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Сайт\контент\_Excel Дашборды\Упр отчеты новые примеры\"/>
    </mc:Choice>
  </mc:AlternateContent>
  <xr:revisionPtr revIDLastSave="0" documentId="13_ncr:1_{0A24F20C-9F77-45AC-A071-1D29DF86BF38}" xr6:coauthVersionLast="47" xr6:coauthVersionMax="47" xr10:uidLastSave="{00000000-0000-0000-0000-000000000000}"/>
  <bookViews>
    <workbookView xWindow="-108" yWindow="-108" windowWidth="30936" windowHeight="16896" tabRatio="854" xr2:uid="{00000000-000D-0000-FFFF-FFFF00000000}"/>
  </bookViews>
  <sheets>
    <sheet name="Отчет" sheetId="17" r:id="rId1"/>
    <sheet name="БазаДанных" sheetId="2" r:id="rId2"/>
    <sheet name="KPI" sheetId="9" r:id="rId3"/>
    <sheet name="kpiПланФакт" sheetId="20" r:id="rId4"/>
    <sheet name="ВыпПлана" sheetId="12" r:id="rId5"/>
    <sheet name="Товары" sheetId="14" r:id="rId6"/>
    <sheet name="Менеджеры" sheetId="15" r:id="rId7"/>
    <sheet name="МенеджерыРанг" sheetId="19" r:id="rId8"/>
    <sheet name="Об авторе" sheetId="25" r:id="rId9"/>
  </sheets>
  <definedNames>
    <definedName name="Срез_менеджер">#N/A</definedName>
    <definedName name="Срез_регион">#N/A</definedName>
    <definedName name="Срез_товар">#N/A</definedName>
    <definedName name="статья">kpiПланФакт!$D$24</definedName>
  </definedNames>
  <calcPr calcId="191029"/>
  <pivotCaches>
    <pivotCache cacheId="0" r:id="rId10"/>
  </pivotCaches>
  <fileRecoveryPr autoRecover="0"/>
  <extLs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D26" i="20" l="1"/>
  <c r="E26" i="20"/>
  <c r="D27" i="20"/>
  <c r="E27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B27" i="20"/>
  <c r="B28" i="20"/>
  <c r="B29" i="20"/>
  <c r="B30" i="20"/>
  <c r="B31" i="20"/>
  <c r="B32" i="20"/>
  <c r="B33" i="20"/>
  <c r="B34" i="20"/>
  <c r="B35" i="20"/>
  <c r="B36" i="20"/>
  <c r="B37" i="20"/>
  <c r="B26" i="20"/>
  <c r="Q8" i="17" l="1"/>
  <c r="W17" i="17"/>
  <c r="W18" i="17"/>
  <c r="W19" i="17"/>
  <c r="W20" i="17"/>
  <c r="W21" i="17"/>
  <c r="T17" i="17"/>
  <c r="T18" i="17"/>
  <c r="T19" i="17"/>
  <c r="T20" i="17"/>
  <c r="T21" i="17"/>
  <c r="G17" i="17"/>
  <c r="G18" i="17"/>
  <c r="G19" i="17"/>
  <c r="G20" i="17"/>
  <c r="G21" i="17"/>
  <c r="Q17" i="17"/>
  <c r="Q18" i="17"/>
  <c r="Q19" i="17"/>
  <c r="Q20" i="17"/>
  <c r="Q21" i="17"/>
  <c r="N17" i="17"/>
  <c r="N18" i="17"/>
  <c r="N19" i="17"/>
  <c r="N20" i="17"/>
  <c r="N21" i="17"/>
  <c r="J17" i="17"/>
  <c r="J18" i="17"/>
  <c r="J19" i="17"/>
  <c r="J20" i="17"/>
  <c r="J21" i="17"/>
  <c r="N8" i="17"/>
  <c r="J8" i="17"/>
  <c r="W10" i="17"/>
  <c r="Q10" i="17"/>
  <c r="T8" i="17"/>
  <c r="T10" i="17"/>
  <c r="Q13" i="17"/>
  <c r="N13" i="17"/>
  <c r="K13" i="17"/>
  <c r="B16" i="15" l="1"/>
  <c r="N10" i="17"/>
  <c r="J10" i="17"/>
  <c r="I2" i="2" l="1"/>
  <c r="I3" i="2"/>
  <c r="I4" i="2"/>
</calcChain>
</file>

<file path=xl/sharedStrings.xml><?xml version="1.0" encoding="utf-8"?>
<sst xmlns="http://schemas.openxmlformats.org/spreadsheetml/2006/main" count="19152" uniqueCount="108">
  <si>
    <t>период</t>
  </si>
  <si>
    <t>менеджер</t>
  </si>
  <si>
    <t>регион</t>
  </si>
  <si>
    <t>товар</t>
  </si>
  <si>
    <t>статья</t>
  </si>
  <si>
    <t>факт</t>
  </si>
  <si>
    <t>план</t>
  </si>
  <si>
    <t>притоки</t>
  </si>
  <si>
    <t>Мамин-Сибиряк</t>
  </si>
  <si>
    <t>Владивосток</t>
  </si>
  <si>
    <t>Диваны</t>
  </si>
  <si>
    <t>выручка</t>
  </si>
  <si>
    <t>себестоимость</t>
  </si>
  <si>
    <t>транспортные расходы</t>
  </si>
  <si>
    <t>Шкафы</t>
  </si>
  <si>
    <t>Король-Откатов</t>
  </si>
  <si>
    <t>Екатеринбург</t>
  </si>
  <si>
    <t>Кухонные гарнитуры</t>
  </si>
  <si>
    <t>Сливалов</t>
  </si>
  <si>
    <t>Кровати</t>
  </si>
  <si>
    <t>Красноярск</t>
  </si>
  <si>
    <t>Кресла</t>
  </si>
  <si>
    <t>Молодцов</t>
  </si>
  <si>
    <t>Москва</t>
  </si>
  <si>
    <t>Новосибирск</t>
  </si>
  <si>
    <t>Хорошин</t>
  </si>
  <si>
    <t>Пермь</t>
  </si>
  <si>
    <t>Санкт-Петербург</t>
  </si>
  <si>
    <t>Дебиторка</t>
  </si>
  <si>
    <t>Отчет о результатах продаж</t>
  </si>
  <si>
    <t>Общий итог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</si>
  <si>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</si>
  <si>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</si>
  <si>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</si>
  <si>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</si>
  <si>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</si>
  <si>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</si>
  <si>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</si>
  <si>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</si>
  <si>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</si>
  <si>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</si>
  <si>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</si>
  <si>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</si>
  <si>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клиент</t>
  </si>
  <si>
    <t>продукт</t>
  </si>
  <si>
    <t>Названия строк</t>
  </si>
  <si>
    <t>МММ</t>
  </si>
  <si>
    <t>валовая прибыль</t>
  </si>
  <si>
    <t/>
  </si>
  <si>
    <t>поступления денег</t>
  </si>
  <si>
    <t xml:space="preserve"> притоки</t>
  </si>
  <si>
    <t xml:space="preserve"> факт</t>
  </si>
  <si>
    <t xml:space="preserve"> Дбт задолженность</t>
  </si>
  <si>
    <t>св таб 1</t>
  </si>
  <si>
    <t>мес</t>
  </si>
  <si>
    <t>мес2</t>
  </si>
  <si>
    <t>мес3</t>
  </si>
  <si>
    <t>выручка2</t>
  </si>
  <si>
    <t>св таб 2 (дебиторка нарастающим итогом)</t>
  </si>
  <si>
    <t>Деб задолж-ть</t>
  </si>
  <si>
    <t>рентабельность продаж</t>
  </si>
  <si>
    <t>св таб 3</t>
  </si>
  <si>
    <t xml:space="preserve"> план</t>
  </si>
  <si>
    <t>оборачиваемость</t>
  </si>
  <si>
    <t>наценка</t>
  </si>
  <si>
    <t xml:space="preserve"> план_модуль</t>
  </si>
  <si>
    <t xml:space="preserve"> факт_модуль</t>
  </si>
  <si>
    <t xml:space="preserve"> Выполнение</t>
  </si>
  <si>
    <t xml:space="preserve"> Откл</t>
  </si>
  <si>
    <t>график</t>
  </si>
  <si>
    <t>отклонения</t>
  </si>
  <si>
    <t>Сумма по полю факт</t>
  </si>
  <si>
    <t>Сумма по полю план</t>
  </si>
  <si>
    <t>Прибыльность товаров</t>
  </si>
  <si>
    <t>менеджеры не привязанные</t>
  </si>
  <si>
    <t>менеджеры привязанные</t>
  </si>
  <si>
    <t>max приб</t>
  </si>
  <si>
    <t>min приб</t>
  </si>
  <si>
    <t>max результат</t>
  </si>
  <si>
    <t>Ключевые показатели эффективности</t>
  </si>
  <si>
    <t>рентабельность</t>
  </si>
  <si>
    <t>к плану</t>
  </si>
  <si>
    <t>-</t>
  </si>
  <si>
    <t>дебиторы (сред мес)</t>
  </si>
  <si>
    <t>Выполнение плана по прибыли</t>
  </si>
  <si>
    <t>Файл подготовлен руководителем</t>
  </si>
  <si>
    <t>Консультационной группы Finalytics.PRO</t>
  </si>
  <si>
    <t>Салостей Станиславом</t>
  </si>
  <si>
    <t>Finalytics.PRO занимается созданием интерактивных</t>
  </si>
  <si>
    <t xml:space="preserve">Преимущество таких отчетов: </t>
  </si>
  <si>
    <t>наглядность, доступность, всегда онлайн.</t>
  </si>
  <si>
    <t>Мы таже проводим корпоративное обучение</t>
  </si>
  <si>
    <t>работе с Excel и Power BI.</t>
  </si>
  <si>
    <t>По всем вопросам обращайтесь:</t>
  </si>
  <si>
    <t>SalosteySV@finalytics.pro</t>
  </si>
  <si>
    <t>аналитических отчетов для финансистов и</t>
  </si>
  <si>
    <t>руководителей на платформе Power BI.</t>
  </si>
  <si>
    <t>+7 913 388 7176</t>
  </si>
  <si>
    <t>www.finalytics.pro</t>
  </si>
  <si>
    <t>www.vk.com/finalytics</t>
  </si>
  <si>
    <t>(пусто)</t>
  </si>
  <si>
    <t>топ-5 менеджеров*</t>
  </si>
  <si>
    <t>в млн руб</t>
  </si>
  <si>
    <t>Примечание: ранжирование менеджеров по вкладу в kpi (вклад в прибыль)</t>
  </si>
  <si>
    <t>Данные факт
за 2012 год</t>
  </si>
  <si>
    <r>
      <t>(</t>
    </r>
    <r>
      <rPr>
        <sz val="8"/>
        <color rgb="FF8EA9DB"/>
        <rFont val="Arial Nova"/>
        <charset val="204"/>
      </rPr>
      <t>█</t>
    </r>
    <r>
      <rPr>
        <sz val="8"/>
        <color theme="1" tint="0.499984740745262"/>
        <rFont val="Arial Nova"/>
        <family val="2"/>
      </rPr>
      <t xml:space="preserve"> план,  — факт)</t>
    </r>
  </si>
  <si>
    <r>
      <t>(</t>
    </r>
    <r>
      <rPr>
        <sz val="8"/>
        <color rgb="FF8EA9DB"/>
        <rFont val="Arial Nova"/>
        <charset val="204"/>
      </rPr>
      <t xml:space="preserve">█ </t>
    </r>
    <r>
      <rPr>
        <sz val="8"/>
        <color theme="3" tint="-0.249977111117893"/>
        <rFont val="Arial Nova"/>
        <family val="2"/>
      </rPr>
      <t xml:space="preserve">план,  </t>
    </r>
    <r>
      <rPr>
        <b/>
        <sz val="8"/>
        <color theme="7"/>
        <rFont val="Arial Nova"/>
        <charset val="204"/>
      </rPr>
      <t>—</t>
    </r>
    <r>
      <rPr>
        <sz val="8"/>
        <color theme="3" tint="-0.249977111117893"/>
        <rFont val="Arial Nova"/>
        <family val="2"/>
      </rPr>
      <t xml:space="preserve"> факт)</t>
    </r>
  </si>
  <si>
    <r>
      <t>(</t>
    </r>
    <r>
      <rPr>
        <sz val="8"/>
        <color rgb="FF8EA9DB"/>
        <rFont val="Arial Nova"/>
        <charset val="204"/>
      </rPr>
      <t>█</t>
    </r>
    <r>
      <rPr>
        <sz val="8"/>
        <color theme="3" tint="-0.249977111117893"/>
        <rFont val="Arial Nova"/>
        <family val="2"/>
      </rPr>
      <t xml:space="preserve"> план,  </t>
    </r>
    <r>
      <rPr>
        <b/>
        <sz val="8"/>
        <color theme="7"/>
        <rFont val="Arial Nova"/>
        <family val="2"/>
      </rPr>
      <t>—</t>
    </r>
    <r>
      <rPr>
        <b/>
        <sz val="8"/>
        <color theme="3" tint="-0.249977111117893"/>
        <rFont val="Arial Nova"/>
        <family val="2"/>
      </rPr>
      <t xml:space="preserve"> </t>
    </r>
    <r>
      <rPr>
        <sz val="8"/>
        <color theme="3" tint="-0.249977111117893"/>
        <rFont val="Arial Nova"/>
        <family val="2"/>
      </rPr>
      <t>факт)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</si>
</sst>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 Nova Light"/>
      <family val="2"/>
    </font>
    <font>
      <sz val="9"/>
      <color theme="1"/>
      <name val="Arial Nova Light"/>
      <family val="2"/>
    </font>
    <font>
      <sz val="10"/>
      <color theme="1"/>
      <name val="Arial Nova Light"/>
      <family val="2"/>
    </font>
    <font>
      <sz val="9"/>
      <color theme="3" tint="-0.249977111117893"/>
      <name val="Arial Nova"/>
      <family val="2"/>
    </font>
    <font>
      <b/>
      <sz val="12"/>
      <color theme="0"/>
      <name val="Arial Nova"/>
      <family val="2"/>
    </font>
    <font>
      <sz val="9"/>
      <color theme="1"/>
      <name val="Arial Nova"/>
      <family val="2"/>
    </font>
    <font>
      <sz val="9"/>
      <color theme="2" tint="-0.749992370372631"/>
      <name val="Arial Nova"/>
      <family val="2"/>
    </font>
    <font>
      <sz val="11"/>
      <color theme="2" tint="-0.749992370372631"/>
      <name val="Arial Nova"/>
      <family val="2"/>
    </font>
    <font>
      <sz val="11"/>
      <color theme="3"/>
      <name val="Arial Nova"/>
      <family val="2"/>
    </font>
    <font>
      <sz val="8"/>
      <color theme="3" tint="-0.249977111117893"/>
      <name val="Arial Nova"/>
      <family val="2"/>
    </font>
    <font>
      <sz val="11"/>
      <color theme="1"/>
      <name val="Arial Nova"/>
      <family val="2"/>
    </font>
    <font>
      <sz val="14"/>
      <color theme="0"/>
      <name val="Arial Nova"/>
      <family val="2"/>
    </font>
    <font>
      <sz val="9"/>
      <color theme="0"/>
      <name val="Arial Nova"/>
      <family val="2"/>
    </font>
    <font>
      <sz val="8"/>
      <color theme="2" tint="-0.749992370372631"/>
      <name val="Arial Nova"/>
      <family val="2"/>
    </font>
    <font>
      <sz val="8"/>
      <color rgb="FF8EA9DB"/>
      <name val="Arial Nova"/>
      <charset val="204"/>
    </font>
    <font>
      <b/>
      <sz val="8"/>
      <color theme="7"/>
      <name val="Arial Nova"/>
      <family val="2"/>
    </font>
    <font>
      <b/>
      <sz val="8"/>
      <color theme="3" tint="-0.249977111117893"/>
      <name val="Arial Nova"/>
      <family val="2"/>
    </font>
    <font>
      <sz val="8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 Light"/>
      <family val="2"/>
      <charset val="204"/>
    </font>
    <font>
      <sz val="9"/>
      <color theme="3"/>
      <name val="Arial Nova"/>
      <family val="2"/>
      <charset val="204"/>
    </font>
    <font>
      <sz val="9"/>
      <color theme="1"/>
      <name val="Arial Nova Light"/>
      <family val="2"/>
      <charset val="204"/>
    </font>
    <font>
      <sz val="9"/>
      <color theme="1"/>
      <name val="Arial Nova"/>
      <family val="2"/>
      <charset val="204"/>
    </font>
    <font>
      <sz val="10"/>
      <color theme="3" tint="-0.499984740745262"/>
      <name val="Arial Nova"/>
      <family val="2"/>
      <charset val="204"/>
    </font>
    <font>
      <sz val="8"/>
      <color theme="1" tint="0.499984740745262"/>
      <name val="Arial Nova"/>
      <family val="2"/>
    </font>
    <font>
      <sz val="7"/>
      <color theme="1" tint="0.499984740745262"/>
      <name val="Arial Nova"/>
      <family val="2"/>
    </font>
    <font>
      <b/>
      <sz val="8"/>
      <color theme="7"/>
      <name val="Arial Nova"/>
      <charset val="204"/>
    </font>
    <font>
      <sz val="12"/>
      <color theme="2" tint="-0.749992370372631"/>
      <name val="Arial Nova"/>
      <charset val="204"/>
    </font>
    <font>
      <sz val="9"/>
      <color theme="0"/>
      <name val="Arial Nova"/>
      <charset val="204"/>
    </font>
    <font>
      <sz val="9"/>
      <color theme="1" tint="0.499984740745262"/>
      <name val="Arial Nova Light"/>
      <family val="2"/>
      <charset val="204"/>
    </font>
    <font>
      <sz val="8"/>
      <color theme="1" tint="0.499984740745262"/>
      <name val="Arial Nova"/>
      <family val="2"/>
      <charset val="204"/>
    </font>
    <font>
      <sz val="11"/>
      <color theme="1" tint="0.499984740745262"/>
      <name val="Arial Nov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A9DB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0" fillId="3" borderId="0" xfId="0" applyFill="1"/>
    <xf numFmtId="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0" fillId="2" borderId="0" xfId="0" applyFill="1"/>
    <xf numFmtId="0" fontId="6" fillId="6" borderId="0" xfId="0" applyFont="1" applyFill="1"/>
    <xf numFmtId="0" fontId="6" fillId="5" borderId="0" xfId="0" applyFont="1" applyFill="1"/>
    <xf numFmtId="49" fontId="6" fillId="6" borderId="1" xfId="0" quotePrefix="1" applyNumberFormat="1" applyFont="1" applyFill="1" applyBorder="1"/>
    <xf numFmtId="0" fontId="7" fillId="6" borderId="0" xfId="2" applyFont="1" applyFill="1" applyAlignment="1">
      <alignment horizontal="left" indent="1"/>
    </xf>
    <xf numFmtId="0" fontId="7" fillId="6" borderId="1" xfId="2" applyFont="1" applyFill="1" applyBorder="1"/>
    <xf numFmtId="0" fontId="6" fillId="4" borderId="0" xfId="0" applyFont="1" applyFill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8" fillId="0" borderId="0" xfId="0" applyFont="1"/>
    <xf numFmtId="0" fontId="8" fillId="8" borderId="0" xfId="0" applyFont="1" applyFill="1"/>
    <xf numFmtId="0" fontId="9" fillId="8" borderId="0" xfId="0" applyFont="1" applyFill="1"/>
    <xf numFmtId="3" fontId="21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centerContinuous"/>
    </xf>
    <xf numFmtId="3" fontId="21" fillId="0" borderId="0" xfId="0" applyNumberFormat="1" applyFont="1" applyAlignment="1">
      <alignment horizontal="left" vertical="center" indent="1"/>
    </xf>
    <xf numFmtId="9" fontId="21" fillId="0" borderId="0" xfId="1" applyFont="1" applyAlignment="1">
      <alignment horizontal="left" vertical="center" indent="3"/>
    </xf>
    <xf numFmtId="0" fontId="27" fillId="0" borderId="0" xfId="0" applyFont="1"/>
    <xf numFmtId="0" fontId="31" fillId="7" borderId="0" xfId="0" applyFont="1" applyFill="1" applyAlignment="1">
      <alignment vertical="center"/>
    </xf>
    <xf numFmtId="0" fontId="31" fillId="7" borderId="0" xfId="0" applyFont="1" applyFill="1" applyAlignment="1">
      <alignment horizontal="right" vertical="center"/>
    </xf>
    <xf numFmtId="0" fontId="9" fillId="8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3" fontId="14" fillId="0" borderId="0" xfId="0" applyNumberFormat="1" applyFont="1" applyAlignment="1">
      <alignment horizontal="center"/>
    </xf>
    <xf numFmtId="0" fontId="17" fillId="0" borderId="0" xfId="0" applyFont="1"/>
    <xf numFmtId="0" fontId="11" fillId="0" borderId="0" xfId="0" applyFont="1"/>
    <xf numFmtId="0" fontId="13" fillId="8" borderId="0" xfId="0" applyFont="1" applyFill="1"/>
    <xf numFmtId="0" fontId="9" fillId="10" borderId="0" xfId="0" applyFont="1" applyFill="1"/>
    <xf numFmtId="0" fontId="13" fillId="10" borderId="0" xfId="0" applyFont="1" applyFill="1"/>
    <xf numFmtId="0" fontId="11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14" fillId="10" borderId="0" xfId="0" applyFont="1" applyFill="1"/>
    <xf numFmtId="0" fontId="30" fillId="10" borderId="0" xfId="0" applyFont="1" applyFill="1" applyAlignment="1">
      <alignment vertical="center"/>
    </xf>
    <xf numFmtId="0" fontId="17" fillId="10" borderId="0" xfId="0" applyFont="1" applyFill="1" applyAlignment="1">
      <alignment horizontal="center"/>
    </xf>
    <xf numFmtId="0" fontId="17" fillId="10" borderId="0" xfId="0" applyFont="1" applyFill="1"/>
    <xf numFmtId="0" fontId="11" fillId="2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left" vertical="center" indent="3"/>
    </xf>
    <xf numFmtId="0" fontId="33" fillId="0" borderId="0" xfId="0" applyFont="1"/>
    <xf numFmtId="0" fontId="17" fillId="10" borderId="0" xfId="0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31" fillId="8" borderId="0" xfId="0" applyFont="1" applyFill="1" applyAlignment="1">
      <alignment vertical="center"/>
    </xf>
    <xf numFmtId="3" fontId="35" fillId="0" borderId="0" xfId="0" applyNumberFormat="1" applyFont="1" applyAlignment="1">
      <alignment horizontal="center" vertical="top"/>
    </xf>
    <xf numFmtId="3" fontId="35" fillId="0" borderId="0" xfId="0" applyNumberFormat="1" applyFont="1" applyAlignment="1">
      <alignment horizontal="centerContinuous" vertical="top"/>
    </xf>
    <xf numFmtId="9" fontId="35" fillId="0" borderId="0" xfId="1" applyFont="1" applyFill="1" applyBorder="1" applyAlignment="1">
      <alignment horizontal="center" vertical="top"/>
    </xf>
    <xf numFmtId="0" fontId="31" fillId="7" borderId="2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3" fontId="35" fillId="0" borderId="4" xfId="0" applyNumberFormat="1" applyFont="1" applyBorder="1" applyAlignment="1">
      <alignment horizontal="centerContinuous" vertical="top"/>
    </xf>
    <xf numFmtId="3" fontId="15" fillId="0" borderId="4" xfId="0" applyNumberFormat="1" applyFont="1" applyBorder="1" applyAlignment="1">
      <alignment horizontal="centerContinuous"/>
    </xf>
    <xf numFmtId="0" fontId="13" fillId="0" borderId="4" xfId="0" applyFont="1" applyBorder="1"/>
    <xf numFmtId="0" fontId="29" fillId="8" borderId="3" xfId="0" applyFont="1" applyFill="1" applyBorder="1" applyAlignment="1">
      <alignment vertical="center"/>
    </xf>
    <xf numFmtId="0" fontId="28" fillId="8" borderId="0" xfId="0" applyFont="1" applyFill="1" applyAlignment="1">
      <alignment vertical="center"/>
    </xf>
    <xf numFmtId="0" fontId="30" fillId="8" borderId="4" xfId="0" applyFont="1" applyFill="1" applyBorder="1" applyAlignment="1">
      <alignment vertical="center"/>
    </xf>
    <xf numFmtId="3" fontId="21" fillId="0" borderId="4" xfId="0" applyNumberFormat="1" applyFont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3" xfId="0" applyFont="1" applyBorder="1"/>
    <xf numFmtId="3" fontId="35" fillId="0" borderId="3" xfId="0" applyNumberFormat="1" applyFont="1" applyBorder="1" applyAlignment="1">
      <alignment horizontal="centerContinuous" vertical="top"/>
    </xf>
    <xf numFmtId="3" fontId="15" fillId="0" borderId="3" xfId="0" applyNumberFormat="1" applyFont="1" applyBorder="1" applyAlignment="1">
      <alignment horizontal="centerContinuous"/>
    </xf>
    <xf numFmtId="0" fontId="30" fillId="8" borderId="3" xfId="0" applyFont="1" applyFill="1" applyBorder="1" applyAlignment="1">
      <alignment vertical="center"/>
    </xf>
    <xf numFmtId="3" fontId="21" fillId="0" borderId="3" xfId="0" applyNumberFormat="1" applyFont="1" applyBorder="1" applyAlignment="1">
      <alignment horizontal="left" vertical="center"/>
    </xf>
    <xf numFmtId="3" fontId="35" fillId="0" borderId="4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/>
    </xf>
    <xf numFmtId="3" fontId="21" fillId="0" borderId="4" xfId="0" applyNumberFormat="1" applyFont="1" applyBorder="1" applyAlignment="1">
      <alignment horizontal="left" vertical="center" indent="1"/>
    </xf>
    <xf numFmtId="0" fontId="11" fillId="9" borderId="3" xfId="0" applyFont="1" applyFill="1" applyBorder="1" applyAlignment="1">
      <alignment horizontal="center"/>
    </xf>
    <xf numFmtId="0" fontId="10" fillId="9" borderId="4" xfId="0" applyFont="1" applyFill="1" applyBorder="1" applyAlignment="1">
      <alignment vertical="center"/>
    </xf>
    <xf numFmtId="0" fontId="16" fillId="9" borderId="3" xfId="0" applyFont="1" applyFill="1" applyBorder="1" applyAlignment="1">
      <alignment horizontal="center"/>
    </xf>
    <xf numFmtId="0" fontId="28" fillId="9" borderId="0" xfId="0" applyFont="1" applyFill="1" applyAlignment="1">
      <alignment horizontal="center" vertical="center"/>
    </xf>
    <xf numFmtId="0" fontId="29" fillId="9" borderId="4" xfId="0" applyFont="1" applyFill="1" applyBorder="1" applyAlignment="1">
      <alignment vertical="center"/>
    </xf>
    <xf numFmtId="0" fontId="9" fillId="0" borderId="5" xfId="0" applyFont="1" applyBorder="1"/>
    <xf numFmtId="0" fontId="13" fillId="0" borderId="6" xfId="0" applyFont="1" applyBorder="1" applyAlignment="1">
      <alignment vertical="center"/>
    </xf>
    <xf numFmtId="0" fontId="9" fillId="0" borderId="7" xfId="0" applyFont="1" applyBorder="1"/>
    <xf numFmtId="3" fontId="21" fillId="0" borderId="6" xfId="0" applyNumberFormat="1" applyFont="1" applyBorder="1" applyAlignment="1">
      <alignment horizontal="left" vertical="center" indent="3"/>
    </xf>
    <xf numFmtId="3" fontId="21" fillId="0" borderId="7" xfId="0" applyNumberFormat="1" applyFont="1" applyBorder="1" applyAlignment="1">
      <alignment horizontal="left" vertical="center"/>
    </xf>
    <xf numFmtId="3" fontId="21" fillId="0" borderId="5" xfId="0" applyNumberFormat="1" applyFont="1" applyBorder="1" applyAlignment="1">
      <alignment horizontal="left" vertical="center"/>
    </xf>
    <xf numFmtId="3" fontId="21" fillId="0" borderId="6" xfId="0" applyNumberFormat="1" applyFont="1" applyBorder="1" applyAlignment="1">
      <alignment horizontal="left" vertical="center" indent="1"/>
    </xf>
    <xf numFmtId="3" fontId="21" fillId="0" borderId="6" xfId="0" applyNumberFormat="1" applyFont="1" applyBorder="1" applyAlignment="1">
      <alignment horizontal="left" vertical="center"/>
    </xf>
    <xf numFmtId="9" fontId="21" fillId="0" borderId="6" xfId="1" applyFont="1" applyBorder="1" applyAlignment="1">
      <alignment horizontal="left" vertical="center" indent="3"/>
    </xf>
    <xf numFmtId="3" fontId="21" fillId="0" borderId="7" xfId="0" applyNumberFormat="1" applyFont="1" applyBorder="1" applyAlignment="1">
      <alignment horizontal="left" vertical="center" indent="1"/>
    </xf>
    <xf numFmtId="0" fontId="17" fillId="9" borderId="3" xfId="0" applyFont="1" applyFill="1" applyBorder="1"/>
    <xf numFmtId="0" fontId="9" fillId="10" borderId="3" xfId="0" applyFont="1" applyFill="1" applyBorder="1"/>
    <xf numFmtId="0" fontId="8" fillId="0" borderId="5" xfId="0" applyFont="1" applyBorder="1"/>
    <xf numFmtId="0" fontId="18" fillId="0" borderId="6" xfId="0" applyFont="1" applyBorder="1"/>
    <xf numFmtId="0" fontId="18" fillId="0" borderId="7" xfId="0" applyFont="1" applyBorder="1"/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5" xfId="0" applyFont="1" applyBorder="1"/>
    <xf numFmtId="0" fontId="25" fillId="2" borderId="3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7" fillId="0" borderId="3" xfId="0" applyFont="1" applyBorder="1" applyAlignment="1">
      <alignment horizontal="left" indent="3"/>
    </xf>
    <xf numFmtId="0" fontId="9" fillId="10" borderId="0" xfId="0" applyFont="1" applyFill="1" applyAlignment="1">
      <alignment vertical="center"/>
    </xf>
    <xf numFmtId="0" fontId="31" fillId="7" borderId="0" xfId="0" applyFont="1" applyFill="1" applyAlignment="1">
      <alignment horizontal="left" vertical="center"/>
    </xf>
    <xf numFmtId="0" fontId="37" fillId="0" borderId="3" xfId="0" applyFont="1" applyBorder="1"/>
    <xf numFmtId="9" fontId="38" fillId="0" borderId="0" xfId="1" applyFont="1" applyFill="1" applyBorder="1" applyAlignment="1">
      <alignment horizontal="center" vertical="center"/>
    </xf>
    <xf numFmtId="0" fontId="37" fillId="0" borderId="4" xfId="0" applyFont="1" applyBorder="1"/>
    <xf numFmtId="0" fontId="38" fillId="0" borderId="0" xfId="0" applyFont="1" applyAlignment="1">
      <alignment horizontal="center" vertical="center"/>
    </xf>
    <xf numFmtId="3" fontId="39" fillId="0" borderId="4" xfId="0" applyNumberFormat="1" applyFont="1" applyBorder="1" applyAlignment="1">
      <alignment horizontal="centerContinuous"/>
    </xf>
    <xf numFmtId="3" fontId="39" fillId="0" borderId="3" xfId="0" applyNumberFormat="1" applyFont="1" applyBorder="1" applyAlignment="1">
      <alignment horizontal="centerContinuous"/>
    </xf>
    <xf numFmtId="3" fontId="39" fillId="0" borderId="0" xfId="0" applyNumberFormat="1" applyFont="1" applyAlignment="1">
      <alignment horizontal="centerContinuous"/>
    </xf>
    <xf numFmtId="9" fontId="38" fillId="0" borderId="4" xfId="1" applyFont="1" applyFill="1" applyBorder="1" applyAlignment="1">
      <alignment horizontal="center" vertical="center"/>
    </xf>
    <xf numFmtId="0" fontId="19" fillId="11" borderId="0" xfId="0" applyFont="1" applyFill="1" applyAlignment="1">
      <alignment horizontal="left" vertical="center"/>
    </xf>
    <xf numFmtId="0" fontId="20" fillId="11" borderId="0" xfId="0" applyFont="1" applyFill="1" applyAlignment="1">
      <alignment vertical="center"/>
    </xf>
    <xf numFmtId="0" fontId="12" fillId="11" borderId="0" xfId="0" applyFont="1" applyFill="1" applyAlignment="1">
      <alignment vertical="center" wrapText="1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 indent="1"/>
    </xf>
    <xf numFmtId="0" fontId="17" fillId="2" borderId="4" xfId="0" applyFont="1" applyFill="1" applyBorder="1" applyAlignment="1">
      <alignment horizontal="right" vertical="center" indent="1"/>
    </xf>
    <xf numFmtId="0" fontId="36" fillId="11" borderId="0" xfId="0" applyFont="1" applyFill="1" applyAlignment="1">
      <alignment horizontal="right" vertical="center" wrapText="1"/>
    </xf>
    <xf numFmtId="0" fontId="19" fillId="11" borderId="0" xfId="0" applyFont="1" applyFill="1" applyAlignment="1">
      <alignment horizontal="left" vertical="center"/>
    </xf>
    <xf numFmtId="0" fontId="26" fillId="11" borderId="0" xfId="0" applyFont="1" applyFill="1" applyAlignment="1">
      <alignment horizontal="right" vertical="center" wrapText="1"/>
    </xf>
    <xf numFmtId="3" fontId="35" fillId="0" borderId="0" xfId="0" applyNumberFormat="1" applyFont="1" applyAlignment="1">
      <alignment horizontal="center" vertical="top"/>
    </xf>
    <xf numFmtId="0" fontId="20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left" vertical="center" indent="3"/>
    </xf>
    <xf numFmtId="0" fontId="11" fillId="9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44">
    <dxf>
      <numFmt numFmtId="3" formatCode="#,##0"/>
    </dxf>
    <dxf>
      <numFmt numFmtId="13" formatCode="0%"/>
    </dxf>
    <dxf>
      <numFmt numFmtId="13" formatCode="0%"/>
    </dxf>
    <dxf>
      <numFmt numFmtId="13" formatCode="0%"/>
    </dxf>
    <dxf>
      <numFmt numFmtId="3" formatCode="#,##0"/>
    </dxf>
    <dxf>
      <numFmt numFmtId="13" formatCode="0%"/>
    </dxf>
    <dxf>
      <numFmt numFmtId="13" formatCode="0%"/>
    </dxf>
    <dxf>
      <numFmt numFmtId="3" formatCode="#,##0"/>
    </dxf>
    <dxf>
      <numFmt numFmtId="13" formatCode="0%"/>
    </dxf>
    <dxf>
      <numFmt numFmtId="13" formatCode="0%"/>
    </dxf>
    <dxf>
      <numFmt numFmtId="3" formatCode="#,##0"/>
    </dxf>
    <dxf>
      <numFmt numFmtId="13" formatCode="0%"/>
    </dxf>
    <dxf>
      <numFmt numFmtId="13" formatCode="0%"/>
    </dxf>
    <dxf>
      <numFmt numFmtId="3" formatCode="#,##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horizontal="center" readingOrder="0"/>
    </dxf>
    <dxf>
      <numFmt numFmtId="13" formatCode="0%"/>
    </dxf>
    <dxf>
      <numFmt numFmtId="13" formatCode="0%"/>
    </dxf>
    <dxf>
      <numFmt numFmtId="3" formatCode="#,##0"/>
    </dxf>
    <dxf>
      <numFmt numFmtId="13" formatCode="0%"/>
    </dxf>
    <dxf>
      <numFmt numFmtId="3" formatCode="#,##0"/>
    </dxf>
    <dxf>
      <numFmt numFmtId="13" formatCode="0%"/>
    </dxf>
    <dxf>
      <numFmt numFmtId="3" formatCode="#,##0"/>
    </dxf>
    <dxf>
      <numFmt numFmtId="13" formatCode="0%"/>
    </dxf>
    <dxf>
      <numFmt numFmtId="13" formatCode="0%"/>
    </dxf>
    <dxf>
      <numFmt numFmtId="3" formatCode="#,##0"/>
    </dxf>
    <dxf>
      <numFmt numFmtId="13" formatCode="0%"/>
    </dxf>
    <dxf>
      <numFmt numFmtId="13" formatCode="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d/mm/yyyy"/>
    </dxf>
    <dxf>
      <font>
        <sz val="8"/>
        <color theme="3" tint="-0.24994659260841701"/>
        <name val="Segoe UI Light"/>
        <scheme val="none"/>
      </font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10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9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sz val="8"/>
        <color theme="3" tint="-0.24994659260841701"/>
        <name val="Segoe UI Light"/>
        <scheme val="none"/>
      </font>
    </dxf>
    <dxf>
      <font>
        <sz val="9"/>
      </font>
    </dxf>
  </dxfs>
  <tableStyles count="4" defaultTableStyle="TableStyleMedium2" defaultPivotStyle="PivotStyleLight16">
    <tableStyle name="2" pivot="0" table="0" count="5" xr9:uid="{49D39B0E-492E-434F-8FE5-BD9C72A12B54}">
      <tableStyleElement type="wholeTable" dxfId="43"/>
      <tableStyleElement type="headerRow" dxfId="42"/>
    </tableStyle>
    <tableStyle name="Light" pivot="0" table="0" count="10" xr9:uid="{DDC782BB-5A11-497E-9F59-58636C08C8EB}">
      <tableStyleElement type="wholeTable" dxfId="41"/>
      <tableStyleElement type="headerRow" dxfId="40"/>
    </tableStyle>
    <tableStyle name="SlicerStyleLight1 2" pivot="0" table="0" count="10" xr9:uid="{729AC879-9405-40AC-BD7B-EE4C4DDE8BAC}">
      <tableStyleElement type="wholeTable" dxfId="39"/>
      <tableStyleElement type="headerRow" dxfId="38"/>
    </tableStyle>
    <tableStyle name="Стиль среза 1" pivot="0" table="0" count="4" xr9:uid="{00000000-0011-0000-FFFF-FFFF00000000}">
      <tableStyleElement type="headerRow" dxfId="37"/>
    </tableStyle>
  </tableStyles>
  <colors>
    <mruColors>
      <color rgb="FF8EA9DB"/>
      <color rgb="FFD9E1F2"/>
      <color rgb="FF8497B0"/>
      <color rgb="FFF8F8F8"/>
      <color rgb="FFFCFCFC"/>
      <color rgb="FFFAFAFA"/>
    </mruColors>
  </colors>
  <extLst>
    <ext xmlns:x14="http://schemas.microsoft.com/office/spreadsheetml/2009/9/main" uri="{46F421CA-312F-682f-3DD2-61675219B42D}">
      <x14:dxfs count="22">
        <dxf>
          <font>
            <sz val="8"/>
            <color theme="4"/>
            <name val="Segoe UI Light"/>
            <scheme val="none"/>
          </font>
          <fill>
            <patternFill>
              <bgColor theme="4" tint="0.79998168889431442"/>
            </patternFill>
          </fill>
          <border>
            <left style="thin">
              <color theme="4" tint="0.39994506668294322"/>
            </left>
            <right style="thin">
              <color theme="4" tint="0.39994506668294322"/>
            </right>
            <top style="thin">
              <color theme="4" tint="0.39994506668294322"/>
            </top>
            <bottom style="thin">
              <color theme="4" tint="0.39994506668294322"/>
            </bottom>
          </border>
        </dxf>
        <dxf>
          <font>
            <sz val="8"/>
            <color theme="0"/>
            <name val="Segoe UI Light"/>
            <scheme val="none"/>
          </font>
          <fill>
            <patternFill>
              <bgColor theme="4" tint="0.39994506668294322"/>
            </patternFill>
          </fill>
        </dxf>
        <dxf>
          <font>
            <sz val="8"/>
            <color theme="4"/>
            <name val="Segoe UI Light"/>
            <scheme val="none"/>
          </font>
          <fill>
            <patternFill>
              <bgColor theme="4" tint="0.79998168889431442"/>
            </pattern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8"/>
            <color theme="4"/>
            <name val="Segoe UI Light"/>
            <scheme val="none"/>
          </font>
          <fill>
            <patternFill>
              <bgColor theme="4" tint="0.79998168889431442"/>
            </patternFill>
          </fill>
          <border>
            <left style="thin">
              <color theme="4" tint="0.39994506668294322"/>
            </left>
            <right style="thin">
              <color theme="4" tint="0.39994506668294322"/>
            </right>
            <top style="thin">
              <color theme="4" tint="0.39994506668294322"/>
            </top>
            <bottom style="thin">
              <color theme="4" tint="0.39994506668294322"/>
            </bottom>
          </border>
        </dxf>
        <dxf>
          <font>
            <sz val="8"/>
            <color theme="0"/>
            <name val="Segoe UI Light"/>
            <scheme val="none"/>
          </font>
          <fill>
            <patternFill>
              <bgColor theme="4" tint="0.39994506668294322"/>
            </patternFill>
          </fill>
        </dxf>
        <dxf>
          <font>
            <sz val="8"/>
            <color theme="4"/>
            <name val="Segoe UI Light"/>
            <scheme val="none"/>
          </font>
          <fill>
            <patternFill>
              <bgColor theme="4" tint="0.7999816888943144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2">
          <x14:slicerStyleElements>
            <x14:slicerStyleElement type="unselectedItemWithData" dxfId="21"/>
            <x14:slicerStyleElement type="selectedItemWithData" dxfId="20"/>
            <x14:slicerStyleElement type="hoveredUnselectedItemWithNoData" dxfId="19"/>
          </x14:slicerStyleElements>
        </x14:slicerStyle>
        <x14:slicerStyle name="Light">
          <x14:slicerStyleElements>
            <x14:slicerStyleElement type="unselectedItemWithData" dxfId="18"/>
            <x14:slicerStyleElement type="unselectedItemWithNoData" dxfId="17"/>
            <x14:slicerStyleElement type="selectedItemWithData" dxfId="16"/>
            <x14:slicerStyleElement type="selectedItemWithNoData" dxfId="15"/>
            <x14:slicerStyleElement type="hoveredUnselectedItemWithData" dxfId="14"/>
            <x14:slicerStyleElement type="hoveredSelectedItemWithData" dxfId="13"/>
            <x14:slicerStyleElement type="hoveredUnselectedItemWithNoData" dxfId="12"/>
            <x14:slicerStyleElement type="hoveredSelectedItemWithNoData" dxfId="11"/>
          </x14:slicerStyleElements>
        </x14:slicerStyle>
        <x14:slicerStyle name="SlicerStyleLight1 2">
          <x14:slicerStyleElements>
            <x14:slicerStyleElement type="unselectedItemWithData" dxfId="10"/>
            <x14:slicerStyleElement type="unselectedItemWithNoData" dxfId="9"/>
            <x14:slicerStyleElement type="selectedItemWithData" dxfId="8"/>
            <x14:slicerStyleElement type="selectedItemWithNoData" dxfId="7"/>
            <x14:slicerStyleElement type="hoveredUnselectedItemWithData" dxfId="6"/>
            <x14:slicerStyleElement type="hoveredSelectedItemWithData" dxfId="5"/>
            <x14:slicerStyleElement type="hoveredUnselectedItemWithNoData" dxfId="4"/>
            <x14:slicerStyleElement type="hoveredSelectedItemWithNoData" dxfId="3"/>
          </x14:slicerStyleElements>
        </x14:slicerStyle>
        <x14:slicerStyle name="Стиль среза 1">
          <x14:slicerStyleElements>
            <x14:slicerStyleElement type="unselectedItemWithData" dxfId="2"/>
            <x14:slicerStyleElement type="selectedItemWithData" dxfId="1"/>
            <x14:slicerStyleElement type="hoveredUn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31822184005867E-2"/>
          <c:y val="2.2604257801108196E-2"/>
          <c:w val="0.89165294902337255"/>
          <c:h val="0.69565655778176239"/>
        </c:manualLayout>
      </c:layout>
      <c:areaChart>
        <c:grouping val="standard"/>
        <c:varyColors val="0"/>
        <c:ser>
          <c:idx val="1"/>
          <c:order val="1"/>
          <c:tx>
            <c:strRef>
              <c:f>kpiПланФакт!$E$25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cat>
            <c:numRef>
              <c:f>kpiПланФакт!$C$26:$C$37</c:f>
              <c:numCache>
                <c:formatCode>00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kpiПланФакт!$E$26:$E$37</c:f>
              <c:numCache>
                <c:formatCode>General</c:formatCode>
                <c:ptCount val="12"/>
                <c:pt idx="0">
                  <c:v>245008636.49359912</c:v>
                </c:pt>
                <c:pt idx="1">
                  <c:v>275093283.2870602</c:v>
                </c:pt>
                <c:pt idx="2">
                  <c:v>281118240.18555295</c:v>
                </c:pt>
                <c:pt idx="3">
                  <c:v>278693071.72568625</c:v>
                </c:pt>
                <c:pt idx="4">
                  <c:v>287097767.43599105</c:v>
                </c:pt>
                <c:pt idx="5">
                  <c:v>264646325.82207683</c:v>
                </c:pt>
                <c:pt idx="6">
                  <c:v>265417556.06844851</c:v>
                </c:pt>
                <c:pt idx="7">
                  <c:v>266125748.58868691</c:v>
                </c:pt>
                <c:pt idx="8">
                  <c:v>273981406.47823703</c:v>
                </c:pt>
                <c:pt idx="9">
                  <c:v>285108181.51756144</c:v>
                </c:pt>
                <c:pt idx="10">
                  <c:v>285451290.57933134</c:v>
                </c:pt>
                <c:pt idx="11">
                  <c:v>295033450.46746176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0-4352-91B9-FE3930A9D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091776"/>
        <c:axId val="376093312"/>
      </c:areaChart>
      <c:lineChart>
        <c:grouping val="standard"/>
        <c:varyColors val="0"/>
        <c:ser>
          <c:idx val="0"/>
          <c:order val="0"/>
          <c:tx>
            <c:strRef>
              <c:f>kpiПланФакт!$D$25</c:f>
              <c:strCache>
                <c:ptCount val="1"/>
                <c:pt idx="0">
                  <c:v>факт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kpiПланФакт!$C$26:$C$37</c:f>
              <c:numCache>
                <c:formatCode>00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kpiПланФакт!$D$26:$D$37</c:f>
              <c:numCache>
                <c:formatCode>General</c:formatCode>
                <c:ptCount val="12"/>
                <c:pt idx="0">
                  <c:v>196959431.61058688</c:v>
                </c:pt>
                <c:pt idx="1">
                  <c:v>240644231.83304831</c:v>
                </c:pt>
                <c:pt idx="2">
                  <c:v>236282663.59055448</c:v>
                </c:pt>
                <c:pt idx="3">
                  <c:v>266609758.53047749</c:v>
                </c:pt>
                <c:pt idx="4">
                  <c:v>322049475.3019501</c:v>
                </c:pt>
                <c:pt idx="5">
                  <c:v>320962588.58250839</c:v>
                </c:pt>
                <c:pt idx="6">
                  <c:v>341619936.77855343</c:v>
                </c:pt>
                <c:pt idx="7">
                  <c:v>352911965.91543072</c:v>
                </c:pt>
                <c:pt idx="8">
                  <c:v>330487845.02920473</c:v>
                </c:pt>
                <c:pt idx="9">
                  <c:v>296750563.71122611</c:v>
                </c:pt>
                <c:pt idx="10">
                  <c:v>239406056.93011832</c:v>
                </c:pt>
                <c:pt idx="11">
                  <c:v>259875753.46994787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7A0-4352-91B9-FE3930A9D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91776"/>
        <c:axId val="376093312"/>
      </c:lineChart>
      <c:catAx>
        <c:axId val="376091776"/>
        <c:scaling>
          <c:orientation val="minMax"/>
        </c:scaling>
        <c:delete val="0"/>
        <c:axPos val="b"/>
        <c:numFmt formatCode="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376093312"/>
        <c:crosses val="autoZero"/>
        <c:auto val="1"/>
        <c:lblAlgn val="ctr"/>
        <c:lblOffset val="100"/>
        <c:noMultiLvlLbl val="0"/>
      </c:catAx>
      <c:valAx>
        <c:axId val="376093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609177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chemeClr val="tx2">
              <a:lumMod val="75000"/>
            </a:schemeClr>
          </a:solidFill>
          <a:latin typeface="Segoe UI Light" pitchFamily="34" charset="0"/>
          <a:cs typeface="Segoe UI Light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[7-manager.xlsx]ВыпПлана!ПлФа_Показатели</c:name>
    <c:fmtId val="5"/>
  </c:pivotSource>
  <c:chart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1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2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3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4"/>
        <c:spPr>
          <a:solidFill>
            <a:schemeClr val="accent4">
              <a:lumMod val="60000"/>
              <a:lumOff val="40000"/>
              <a:alpha val="72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6"/>
        <c:spPr>
          <a:solidFill>
            <a:srgbClr val="C00000"/>
          </a:solidFill>
        </c:spPr>
      </c:pivotFmt>
      <c:pivotFmt>
        <c:idx val="7"/>
        <c:spPr>
          <a:solidFill>
            <a:schemeClr val="accent2">
              <a:lumMod val="40000"/>
              <a:lumOff val="60000"/>
              <a:alpha val="72000"/>
            </a:schemeClr>
          </a:solidFill>
        </c:spPr>
      </c:pivotFmt>
      <c:pivotFmt>
        <c:idx val="8"/>
        <c:spPr>
          <a:solidFill>
            <a:schemeClr val="accent4">
              <a:lumMod val="60000"/>
              <a:lumOff val="40000"/>
              <a:alpha val="72000"/>
            </a:schemeClr>
          </a:solidFill>
        </c:spPr>
        <c:marker>
          <c:symbol val="none"/>
        </c:marker>
      </c:pivotFmt>
      <c:pivotFmt>
        <c:idx val="9"/>
        <c:spPr>
          <a:solidFill>
            <a:schemeClr val="accent2">
              <a:lumMod val="40000"/>
              <a:lumOff val="60000"/>
              <a:alpha val="72000"/>
            </a:schemeClr>
          </a:solidFill>
        </c:spPr>
      </c:pivotFmt>
      <c:pivotFmt>
        <c:idx val="10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11"/>
        <c:spPr>
          <a:solidFill>
            <a:srgbClr val="C00000"/>
          </a:solidFill>
        </c:spPr>
      </c:pivotFmt>
      <c:pivotFmt>
        <c:idx val="12"/>
        <c:spPr>
          <a:solidFill>
            <a:schemeClr val="bg1">
              <a:lumMod val="85000"/>
              <a:alpha val="3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</c:pivotFmt>
      <c:pivotFmt>
        <c:idx val="14"/>
        <c:spPr>
          <a:solidFill>
            <a:srgbClr val="8EA9DB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</c:pivotFmts>
    <c:plotArea>
      <c:layout>
        <c:manualLayout>
          <c:layoutTarget val="inner"/>
          <c:xMode val="edge"/>
          <c:yMode val="edge"/>
          <c:x val="2.2298556430446193E-2"/>
          <c:y val="0"/>
          <c:w val="0.75879453190576751"/>
          <c:h val="0.82728493321980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ВыпПлана!$B$6</c:f>
              <c:strCache>
                <c:ptCount val="1"/>
                <c:pt idx="0">
                  <c:v> план_модуль</c:v>
                </c:pt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29-40FA-AA56-C9C554E6FD02}"/>
              </c:ext>
            </c:extLst>
          </c:dPt>
          <c:cat>
            <c:strRef>
              <c:f>ВыпПлана!$A$7:$A$10</c:f>
              <c:strCache>
                <c:ptCount val="4"/>
                <c:pt idx="0">
                  <c:v>валовая прибыль</c:v>
                </c:pt>
                <c:pt idx="1">
                  <c:v>транспортные расходы</c:v>
                </c:pt>
                <c:pt idx="2">
                  <c:v>себестоимость</c:v>
                </c:pt>
                <c:pt idx="3">
                  <c:v>выручка</c:v>
                </c:pt>
              </c:strCache>
            </c:strRef>
          </c:cat>
          <c:val>
            <c:numRef>
              <c:f>ВыпПлана!$B$7:$B$10</c:f>
              <c:numCache>
                <c:formatCode>#,##0</c:formatCode>
                <c:ptCount val="4"/>
                <c:pt idx="0">
                  <c:v>1019974619.5829836</c:v>
                </c:pt>
                <c:pt idx="1">
                  <c:v>825693739.66242087</c:v>
                </c:pt>
                <c:pt idx="2">
                  <c:v>1457106599.404279</c:v>
                </c:pt>
                <c:pt idx="3">
                  <c:v>3302774958.6496835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9-40FA-AA56-C9C554E6F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04885760"/>
        <c:axId val="304887296"/>
      </c:barChart>
      <c:barChart>
        <c:barDir val="bar"/>
        <c:grouping val="clustered"/>
        <c:varyColors val="0"/>
        <c:ser>
          <c:idx val="1"/>
          <c:order val="1"/>
          <c:tx>
            <c:strRef>
              <c:f>ВыпПлана!$C$6</c:f>
              <c:strCache>
                <c:ptCount val="1"/>
                <c:pt idx="0">
                  <c:v> факт_модуль</c:v>
                </c:pt>
              </c:strCache>
            </c:strRef>
          </c:tx>
          <c:spPr>
            <a:solidFill>
              <a:srgbClr val="8EA9DB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429-40FA-AA56-C9C554E6FD02}"/>
              </c:ext>
            </c:extLst>
          </c:dPt>
          <c:cat>
            <c:strRef>
              <c:f>ВыпПлана!$A$7:$A$10</c:f>
              <c:strCache>
                <c:ptCount val="4"/>
                <c:pt idx="0">
                  <c:v>валовая прибыль</c:v>
                </c:pt>
                <c:pt idx="1">
                  <c:v>транспортные расходы</c:v>
                </c:pt>
                <c:pt idx="2">
                  <c:v>себестоимость</c:v>
                </c:pt>
                <c:pt idx="3">
                  <c:v>выручка</c:v>
                </c:pt>
              </c:strCache>
            </c:strRef>
          </c:cat>
          <c:val>
            <c:numRef>
              <c:f>ВыпПлана!$C$7:$C$10</c:f>
              <c:numCache>
                <c:formatCode>#,##0</c:formatCode>
                <c:ptCount val="4"/>
                <c:pt idx="0">
                  <c:v>515186336.5859791</c:v>
                </c:pt>
                <c:pt idx="1">
                  <c:v>1017479270.7372144</c:v>
                </c:pt>
                <c:pt idx="2">
                  <c:v>1871894663.9604044</c:v>
                </c:pt>
                <c:pt idx="3">
                  <c:v>3404560271.2835979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0FA-AA56-C9C554E6F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04899200"/>
        <c:axId val="304889216"/>
      </c:barChart>
      <c:catAx>
        <c:axId val="3048857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Arial Nova Light" panose="020B0304020202020204" pitchFamily="34" charset="0"/>
              </a:defRPr>
            </a:pPr>
            <a:endParaRPr lang="ru-RU"/>
          </a:p>
        </c:txPr>
        <c:crossAx val="304887296"/>
        <c:crosses val="autoZero"/>
        <c:auto val="1"/>
        <c:lblAlgn val="ctr"/>
        <c:lblOffset val="100"/>
        <c:noMultiLvlLbl val="0"/>
      </c:catAx>
      <c:valAx>
        <c:axId val="3048872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</a:defRPr>
            </a:pPr>
            <a:endParaRPr lang="ru-RU"/>
          </a:p>
        </c:txPr>
        <c:crossAx val="304885760"/>
        <c:crosses val="autoZero"/>
        <c:crossBetween val="between"/>
        <c:dispUnits>
          <c:builtInUnit val="millions"/>
        </c:dispUnits>
      </c:valAx>
      <c:valAx>
        <c:axId val="30488921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304899200"/>
        <c:crosses val="max"/>
        <c:crossBetween val="between"/>
      </c:valAx>
      <c:catAx>
        <c:axId val="30489920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0488921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solidFill>
            <a:schemeClr val="accent4"/>
          </a:solidFill>
          <a:latin typeface="Segoe UI Light" pitchFamily="34" charset="0"/>
          <a:cs typeface="Segoe UI Light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[7-manager.xlsx]ВыпПлана!ПлФа_наценка</c:name>
    <c:fmtId val="5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chemeClr val="accent4">
              <a:alpha val="59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6"/>
        <c:spPr>
          <a:solidFill>
            <a:schemeClr val="accent4">
              <a:alpha val="59000"/>
            </a:schemeClr>
          </a:solidFill>
        </c:spPr>
        <c:marker>
          <c:symbol val="none"/>
        </c:marker>
      </c:pivotFmt>
      <c:pivotFmt>
        <c:idx val="7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8"/>
        <c:spPr>
          <a:solidFill>
            <a:schemeClr val="bg1">
              <a:lumMod val="85000"/>
              <a:alpha val="3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8EA9DB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</c:pivotFmts>
    <c:plotArea>
      <c:layout>
        <c:manualLayout>
          <c:layoutTarget val="inner"/>
          <c:xMode val="edge"/>
          <c:yMode val="edge"/>
          <c:x val="8.3428967930732803E-2"/>
          <c:y val="0"/>
          <c:w val="0.80206896551724138"/>
          <c:h val="0.490418022220858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ВыпПлана!$B$13</c:f>
              <c:strCache>
                <c:ptCount val="1"/>
                <c:pt idx="0">
                  <c:v> план</c:v>
                </c:pt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50-4432-AC02-E7EE2A428F37}"/>
              </c:ext>
            </c:extLst>
          </c:dPt>
          <c:cat>
            <c:strRef>
              <c:f>ВыпПлана!$A$14:$A$15</c:f>
              <c:strCache>
                <c:ptCount val="1"/>
                <c:pt idx="0">
                  <c:v>наценка</c:v>
                </c:pt>
              </c:strCache>
            </c:strRef>
          </c:cat>
          <c:val>
            <c:numRef>
              <c:f>ВыпПлана!$B$14:$B$15</c:f>
              <c:numCache>
                <c:formatCode>0%</c:formatCode>
                <c:ptCount val="1"/>
                <c:pt idx="0">
                  <c:v>0.69999999999999196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9-4FEA-8063-79A8D0FEC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04931584"/>
        <c:axId val="304933120"/>
      </c:barChart>
      <c:barChart>
        <c:barDir val="bar"/>
        <c:grouping val="clustered"/>
        <c:varyColors val="0"/>
        <c:ser>
          <c:idx val="1"/>
          <c:order val="1"/>
          <c:tx>
            <c:strRef>
              <c:f>ВыпПлана!$C$13</c:f>
              <c:strCache>
                <c:ptCount val="1"/>
                <c:pt idx="0">
                  <c:v> факт</c:v>
                </c:pt>
              </c:strCache>
            </c:strRef>
          </c:tx>
          <c:spPr>
            <a:solidFill>
              <a:srgbClr val="8EA9DB"/>
            </a:solidFill>
          </c:spPr>
          <c:invertIfNegative val="0"/>
          <c:cat>
            <c:strRef>
              <c:f>ВыпПлана!$A$14:$A$15</c:f>
              <c:strCache>
                <c:ptCount val="1"/>
                <c:pt idx="0">
                  <c:v>наценка</c:v>
                </c:pt>
              </c:strCache>
            </c:strRef>
          </c:cat>
          <c:val>
            <c:numRef>
              <c:f>ВыпПлана!$C$14:$C$15</c:f>
              <c:numCache>
                <c:formatCode>0%</c:formatCode>
                <c:ptCount val="1"/>
                <c:pt idx="0">
                  <c:v>0.27522186290973727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9-4FEA-8063-79A8D0FEC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04936448"/>
        <c:axId val="304934912"/>
      </c:barChart>
      <c:catAx>
        <c:axId val="30493158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04933120"/>
        <c:crosses val="autoZero"/>
        <c:auto val="1"/>
        <c:lblAlgn val="ctr"/>
        <c:lblOffset val="100"/>
        <c:noMultiLvlLbl val="0"/>
      </c:catAx>
      <c:valAx>
        <c:axId val="3049331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</a:defRPr>
            </a:pPr>
            <a:endParaRPr lang="ru-RU"/>
          </a:p>
        </c:txPr>
        <c:crossAx val="304931584"/>
        <c:crosses val="autoZero"/>
        <c:crossBetween val="between"/>
      </c:valAx>
      <c:valAx>
        <c:axId val="30493491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4936448"/>
        <c:crosses val="max"/>
        <c:crossBetween val="between"/>
      </c:valAx>
      <c:catAx>
        <c:axId val="30493644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04934912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solidFill>
            <a:schemeClr val="accent4"/>
          </a:solidFill>
          <a:latin typeface="Segoe UI Light" pitchFamily="34" charset="0"/>
          <a:cs typeface="Segoe UI Light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[7-manager.xlsx]Товары!Товар</c:name>
    <c:fmtId val="9"/>
  </c:pivotSource>
  <c:chart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1"/>
        <c:spPr>
          <a:noFill/>
        </c:spPr>
        <c:marker>
          <c:symbol val="none"/>
        </c:marker>
      </c:pivotFmt>
      <c:pivotFmt>
        <c:idx val="2"/>
        <c:spPr>
          <a:solidFill>
            <a:srgbClr val="C00000"/>
          </a:solidFill>
        </c:spPr>
        <c:marker>
          <c:symbol val="none"/>
        </c:marker>
      </c:pivotFmt>
      <c:pivotFmt>
        <c:idx val="3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4"/>
        <c:spPr>
          <a:noFill/>
        </c:spPr>
        <c:marker>
          <c:symbol val="none"/>
        </c:marker>
      </c:pivotFmt>
      <c:pivotFmt>
        <c:idx val="5"/>
        <c:spPr>
          <a:solidFill>
            <a:srgbClr val="C00000"/>
          </a:solidFill>
        </c:spPr>
        <c:marker>
          <c:symbol val="none"/>
        </c:marker>
      </c:pivotFmt>
      <c:pivotFmt>
        <c:idx val="6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7"/>
        <c:spPr>
          <a:solidFill>
            <a:schemeClr val="accent4">
              <a:lumMod val="40000"/>
              <a:lumOff val="60000"/>
              <a:alpha val="78000"/>
            </a:schemeClr>
          </a:solidFill>
        </c:spPr>
        <c:marker>
          <c:symbol val="none"/>
        </c:marker>
      </c:pivotFmt>
      <c:pivotFmt>
        <c:idx val="8"/>
        <c:spPr>
          <a:solidFill>
            <a:srgbClr val="C00000"/>
          </a:solidFill>
        </c:spPr>
        <c:marker>
          <c:symbol val="none"/>
        </c:marker>
      </c:pivotFmt>
      <c:pivotFmt>
        <c:idx val="9"/>
        <c:spPr>
          <a:solidFill>
            <a:schemeClr val="accent4">
              <a:lumMod val="40000"/>
              <a:lumOff val="60000"/>
              <a:alpha val="78000"/>
            </a:schemeClr>
          </a:solidFill>
        </c:spPr>
        <c:marker>
          <c:symbol val="none"/>
        </c:marker>
      </c:pivotFmt>
      <c:pivotFmt>
        <c:idx val="10"/>
        <c:spPr>
          <a:solidFill>
            <a:schemeClr val="accent4">
              <a:lumMod val="75000"/>
            </a:schemeClr>
          </a:solidFill>
        </c:spPr>
        <c:marker>
          <c:symbol val="none"/>
        </c:marker>
      </c:pivotFmt>
      <c:pivotFmt>
        <c:idx val="11"/>
        <c:spPr>
          <a:solidFill>
            <a:schemeClr val="bg1">
              <a:lumMod val="85000"/>
              <a:alpha val="3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8EA9DB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8973025657829491"/>
          <c:y val="0"/>
          <c:w val="0.44815886210292555"/>
          <c:h val="0.821360941448668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Товары!$D$3:$D$5</c:f>
              <c:strCache>
                <c:ptCount val="1"/>
                <c:pt idx="0">
                  <c:v>валовая прибыль - Сумма по полю план</c:v>
                </c:pt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</c:spPr>
          <c:invertIfNegative val="0"/>
          <c:cat>
            <c:strRef>
              <c:f>Товары!$B$6:$B$10</c:f>
              <c:strCache>
                <c:ptCount val="5"/>
                <c:pt idx="0">
                  <c:v>Кухонные гарнитуры</c:v>
                </c:pt>
                <c:pt idx="1">
                  <c:v>Кресла</c:v>
                </c:pt>
                <c:pt idx="2">
                  <c:v>Шкафы</c:v>
                </c:pt>
                <c:pt idx="3">
                  <c:v>Кровати</c:v>
                </c:pt>
                <c:pt idx="4">
                  <c:v>Диваны</c:v>
                </c:pt>
              </c:strCache>
            </c:strRef>
          </c:cat>
          <c:val>
            <c:numRef>
              <c:f>Товары!$D$6:$D$10</c:f>
              <c:numCache>
                <c:formatCode>#,##0</c:formatCode>
                <c:ptCount val="5"/>
                <c:pt idx="0">
                  <c:v>117050203.93345609</c:v>
                </c:pt>
                <c:pt idx="1">
                  <c:v>199837407.85434023</c:v>
                </c:pt>
                <c:pt idx="2">
                  <c:v>191862140.29455009</c:v>
                </c:pt>
                <c:pt idx="3">
                  <c:v>254908114.99456722</c:v>
                </c:pt>
                <c:pt idx="4">
                  <c:v>256316752.50607949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3-46EF-9624-B283C9576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378712064"/>
        <c:axId val="378713600"/>
      </c:barChart>
      <c:barChart>
        <c:barDir val="bar"/>
        <c:grouping val="stacked"/>
        <c:varyColors val="0"/>
        <c:ser>
          <c:idx val="0"/>
          <c:order val="0"/>
          <c:tx>
            <c:strRef>
              <c:f>Товары!$C$3:$C$5</c:f>
              <c:strCache>
                <c:ptCount val="1"/>
                <c:pt idx="0">
                  <c:v>валовая прибыль - Сумма по полю факт</c:v>
                </c:pt>
              </c:strCache>
            </c:strRef>
          </c:tx>
          <c:spPr>
            <a:solidFill>
              <a:srgbClr val="8EA9DB"/>
            </a:solidFill>
          </c:spPr>
          <c:invertIfNegative val="0"/>
          <c:cat>
            <c:strRef>
              <c:f>Товары!$B$6:$B$10</c:f>
              <c:strCache>
                <c:ptCount val="5"/>
                <c:pt idx="0">
                  <c:v>Кухонные гарнитуры</c:v>
                </c:pt>
                <c:pt idx="1">
                  <c:v>Кресла</c:v>
                </c:pt>
                <c:pt idx="2">
                  <c:v>Шкафы</c:v>
                </c:pt>
                <c:pt idx="3">
                  <c:v>Кровати</c:v>
                </c:pt>
                <c:pt idx="4">
                  <c:v>Диваны</c:v>
                </c:pt>
              </c:strCache>
            </c:strRef>
          </c:cat>
          <c:val>
            <c:numRef>
              <c:f>Товары!$C$6:$C$10</c:f>
              <c:numCache>
                <c:formatCode>#,##0</c:formatCode>
                <c:ptCount val="5"/>
                <c:pt idx="0">
                  <c:v>60493814.701805443</c:v>
                </c:pt>
                <c:pt idx="1">
                  <c:v>98906817.267968744</c:v>
                </c:pt>
                <c:pt idx="2">
                  <c:v>104272112.26860088</c:v>
                </c:pt>
                <c:pt idx="3">
                  <c:v>122643844.62031496</c:v>
                </c:pt>
                <c:pt idx="4">
                  <c:v>128869747.72733754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3-46EF-9624-B283C9576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78717312"/>
        <c:axId val="378715520"/>
      </c:barChart>
      <c:catAx>
        <c:axId val="378712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</a:defRPr>
            </a:pPr>
            <a:endParaRPr lang="ru-RU"/>
          </a:p>
        </c:txPr>
        <c:crossAx val="378713600"/>
        <c:crosses val="autoZero"/>
        <c:auto val="1"/>
        <c:lblAlgn val="ctr"/>
        <c:lblOffset val="100"/>
        <c:noMultiLvlLbl val="0"/>
      </c:catAx>
      <c:valAx>
        <c:axId val="37871360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</a:defRPr>
            </a:pPr>
            <a:endParaRPr lang="ru-RU"/>
          </a:p>
        </c:txPr>
        <c:crossAx val="378712064"/>
        <c:crosses val="autoZero"/>
        <c:crossBetween val="between"/>
        <c:dispUnits>
          <c:builtInUnit val="millions"/>
        </c:dispUnits>
      </c:valAx>
      <c:valAx>
        <c:axId val="37871552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378717312"/>
        <c:crosses val="max"/>
        <c:crossBetween val="between"/>
      </c:valAx>
      <c:catAx>
        <c:axId val="378717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87155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solidFill>
            <a:schemeClr val="accent4">
              <a:lumMod val="50000"/>
            </a:schemeClr>
          </a:solidFill>
          <a:latin typeface="Segoe UI Light" pitchFamily="34" charset="0"/>
          <a:cs typeface="Segoe UI Light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trlProps/ctrlProp1.xml><?xml version="1.0" encoding="utf-8"?>
<formControlPr xmlns="http://schemas.microsoft.com/office/spreadsheetml/2009/9/main" objectType="Drop" dropStyle="combo" dx="16" fmlaLink="статья" fmlaRange="kpiПланФакт!$D$21:$D$23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ffUHCj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inalytics.pro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</xdr:row>
          <xdr:rowOff>30480</xdr:rowOff>
        </xdr:from>
        <xdr:to>
          <xdr:col>7</xdr:col>
          <xdr:colOff>0</xdr:colOff>
          <xdr:row>7</xdr:row>
          <xdr:rowOff>175260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8</xdr:row>
      <xdr:rowOff>53009</xdr:rowOff>
    </xdr:from>
    <xdr:to>
      <xdr:col>8</xdr:col>
      <xdr:colOff>0</xdr:colOff>
      <xdr:row>13</xdr:row>
      <xdr:rowOff>72887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23988</xdr:colOff>
      <xdr:row>28</xdr:row>
      <xdr:rowOff>79513</xdr:rowOff>
    </xdr:from>
    <xdr:to>
      <xdr:col>12</xdr:col>
      <xdr:colOff>33130</xdr:colOff>
      <xdr:row>36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124564</xdr:colOff>
      <xdr:row>30</xdr:row>
      <xdr:rowOff>86140</xdr:rowOff>
    </xdr:from>
    <xdr:to>
      <xdr:col>22</xdr:col>
      <xdr:colOff>927651</xdr:colOff>
      <xdr:row>33</xdr:row>
      <xdr:rowOff>25225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28</xdr:row>
      <xdr:rowOff>72911</xdr:rowOff>
    </xdr:from>
    <xdr:to>
      <xdr:col>19</xdr:col>
      <xdr:colOff>26092</xdr:colOff>
      <xdr:row>35</xdr:row>
      <xdr:rowOff>159025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1037492</xdr:colOff>
      <xdr:row>13</xdr:row>
      <xdr:rowOff>86139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неджер 2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неджер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4650" y="876300"/>
              <a:ext cx="1037492" cy="15030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13</xdr:row>
      <xdr:rowOff>139148</xdr:rowOff>
    </xdr:from>
    <xdr:to>
      <xdr:col>2</xdr:col>
      <xdr:colOff>1037492</xdr:colOff>
      <xdr:row>25</xdr:row>
      <xdr:rowOff>13253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регион 2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егион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4650" y="2412448"/>
              <a:ext cx="1037492" cy="17854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25</xdr:row>
      <xdr:rowOff>1</xdr:rowOff>
    </xdr:from>
    <xdr:to>
      <xdr:col>2</xdr:col>
      <xdr:colOff>1037492</xdr:colOff>
      <xdr:row>36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товар 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овар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4650" y="4184651"/>
              <a:ext cx="1037492" cy="1727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18</xdr:row>
      <xdr:rowOff>47625</xdr:rowOff>
    </xdr:from>
    <xdr:to>
      <xdr:col>6</xdr:col>
      <xdr:colOff>219076</xdr:colOff>
      <xdr:row>20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61926" y="3371850"/>
          <a:ext cx="3295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solidFill>
                <a:schemeClr val="bg1"/>
              </a:solidFill>
            </a:rPr>
            <a:t>Современные</a:t>
          </a:r>
          <a:r>
            <a:rPr lang="ru-RU" sz="1200" baseline="0">
              <a:solidFill>
                <a:schemeClr val="bg1"/>
              </a:solidFill>
            </a:rPr>
            <a:t> инструменты работы с большими объемами данных для финансистов</a:t>
          </a:r>
          <a:endParaRPr lang="ru-RU" sz="12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266700</xdr:colOff>
      <xdr:row>18</xdr:row>
      <xdr:rowOff>104775</xdr:rowOff>
    </xdr:from>
    <xdr:to>
      <xdr:col>6</xdr:col>
      <xdr:colOff>266700</xdr:colOff>
      <xdr:row>20</xdr:row>
      <xdr:rowOff>85725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3505200" y="3429000"/>
          <a:ext cx="0" cy="3619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423279</xdr:colOff>
      <xdr:row>18</xdr:row>
      <xdr:rowOff>95250</xdr:rowOff>
    </xdr:from>
    <xdr:to>
      <xdr:col>9</xdr:col>
      <xdr:colOff>124734</xdr:colOff>
      <xdr:row>20</xdr:row>
      <xdr:rowOff>114300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7703" b="28290"/>
        <a:stretch/>
      </xdr:blipFill>
      <xdr:spPr>
        <a:xfrm>
          <a:off x="3661779" y="3419475"/>
          <a:ext cx="1835055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122040</xdr:rowOff>
    </xdr:from>
    <xdr:to>
      <xdr:col>8</xdr:col>
      <xdr:colOff>861128</xdr:colOff>
      <xdr:row>17</xdr:row>
      <xdr:rowOff>85725</xdr:rowOff>
    </xdr:to>
    <xdr:pic>
      <xdr:nvPicPr>
        <xdr:cNvPr id="6" name="Рисунок 5">
          <a:hlinkClick xmlns:r="http://schemas.openxmlformats.org/officeDocument/2006/relationships" r:id="rId3" tooltip="Посмотреть пример интерактивного отчета на один лист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207765"/>
          <a:ext cx="5175953" cy="30116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Салостей С.В." refreshedDate="41478.597773032408" createdVersion="4" refreshedVersion="4" minRefreshableVersion="3" recordCount="31060" xr:uid="{00000000-000A-0000-FFFF-FFFF05000000}">
  <cacheSource type="worksheet">
    <worksheetSource name="Продажи"/>
  </cacheSource>
  <cacheFields count="15">
    <cacheField name="период" numFmtId="14">
      <sharedItems containsSemiMixedTypes="0" containsNonDate="0" containsDate="1" containsString="0" minDate="2012-01-01T00:00:00" maxDate="2013-01-01T00:00:00" count="366"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</sharedItems>
    </cacheField>
    <cacheField name="менеджер" numFmtId="0">
      <sharedItems count="5">
        <s v="Мамин-Сибиряк"/>
        <s v="Король-Откатов"/>
        <s v="Сливалов"/>
        <s v="Молодцов"/>
        <s v="Хорошин"/>
      </sharedItems>
    </cacheField>
    <cacheField name="регион" numFmtId="0">
      <sharedItems count="7">
        <s v="Владивосток"/>
        <s v="Екатеринбург"/>
        <s v="Красноярск"/>
        <s v="Москва"/>
        <s v="Новосибирск"/>
        <s v="Пермь"/>
        <s v="Санкт-Петербург"/>
      </sharedItems>
    </cacheField>
    <cacheField name="товар" numFmtId="0">
      <sharedItems containsBlank="1" containsMixedTypes="1" containsNumber="1" containsInteger="1" minValue="0" maxValue="0" count="7">
        <s v="Диваны"/>
        <s v="Шкафы"/>
        <s v="Кухонные гарнитуры"/>
        <s v="Кровати"/>
        <s v="Кресла"/>
        <m/>
        <n v="0" u="1"/>
      </sharedItems>
    </cacheField>
    <cacheField name="статья" numFmtId="0">
      <sharedItems containsMixedTypes="1" containsNumber="1" containsInteger="1" minValue="0" maxValue="0" count="9">
        <s v="выручка"/>
        <s v="себестоимость"/>
        <s v="транспортные расходы"/>
        <s v="Дебиторка"/>
        <s v="поступления денег"/>
        <n v="0" u="1"/>
        <s v="рентаб продаж" f="1"/>
        <s v="наценка" f="1"/>
        <s v="валовая прибыль" f="1"/>
      </sharedItems>
    </cacheField>
    <cacheField name="факт" numFmtId="3">
      <sharedItems containsSemiMixedTypes="0" containsString="0" containsNumber="1" minValue="-580628.30468435853" maxValue="1063660.1057045879"/>
    </cacheField>
    <cacheField name="план" numFmtId="3">
      <sharedItems containsSemiMixedTypes="0" containsString="0" containsNumber="1" minValue="-1867630.6203843104" maxValue="4233296.072871103"/>
    </cacheField>
    <cacheField name="притоки" numFmtId="3">
      <sharedItems containsSemiMixedTypes="0" containsString="0" containsNumber="1" minValue="0" maxValue="3072069.7557162782"/>
    </cacheField>
    <cacheField name="МММ" numFmtId="3">
      <sharedItems count="12">
        <s v="янв"/>
        <s v="фев"/>
        <s v="мар"/>
        <s v="апр"/>
        <s v="май"/>
        <s v="июн"/>
        <s v="июл"/>
        <s v="авг"/>
        <s v="сен"/>
        <s v="окт"/>
        <s v="ноя"/>
        <s v="дек"/>
      </sharedItems>
    </cacheField>
    <cacheField name="Дбт задолженность" numFmtId="0" formula="IF(факт&gt;0,факт,0)-притоки" databaseField="0"/>
    <cacheField name="план_модуль" numFmtId="0" formula="ABS(план)" databaseField="0"/>
    <cacheField name="факт_модуль" numFmtId="0" formula="ABS(факт)" databaseField="0"/>
    <cacheField name="Выполнение" numFmtId="0" formula="Откл/факт" databaseField="0"/>
    <cacheField name="Откл" numFmtId="0" formula="факт-план" databaseField="0"/>
    <cacheField name="Пл_метка" numFmtId="0" formula="план*0.1%" databaseField="0"/>
  </cacheFields>
  <calculatedItems count="5">
    <calculatedItem formula="статья[выручка]+статья[себестоимость]+статья['транспортные расходы']">
      <pivotArea cacheIndex="1" outline="0" fieldPosition="0">
        <references count="1">
          <reference field="4" count="1">
            <x v="8"/>
          </reference>
        </references>
      </pivotArea>
    </calculatedItem>
    <calculatedItem formula="статья['валовая прибыль']/статья[выручка]">
      <pivotArea cacheIndex="1" outline="0" fieldPosition="0">
        <references count="1">
          <reference field="4" count="1">
            <x v="6"/>
          </reference>
        </references>
      </pivotArea>
    </calculatedItem>
    <calculatedItem formula=" (статья[выручка]+статья[себестоимость]+статья['транспортные расходы'])/ABS(статья[себестоимость])">
      <pivotArea cacheIndex="1" outline="0" fieldPosition="0">
        <references count="1">
          <reference field="4" count="1">
            <x v="7"/>
          </reference>
        </references>
      </pivotArea>
    </calculatedItem>
    <calculatedItem formula=" (статья[выручка]+статья[себестоимость]+статья['транспортные расходы'])/ABS(статья[себестоимость])">
      <pivotArea cacheIndex="1" fieldPosition="0">
        <references count="2">
          <reference field="4" count="1">
            <x v="7"/>
          </reference>
          <reference field="8" count="1">
            <x v="7"/>
          </reference>
        </references>
      </pivotArea>
    </calculatedItem>
    <calculatedItem formula="статья[выручка]+статья[себестоимость]+статья['транспортные расходы']">
      <pivotArea cacheIndex="1" fieldPosition="0">
        <references count="2">
          <reference field="4" count="1">
            <x v="8"/>
          </reference>
          <reference field="8" count="1">
            <x v="7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060">
  <r>
    <x v="0"/>
    <x v="0"/>
    <x v="0"/>
    <x v="0"/>
    <x v="0"/>
    <n v="292100.4235206946"/>
    <n v="0"/>
    <n v="0"/>
    <x v="0"/>
  </r>
  <r>
    <x v="0"/>
    <x v="0"/>
    <x v="0"/>
    <x v="0"/>
    <x v="1"/>
    <n v="-160494.73819818386"/>
    <n v="0"/>
    <n v="0"/>
    <x v="0"/>
  </r>
  <r>
    <x v="0"/>
    <x v="0"/>
    <x v="0"/>
    <x v="0"/>
    <x v="2"/>
    <n v="-67183.097409759765"/>
    <n v="0"/>
    <n v="0"/>
    <x v="0"/>
  </r>
  <r>
    <x v="0"/>
    <x v="0"/>
    <x v="0"/>
    <x v="1"/>
    <x v="0"/>
    <n v="302825.75858125713"/>
    <n v="0"/>
    <n v="0"/>
    <x v="0"/>
  </r>
  <r>
    <x v="0"/>
    <x v="0"/>
    <x v="0"/>
    <x v="1"/>
    <x v="1"/>
    <n v="-174037.79228807881"/>
    <n v="0"/>
    <n v="0"/>
    <x v="0"/>
  </r>
  <r>
    <x v="0"/>
    <x v="0"/>
    <x v="0"/>
    <x v="1"/>
    <x v="2"/>
    <n v="-78734.697231126862"/>
    <n v="0"/>
    <n v="0"/>
    <x v="0"/>
  </r>
  <r>
    <x v="0"/>
    <x v="1"/>
    <x v="1"/>
    <x v="2"/>
    <x v="0"/>
    <n v="176382.04467912114"/>
    <n v="0"/>
    <n v="0"/>
    <x v="0"/>
  </r>
  <r>
    <x v="0"/>
    <x v="1"/>
    <x v="1"/>
    <x v="2"/>
    <x v="1"/>
    <n v="-104989.31230900067"/>
    <n v="0"/>
    <n v="0"/>
    <x v="0"/>
  </r>
  <r>
    <x v="0"/>
    <x v="1"/>
    <x v="1"/>
    <x v="2"/>
    <x v="2"/>
    <n v="-75844.279212022084"/>
    <n v="0"/>
    <n v="0"/>
    <x v="0"/>
  </r>
  <r>
    <x v="0"/>
    <x v="2"/>
    <x v="1"/>
    <x v="3"/>
    <x v="0"/>
    <n v="367316.66806431743"/>
    <n v="0"/>
    <n v="0"/>
    <x v="0"/>
  </r>
  <r>
    <x v="0"/>
    <x v="2"/>
    <x v="1"/>
    <x v="3"/>
    <x v="1"/>
    <n v="-231016.77236749526"/>
    <n v="0"/>
    <n v="0"/>
    <x v="0"/>
  </r>
  <r>
    <x v="0"/>
    <x v="2"/>
    <x v="1"/>
    <x v="3"/>
    <x v="2"/>
    <n v="-95502.333696722533"/>
    <n v="0"/>
    <n v="0"/>
    <x v="0"/>
  </r>
  <r>
    <x v="0"/>
    <x v="0"/>
    <x v="2"/>
    <x v="4"/>
    <x v="0"/>
    <n v="328740.82260128675"/>
    <n v="0"/>
    <n v="0"/>
    <x v="0"/>
  </r>
  <r>
    <x v="0"/>
    <x v="0"/>
    <x v="2"/>
    <x v="4"/>
    <x v="1"/>
    <n v="-192246.09508847177"/>
    <n v="0"/>
    <n v="0"/>
    <x v="0"/>
  </r>
  <r>
    <x v="0"/>
    <x v="0"/>
    <x v="2"/>
    <x v="4"/>
    <x v="2"/>
    <n v="-62460.756294244486"/>
    <n v="0"/>
    <n v="0"/>
    <x v="0"/>
  </r>
  <r>
    <x v="0"/>
    <x v="3"/>
    <x v="2"/>
    <x v="4"/>
    <x v="0"/>
    <n v="363345.1197172117"/>
    <n v="0"/>
    <n v="0"/>
    <x v="0"/>
  </r>
  <r>
    <x v="0"/>
    <x v="3"/>
    <x v="2"/>
    <x v="4"/>
    <x v="1"/>
    <n v="-192246.09508847177"/>
    <n v="0"/>
    <n v="0"/>
    <x v="0"/>
  </r>
  <r>
    <x v="0"/>
    <x v="3"/>
    <x v="2"/>
    <x v="4"/>
    <x v="2"/>
    <n v="-29067.609577376938"/>
    <n v="0"/>
    <n v="0"/>
    <x v="0"/>
  </r>
  <r>
    <x v="0"/>
    <x v="1"/>
    <x v="3"/>
    <x v="0"/>
    <x v="0"/>
    <n v="314569.68686844036"/>
    <n v="0"/>
    <n v="0"/>
    <x v="0"/>
  </r>
  <r>
    <x v="0"/>
    <x v="1"/>
    <x v="3"/>
    <x v="0"/>
    <x v="1"/>
    <n v="-160494.73819818386"/>
    <n v="0"/>
    <n v="0"/>
    <x v="0"/>
  </r>
  <r>
    <x v="0"/>
    <x v="1"/>
    <x v="3"/>
    <x v="0"/>
    <x v="2"/>
    <n v="-169867.6309089578"/>
    <n v="0"/>
    <n v="0"/>
    <x v="0"/>
  </r>
  <r>
    <x v="0"/>
    <x v="3"/>
    <x v="3"/>
    <x v="0"/>
    <x v="0"/>
    <n v="293705.37090267648"/>
    <n v="0"/>
    <n v="0"/>
    <x v="0"/>
  </r>
  <r>
    <x v="0"/>
    <x v="3"/>
    <x v="3"/>
    <x v="0"/>
    <x v="1"/>
    <n v="-160494.73819818386"/>
    <n v="0"/>
    <n v="0"/>
    <x v="0"/>
  </r>
  <r>
    <x v="0"/>
    <x v="3"/>
    <x v="3"/>
    <x v="0"/>
    <x v="2"/>
    <n v="-32307.590799294412"/>
    <n v="0"/>
    <n v="0"/>
    <x v="0"/>
  </r>
  <r>
    <x v="0"/>
    <x v="2"/>
    <x v="3"/>
    <x v="4"/>
    <x v="0"/>
    <n v="372957.42447163526"/>
    <n v="0"/>
    <n v="0"/>
    <x v="0"/>
  </r>
  <r>
    <x v="0"/>
    <x v="2"/>
    <x v="3"/>
    <x v="4"/>
    <x v="1"/>
    <n v="-192246.09508847177"/>
    <n v="0"/>
    <n v="0"/>
    <x v="0"/>
  </r>
  <r>
    <x v="0"/>
    <x v="2"/>
    <x v="3"/>
    <x v="4"/>
    <x v="2"/>
    <n v="-205126.58345939941"/>
    <n v="0"/>
    <n v="0"/>
    <x v="0"/>
  </r>
  <r>
    <x v="0"/>
    <x v="1"/>
    <x v="4"/>
    <x v="0"/>
    <x v="0"/>
    <n v="298520.21304862195"/>
    <n v="0"/>
    <n v="0"/>
    <x v="0"/>
  </r>
  <r>
    <x v="0"/>
    <x v="1"/>
    <x v="4"/>
    <x v="0"/>
    <x v="1"/>
    <n v="-160494.73819818386"/>
    <n v="0"/>
    <n v="0"/>
    <x v="0"/>
  </r>
  <r>
    <x v="0"/>
    <x v="1"/>
    <x v="4"/>
    <x v="0"/>
    <x v="2"/>
    <n v="-143289.70226333852"/>
    <n v="0"/>
    <n v="0"/>
    <x v="0"/>
  </r>
  <r>
    <x v="0"/>
    <x v="2"/>
    <x v="4"/>
    <x v="3"/>
    <x v="0"/>
    <n v="365006.50034064252"/>
    <n v="0"/>
    <n v="0"/>
    <x v="0"/>
  </r>
  <r>
    <x v="0"/>
    <x v="2"/>
    <x v="4"/>
    <x v="3"/>
    <x v="1"/>
    <n v="-231016.77236749526"/>
    <n v="0"/>
    <n v="0"/>
    <x v="0"/>
  </r>
  <r>
    <x v="0"/>
    <x v="2"/>
    <x v="4"/>
    <x v="3"/>
    <x v="2"/>
    <n v="-113152.01510559919"/>
    <n v="0"/>
    <n v="0"/>
    <x v="0"/>
  </r>
  <r>
    <x v="0"/>
    <x v="4"/>
    <x v="4"/>
    <x v="4"/>
    <x v="0"/>
    <n v="390259.57302959776"/>
    <n v="0"/>
    <n v="0"/>
    <x v="0"/>
  </r>
  <r>
    <x v="0"/>
    <x v="4"/>
    <x v="4"/>
    <x v="4"/>
    <x v="1"/>
    <n v="-192246.09508847177"/>
    <n v="0"/>
    <n v="0"/>
    <x v="0"/>
  </r>
  <r>
    <x v="0"/>
    <x v="4"/>
    <x v="4"/>
    <x v="4"/>
    <x v="2"/>
    <n v="-39025.957302959774"/>
    <n v="0"/>
    <n v="0"/>
    <x v="0"/>
  </r>
  <r>
    <x v="0"/>
    <x v="1"/>
    <x v="5"/>
    <x v="0"/>
    <x v="0"/>
    <n v="295310.31828465825"/>
    <n v="0"/>
    <n v="0"/>
    <x v="0"/>
  </r>
  <r>
    <x v="0"/>
    <x v="1"/>
    <x v="5"/>
    <x v="0"/>
    <x v="1"/>
    <n v="-160494.73819818386"/>
    <n v="0"/>
    <n v="0"/>
    <x v="0"/>
  </r>
  <r>
    <x v="0"/>
    <x v="1"/>
    <x v="5"/>
    <x v="0"/>
    <x v="2"/>
    <n v="-132889.64322809622"/>
    <n v="0"/>
    <n v="0"/>
    <x v="0"/>
  </r>
  <r>
    <x v="0"/>
    <x v="0"/>
    <x v="6"/>
    <x v="2"/>
    <x v="0"/>
    <n v="196330.01401783127"/>
    <n v="0"/>
    <n v="0"/>
    <x v="0"/>
  </r>
  <r>
    <x v="0"/>
    <x v="0"/>
    <x v="6"/>
    <x v="2"/>
    <x v="1"/>
    <n v="-104989.31230900067"/>
    <n v="0"/>
    <n v="0"/>
    <x v="0"/>
  </r>
  <r>
    <x v="0"/>
    <x v="0"/>
    <x v="6"/>
    <x v="2"/>
    <x v="2"/>
    <n v="-43654.556058082482"/>
    <n v="0"/>
    <n v="0"/>
    <x v="0"/>
  </r>
  <r>
    <x v="1"/>
    <x v="1"/>
    <x v="0"/>
    <x v="4"/>
    <x v="0"/>
    <n v="319128.51784686319"/>
    <n v="0"/>
    <n v="0"/>
    <x v="0"/>
  </r>
  <r>
    <x v="1"/>
    <x v="1"/>
    <x v="0"/>
    <x v="4"/>
    <x v="1"/>
    <n v="-192246.09508847177"/>
    <n v="0"/>
    <n v="0"/>
    <x v="0"/>
  </r>
  <r>
    <x v="1"/>
    <x v="1"/>
    <x v="0"/>
    <x v="4"/>
    <x v="2"/>
    <n v="-95738.555354058961"/>
    <n v="0"/>
    <n v="0"/>
    <x v="0"/>
  </r>
  <r>
    <x v="1"/>
    <x v="1"/>
    <x v="0"/>
    <x v="2"/>
    <x v="0"/>
    <n v="191080.54840238122"/>
    <n v="0"/>
    <n v="0"/>
    <x v="0"/>
  </r>
  <r>
    <x v="1"/>
    <x v="1"/>
    <x v="0"/>
    <x v="2"/>
    <x v="1"/>
    <n v="-104989.31230900067"/>
    <n v="0"/>
    <n v="0"/>
    <x v="0"/>
  </r>
  <r>
    <x v="1"/>
    <x v="1"/>
    <x v="0"/>
    <x v="2"/>
    <x v="2"/>
    <n v="-128023.96742959542"/>
    <n v="0"/>
    <n v="0"/>
    <x v="0"/>
  </r>
  <r>
    <x v="1"/>
    <x v="0"/>
    <x v="0"/>
    <x v="3"/>
    <x v="0"/>
    <n v="406589.51936679165"/>
    <n v="0"/>
    <n v="0"/>
    <x v="0"/>
  </r>
  <r>
    <x v="1"/>
    <x v="0"/>
    <x v="0"/>
    <x v="3"/>
    <x v="1"/>
    <n v="-231016.77236749526"/>
    <n v="0"/>
    <n v="0"/>
    <x v="0"/>
  </r>
  <r>
    <x v="1"/>
    <x v="0"/>
    <x v="0"/>
    <x v="3"/>
    <x v="2"/>
    <n v="-113845.06542270168"/>
    <n v="0"/>
    <n v="0"/>
    <x v="0"/>
  </r>
  <r>
    <x v="1"/>
    <x v="2"/>
    <x v="0"/>
    <x v="1"/>
    <x v="0"/>
    <n v="299345.00273549557"/>
    <n v="0"/>
    <n v="0"/>
    <x v="0"/>
  </r>
  <r>
    <x v="1"/>
    <x v="2"/>
    <x v="0"/>
    <x v="1"/>
    <x v="1"/>
    <n v="-174037.79228807881"/>
    <n v="0"/>
    <n v="0"/>
    <x v="0"/>
  </r>
  <r>
    <x v="1"/>
    <x v="2"/>
    <x v="0"/>
    <x v="1"/>
    <x v="2"/>
    <n v="-98783.850902713544"/>
    <n v="0"/>
    <n v="0"/>
    <x v="0"/>
  </r>
  <r>
    <x v="1"/>
    <x v="1"/>
    <x v="1"/>
    <x v="1"/>
    <x v="0"/>
    <n v="335892.93911599211"/>
    <n v="0"/>
    <n v="0"/>
    <x v="0"/>
  </r>
  <r>
    <x v="1"/>
    <x v="1"/>
    <x v="1"/>
    <x v="1"/>
    <x v="1"/>
    <n v="-174037.79228807881"/>
    <n v="0"/>
    <n v="0"/>
    <x v="0"/>
  </r>
  <r>
    <x v="1"/>
    <x v="1"/>
    <x v="1"/>
    <x v="1"/>
    <x v="2"/>
    <n v="-127639.316864077"/>
    <n v="0"/>
    <n v="0"/>
    <x v="0"/>
  </r>
  <r>
    <x v="1"/>
    <x v="2"/>
    <x v="1"/>
    <x v="3"/>
    <x v="0"/>
    <n v="450482.70611661574"/>
    <n v="0"/>
    <n v="0"/>
    <x v="0"/>
  </r>
  <r>
    <x v="1"/>
    <x v="2"/>
    <x v="1"/>
    <x v="3"/>
    <x v="1"/>
    <n v="-231016.77236749526"/>
    <n v="0"/>
    <n v="0"/>
    <x v="0"/>
  </r>
  <r>
    <x v="1"/>
    <x v="2"/>
    <x v="1"/>
    <x v="3"/>
    <x v="2"/>
    <n v="-247765.48836413867"/>
    <n v="0"/>
    <n v="0"/>
    <x v="0"/>
  </r>
  <r>
    <x v="1"/>
    <x v="2"/>
    <x v="1"/>
    <x v="1"/>
    <x v="0"/>
    <n v="302825.75858125713"/>
    <n v="0"/>
    <n v="0"/>
    <x v="0"/>
  </r>
  <r>
    <x v="1"/>
    <x v="2"/>
    <x v="1"/>
    <x v="1"/>
    <x v="1"/>
    <n v="-174037.79228807881"/>
    <n v="0"/>
    <n v="0"/>
    <x v="0"/>
  </r>
  <r>
    <x v="1"/>
    <x v="2"/>
    <x v="1"/>
    <x v="1"/>
    <x v="2"/>
    <n v="-145356.36411900341"/>
    <n v="0"/>
    <n v="0"/>
    <x v="0"/>
  </r>
  <r>
    <x v="1"/>
    <x v="0"/>
    <x v="2"/>
    <x v="1"/>
    <x v="0"/>
    <n v="302825.75858125713"/>
    <n v="0"/>
    <n v="0"/>
    <x v="0"/>
  </r>
  <r>
    <x v="1"/>
    <x v="0"/>
    <x v="2"/>
    <x v="1"/>
    <x v="1"/>
    <n v="-174037.79228807881"/>
    <n v="0"/>
    <n v="0"/>
    <x v="0"/>
  </r>
  <r>
    <x v="1"/>
    <x v="0"/>
    <x v="2"/>
    <x v="1"/>
    <x v="2"/>
    <n v="-84791.212402752004"/>
    <n v="0"/>
    <n v="0"/>
    <x v="0"/>
  </r>
  <r>
    <x v="1"/>
    <x v="4"/>
    <x v="2"/>
    <x v="0"/>
    <x v="0"/>
    <n v="330619.16068825877"/>
    <n v="0"/>
    <n v="0"/>
    <x v="0"/>
  </r>
  <r>
    <x v="1"/>
    <x v="4"/>
    <x v="2"/>
    <x v="0"/>
    <x v="0"/>
    <n v="272841.05493691255"/>
    <n v="0"/>
    <n v="0"/>
    <x v="0"/>
  </r>
  <r>
    <x v="1"/>
    <x v="4"/>
    <x v="2"/>
    <x v="0"/>
    <x v="1"/>
    <n v="-160494.73819818386"/>
    <n v="0"/>
    <n v="0"/>
    <x v="0"/>
  </r>
  <r>
    <x v="1"/>
    <x v="4"/>
    <x v="2"/>
    <x v="0"/>
    <x v="1"/>
    <n v="-160494.73819818386"/>
    <n v="0"/>
    <n v="0"/>
    <x v="0"/>
  </r>
  <r>
    <x v="1"/>
    <x v="4"/>
    <x v="2"/>
    <x v="0"/>
    <x v="2"/>
    <n v="-23143.341248178116"/>
    <n v="0"/>
    <n v="0"/>
    <x v="0"/>
  </r>
  <r>
    <x v="1"/>
    <x v="4"/>
    <x v="2"/>
    <x v="0"/>
    <x v="2"/>
    <n v="-13642.052746845628"/>
    <n v="0"/>
    <n v="0"/>
    <x v="0"/>
  </r>
  <r>
    <x v="1"/>
    <x v="1"/>
    <x v="3"/>
    <x v="0"/>
    <x v="0"/>
    <n v="261606.42326303967"/>
    <n v="0"/>
    <n v="0"/>
    <x v="0"/>
  </r>
  <r>
    <x v="1"/>
    <x v="1"/>
    <x v="3"/>
    <x v="0"/>
    <x v="1"/>
    <n v="-160494.73819818386"/>
    <n v="0"/>
    <n v="0"/>
    <x v="0"/>
  </r>
  <r>
    <x v="1"/>
    <x v="1"/>
    <x v="3"/>
    <x v="0"/>
    <x v="2"/>
    <n v="-143883.53279467183"/>
    <n v="0"/>
    <n v="0"/>
    <x v="0"/>
  </r>
  <r>
    <x v="1"/>
    <x v="1"/>
    <x v="3"/>
    <x v="4"/>
    <x v="0"/>
    <n v="363345.1197172117"/>
    <n v="0"/>
    <n v="0"/>
    <x v="0"/>
  </r>
  <r>
    <x v="1"/>
    <x v="1"/>
    <x v="3"/>
    <x v="4"/>
    <x v="1"/>
    <n v="-192246.09508847177"/>
    <n v="0"/>
    <n v="0"/>
    <x v="0"/>
  </r>
  <r>
    <x v="1"/>
    <x v="1"/>
    <x v="3"/>
    <x v="4"/>
    <x v="2"/>
    <n v="-167138.75506991739"/>
    <n v="0"/>
    <n v="0"/>
    <x v="0"/>
  </r>
  <r>
    <x v="1"/>
    <x v="0"/>
    <x v="3"/>
    <x v="1"/>
    <x v="0"/>
    <n v="295864.24688973394"/>
    <n v="0"/>
    <n v="0"/>
    <x v="0"/>
  </r>
  <r>
    <x v="1"/>
    <x v="0"/>
    <x v="3"/>
    <x v="1"/>
    <x v="1"/>
    <n v="-174037.79228807881"/>
    <n v="0"/>
    <n v="0"/>
    <x v="0"/>
  </r>
  <r>
    <x v="1"/>
    <x v="0"/>
    <x v="3"/>
    <x v="1"/>
    <x v="2"/>
    <n v="-88759.274066920174"/>
    <n v="0"/>
    <n v="0"/>
    <x v="0"/>
  </r>
  <r>
    <x v="1"/>
    <x v="3"/>
    <x v="3"/>
    <x v="3"/>
    <x v="0"/>
    <n v="471274.21562969033"/>
    <n v="0"/>
    <n v="0"/>
    <x v="0"/>
  </r>
  <r>
    <x v="1"/>
    <x v="3"/>
    <x v="3"/>
    <x v="3"/>
    <x v="1"/>
    <n v="-231016.77236749526"/>
    <n v="0"/>
    <n v="0"/>
    <x v="0"/>
  </r>
  <r>
    <x v="1"/>
    <x v="3"/>
    <x v="3"/>
    <x v="3"/>
    <x v="2"/>
    <n v="-89542.100969641164"/>
    <n v="0"/>
    <n v="0"/>
    <x v="0"/>
  </r>
  <r>
    <x v="1"/>
    <x v="3"/>
    <x v="3"/>
    <x v="2"/>
    <x v="0"/>
    <n v="229926.59395671147"/>
    <n v="0"/>
    <n v="0"/>
    <x v="0"/>
  </r>
  <r>
    <x v="1"/>
    <x v="3"/>
    <x v="3"/>
    <x v="2"/>
    <x v="1"/>
    <n v="-104989.31230900067"/>
    <n v="0"/>
    <n v="0"/>
    <x v="0"/>
  </r>
  <r>
    <x v="1"/>
    <x v="3"/>
    <x v="3"/>
    <x v="2"/>
    <x v="2"/>
    <n v="-32189.723153939609"/>
    <n v="0"/>
    <n v="0"/>
    <x v="0"/>
  </r>
  <r>
    <x v="1"/>
    <x v="0"/>
    <x v="4"/>
    <x v="3"/>
    <x v="0"/>
    <n v="413520.02253781649"/>
    <n v="0"/>
    <n v="0"/>
    <x v="0"/>
  </r>
  <r>
    <x v="1"/>
    <x v="0"/>
    <x v="4"/>
    <x v="3"/>
    <x v="1"/>
    <n v="-231016.77236749526"/>
    <n v="0"/>
    <n v="0"/>
    <x v="0"/>
  </r>
  <r>
    <x v="1"/>
    <x v="0"/>
    <x v="4"/>
    <x v="3"/>
    <x v="2"/>
    <n v="-95109.6051836978"/>
    <n v="0"/>
    <n v="0"/>
    <x v="0"/>
  </r>
  <r>
    <x v="1"/>
    <x v="4"/>
    <x v="4"/>
    <x v="1"/>
    <x v="0"/>
    <n v="313268.02611854189"/>
    <n v="0"/>
    <n v="0"/>
    <x v="0"/>
  </r>
  <r>
    <x v="1"/>
    <x v="4"/>
    <x v="4"/>
    <x v="1"/>
    <x v="1"/>
    <n v="-174037.79228807881"/>
    <n v="0"/>
    <n v="0"/>
    <x v="0"/>
  </r>
  <r>
    <x v="1"/>
    <x v="4"/>
    <x v="4"/>
    <x v="1"/>
    <x v="2"/>
    <n v="-56388.244701337542"/>
    <n v="0"/>
    <n v="0"/>
    <x v="0"/>
  </r>
  <r>
    <x v="1"/>
    <x v="0"/>
    <x v="6"/>
    <x v="3"/>
    <x v="0"/>
    <n v="395038.68074841687"/>
    <n v="0"/>
    <n v="0"/>
    <x v="0"/>
  </r>
  <r>
    <x v="1"/>
    <x v="0"/>
    <x v="6"/>
    <x v="3"/>
    <x v="1"/>
    <n v="-231016.77236749526"/>
    <n v="0"/>
    <n v="0"/>
    <x v="0"/>
  </r>
  <r>
    <x v="1"/>
    <x v="0"/>
    <x v="6"/>
    <x v="3"/>
    <x v="2"/>
    <n v="-106660.44380207256"/>
    <n v="0"/>
    <n v="0"/>
    <x v="0"/>
  </r>
  <r>
    <x v="1"/>
    <x v="2"/>
    <x v="6"/>
    <x v="4"/>
    <x v="0"/>
    <n v="307593.75214155484"/>
    <n v="0"/>
    <n v="0"/>
    <x v="0"/>
  </r>
  <r>
    <x v="1"/>
    <x v="2"/>
    <x v="6"/>
    <x v="4"/>
    <x v="1"/>
    <n v="-192246.09508847177"/>
    <n v="0"/>
    <n v="0"/>
    <x v="0"/>
  </r>
  <r>
    <x v="1"/>
    <x v="2"/>
    <x v="6"/>
    <x v="4"/>
    <x v="2"/>
    <n v="-169176.56367785519"/>
    <n v="0"/>
    <n v="0"/>
    <x v="0"/>
  </r>
  <r>
    <x v="2"/>
    <x v="0"/>
    <x v="2"/>
    <x v="4"/>
    <x v="0"/>
    <n v="336430.66640482564"/>
    <n v="0"/>
    <n v="0"/>
    <x v="0"/>
  </r>
  <r>
    <x v="2"/>
    <x v="0"/>
    <x v="2"/>
    <x v="4"/>
    <x v="1"/>
    <n v="-192246.09508847177"/>
    <n v="0"/>
    <n v="0"/>
    <x v="0"/>
  </r>
  <r>
    <x v="2"/>
    <x v="0"/>
    <x v="2"/>
    <x v="4"/>
    <x v="2"/>
    <n v="-63921.826616916871"/>
    <n v="0"/>
    <n v="0"/>
    <x v="0"/>
  </r>
  <r>
    <x v="2"/>
    <x v="0"/>
    <x v="2"/>
    <x v="2"/>
    <x v="0"/>
    <n v="191080.54840238122"/>
    <n v="0"/>
    <n v="0"/>
    <x v="0"/>
  </r>
  <r>
    <x v="2"/>
    <x v="0"/>
    <x v="2"/>
    <x v="2"/>
    <x v="1"/>
    <n v="-104989.31230900067"/>
    <n v="0"/>
    <n v="0"/>
    <x v="0"/>
  </r>
  <r>
    <x v="2"/>
    <x v="0"/>
    <x v="2"/>
    <x v="2"/>
    <x v="2"/>
    <n v="-30572.887744380994"/>
    <n v="0"/>
    <n v="0"/>
    <x v="0"/>
  </r>
  <r>
    <x v="2"/>
    <x v="3"/>
    <x v="2"/>
    <x v="1"/>
    <x v="0"/>
    <n v="389844.6547252966"/>
    <n v="0"/>
    <n v="0"/>
    <x v="0"/>
  </r>
  <r>
    <x v="2"/>
    <x v="3"/>
    <x v="2"/>
    <x v="1"/>
    <x v="1"/>
    <n v="-174037.79228807881"/>
    <n v="0"/>
    <n v="0"/>
    <x v="0"/>
  </r>
  <r>
    <x v="2"/>
    <x v="3"/>
    <x v="2"/>
    <x v="1"/>
    <x v="2"/>
    <n v="-70172.037850553388"/>
    <n v="0"/>
    <n v="0"/>
    <x v="0"/>
  </r>
  <r>
    <x v="2"/>
    <x v="1"/>
    <x v="3"/>
    <x v="2"/>
    <x v="0"/>
    <n v="193180.33464856123"/>
    <n v="0"/>
    <n v="0"/>
    <x v="0"/>
  </r>
  <r>
    <x v="2"/>
    <x v="1"/>
    <x v="3"/>
    <x v="2"/>
    <x v="1"/>
    <n v="-104989.31230900067"/>
    <n v="0"/>
    <n v="0"/>
    <x v="0"/>
  </r>
  <r>
    <x v="2"/>
    <x v="1"/>
    <x v="3"/>
    <x v="2"/>
    <x v="2"/>
    <n v="-79203.937205910101"/>
    <n v="0"/>
    <n v="0"/>
    <x v="0"/>
  </r>
  <r>
    <x v="2"/>
    <x v="0"/>
    <x v="3"/>
    <x v="1"/>
    <x v="0"/>
    <n v="302825.75858125713"/>
    <n v="0"/>
    <n v="0"/>
    <x v="0"/>
  </r>
  <r>
    <x v="2"/>
    <x v="0"/>
    <x v="3"/>
    <x v="1"/>
    <x v="1"/>
    <n v="-174037.79228807881"/>
    <n v="0"/>
    <n v="0"/>
    <x v="0"/>
  </r>
  <r>
    <x v="2"/>
    <x v="0"/>
    <x v="3"/>
    <x v="1"/>
    <x v="2"/>
    <n v="-75706.439645314284"/>
    <n v="0"/>
    <n v="0"/>
    <x v="0"/>
  </r>
  <r>
    <x v="2"/>
    <x v="3"/>
    <x v="3"/>
    <x v="4"/>
    <x v="0"/>
    <n v="413329.10444021429"/>
    <n v="0"/>
    <n v="0"/>
    <x v="0"/>
  </r>
  <r>
    <x v="2"/>
    <x v="3"/>
    <x v="3"/>
    <x v="4"/>
    <x v="1"/>
    <n v="-192246.09508847177"/>
    <n v="0"/>
    <n v="0"/>
    <x v="0"/>
  </r>
  <r>
    <x v="2"/>
    <x v="3"/>
    <x v="3"/>
    <x v="4"/>
    <x v="2"/>
    <n v="-82665.820888042857"/>
    <n v="0"/>
    <n v="0"/>
    <x v="0"/>
  </r>
  <r>
    <x v="2"/>
    <x v="4"/>
    <x v="3"/>
    <x v="0"/>
    <x v="0"/>
    <n v="260001.47588105785"/>
    <n v="0"/>
    <n v="0"/>
    <x v="0"/>
  </r>
  <r>
    <x v="2"/>
    <x v="4"/>
    <x v="3"/>
    <x v="0"/>
    <x v="1"/>
    <n v="-160494.73819818386"/>
    <n v="0"/>
    <n v="0"/>
    <x v="0"/>
  </r>
  <r>
    <x v="2"/>
    <x v="4"/>
    <x v="3"/>
    <x v="0"/>
    <x v="2"/>
    <n v="-44200.250899779836"/>
    <n v="0"/>
    <n v="0"/>
    <x v="0"/>
  </r>
  <r>
    <x v="2"/>
    <x v="0"/>
    <x v="4"/>
    <x v="0"/>
    <x v="0"/>
    <n v="290495.47613871278"/>
    <n v="0"/>
    <n v="0"/>
    <x v="0"/>
  </r>
  <r>
    <x v="2"/>
    <x v="0"/>
    <x v="4"/>
    <x v="0"/>
    <x v="0"/>
    <n v="293705.37090267648"/>
    <n v="0"/>
    <n v="0"/>
    <x v="0"/>
  </r>
  <r>
    <x v="2"/>
    <x v="0"/>
    <x v="4"/>
    <x v="0"/>
    <x v="0"/>
    <n v="290495.47613871278"/>
    <n v="0"/>
    <n v="0"/>
    <x v="0"/>
  </r>
  <r>
    <x v="2"/>
    <x v="0"/>
    <x v="4"/>
    <x v="0"/>
    <x v="1"/>
    <n v="-160494.73819818386"/>
    <n v="0"/>
    <n v="0"/>
    <x v="0"/>
  </r>
  <r>
    <x v="2"/>
    <x v="0"/>
    <x v="4"/>
    <x v="0"/>
    <x v="1"/>
    <n v="-160494.73819818386"/>
    <n v="0"/>
    <n v="0"/>
    <x v="0"/>
  </r>
  <r>
    <x v="2"/>
    <x v="0"/>
    <x v="4"/>
    <x v="0"/>
    <x v="1"/>
    <n v="-160494.73819818386"/>
    <n v="0"/>
    <n v="0"/>
    <x v="0"/>
  </r>
  <r>
    <x v="2"/>
    <x v="0"/>
    <x v="4"/>
    <x v="0"/>
    <x v="2"/>
    <n v="-75528.82379606532"/>
    <n v="0"/>
    <n v="0"/>
    <x v="0"/>
  </r>
  <r>
    <x v="2"/>
    <x v="0"/>
    <x v="4"/>
    <x v="0"/>
    <x v="2"/>
    <n v="-82237.503852749418"/>
    <n v="0"/>
    <n v="0"/>
    <x v="0"/>
  </r>
  <r>
    <x v="2"/>
    <x v="0"/>
    <x v="4"/>
    <x v="0"/>
    <x v="2"/>
    <n v="-87148.642841613837"/>
    <n v="0"/>
    <n v="0"/>
    <x v="0"/>
  </r>
  <r>
    <x v="2"/>
    <x v="0"/>
    <x v="4"/>
    <x v="3"/>
    <x v="0"/>
    <n v="413520.02253781649"/>
    <n v="0"/>
    <n v="0"/>
    <x v="0"/>
  </r>
  <r>
    <x v="2"/>
    <x v="0"/>
    <x v="4"/>
    <x v="3"/>
    <x v="1"/>
    <n v="-231016.77236749526"/>
    <n v="0"/>
    <n v="0"/>
    <x v="0"/>
  </r>
  <r>
    <x v="2"/>
    <x v="0"/>
    <x v="4"/>
    <x v="3"/>
    <x v="2"/>
    <n v="-115785.60631058863"/>
    <n v="0"/>
    <n v="0"/>
    <x v="0"/>
  </r>
  <r>
    <x v="2"/>
    <x v="1"/>
    <x v="5"/>
    <x v="2"/>
    <x v="0"/>
    <n v="169032.79281749108"/>
    <n v="0"/>
    <n v="0"/>
    <x v="0"/>
  </r>
  <r>
    <x v="2"/>
    <x v="1"/>
    <x v="5"/>
    <x v="2"/>
    <x v="1"/>
    <n v="-104989.31230900067"/>
    <n v="0"/>
    <n v="0"/>
    <x v="0"/>
  </r>
  <r>
    <x v="2"/>
    <x v="1"/>
    <x v="5"/>
    <x v="2"/>
    <x v="2"/>
    <n v="-64232.461270646607"/>
    <n v="0"/>
    <n v="0"/>
    <x v="0"/>
  </r>
  <r>
    <x v="2"/>
    <x v="2"/>
    <x v="5"/>
    <x v="3"/>
    <x v="0"/>
    <n v="385798.00985371706"/>
    <n v="0"/>
    <n v="0"/>
    <x v="0"/>
  </r>
  <r>
    <x v="2"/>
    <x v="2"/>
    <x v="5"/>
    <x v="3"/>
    <x v="0"/>
    <n v="450482.70611661574"/>
    <n v="0"/>
    <n v="0"/>
    <x v="0"/>
  </r>
  <r>
    <x v="2"/>
    <x v="2"/>
    <x v="5"/>
    <x v="3"/>
    <x v="1"/>
    <n v="-231016.77236749526"/>
    <n v="0"/>
    <n v="0"/>
    <x v="0"/>
  </r>
  <r>
    <x v="2"/>
    <x v="2"/>
    <x v="5"/>
    <x v="3"/>
    <x v="1"/>
    <n v="-231016.77236749526"/>
    <n v="0"/>
    <n v="0"/>
    <x v="0"/>
  </r>
  <r>
    <x v="2"/>
    <x v="2"/>
    <x v="5"/>
    <x v="3"/>
    <x v="2"/>
    <n v="-162035.16413856114"/>
    <n v="0"/>
    <n v="0"/>
    <x v="0"/>
  </r>
  <r>
    <x v="2"/>
    <x v="2"/>
    <x v="5"/>
    <x v="3"/>
    <x v="2"/>
    <n v="-112620.67652915393"/>
    <n v="0"/>
    <n v="0"/>
    <x v="0"/>
  </r>
  <r>
    <x v="2"/>
    <x v="1"/>
    <x v="6"/>
    <x v="0"/>
    <x v="0"/>
    <n v="272841.05493691255"/>
    <n v="0"/>
    <n v="0"/>
    <x v="0"/>
  </r>
  <r>
    <x v="2"/>
    <x v="1"/>
    <x v="6"/>
    <x v="0"/>
    <x v="1"/>
    <n v="-160494.73819818386"/>
    <n v="0"/>
    <n v="0"/>
    <x v="0"/>
  </r>
  <r>
    <x v="2"/>
    <x v="1"/>
    <x v="6"/>
    <x v="0"/>
    <x v="2"/>
    <n v="-111864.83252413414"/>
    <n v="0"/>
    <n v="0"/>
    <x v="0"/>
  </r>
  <r>
    <x v="2"/>
    <x v="1"/>
    <x v="6"/>
    <x v="4"/>
    <x v="0"/>
    <n v="380647.26827517414"/>
    <n v="0"/>
    <n v="0"/>
    <x v="0"/>
  </r>
  <r>
    <x v="2"/>
    <x v="1"/>
    <x v="6"/>
    <x v="4"/>
    <x v="1"/>
    <n v="-192246.09508847177"/>
    <n v="0"/>
    <n v="0"/>
    <x v="0"/>
  </r>
  <r>
    <x v="2"/>
    <x v="1"/>
    <x v="6"/>
    <x v="4"/>
    <x v="2"/>
    <n v="-239807.77901335972"/>
    <n v="0"/>
    <n v="0"/>
    <x v="0"/>
  </r>
  <r>
    <x v="2"/>
    <x v="1"/>
    <x v="6"/>
    <x v="2"/>
    <x v="0"/>
    <n v="196330.01401783127"/>
    <n v="0"/>
    <n v="0"/>
    <x v="0"/>
  </r>
  <r>
    <x v="2"/>
    <x v="1"/>
    <x v="6"/>
    <x v="2"/>
    <x v="1"/>
    <n v="-104989.31230900067"/>
    <n v="0"/>
    <n v="0"/>
    <x v="0"/>
  </r>
  <r>
    <x v="2"/>
    <x v="1"/>
    <x v="6"/>
    <x v="2"/>
    <x v="2"/>
    <n v="-115834.70827052044"/>
    <n v="0"/>
    <n v="0"/>
    <x v="0"/>
  </r>
  <r>
    <x v="2"/>
    <x v="0"/>
    <x v="6"/>
    <x v="1"/>
    <x v="0"/>
    <n v="304566.13650413789"/>
    <n v="0"/>
    <n v="0"/>
    <x v="0"/>
  </r>
  <r>
    <x v="2"/>
    <x v="0"/>
    <x v="6"/>
    <x v="1"/>
    <x v="1"/>
    <n v="-174037.79228807881"/>
    <n v="0"/>
    <n v="0"/>
    <x v="0"/>
  </r>
  <r>
    <x v="2"/>
    <x v="0"/>
    <x v="6"/>
    <x v="1"/>
    <x v="2"/>
    <n v="-91369.840951241364"/>
    <n v="0"/>
    <n v="0"/>
    <x v="0"/>
  </r>
  <r>
    <x v="2"/>
    <x v="2"/>
    <x v="6"/>
    <x v="1"/>
    <x v="0"/>
    <n v="269758.57804652216"/>
    <n v="0"/>
    <n v="0"/>
    <x v="0"/>
  </r>
  <r>
    <x v="2"/>
    <x v="2"/>
    <x v="6"/>
    <x v="1"/>
    <x v="1"/>
    <n v="-174037.79228807881"/>
    <n v="0"/>
    <n v="0"/>
    <x v="0"/>
  </r>
  <r>
    <x v="2"/>
    <x v="2"/>
    <x v="6"/>
    <x v="1"/>
    <x v="2"/>
    <n v="-72834.816072560992"/>
    <n v="0"/>
    <n v="0"/>
    <x v="0"/>
  </r>
  <r>
    <x v="3"/>
    <x v="1"/>
    <x v="1"/>
    <x v="4"/>
    <x v="0"/>
    <n v="363345.1197172117"/>
    <n v="0"/>
    <n v="0"/>
    <x v="0"/>
  </r>
  <r>
    <x v="3"/>
    <x v="1"/>
    <x v="1"/>
    <x v="4"/>
    <x v="1"/>
    <n v="-192246.09508847177"/>
    <n v="0"/>
    <n v="0"/>
    <x v="0"/>
  </r>
  <r>
    <x v="3"/>
    <x v="1"/>
    <x v="1"/>
    <x v="4"/>
    <x v="2"/>
    <n v="-239807.77901335974"/>
    <n v="0"/>
    <n v="0"/>
    <x v="0"/>
  </r>
  <r>
    <x v="3"/>
    <x v="3"/>
    <x v="1"/>
    <x v="0"/>
    <x v="0"/>
    <n v="335434.00283420424"/>
    <n v="0"/>
    <n v="0"/>
    <x v="0"/>
  </r>
  <r>
    <x v="3"/>
    <x v="3"/>
    <x v="1"/>
    <x v="0"/>
    <x v="1"/>
    <n v="-160494.73819818386"/>
    <n v="0"/>
    <n v="0"/>
    <x v="0"/>
  </r>
  <r>
    <x v="3"/>
    <x v="3"/>
    <x v="1"/>
    <x v="0"/>
    <x v="2"/>
    <n v="-50315.100425130637"/>
    <n v="0"/>
    <n v="0"/>
    <x v="0"/>
  </r>
  <r>
    <x v="3"/>
    <x v="2"/>
    <x v="1"/>
    <x v="0"/>
    <x v="0"/>
    <n v="245556.9494432213"/>
    <n v="0"/>
    <n v="0"/>
    <x v="0"/>
  </r>
  <r>
    <x v="3"/>
    <x v="2"/>
    <x v="1"/>
    <x v="0"/>
    <x v="1"/>
    <n v="-160494.73819818386"/>
    <n v="0"/>
    <n v="0"/>
    <x v="0"/>
  </r>
  <r>
    <x v="3"/>
    <x v="2"/>
    <x v="1"/>
    <x v="0"/>
    <x v="2"/>
    <n v="-98222.779777288524"/>
    <n v="0"/>
    <n v="0"/>
    <x v="0"/>
  </r>
  <r>
    <x v="3"/>
    <x v="2"/>
    <x v="1"/>
    <x v="4"/>
    <x v="0"/>
    <n v="305671.2911906701"/>
    <n v="0"/>
    <n v="0"/>
    <x v="0"/>
  </r>
  <r>
    <x v="3"/>
    <x v="2"/>
    <x v="1"/>
    <x v="4"/>
    <x v="1"/>
    <n v="-192246.09508847177"/>
    <n v="0"/>
    <n v="0"/>
    <x v="0"/>
  </r>
  <r>
    <x v="3"/>
    <x v="2"/>
    <x v="1"/>
    <x v="4"/>
    <x v="2"/>
    <n v="-110041.66482864124"/>
    <n v="0"/>
    <n v="0"/>
    <x v="0"/>
  </r>
  <r>
    <x v="3"/>
    <x v="1"/>
    <x v="3"/>
    <x v="1"/>
    <x v="0"/>
    <n v="330671.80534734973"/>
    <n v="0"/>
    <n v="0"/>
    <x v="0"/>
  </r>
  <r>
    <x v="3"/>
    <x v="1"/>
    <x v="3"/>
    <x v="1"/>
    <x v="0"/>
    <n v="283681.60142956843"/>
    <n v="0"/>
    <n v="0"/>
    <x v="0"/>
  </r>
  <r>
    <x v="3"/>
    <x v="1"/>
    <x v="3"/>
    <x v="1"/>
    <x v="1"/>
    <n v="-174037.79228807881"/>
    <n v="0"/>
    <n v="0"/>
    <x v="0"/>
  </r>
  <r>
    <x v="3"/>
    <x v="1"/>
    <x v="3"/>
    <x v="1"/>
    <x v="1"/>
    <n v="-174037.79228807881"/>
    <n v="0"/>
    <n v="0"/>
    <x v="0"/>
  </r>
  <r>
    <x v="3"/>
    <x v="1"/>
    <x v="3"/>
    <x v="1"/>
    <x v="2"/>
    <n v="-178562.77488756887"/>
    <n v="0"/>
    <n v="0"/>
    <x v="0"/>
  </r>
  <r>
    <x v="3"/>
    <x v="1"/>
    <x v="3"/>
    <x v="1"/>
    <x v="2"/>
    <n v="-153188.06477196695"/>
    <n v="0"/>
    <n v="0"/>
    <x v="0"/>
  </r>
  <r>
    <x v="3"/>
    <x v="2"/>
    <x v="3"/>
    <x v="0"/>
    <x v="0"/>
    <n v="242347.05467925762"/>
    <n v="0"/>
    <n v="0"/>
    <x v="0"/>
  </r>
  <r>
    <x v="3"/>
    <x v="2"/>
    <x v="3"/>
    <x v="0"/>
    <x v="0"/>
    <n v="271236.10755493073"/>
    <n v="0"/>
    <n v="0"/>
    <x v="0"/>
  </r>
  <r>
    <x v="3"/>
    <x v="2"/>
    <x v="3"/>
    <x v="0"/>
    <x v="1"/>
    <n v="-160494.73819818386"/>
    <n v="0"/>
    <n v="0"/>
    <x v="0"/>
  </r>
  <r>
    <x v="3"/>
    <x v="2"/>
    <x v="3"/>
    <x v="0"/>
    <x v="1"/>
    <n v="-160494.73819818386"/>
    <n v="0"/>
    <n v="0"/>
    <x v="0"/>
  </r>
  <r>
    <x v="3"/>
    <x v="2"/>
    <x v="3"/>
    <x v="0"/>
    <x v="2"/>
    <n v="-84821.469137740161"/>
    <n v="0"/>
    <n v="0"/>
    <x v="0"/>
  </r>
  <r>
    <x v="3"/>
    <x v="2"/>
    <x v="3"/>
    <x v="0"/>
    <x v="2"/>
    <n v="-124768.60947526814"/>
    <n v="0"/>
    <n v="0"/>
    <x v="0"/>
  </r>
  <r>
    <x v="3"/>
    <x v="1"/>
    <x v="4"/>
    <x v="0"/>
    <x v="0"/>
    <n v="295310.31828465825"/>
    <n v="0"/>
    <n v="0"/>
    <x v="0"/>
  </r>
  <r>
    <x v="3"/>
    <x v="1"/>
    <x v="4"/>
    <x v="0"/>
    <x v="1"/>
    <n v="-160494.73819818386"/>
    <n v="0"/>
    <n v="0"/>
    <x v="0"/>
  </r>
  <r>
    <x v="3"/>
    <x v="1"/>
    <x v="4"/>
    <x v="0"/>
    <x v="2"/>
    <n v="-183092.39733648812"/>
    <n v="0"/>
    <n v="0"/>
    <x v="0"/>
  </r>
  <r>
    <x v="3"/>
    <x v="0"/>
    <x v="4"/>
    <x v="2"/>
    <x v="0"/>
    <n v="182681.40341766117"/>
    <n v="0"/>
    <n v="0"/>
    <x v="0"/>
  </r>
  <r>
    <x v="3"/>
    <x v="0"/>
    <x v="4"/>
    <x v="2"/>
    <x v="1"/>
    <n v="-104989.31230900067"/>
    <n v="0"/>
    <n v="0"/>
    <x v="0"/>
  </r>
  <r>
    <x v="3"/>
    <x v="0"/>
    <x v="4"/>
    <x v="2"/>
    <x v="2"/>
    <n v="-34709.466649355621"/>
    <n v="0"/>
    <n v="0"/>
    <x v="0"/>
  </r>
  <r>
    <x v="3"/>
    <x v="2"/>
    <x v="4"/>
    <x v="4"/>
    <x v="0"/>
    <n v="322973.43974863261"/>
    <n v="0"/>
    <n v="0"/>
    <x v="0"/>
  </r>
  <r>
    <x v="3"/>
    <x v="2"/>
    <x v="4"/>
    <x v="4"/>
    <x v="1"/>
    <n v="-192246.09508847177"/>
    <n v="0"/>
    <n v="0"/>
    <x v="0"/>
  </r>
  <r>
    <x v="3"/>
    <x v="2"/>
    <x v="4"/>
    <x v="4"/>
    <x v="2"/>
    <n v="-80743.359937158151"/>
    <n v="0"/>
    <n v="0"/>
    <x v="0"/>
  </r>
  <r>
    <x v="3"/>
    <x v="2"/>
    <x v="5"/>
    <x v="2"/>
    <x v="0"/>
    <n v="206828.94524873132"/>
    <n v="0"/>
    <n v="0"/>
    <x v="0"/>
  </r>
  <r>
    <x v="3"/>
    <x v="2"/>
    <x v="5"/>
    <x v="2"/>
    <x v="1"/>
    <n v="-104989.31230900067"/>
    <n v="0"/>
    <n v="0"/>
    <x v="0"/>
  </r>
  <r>
    <x v="3"/>
    <x v="2"/>
    <x v="5"/>
    <x v="2"/>
    <x v="2"/>
    <n v="-43434.078502233577"/>
    <n v="0"/>
    <n v="0"/>
    <x v="0"/>
  </r>
  <r>
    <x v="3"/>
    <x v="2"/>
    <x v="5"/>
    <x v="1"/>
    <x v="0"/>
    <n v="299345.00273549557"/>
    <n v="0"/>
    <n v="0"/>
    <x v="0"/>
  </r>
  <r>
    <x v="3"/>
    <x v="2"/>
    <x v="5"/>
    <x v="1"/>
    <x v="1"/>
    <n v="-174037.79228807881"/>
    <n v="0"/>
    <n v="0"/>
    <x v="0"/>
  </r>
  <r>
    <x v="3"/>
    <x v="2"/>
    <x v="5"/>
    <x v="1"/>
    <x v="2"/>
    <n v="-74836.250683873892"/>
    <n v="0"/>
    <n v="0"/>
    <x v="0"/>
  </r>
  <r>
    <x v="3"/>
    <x v="2"/>
    <x v="6"/>
    <x v="2"/>
    <x v="0"/>
    <n v="163783.32720204105"/>
    <n v="0"/>
    <n v="0"/>
    <x v="0"/>
  </r>
  <r>
    <x v="3"/>
    <x v="2"/>
    <x v="6"/>
    <x v="2"/>
    <x v="1"/>
    <n v="-104989.31230900067"/>
    <n v="0"/>
    <n v="0"/>
    <x v="0"/>
  </r>
  <r>
    <x v="3"/>
    <x v="2"/>
    <x v="6"/>
    <x v="2"/>
    <x v="2"/>
    <n v="-44221.498344551088"/>
    <n v="0"/>
    <n v="0"/>
    <x v="0"/>
  </r>
  <r>
    <x v="4"/>
    <x v="0"/>
    <x v="0"/>
    <x v="0"/>
    <x v="0"/>
    <n v="292100.4235206946"/>
    <n v="0"/>
    <n v="0"/>
    <x v="0"/>
  </r>
  <r>
    <x v="4"/>
    <x v="0"/>
    <x v="0"/>
    <x v="0"/>
    <x v="1"/>
    <n v="-160494.73819818386"/>
    <n v="0"/>
    <n v="0"/>
    <x v="0"/>
  </r>
  <r>
    <x v="4"/>
    <x v="0"/>
    <x v="0"/>
    <x v="0"/>
    <x v="2"/>
    <n v="-73025.105880173651"/>
    <n v="0"/>
    <n v="0"/>
    <x v="0"/>
  </r>
  <r>
    <x v="4"/>
    <x v="0"/>
    <x v="0"/>
    <x v="4"/>
    <x v="0"/>
    <n v="340275.58830659505"/>
    <n v="0"/>
    <n v="0"/>
    <x v="0"/>
  </r>
  <r>
    <x v="4"/>
    <x v="0"/>
    <x v="0"/>
    <x v="4"/>
    <x v="1"/>
    <n v="-192246.09508847177"/>
    <n v="0"/>
    <n v="0"/>
    <x v="0"/>
  </r>
  <r>
    <x v="4"/>
    <x v="0"/>
    <x v="0"/>
    <x v="4"/>
    <x v="2"/>
    <n v="-51041.338245989253"/>
    <n v="0"/>
    <n v="0"/>
    <x v="0"/>
  </r>
  <r>
    <x v="4"/>
    <x v="2"/>
    <x v="0"/>
    <x v="1"/>
    <x v="0"/>
    <n v="264537.44427787978"/>
    <n v="0"/>
    <n v="0"/>
    <x v="0"/>
  </r>
  <r>
    <x v="4"/>
    <x v="2"/>
    <x v="0"/>
    <x v="1"/>
    <x v="1"/>
    <n v="-174037.79228807881"/>
    <n v="0"/>
    <n v="0"/>
    <x v="0"/>
  </r>
  <r>
    <x v="4"/>
    <x v="2"/>
    <x v="0"/>
    <x v="1"/>
    <x v="2"/>
    <n v="-74070.484397806344"/>
    <n v="0"/>
    <n v="0"/>
    <x v="0"/>
  </r>
  <r>
    <x v="4"/>
    <x v="3"/>
    <x v="1"/>
    <x v="0"/>
    <x v="0"/>
    <n v="329014.21330627688"/>
    <n v="0"/>
    <n v="0"/>
    <x v="0"/>
  </r>
  <r>
    <x v="4"/>
    <x v="3"/>
    <x v="1"/>
    <x v="0"/>
    <x v="1"/>
    <n v="-160494.73819818386"/>
    <n v="0"/>
    <n v="0"/>
    <x v="0"/>
  </r>
  <r>
    <x v="4"/>
    <x v="3"/>
    <x v="1"/>
    <x v="0"/>
    <x v="2"/>
    <n v="-36191.563463690458"/>
    <n v="0"/>
    <n v="0"/>
    <x v="0"/>
  </r>
  <r>
    <x v="4"/>
    <x v="2"/>
    <x v="1"/>
    <x v="1"/>
    <x v="0"/>
    <n v="288902.73519821087"/>
    <n v="0"/>
    <n v="0"/>
    <x v="0"/>
  </r>
  <r>
    <x v="4"/>
    <x v="2"/>
    <x v="1"/>
    <x v="1"/>
    <x v="1"/>
    <n v="-174037.79228807881"/>
    <n v="0"/>
    <n v="0"/>
    <x v="0"/>
  </r>
  <r>
    <x v="4"/>
    <x v="2"/>
    <x v="1"/>
    <x v="1"/>
    <x v="2"/>
    <n v="-150229.42230306964"/>
    <n v="0"/>
    <n v="0"/>
    <x v="0"/>
  </r>
  <r>
    <x v="4"/>
    <x v="0"/>
    <x v="2"/>
    <x v="3"/>
    <x v="0"/>
    <n v="401969.18391944177"/>
    <n v="0"/>
    <n v="0"/>
    <x v="0"/>
  </r>
  <r>
    <x v="4"/>
    <x v="0"/>
    <x v="2"/>
    <x v="3"/>
    <x v="1"/>
    <n v="-231016.77236749526"/>
    <n v="0"/>
    <n v="0"/>
    <x v="0"/>
  </r>
  <r>
    <x v="4"/>
    <x v="0"/>
    <x v="2"/>
    <x v="3"/>
    <x v="2"/>
    <n v="-80393.836783888357"/>
    <n v="0"/>
    <n v="0"/>
    <x v="0"/>
  </r>
  <r>
    <x v="4"/>
    <x v="3"/>
    <x v="2"/>
    <x v="4"/>
    <x v="0"/>
    <n v="424863.87014552264"/>
    <n v="0"/>
    <n v="0"/>
    <x v="0"/>
  </r>
  <r>
    <x v="4"/>
    <x v="3"/>
    <x v="2"/>
    <x v="4"/>
    <x v="1"/>
    <n v="-192246.09508847177"/>
    <n v="0"/>
    <n v="0"/>
    <x v="0"/>
  </r>
  <r>
    <x v="4"/>
    <x v="3"/>
    <x v="2"/>
    <x v="4"/>
    <x v="2"/>
    <n v="-38237.748313097036"/>
    <n v="0"/>
    <n v="0"/>
    <x v="0"/>
  </r>
  <r>
    <x v="4"/>
    <x v="1"/>
    <x v="3"/>
    <x v="3"/>
    <x v="0"/>
    <n v="438931.86749824096"/>
    <n v="0"/>
    <n v="0"/>
    <x v="0"/>
  </r>
  <r>
    <x v="4"/>
    <x v="1"/>
    <x v="3"/>
    <x v="3"/>
    <x v="1"/>
    <n v="-231016.77236749526"/>
    <n v="0"/>
    <n v="0"/>
    <x v="0"/>
  </r>
  <r>
    <x v="4"/>
    <x v="1"/>
    <x v="3"/>
    <x v="3"/>
    <x v="2"/>
    <n v="-280916.39519887423"/>
    <n v="0"/>
    <n v="0"/>
    <x v="0"/>
  </r>
  <r>
    <x v="4"/>
    <x v="4"/>
    <x v="3"/>
    <x v="4"/>
    <x v="0"/>
    <n v="384492.19017694355"/>
    <n v="0"/>
    <n v="0"/>
    <x v="0"/>
  </r>
  <r>
    <x v="4"/>
    <x v="4"/>
    <x v="3"/>
    <x v="4"/>
    <x v="1"/>
    <n v="-192246.09508847177"/>
    <n v="0"/>
    <n v="0"/>
    <x v="0"/>
  </r>
  <r>
    <x v="4"/>
    <x v="4"/>
    <x v="3"/>
    <x v="4"/>
    <x v="2"/>
    <n v="-73053.516133619269"/>
    <n v="0"/>
    <n v="0"/>
    <x v="0"/>
  </r>
  <r>
    <x v="4"/>
    <x v="1"/>
    <x v="4"/>
    <x v="3"/>
    <x v="0"/>
    <n v="445862.37066926586"/>
    <n v="0"/>
    <n v="0"/>
    <x v="0"/>
  </r>
  <r>
    <x v="4"/>
    <x v="1"/>
    <x v="4"/>
    <x v="3"/>
    <x v="1"/>
    <n v="-231016.77236749526"/>
    <n v="0"/>
    <n v="0"/>
    <x v="0"/>
  </r>
  <r>
    <x v="4"/>
    <x v="1"/>
    <x v="4"/>
    <x v="3"/>
    <x v="2"/>
    <n v="-133758.71120077974"/>
    <n v="0"/>
    <n v="0"/>
    <x v="0"/>
  </r>
  <r>
    <x v="4"/>
    <x v="4"/>
    <x v="4"/>
    <x v="3"/>
    <x v="0"/>
    <n v="427381.02887986624"/>
    <n v="0"/>
    <n v="0"/>
    <x v="0"/>
  </r>
  <r>
    <x v="4"/>
    <x v="4"/>
    <x v="4"/>
    <x v="3"/>
    <x v="1"/>
    <n v="-231016.77236749526"/>
    <n v="0"/>
    <n v="0"/>
    <x v="0"/>
  </r>
  <r>
    <x v="4"/>
    <x v="4"/>
    <x v="4"/>
    <x v="3"/>
    <x v="2"/>
    <n v="-64107.154331979931"/>
    <n v="0"/>
    <n v="0"/>
    <x v="0"/>
  </r>
  <r>
    <x v="4"/>
    <x v="4"/>
    <x v="4"/>
    <x v="2"/>
    <x v="0"/>
    <n v="188980.76215620121"/>
    <n v="0"/>
    <n v="0"/>
    <x v="0"/>
  </r>
  <r>
    <x v="4"/>
    <x v="4"/>
    <x v="4"/>
    <x v="2"/>
    <x v="1"/>
    <n v="-104989.31230900067"/>
    <n v="0"/>
    <n v="0"/>
    <x v="0"/>
  </r>
  <r>
    <x v="4"/>
    <x v="4"/>
    <x v="4"/>
    <x v="2"/>
    <x v="2"/>
    <n v="-15118.460972496097"/>
    <n v="0"/>
    <n v="0"/>
    <x v="0"/>
  </r>
  <r>
    <x v="4"/>
    <x v="1"/>
    <x v="6"/>
    <x v="0"/>
    <x v="0"/>
    <n v="298520.21304862195"/>
    <n v="0"/>
    <n v="0"/>
    <x v="0"/>
  </r>
  <r>
    <x v="4"/>
    <x v="1"/>
    <x v="6"/>
    <x v="0"/>
    <x v="1"/>
    <n v="-160494.73819818386"/>
    <n v="0"/>
    <n v="0"/>
    <x v="0"/>
  </r>
  <r>
    <x v="4"/>
    <x v="1"/>
    <x v="6"/>
    <x v="0"/>
    <x v="2"/>
    <n v="-158215.71291576963"/>
    <n v="0"/>
    <n v="0"/>
    <x v="0"/>
  </r>
  <r>
    <x v="4"/>
    <x v="1"/>
    <x v="6"/>
    <x v="2"/>
    <x v="0"/>
    <n v="205779.05212564132"/>
    <n v="0"/>
    <n v="0"/>
    <x v="0"/>
  </r>
  <r>
    <x v="4"/>
    <x v="1"/>
    <x v="6"/>
    <x v="2"/>
    <x v="1"/>
    <n v="-104989.31230900067"/>
    <n v="0"/>
    <n v="0"/>
    <x v="0"/>
  </r>
  <r>
    <x v="4"/>
    <x v="1"/>
    <x v="6"/>
    <x v="2"/>
    <x v="2"/>
    <n v="-78196.039807743698"/>
    <n v="0"/>
    <n v="0"/>
    <x v="0"/>
  </r>
  <r>
    <x v="4"/>
    <x v="3"/>
    <x v="6"/>
    <x v="4"/>
    <x v="0"/>
    <n v="428708.79204729205"/>
    <n v="0"/>
    <n v="0"/>
    <x v="0"/>
  </r>
  <r>
    <x v="4"/>
    <x v="3"/>
    <x v="6"/>
    <x v="4"/>
    <x v="1"/>
    <n v="-192246.09508847177"/>
    <n v="0"/>
    <n v="0"/>
    <x v="0"/>
  </r>
  <r>
    <x v="4"/>
    <x v="3"/>
    <x v="6"/>
    <x v="4"/>
    <x v="2"/>
    <n v="-81454.670488985488"/>
    <n v="0"/>
    <n v="0"/>
    <x v="0"/>
  </r>
  <r>
    <x v="5"/>
    <x v="1"/>
    <x v="0"/>
    <x v="4"/>
    <x v="0"/>
    <n v="344120.51020836446"/>
    <n v="0"/>
    <n v="0"/>
    <x v="0"/>
  </r>
  <r>
    <x v="5"/>
    <x v="1"/>
    <x v="0"/>
    <x v="4"/>
    <x v="0"/>
    <n v="349887.89306101861"/>
    <n v="0"/>
    <n v="0"/>
    <x v="0"/>
  </r>
  <r>
    <x v="5"/>
    <x v="1"/>
    <x v="0"/>
    <x v="4"/>
    <x v="1"/>
    <n v="-192246.09508847177"/>
    <n v="0"/>
    <n v="0"/>
    <x v="0"/>
  </r>
  <r>
    <x v="5"/>
    <x v="1"/>
    <x v="0"/>
    <x v="4"/>
    <x v="1"/>
    <n v="-192246.09508847177"/>
    <n v="0"/>
    <n v="0"/>
    <x v="0"/>
  </r>
  <r>
    <x v="5"/>
    <x v="1"/>
    <x v="0"/>
    <x v="4"/>
    <x v="2"/>
    <n v="-154854.229593764"/>
    <n v="0"/>
    <n v="0"/>
    <x v="0"/>
  </r>
  <r>
    <x v="5"/>
    <x v="1"/>
    <x v="0"/>
    <x v="4"/>
    <x v="2"/>
    <n v="-206433.85690600096"/>
    <n v="0"/>
    <n v="0"/>
    <x v="0"/>
  </r>
  <r>
    <x v="5"/>
    <x v="2"/>
    <x v="0"/>
    <x v="0"/>
    <x v="0"/>
    <n v="293705.37090267648"/>
    <n v="0"/>
    <n v="0"/>
    <x v="0"/>
  </r>
  <r>
    <x v="5"/>
    <x v="2"/>
    <x v="0"/>
    <x v="0"/>
    <x v="0"/>
    <n v="258396.528499076"/>
    <n v="0"/>
    <n v="0"/>
    <x v="0"/>
  </r>
  <r>
    <x v="5"/>
    <x v="2"/>
    <x v="0"/>
    <x v="0"/>
    <x v="1"/>
    <n v="-160494.73819818386"/>
    <n v="0"/>
    <n v="0"/>
    <x v="0"/>
  </r>
  <r>
    <x v="5"/>
    <x v="2"/>
    <x v="0"/>
    <x v="0"/>
    <x v="1"/>
    <n v="-160494.73819818386"/>
    <n v="0"/>
    <n v="0"/>
    <x v="0"/>
  </r>
  <r>
    <x v="5"/>
    <x v="2"/>
    <x v="0"/>
    <x v="0"/>
    <x v="2"/>
    <n v="-135104.4706152312"/>
    <n v="0"/>
    <n v="0"/>
    <x v="0"/>
  </r>
  <r>
    <x v="5"/>
    <x v="2"/>
    <x v="0"/>
    <x v="0"/>
    <x v="2"/>
    <n v="-62015.166839778234"/>
    <n v="0"/>
    <n v="0"/>
    <x v="0"/>
  </r>
  <r>
    <x v="5"/>
    <x v="3"/>
    <x v="1"/>
    <x v="0"/>
    <x v="0"/>
    <n v="298520.21304862195"/>
    <n v="0"/>
    <n v="0"/>
    <x v="0"/>
  </r>
  <r>
    <x v="5"/>
    <x v="3"/>
    <x v="1"/>
    <x v="0"/>
    <x v="1"/>
    <n v="-160494.73819818386"/>
    <n v="0"/>
    <n v="0"/>
    <x v="0"/>
  </r>
  <r>
    <x v="5"/>
    <x v="3"/>
    <x v="1"/>
    <x v="0"/>
    <x v="2"/>
    <n v="-23881.617043889757"/>
    <n v="0"/>
    <n v="0"/>
    <x v="0"/>
  </r>
  <r>
    <x v="5"/>
    <x v="3"/>
    <x v="1"/>
    <x v="4"/>
    <x v="0"/>
    <n v="307593.75214155484"/>
    <n v="0"/>
    <n v="0"/>
    <x v="0"/>
  </r>
  <r>
    <x v="5"/>
    <x v="3"/>
    <x v="1"/>
    <x v="4"/>
    <x v="1"/>
    <n v="-192246.09508847177"/>
    <n v="0"/>
    <n v="0"/>
    <x v="0"/>
  </r>
  <r>
    <x v="5"/>
    <x v="3"/>
    <x v="1"/>
    <x v="4"/>
    <x v="2"/>
    <n v="-46139.062821233223"/>
    <n v="0"/>
    <n v="0"/>
    <x v="0"/>
  </r>
  <r>
    <x v="5"/>
    <x v="2"/>
    <x v="1"/>
    <x v="4"/>
    <x v="0"/>
    <n v="296058.98643624655"/>
    <n v="0"/>
    <n v="0"/>
    <x v="0"/>
  </r>
  <r>
    <x v="5"/>
    <x v="2"/>
    <x v="1"/>
    <x v="4"/>
    <x v="0"/>
    <n v="363345.1197172117"/>
    <n v="0"/>
    <n v="0"/>
    <x v="0"/>
  </r>
  <r>
    <x v="5"/>
    <x v="2"/>
    <x v="1"/>
    <x v="4"/>
    <x v="1"/>
    <n v="-192246.09508847177"/>
    <n v="0"/>
    <n v="0"/>
    <x v="0"/>
  </r>
  <r>
    <x v="5"/>
    <x v="2"/>
    <x v="1"/>
    <x v="4"/>
    <x v="1"/>
    <n v="-192246.09508847177"/>
    <n v="0"/>
    <n v="0"/>
    <x v="0"/>
  </r>
  <r>
    <x v="5"/>
    <x v="2"/>
    <x v="1"/>
    <x v="4"/>
    <x v="2"/>
    <n v="-156911.26281121068"/>
    <n v="0"/>
    <n v="0"/>
    <x v="0"/>
  </r>
  <r>
    <x v="5"/>
    <x v="2"/>
    <x v="1"/>
    <x v="4"/>
    <x v="2"/>
    <n v="-105370.08471799138"/>
    <n v="0"/>
    <n v="0"/>
    <x v="0"/>
  </r>
  <r>
    <x v="5"/>
    <x v="2"/>
    <x v="1"/>
    <x v="3"/>
    <x v="0"/>
    <n v="353455.66172226775"/>
    <n v="0"/>
    <n v="0"/>
    <x v="0"/>
  </r>
  <r>
    <x v="5"/>
    <x v="2"/>
    <x v="1"/>
    <x v="3"/>
    <x v="1"/>
    <n v="-231016.77236749526"/>
    <n v="0"/>
    <n v="0"/>
    <x v="0"/>
  </r>
  <r>
    <x v="5"/>
    <x v="2"/>
    <x v="1"/>
    <x v="3"/>
    <x v="2"/>
    <n v="-187331.50071280191"/>
    <n v="0"/>
    <n v="0"/>
    <x v="0"/>
  </r>
  <r>
    <x v="5"/>
    <x v="0"/>
    <x v="2"/>
    <x v="0"/>
    <x v="0"/>
    <n v="280865.79184682172"/>
    <n v="0"/>
    <n v="0"/>
    <x v="0"/>
  </r>
  <r>
    <x v="5"/>
    <x v="0"/>
    <x v="2"/>
    <x v="0"/>
    <x v="1"/>
    <n v="-160494.73819818386"/>
    <n v="0"/>
    <n v="0"/>
    <x v="0"/>
  </r>
  <r>
    <x v="5"/>
    <x v="0"/>
    <x v="2"/>
    <x v="0"/>
    <x v="2"/>
    <n v="-58981.81628783256"/>
    <n v="0"/>
    <n v="0"/>
    <x v="0"/>
  </r>
  <r>
    <x v="5"/>
    <x v="3"/>
    <x v="2"/>
    <x v="0"/>
    <x v="0"/>
    <n v="351483.47665402264"/>
    <n v="0"/>
    <n v="0"/>
    <x v="0"/>
  </r>
  <r>
    <x v="5"/>
    <x v="3"/>
    <x v="2"/>
    <x v="0"/>
    <x v="1"/>
    <n v="-160494.73819818386"/>
    <n v="0"/>
    <n v="0"/>
    <x v="0"/>
  </r>
  <r>
    <x v="5"/>
    <x v="3"/>
    <x v="2"/>
    <x v="0"/>
    <x v="2"/>
    <n v="-21089.008599241359"/>
    <n v="0"/>
    <n v="0"/>
    <x v="0"/>
  </r>
  <r>
    <x v="5"/>
    <x v="3"/>
    <x v="2"/>
    <x v="4"/>
    <x v="0"/>
    <n v="390259.57302959776"/>
    <n v="0"/>
    <n v="0"/>
    <x v="0"/>
  </r>
  <r>
    <x v="5"/>
    <x v="3"/>
    <x v="2"/>
    <x v="4"/>
    <x v="1"/>
    <n v="-192246.09508847177"/>
    <n v="0"/>
    <n v="0"/>
    <x v="0"/>
  </r>
  <r>
    <x v="5"/>
    <x v="3"/>
    <x v="2"/>
    <x v="4"/>
    <x v="2"/>
    <n v="-50733.744493847713"/>
    <n v="0"/>
    <n v="0"/>
    <x v="0"/>
  </r>
  <r>
    <x v="5"/>
    <x v="4"/>
    <x v="2"/>
    <x v="3"/>
    <x v="0"/>
    <n v="432001.36432721617"/>
    <n v="0"/>
    <n v="0"/>
    <x v="0"/>
  </r>
  <r>
    <x v="5"/>
    <x v="4"/>
    <x v="2"/>
    <x v="3"/>
    <x v="1"/>
    <n v="-231016.77236749526"/>
    <n v="0"/>
    <n v="0"/>
    <x v="0"/>
  </r>
  <r>
    <x v="5"/>
    <x v="4"/>
    <x v="2"/>
    <x v="3"/>
    <x v="2"/>
    <n v="-60480.191005810273"/>
    <n v="0"/>
    <n v="0"/>
    <x v="0"/>
  </r>
  <r>
    <x v="5"/>
    <x v="4"/>
    <x v="2"/>
    <x v="2"/>
    <x v="0"/>
    <n v="179531.72404839113"/>
    <n v="0"/>
    <n v="0"/>
    <x v="0"/>
  </r>
  <r>
    <x v="5"/>
    <x v="4"/>
    <x v="2"/>
    <x v="2"/>
    <x v="0"/>
    <n v="183731.29654075118"/>
    <n v="0"/>
    <n v="0"/>
    <x v="0"/>
  </r>
  <r>
    <x v="5"/>
    <x v="4"/>
    <x v="2"/>
    <x v="2"/>
    <x v="1"/>
    <n v="-104989.31230900067"/>
    <n v="0"/>
    <n v="0"/>
    <x v="0"/>
  </r>
  <r>
    <x v="5"/>
    <x v="4"/>
    <x v="2"/>
    <x v="2"/>
    <x v="1"/>
    <n v="-104989.31230900067"/>
    <n v="0"/>
    <n v="0"/>
    <x v="0"/>
  </r>
  <r>
    <x v="5"/>
    <x v="4"/>
    <x v="2"/>
    <x v="2"/>
    <x v="2"/>
    <n v="-26929.758607258667"/>
    <n v="0"/>
    <n v="0"/>
    <x v="0"/>
  </r>
  <r>
    <x v="5"/>
    <x v="4"/>
    <x v="2"/>
    <x v="2"/>
    <x v="2"/>
    <n v="-40420.88523896526"/>
    <n v="0"/>
    <n v="0"/>
    <x v="0"/>
  </r>
  <r>
    <x v="5"/>
    <x v="1"/>
    <x v="3"/>
    <x v="2"/>
    <x v="0"/>
    <n v="177431.93780221112"/>
    <n v="0"/>
    <n v="0"/>
    <x v="0"/>
  </r>
  <r>
    <x v="5"/>
    <x v="1"/>
    <x v="3"/>
    <x v="2"/>
    <x v="1"/>
    <n v="-104989.31230900067"/>
    <n v="0"/>
    <n v="0"/>
    <x v="0"/>
  </r>
  <r>
    <x v="5"/>
    <x v="1"/>
    <x v="3"/>
    <x v="2"/>
    <x v="2"/>
    <n v="-117105.07894945935"/>
    <n v="0"/>
    <n v="0"/>
    <x v="0"/>
  </r>
  <r>
    <x v="5"/>
    <x v="1"/>
    <x v="3"/>
    <x v="1"/>
    <x v="0"/>
    <n v="328931.42742446897"/>
    <n v="0"/>
    <n v="0"/>
    <x v="0"/>
  </r>
  <r>
    <x v="5"/>
    <x v="1"/>
    <x v="3"/>
    <x v="1"/>
    <x v="1"/>
    <n v="-174037.79228807881"/>
    <n v="0"/>
    <n v="0"/>
    <x v="0"/>
  </r>
  <r>
    <x v="5"/>
    <x v="1"/>
    <x v="3"/>
    <x v="1"/>
    <x v="2"/>
    <n v="-200648.17072892608"/>
    <n v="0"/>
    <n v="0"/>
    <x v="0"/>
  </r>
  <r>
    <x v="5"/>
    <x v="2"/>
    <x v="3"/>
    <x v="0"/>
    <x v="0"/>
    <n v="256791.58111709417"/>
    <n v="0"/>
    <n v="0"/>
    <x v="0"/>
  </r>
  <r>
    <x v="5"/>
    <x v="2"/>
    <x v="3"/>
    <x v="0"/>
    <x v="1"/>
    <n v="-160494.73819818386"/>
    <n v="0"/>
    <n v="0"/>
    <x v="0"/>
  </r>
  <r>
    <x v="5"/>
    <x v="2"/>
    <x v="3"/>
    <x v="0"/>
    <x v="2"/>
    <n v="-130963.70636971803"/>
    <n v="0"/>
    <n v="0"/>
    <x v="0"/>
  </r>
  <r>
    <x v="5"/>
    <x v="2"/>
    <x v="3"/>
    <x v="4"/>
    <x v="0"/>
    <n v="346042.97115924919"/>
    <n v="0"/>
    <n v="0"/>
    <x v="0"/>
  </r>
  <r>
    <x v="5"/>
    <x v="2"/>
    <x v="3"/>
    <x v="4"/>
    <x v="1"/>
    <n v="-192246.09508847177"/>
    <n v="0"/>
    <n v="0"/>
    <x v="0"/>
  </r>
  <r>
    <x v="5"/>
    <x v="2"/>
    <x v="3"/>
    <x v="4"/>
    <x v="2"/>
    <n v="-72669.023943442327"/>
    <n v="0"/>
    <n v="0"/>
    <x v="0"/>
  </r>
  <r>
    <x v="5"/>
    <x v="2"/>
    <x v="3"/>
    <x v="2"/>
    <x v="0"/>
    <n v="164833.22032513103"/>
    <n v="0"/>
    <n v="0"/>
    <x v="0"/>
  </r>
  <r>
    <x v="5"/>
    <x v="2"/>
    <x v="3"/>
    <x v="2"/>
    <x v="1"/>
    <n v="-104989.31230900067"/>
    <n v="0"/>
    <n v="0"/>
    <x v="0"/>
  </r>
  <r>
    <x v="5"/>
    <x v="2"/>
    <x v="3"/>
    <x v="2"/>
    <x v="2"/>
    <n v="-52746.630504041932"/>
    <n v="0"/>
    <n v="0"/>
    <x v="0"/>
  </r>
  <r>
    <x v="5"/>
    <x v="3"/>
    <x v="4"/>
    <x v="2"/>
    <x v="0"/>
    <n v="183731.29654075118"/>
    <n v="0"/>
    <n v="0"/>
    <x v="0"/>
  </r>
  <r>
    <x v="5"/>
    <x v="3"/>
    <x v="4"/>
    <x v="2"/>
    <x v="1"/>
    <n v="-104989.31230900067"/>
    <n v="0"/>
    <n v="0"/>
    <x v="0"/>
  </r>
  <r>
    <x v="5"/>
    <x v="3"/>
    <x v="4"/>
    <x v="2"/>
    <x v="2"/>
    <n v="-18373.129654075117"/>
    <n v="0"/>
    <n v="0"/>
    <x v="0"/>
  </r>
  <r>
    <x v="5"/>
    <x v="2"/>
    <x v="4"/>
    <x v="2"/>
    <x v="0"/>
    <n v="180581.61717148116"/>
    <n v="0"/>
    <n v="0"/>
    <x v="0"/>
  </r>
  <r>
    <x v="5"/>
    <x v="2"/>
    <x v="4"/>
    <x v="2"/>
    <x v="1"/>
    <n v="-104989.31230900067"/>
    <n v="0"/>
    <n v="0"/>
    <x v="0"/>
  </r>
  <r>
    <x v="5"/>
    <x v="2"/>
    <x v="4"/>
    <x v="2"/>
    <x v="2"/>
    <n v="-77650.095383736902"/>
    <n v="0"/>
    <n v="0"/>
    <x v="0"/>
  </r>
  <r>
    <x v="5"/>
    <x v="1"/>
    <x v="5"/>
    <x v="2"/>
    <x v="0"/>
    <n v="188980.76215620121"/>
    <n v="0"/>
    <n v="0"/>
    <x v="0"/>
  </r>
  <r>
    <x v="5"/>
    <x v="1"/>
    <x v="5"/>
    <x v="2"/>
    <x v="1"/>
    <n v="-104989.31230900067"/>
    <n v="0"/>
    <n v="0"/>
    <x v="0"/>
  </r>
  <r>
    <x v="5"/>
    <x v="1"/>
    <x v="5"/>
    <x v="2"/>
    <x v="2"/>
    <n v="-130396.72588777883"/>
    <n v="0"/>
    <n v="0"/>
    <x v="0"/>
  </r>
  <r>
    <x v="5"/>
    <x v="2"/>
    <x v="5"/>
    <x v="0"/>
    <x v="0"/>
    <n v="308149.89734051301"/>
    <n v="0"/>
    <n v="0"/>
    <x v="0"/>
  </r>
  <r>
    <x v="5"/>
    <x v="2"/>
    <x v="5"/>
    <x v="0"/>
    <x v="1"/>
    <n v="-160494.73819818386"/>
    <n v="0"/>
    <n v="0"/>
    <x v="0"/>
  </r>
  <r>
    <x v="5"/>
    <x v="2"/>
    <x v="5"/>
    <x v="0"/>
    <x v="2"/>
    <n v="-86281.971255343655"/>
    <n v="0"/>
    <n v="0"/>
    <x v="0"/>
  </r>
  <r>
    <x v="5"/>
    <x v="2"/>
    <x v="5"/>
    <x v="1"/>
    <x v="0"/>
    <n v="341114.07288463449"/>
    <n v="0"/>
    <n v="0"/>
    <x v="0"/>
  </r>
  <r>
    <x v="5"/>
    <x v="2"/>
    <x v="5"/>
    <x v="1"/>
    <x v="1"/>
    <n v="-174037.79228807881"/>
    <n v="0"/>
    <n v="0"/>
    <x v="0"/>
  </r>
  <r>
    <x v="5"/>
    <x v="2"/>
    <x v="5"/>
    <x v="1"/>
    <x v="2"/>
    <n v="-184201.59935770262"/>
    <n v="0"/>
    <n v="0"/>
    <x v="0"/>
  </r>
  <r>
    <x v="5"/>
    <x v="0"/>
    <x v="6"/>
    <x v="1"/>
    <x v="0"/>
    <n v="323710.29365582659"/>
    <n v="0"/>
    <n v="0"/>
    <x v="0"/>
  </r>
  <r>
    <x v="5"/>
    <x v="0"/>
    <x v="6"/>
    <x v="1"/>
    <x v="1"/>
    <n v="-174037.79228807881"/>
    <n v="0"/>
    <n v="0"/>
    <x v="0"/>
  </r>
  <r>
    <x v="5"/>
    <x v="0"/>
    <x v="6"/>
    <x v="1"/>
    <x v="2"/>
    <n v="-64742.058731165322"/>
    <n v="0"/>
    <n v="0"/>
    <x v="0"/>
  </r>
  <r>
    <x v="5"/>
    <x v="2"/>
    <x v="6"/>
    <x v="4"/>
    <x v="0"/>
    <n v="303748.83023978543"/>
    <n v="0"/>
    <n v="0"/>
    <x v="0"/>
  </r>
  <r>
    <x v="5"/>
    <x v="2"/>
    <x v="6"/>
    <x v="4"/>
    <x v="1"/>
    <n v="-192246.09508847177"/>
    <n v="0"/>
    <n v="0"/>
    <x v="0"/>
  </r>
  <r>
    <x v="5"/>
    <x v="2"/>
    <x v="6"/>
    <x v="4"/>
    <x v="2"/>
    <n v="-94162.137374333484"/>
    <n v="0"/>
    <n v="0"/>
    <x v="0"/>
  </r>
  <r>
    <x v="5"/>
    <x v="2"/>
    <x v="6"/>
    <x v="2"/>
    <x v="0"/>
    <n v="204729.15900255131"/>
    <n v="0"/>
    <n v="0"/>
    <x v="0"/>
  </r>
  <r>
    <x v="5"/>
    <x v="2"/>
    <x v="6"/>
    <x v="2"/>
    <x v="1"/>
    <n v="-104989.31230900067"/>
    <n v="0"/>
    <n v="0"/>
    <x v="0"/>
  </r>
  <r>
    <x v="5"/>
    <x v="2"/>
    <x v="6"/>
    <x v="2"/>
    <x v="2"/>
    <n v="-79844.372010995008"/>
    <n v="0"/>
    <n v="0"/>
    <x v="0"/>
  </r>
  <r>
    <x v="6"/>
    <x v="1"/>
    <x v="0"/>
    <x v="3"/>
    <x v="0"/>
    <n v="436621.69977456605"/>
    <n v="0"/>
    <n v="0"/>
    <x v="0"/>
  </r>
  <r>
    <x v="6"/>
    <x v="1"/>
    <x v="0"/>
    <x v="3"/>
    <x v="1"/>
    <n v="-231016.77236749526"/>
    <n v="0"/>
    <n v="0"/>
    <x v="0"/>
  </r>
  <r>
    <x v="6"/>
    <x v="1"/>
    <x v="0"/>
    <x v="3"/>
    <x v="2"/>
    <n v="-157183.81191884377"/>
    <n v="0"/>
    <n v="0"/>
    <x v="0"/>
  </r>
  <r>
    <x v="6"/>
    <x v="2"/>
    <x v="0"/>
    <x v="2"/>
    <x v="0"/>
    <n v="162733.43407895105"/>
    <n v="0"/>
    <n v="0"/>
    <x v="0"/>
  </r>
  <r>
    <x v="6"/>
    <x v="2"/>
    <x v="0"/>
    <x v="2"/>
    <x v="1"/>
    <n v="-104989.31230900067"/>
    <n v="0"/>
    <n v="0"/>
    <x v="0"/>
  </r>
  <r>
    <x v="6"/>
    <x v="2"/>
    <x v="0"/>
    <x v="2"/>
    <x v="2"/>
    <n v="-37428.689838158745"/>
    <n v="0"/>
    <n v="0"/>
    <x v="0"/>
  </r>
  <r>
    <x v="6"/>
    <x v="3"/>
    <x v="1"/>
    <x v="2"/>
    <x v="0"/>
    <n v="167982.89969440107"/>
    <n v="0"/>
    <n v="0"/>
    <x v="0"/>
  </r>
  <r>
    <x v="6"/>
    <x v="3"/>
    <x v="1"/>
    <x v="2"/>
    <x v="1"/>
    <n v="-104989.31230900067"/>
    <n v="0"/>
    <n v="0"/>
    <x v="0"/>
  </r>
  <r>
    <x v="6"/>
    <x v="3"/>
    <x v="1"/>
    <x v="2"/>
    <x v="2"/>
    <n v="-30236.921944992191"/>
    <n v="0"/>
    <n v="0"/>
    <x v="0"/>
  </r>
  <r>
    <x v="6"/>
    <x v="2"/>
    <x v="1"/>
    <x v="3"/>
    <x v="0"/>
    <n v="436621.69977456605"/>
    <n v="0"/>
    <n v="0"/>
    <x v="0"/>
  </r>
  <r>
    <x v="6"/>
    <x v="2"/>
    <x v="1"/>
    <x v="3"/>
    <x v="1"/>
    <n v="-231016.77236749526"/>
    <n v="0"/>
    <n v="0"/>
    <x v="0"/>
  </r>
  <r>
    <x v="6"/>
    <x v="2"/>
    <x v="1"/>
    <x v="3"/>
    <x v="2"/>
    <n v="-113521.64194138718"/>
    <n v="0"/>
    <n v="0"/>
    <x v="0"/>
  </r>
  <r>
    <x v="6"/>
    <x v="0"/>
    <x v="2"/>
    <x v="4"/>
    <x v="0"/>
    <n v="334508.2054539409"/>
    <n v="0"/>
    <n v="0"/>
    <x v="0"/>
  </r>
  <r>
    <x v="6"/>
    <x v="0"/>
    <x v="2"/>
    <x v="4"/>
    <x v="1"/>
    <n v="-192246.09508847177"/>
    <n v="0"/>
    <n v="0"/>
    <x v="0"/>
  </r>
  <r>
    <x v="6"/>
    <x v="0"/>
    <x v="2"/>
    <x v="4"/>
    <x v="2"/>
    <n v="-100352.46163618227"/>
    <n v="0"/>
    <n v="0"/>
    <x v="0"/>
  </r>
  <r>
    <x v="6"/>
    <x v="3"/>
    <x v="2"/>
    <x v="3"/>
    <x v="0"/>
    <n v="492065.72514276486"/>
    <n v="0"/>
    <n v="0"/>
    <x v="0"/>
  </r>
  <r>
    <x v="6"/>
    <x v="3"/>
    <x v="2"/>
    <x v="3"/>
    <x v="1"/>
    <n v="-231016.77236749526"/>
    <n v="0"/>
    <n v="0"/>
    <x v="0"/>
  </r>
  <r>
    <x v="6"/>
    <x v="3"/>
    <x v="2"/>
    <x v="3"/>
    <x v="2"/>
    <n v="-98413.145028552972"/>
    <n v="0"/>
    <n v="0"/>
    <x v="0"/>
  </r>
  <r>
    <x v="6"/>
    <x v="3"/>
    <x v="2"/>
    <x v="2"/>
    <x v="0"/>
    <n v="174282.25843294113"/>
    <n v="0"/>
    <n v="0"/>
    <x v="0"/>
  </r>
  <r>
    <x v="6"/>
    <x v="3"/>
    <x v="2"/>
    <x v="2"/>
    <x v="1"/>
    <n v="-104989.31230900067"/>
    <n v="0"/>
    <n v="0"/>
    <x v="0"/>
  </r>
  <r>
    <x v="6"/>
    <x v="3"/>
    <x v="2"/>
    <x v="2"/>
    <x v="2"/>
    <n v="-19171.048427623526"/>
    <n v="0"/>
    <n v="0"/>
    <x v="0"/>
  </r>
  <r>
    <x v="6"/>
    <x v="1"/>
    <x v="3"/>
    <x v="0"/>
    <x v="0"/>
    <n v="263211.37064502155"/>
    <n v="0"/>
    <n v="0"/>
    <x v="0"/>
  </r>
  <r>
    <x v="6"/>
    <x v="1"/>
    <x v="3"/>
    <x v="0"/>
    <x v="1"/>
    <n v="-160494.73819818386"/>
    <n v="0"/>
    <n v="0"/>
    <x v="0"/>
  </r>
  <r>
    <x v="6"/>
    <x v="1"/>
    <x v="3"/>
    <x v="0"/>
    <x v="2"/>
    <n v="-155294.7086805627"/>
    <n v="0"/>
    <n v="0"/>
    <x v="0"/>
  </r>
  <r>
    <x v="6"/>
    <x v="1"/>
    <x v="3"/>
    <x v="2"/>
    <x v="0"/>
    <n v="183731.29654075118"/>
    <n v="0"/>
    <n v="0"/>
    <x v="0"/>
  </r>
  <r>
    <x v="6"/>
    <x v="1"/>
    <x v="3"/>
    <x v="2"/>
    <x v="1"/>
    <n v="-104989.31230900067"/>
    <n v="0"/>
    <n v="0"/>
    <x v="0"/>
  </r>
  <r>
    <x v="6"/>
    <x v="1"/>
    <x v="3"/>
    <x v="2"/>
    <x v="2"/>
    <n v="-121262.65571689578"/>
    <n v="0"/>
    <n v="0"/>
    <x v="0"/>
  </r>
  <r>
    <x v="6"/>
    <x v="3"/>
    <x v="3"/>
    <x v="0"/>
    <x v="0"/>
    <n v="325804.31854231324"/>
    <n v="0"/>
    <n v="0"/>
    <x v="0"/>
  </r>
  <r>
    <x v="6"/>
    <x v="3"/>
    <x v="3"/>
    <x v="0"/>
    <x v="1"/>
    <n v="-160494.73819818386"/>
    <n v="0"/>
    <n v="0"/>
    <x v="0"/>
  </r>
  <r>
    <x v="6"/>
    <x v="3"/>
    <x v="3"/>
    <x v="0"/>
    <x v="2"/>
    <n v="-65160.863708462653"/>
    <n v="0"/>
    <n v="0"/>
    <x v="0"/>
  </r>
  <r>
    <x v="6"/>
    <x v="4"/>
    <x v="3"/>
    <x v="2"/>
    <x v="0"/>
    <n v="175332.15155603111"/>
    <n v="0"/>
    <n v="0"/>
    <x v="0"/>
  </r>
  <r>
    <x v="6"/>
    <x v="4"/>
    <x v="3"/>
    <x v="2"/>
    <x v="1"/>
    <n v="-104989.31230900067"/>
    <n v="0"/>
    <n v="0"/>
    <x v="0"/>
  </r>
  <r>
    <x v="6"/>
    <x v="4"/>
    <x v="3"/>
    <x v="2"/>
    <x v="2"/>
    <n v="-21039.858186723734"/>
    <n v="0"/>
    <n v="0"/>
    <x v="0"/>
  </r>
  <r>
    <x v="6"/>
    <x v="1"/>
    <x v="4"/>
    <x v="0"/>
    <x v="0"/>
    <n v="282470.73922880361"/>
    <n v="0"/>
    <n v="0"/>
    <x v="0"/>
  </r>
  <r>
    <x v="6"/>
    <x v="1"/>
    <x v="4"/>
    <x v="0"/>
    <x v="1"/>
    <n v="-160494.73819818386"/>
    <n v="0"/>
    <n v="0"/>
    <x v="0"/>
  </r>
  <r>
    <x v="6"/>
    <x v="1"/>
    <x v="4"/>
    <x v="0"/>
    <x v="2"/>
    <n v="-172307.1509295702"/>
    <n v="0"/>
    <n v="0"/>
    <x v="0"/>
  </r>
  <r>
    <x v="6"/>
    <x v="1"/>
    <x v="4"/>
    <x v="3"/>
    <x v="0"/>
    <n v="429691.19660354115"/>
    <n v="0"/>
    <n v="0"/>
    <x v="0"/>
  </r>
  <r>
    <x v="6"/>
    <x v="1"/>
    <x v="4"/>
    <x v="3"/>
    <x v="1"/>
    <n v="-231016.77236749526"/>
    <n v="0"/>
    <n v="0"/>
    <x v="0"/>
  </r>
  <r>
    <x v="6"/>
    <x v="1"/>
    <x v="4"/>
    <x v="3"/>
    <x v="2"/>
    <n v="-266408.54189419548"/>
    <n v="0"/>
    <n v="0"/>
    <x v="0"/>
  </r>
  <r>
    <x v="6"/>
    <x v="1"/>
    <x v="4"/>
    <x v="2"/>
    <x v="0"/>
    <n v="202629.3727563713"/>
    <n v="0"/>
    <n v="0"/>
    <x v="0"/>
  </r>
  <r>
    <x v="6"/>
    <x v="1"/>
    <x v="4"/>
    <x v="2"/>
    <x v="1"/>
    <n v="-104989.31230900067"/>
    <n v="0"/>
    <n v="0"/>
    <x v="0"/>
  </r>
  <r>
    <x v="6"/>
    <x v="1"/>
    <x v="4"/>
    <x v="2"/>
    <x v="2"/>
    <n v="-119551.32992625906"/>
    <n v="0"/>
    <n v="0"/>
    <x v="0"/>
  </r>
  <r>
    <x v="6"/>
    <x v="1"/>
    <x v="5"/>
    <x v="1"/>
    <x v="0"/>
    <n v="288902.73519821087"/>
    <n v="0"/>
    <n v="0"/>
    <x v="0"/>
  </r>
  <r>
    <x v="6"/>
    <x v="1"/>
    <x v="5"/>
    <x v="1"/>
    <x v="1"/>
    <n v="-174037.79228807881"/>
    <n v="0"/>
    <n v="0"/>
    <x v="0"/>
  </r>
  <r>
    <x v="6"/>
    <x v="1"/>
    <x v="5"/>
    <x v="1"/>
    <x v="2"/>
    <n v="-158896.50435901599"/>
    <n v="0"/>
    <n v="0"/>
    <x v="0"/>
  </r>
  <r>
    <x v="6"/>
    <x v="3"/>
    <x v="5"/>
    <x v="1"/>
    <x v="0"/>
    <n v="294123.86896685319"/>
    <n v="0"/>
    <n v="0"/>
    <x v="0"/>
  </r>
  <r>
    <x v="6"/>
    <x v="3"/>
    <x v="5"/>
    <x v="1"/>
    <x v="1"/>
    <n v="-174037.79228807881"/>
    <n v="0"/>
    <n v="0"/>
    <x v="0"/>
  </r>
  <r>
    <x v="6"/>
    <x v="3"/>
    <x v="5"/>
    <x v="1"/>
    <x v="2"/>
    <n v="-35294.864276022381"/>
    <n v="0"/>
    <n v="0"/>
    <x v="0"/>
  </r>
  <r>
    <x v="6"/>
    <x v="2"/>
    <x v="5"/>
    <x v="0"/>
    <x v="0"/>
    <n v="240742.1072972758"/>
    <n v="0"/>
    <n v="0"/>
    <x v="0"/>
  </r>
  <r>
    <x v="6"/>
    <x v="2"/>
    <x v="5"/>
    <x v="0"/>
    <x v="1"/>
    <n v="-160494.73819818386"/>
    <n v="0"/>
    <n v="0"/>
    <x v="0"/>
  </r>
  <r>
    <x v="6"/>
    <x v="2"/>
    <x v="5"/>
    <x v="0"/>
    <x v="2"/>
    <n v="-105926.52721080135"/>
    <n v="0"/>
    <n v="0"/>
    <x v="0"/>
  </r>
  <r>
    <x v="6"/>
    <x v="2"/>
    <x v="5"/>
    <x v="4"/>
    <x v="0"/>
    <n v="290291.6035835924"/>
    <n v="0"/>
    <n v="0"/>
    <x v="0"/>
  </r>
  <r>
    <x v="6"/>
    <x v="2"/>
    <x v="5"/>
    <x v="4"/>
    <x v="1"/>
    <n v="-192246.09508847177"/>
    <n v="0"/>
    <n v="0"/>
    <x v="0"/>
  </r>
  <r>
    <x v="6"/>
    <x v="2"/>
    <x v="5"/>
    <x v="4"/>
    <x v="2"/>
    <n v="-139339.96972012435"/>
    <n v="0"/>
    <n v="0"/>
    <x v="0"/>
  </r>
  <r>
    <x v="6"/>
    <x v="1"/>
    <x v="6"/>
    <x v="1"/>
    <x v="0"/>
    <n v="318489.15988718421"/>
    <n v="0"/>
    <n v="0"/>
    <x v="0"/>
  </r>
  <r>
    <x v="6"/>
    <x v="1"/>
    <x v="6"/>
    <x v="1"/>
    <x v="1"/>
    <n v="-174037.79228807881"/>
    <n v="0"/>
    <n v="0"/>
    <x v="0"/>
  </r>
  <r>
    <x v="6"/>
    <x v="1"/>
    <x v="6"/>
    <x v="1"/>
    <x v="2"/>
    <n v="-149689.90514697658"/>
    <n v="0"/>
    <n v="0"/>
    <x v="0"/>
  </r>
  <r>
    <x v="6"/>
    <x v="0"/>
    <x v="6"/>
    <x v="0"/>
    <x v="0"/>
    <n v="293705.37090267648"/>
    <n v="0"/>
    <n v="0"/>
    <x v="0"/>
  </r>
  <r>
    <x v="6"/>
    <x v="0"/>
    <x v="6"/>
    <x v="0"/>
    <x v="1"/>
    <n v="-160494.73819818386"/>
    <n v="0"/>
    <n v="0"/>
    <x v="0"/>
  </r>
  <r>
    <x v="6"/>
    <x v="0"/>
    <x v="6"/>
    <x v="0"/>
    <x v="2"/>
    <n v="-55804.020471508535"/>
    <n v="0"/>
    <n v="0"/>
    <x v="0"/>
  </r>
  <r>
    <x v="6"/>
    <x v="0"/>
    <x v="6"/>
    <x v="1"/>
    <x v="0"/>
    <n v="316748.7819643034"/>
    <n v="0"/>
    <n v="0"/>
    <x v="0"/>
  </r>
  <r>
    <x v="6"/>
    <x v="0"/>
    <x v="6"/>
    <x v="1"/>
    <x v="1"/>
    <n v="-174037.79228807881"/>
    <n v="0"/>
    <n v="0"/>
    <x v="0"/>
  </r>
  <r>
    <x v="6"/>
    <x v="0"/>
    <x v="6"/>
    <x v="1"/>
    <x v="2"/>
    <n v="-63349.756392860683"/>
    <n v="0"/>
    <n v="0"/>
    <x v="0"/>
  </r>
  <r>
    <x v="6"/>
    <x v="3"/>
    <x v="6"/>
    <x v="4"/>
    <x v="0"/>
    <n v="353732.81496278802"/>
    <n v="0"/>
    <n v="0"/>
    <x v="0"/>
  </r>
  <r>
    <x v="6"/>
    <x v="3"/>
    <x v="6"/>
    <x v="4"/>
    <x v="1"/>
    <n v="-192246.09508847177"/>
    <n v="0"/>
    <n v="0"/>
    <x v="0"/>
  </r>
  <r>
    <x v="6"/>
    <x v="3"/>
    <x v="6"/>
    <x v="4"/>
    <x v="2"/>
    <n v="-31835.95334665092"/>
    <n v="0"/>
    <n v="0"/>
    <x v="0"/>
  </r>
  <r>
    <x v="6"/>
    <x v="2"/>
    <x v="6"/>
    <x v="1"/>
    <x v="0"/>
    <n v="264537.44427787978"/>
    <n v="0"/>
    <n v="0"/>
    <x v="0"/>
  </r>
  <r>
    <x v="6"/>
    <x v="2"/>
    <x v="6"/>
    <x v="1"/>
    <x v="1"/>
    <n v="-174037.79228807881"/>
    <n v="0"/>
    <n v="0"/>
    <x v="0"/>
  </r>
  <r>
    <x v="6"/>
    <x v="2"/>
    <x v="6"/>
    <x v="1"/>
    <x v="2"/>
    <n v="-100524.22882559431"/>
    <n v="0"/>
    <n v="0"/>
    <x v="0"/>
  </r>
  <r>
    <x v="7"/>
    <x v="0"/>
    <x v="0"/>
    <x v="0"/>
    <x v="0"/>
    <n v="296915.26566664013"/>
    <n v="0"/>
    <n v="0"/>
    <x v="0"/>
  </r>
  <r>
    <x v="7"/>
    <x v="0"/>
    <x v="0"/>
    <x v="0"/>
    <x v="1"/>
    <n v="-160494.73819818386"/>
    <n v="0"/>
    <n v="0"/>
    <x v="0"/>
  </r>
  <r>
    <x v="7"/>
    <x v="0"/>
    <x v="0"/>
    <x v="0"/>
    <x v="2"/>
    <n v="-44537.289849996021"/>
    <n v="0"/>
    <n v="0"/>
    <x v="0"/>
  </r>
  <r>
    <x v="7"/>
    <x v="2"/>
    <x v="0"/>
    <x v="4"/>
    <x v="0"/>
    <n v="315283.59594509372"/>
    <n v="0"/>
    <n v="0"/>
    <x v="0"/>
  </r>
  <r>
    <x v="7"/>
    <x v="2"/>
    <x v="0"/>
    <x v="4"/>
    <x v="1"/>
    <n v="-192246.09508847177"/>
    <n v="0"/>
    <n v="0"/>
    <x v="0"/>
  </r>
  <r>
    <x v="7"/>
    <x v="2"/>
    <x v="0"/>
    <x v="4"/>
    <x v="2"/>
    <n v="-141877.61817529218"/>
    <n v="0"/>
    <n v="0"/>
    <x v="0"/>
  </r>
  <r>
    <x v="7"/>
    <x v="2"/>
    <x v="0"/>
    <x v="2"/>
    <x v="0"/>
    <n v="160633.64783277104"/>
    <n v="0"/>
    <n v="0"/>
    <x v="0"/>
  </r>
  <r>
    <x v="7"/>
    <x v="2"/>
    <x v="0"/>
    <x v="2"/>
    <x v="1"/>
    <n v="-104989.31230900067"/>
    <n v="0"/>
    <n v="0"/>
    <x v="0"/>
  </r>
  <r>
    <x v="7"/>
    <x v="2"/>
    <x v="0"/>
    <x v="2"/>
    <x v="2"/>
    <n v="-49796.43082815902"/>
    <n v="0"/>
    <n v="0"/>
    <x v="0"/>
  </r>
  <r>
    <x v="7"/>
    <x v="2"/>
    <x v="0"/>
    <x v="1"/>
    <x v="0"/>
    <n v="274979.71181516454"/>
    <n v="0"/>
    <n v="0"/>
    <x v="0"/>
  </r>
  <r>
    <x v="7"/>
    <x v="2"/>
    <x v="0"/>
    <x v="1"/>
    <x v="1"/>
    <n v="-174037.79228807881"/>
    <n v="0"/>
    <n v="0"/>
    <x v="0"/>
  </r>
  <r>
    <x v="7"/>
    <x v="2"/>
    <x v="0"/>
    <x v="1"/>
    <x v="2"/>
    <n v="-145739.24726203721"/>
    <n v="0"/>
    <n v="0"/>
    <x v="0"/>
  </r>
  <r>
    <x v="7"/>
    <x v="3"/>
    <x v="1"/>
    <x v="0"/>
    <x v="0"/>
    <n v="340248.84498014976"/>
    <n v="0"/>
    <n v="0"/>
    <x v="0"/>
  </r>
  <r>
    <x v="7"/>
    <x v="3"/>
    <x v="1"/>
    <x v="0"/>
    <x v="1"/>
    <n v="-160494.73819818386"/>
    <n v="0"/>
    <n v="0"/>
    <x v="0"/>
  </r>
  <r>
    <x v="7"/>
    <x v="3"/>
    <x v="1"/>
    <x v="0"/>
    <x v="2"/>
    <n v="-37427.372947816475"/>
    <n v="0"/>
    <n v="0"/>
    <x v="0"/>
  </r>
  <r>
    <x v="7"/>
    <x v="3"/>
    <x v="1"/>
    <x v="3"/>
    <x v="0"/>
    <n v="425070.86115619127"/>
    <n v="0"/>
    <n v="0"/>
    <x v="0"/>
  </r>
  <r>
    <x v="7"/>
    <x v="3"/>
    <x v="1"/>
    <x v="3"/>
    <x v="1"/>
    <n v="-231016.77236749526"/>
    <n v="0"/>
    <n v="0"/>
    <x v="0"/>
  </r>
  <r>
    <x v="7"/>
    <x v="3"/>
    <x v="1"/>
    <x v="3"/>
    <x v="2"/>
    <n v="-76512.755008114429"/>
    <n v="0"/>
    <n v="0"/>
    <x v="0"/>
  </r>
  <r>
    <x v="7"/>
    <x v="0"/>
    <x v="2"/>
    <x v="3"/>
    <x v="0"/>
    <n v="429691.19660354115"/>
    <n v="0"/>
    <n v="0"/>
    <x v="0"/>
  </r>
  <r>
    <x v="7"/>
    <x v="0"/>
    <x v="2"/>
    <x v="3"/>
    <x v="1"/>
    <n v="-231016.77236749526"/>
    <n v="0"/>
    <n v="0"/>
    <x v="0"/>
  </r>
  <r>
    <x v="7"/>
    <x v="0"/>
    <x v="2"/>
    <x v="3"/>
    <x v="2"/>
    <n v="-64453.679490531169"/>
    <n v="0"/>
    <n v="0"/>
    <x v="0"/>
  </r>
  <r>
    <x v="7"/>
    <x v="0"/>
    <x v="2"/>
    <x v="2"/>
    <x v="0"/>
    <n v="179531.72404839113"/>
    <n v="0"/>
    <n v="0"/>
    <x v="0"/>
  </r>
  <r>
    <x v="7"/>
    <x v="0"/>
    <x v="2"/>
    <x v="2"/>
    <x v="0"/>
    <n v="185831.08278693119"/>
    <n v="0"/>
    <n v="0"/>
    <x v="0"/>
  </r>
  <r>
    <x v="7"/>
    <x v="0"/>
    <x v="2"/>
    <x v="2"/>
    <x v="1"/>
    <n v="-104989.31230900067"/>
    <n v="0"/>
    <n v="0"/>
    <x v="0"/>
  </r>
  <r>
    <x v="7"/>
    <x v="0"/>
    <x v="2"/>
    <x v="2"/>
    <x v="1"/>
    <n v="-104989.31230900067"/>
    <n v="0"/>
    <n v="0"/>
    <x v="0"/>
  </r>
  <r>
    <x v="7"/>
    <x v="0"/>
    <x v="2"/>
    <x v="2"/>
    <x v="2"/>
    <n v="-32315.710328710404"/>
    <n v="0"/>
    <n v="0"/>
    <x v="0"/>
  </r>
  <r>
    <x v="7"/>
    <x v="0"/>
    <x v="2"/>
    <x v="2"/>
    <x v="2"/>
    <n v="-31591.284073778304"/>
    <n v="0"/>
    <n v="0"/>
    <x v="0"/>
  </r>
  <r>
    <x v="7"/>
    <x v="0"/>
    <x v="2"/>
    <x v="1"/>
    <x v="0"/>
    <n v="315008.40404142265"/>
    <n v="0"/>
    <n v="0"/>
    <x v="0"/>
  </r>
  <r>
    <x v="7"/>
    <x v="0"/>
    <x v="2"/>
    <x v="1"/>
    <x v="1"/>
    <n v="-174037.79228807881"/>
    <n v="0"/>
    <n v="0"/>
    <x v="0"/>
  </r>
  <r>
    <x v="7"/>
    <x v="0"/>
    <x v="2"/>
    <x v="1"/>
    <x v="2"/>
    <n v="-63001.680808284531"/>
    <n v="0"/>
    <n v="0"/>
    <x v="0"/>
  </r>
  <r>
    <x v="7"/>
    <x v="4"/>
    <x v="2"/>
    <x v="4"/>
    <x v="0"/>
    <n v="326818.36165040202"/>
    <n v="0"/>
    <n v="0"/>
    <x v="0"/>
  </r>
  <r>
    <x v="7"/>
    <x v="4"/>
    <x v="2"/>
    <x v="4"/>
    <x v="1"/>
    <n v="-192246.09508847177"/>
    <n v="0"/>
    <n v="0"/>
    <x v="0"/>
  </r>
  <r>
    <x v="7"/>
    <x v="4"/>
    <x v="2"/>
    <x v="4"/>
    <x v="2"/>
    <n v="-52290.937864064326"/>
    <n v="0"/>
    <n v="0"/>
    <x v="0"/>
  </r>
  <r>
    <x v="7"/>
    <x v="1"/>
    <x v="3"/>
    <x v="2"/>
    <x v="0"/>
    <n v="176382.04467912114"/>
    <n v="0"/>
    <n v="0"/>
    <x v="0"/>
  </r>
  <r>
    <x v="7"/>
    <x v="1"/>
    <x v="3"/>
    <x v="2"/>
    <x v="1"/>
    <n v="-104989.31230900067"/>
    <n v="0"/>
    <n v="0"/>
    <x v="0"/>
  </r>
  <r>
    <x v="7"/>
    <x v="1"/>
    <x v="3"/>
    <x v="2"/>
    <x v="2"/>
    <n v="-59969.895190901196"/>
    <n v="0"/>
    <n v="0"/>
    <x v="0"/>
  </r>
  <r>
    <x v="7"/>
    <x v="2"/>
    <x v="3"/>
    <x v="0"/>
    <x v="0"/>
    <n v="268026.21279096702"/>
    <n v="0"/>
    <n v="0"/>
    <x v="0"/>
  </r>
  <r>
    <x v="7"/>
    <x v="2"/>
    <x v="3"/>
    <x v="0"/>
    <x v="1"/>
    <n v="-160494.73819818386"/>
    <n v="0"/>
    <n v="0"/>
    <x v="0"/>
  </r>
  <r>
    <x v="7"/>
    <x v="2"/>
    <x v="3"/>
    <x v="0"/>
    <x v="2"/>
    <n v="-96489.436604748131"/>
    <n v="0"/>
    <n v="0"/>
    <x v="0"/>
  </r>
  <r>
    <x v="7"/>
    <x v="1"/>
    <x v="4"/>
    <x v="1"/>
    <x v="0"/>
    <n v="334152.56119311129"/>
    <n v="0"/>
    <n v="0"/>
    <x v="0"/>
  </r>
  <r>
    <x v="7"/>
    <x v="1"/>
    <x v="4"/>
    <x v="1"/>
    <x v="1"/>
    <n v="-174037.79228807881"/>
    <n v="0"/>
    <n v="0"/>
    <x v="0"/>
  </r>
  <r>
    <x v="7"/>
    <x v="1"/>
    <x v="4"/>
    <x v="1"/>
    <x v="2"/>
    <n v="-157051.70376076229"/>
    <n v="0"/>
    <n v="0"/>
    <x v="0"/>
  </r>
  <r>
    <x v="7"/>
    <x v="1"/>
    <x v="5"/>
    <x v="2"/>
    <x v="0"/>
    <n v="197379.90714092125"/>
    <n v="0"/>
    <n v="0"/>
    <x v="0"/>
  </r>
  <r>
    <x v="7"/>
    <x v="1"/>
    <x v="5"/>
    <x v="2"/>
    <x v="1"/>
    <n v="-104989.31230900067"/>
    <n v="0"/>
    <n v="0"/>
    <x v="0"/>
  </r>
  <r>
    <x v="7"/>
    <x v="1"/>
    <x v="5"/>
    <x v="2"/>
    <x v="2"/>
    <n v="-59213.972142276369"/>
    <n v="0"/>
    <n v="0"/>
    <x v="0"/>
  </r>
  <r>
    <x v="7"/>
    <x v="2"/>
    <x v="6"/>
    <x v="0"/>
    <x v="0"/>
    <n v="245556.9494432213"/>
    <n v="0"/>
    <n v="0"/>
    <x v="0"/>
  </r>
  <r>
    <x v="7"/>
    <x v="2"/>
    <x v="6"/>
    <x v="0"/>
    <x v="1"/>
    <n v="-160494.73819818386"/>
    <n v="0"/>
    <n v="0"/>
    <x v="0"/>
  </r>
  <r>
    <x v="7"/>
    <x v="2"/>
    <x v="6"/>
    <x v="0"/>
    <x v="2"/>
    <n v="-61389.237360805324"/>
    <n v="0"/>
    <n v="0"/>
    <x v="0"/>
  </r>
  <r>
    <x v="8"/>
    <x v="1"/>
    <x v="0"/>
    <x v="0"/>
    <x v="0"/>
    <n v="269631.1601729489"/>
    <n v="0"/>
    <n v="0"/>
    <x v="0"/>
  </r>
  <r>
    <x v="8"/>
    <x v="1"/>
    <x v="0"/>
    <x v="0"/>
    <x v="1"/>
    <n v="-160494.73819818386"/>
    <n v="0"/>
    <n v="0"/>
    <x v="0"/>
  </r>
  <r>
    <x v="8"/>
    <x v="1"/>
    <x v="0"/>
    <x v="0"/>
    <x v="2"/>
    <n v="-161778.69610376933"/>
    <n v="0"/>
    <n v="0"/>
    <x v="0"/>
  </r>
  <r>
    <x v="8"/>
    <x v="1"/>
    <x v="0"/>
    <x v="4"/>
    <x v="0"/>
    <n v="336430.66640482564"/>
    <n v="0"/>
    <n v="0"/>
    <x v="0"/>
  </r>
  <r>
    <x v="8"/>
    <x v="1"/>
    <x v="0"/>
    <x v="4"/>
    <x v="1"/>
    <n v="-192246.09508847177"/>
    <n v="0"/>
    <n v="0"/>
    <x v="0"/>
  </r>
  <r>
    <x v="8"/>
    <x v="1"/>
    <x v="0"/>
    <x v="4"/>
    <x v="2"/>
    <n v="-178308.25319455759"/>
    <n v="0"/>
    <n v="0"/>
    <x v="0"/>
  </r>
  <r>
    <x v="8"/>
    <x v="1"/>
    <x v="0"/>
    <x v="2"/>
    <x v="0"/>
    <n v="208928.73149491134"/>
    <n v="0"/>
    <n v="0"/>
    <x v="0"/>
  </r>
  <r>
    <x v="8"/>
    <x v="1"/>
    <x v="0"/>
    <x v="2"/>
    <x v="0"/>
    <n v="188980.76215620121"/>
    <n v="0"/>
    <n v="0"/>
    <x v="0"/>
  </r>
  <r>
    <x v="8"/>
    <x v="1"/>
    <x v="0"/>
    <x v="2"/>
    <x v="1"/>
    <n v="-104989.31230900067"/>
    <n v="0"/>
    <n v="0"/>
    <x v="0"/>
  </r>
  <r>
    <x v="8"/>
    <x v="1"/>
    <x v="0"/>
    <x v="2"/>
    <x v="1"/>
    <n v="-104989.31230900067"/>
    <n v="0"/>
    <n v="0"/>
    <x v="0"/>
  </r>
  <r>
    <x v="8"/>
    <x v="1"/>
    <x v="0"/>
    <x v="2"/>
    <x v="2"/>
    <n v="-75214.343338168081"/>
    <n v="0"/>
    <n v="0"/>
    <x v="0"/>
  </r>
  <r>
    <x v="8"/>
    <x v="1"/>
    <x v="0"/>
    <x v="2"/>
    <x v="2"/>
    <n v="-98269.996321224637"/>
    <n v="0"/>
    <n v="0"/>
    <x v="0"/>
  </r>
  <r>
    <x v="8"/>
    <x v="0"/>
    <x v="0"/>
    <x v="4"/>
    <x v="0"/>
    <n v="349887.89306101861"/>
    <n v="0"/>
    <n v="0"/>
    <x v="0"/>
  </r>
  <r>
    <x v="8"/>
    <x v="0"/>
    <x v="0"/>
    <x v="4"/>
    <x v="1"/>
    <n v="-192246.09508847177"/>
    <n v="0"/>
    <n v="0"/>
    <x v="0"/>
  </r>
  <r>
    <x v="8"/>
    <x v="0"/>
    <x v="0"/>
    <x v="4"/>
    <x v="2"/>
    <n v="-69977.578612203724"/>
    <n v="0"/>
    <n v="0"/>
    <x v="0"/>
  </r>
  <r>
    <x v="8"/>
    <x v="0"/>
    <x v="0"/>
    <x v="2"/>
    <x v="0"/>
    <n v="182681.40341766117"/>
    <n v="0"/>
    <n v="0"/>
    <x v="0"/>
  </r>
  <r>
    <x v="8"/>
    <x v="0"/>
    <x v="0"/>
    <x v="2"/>
    <x v="1"/>
    <n v="-104989.31230900067"/>
    <n v="0"/>
    <n v="0"/>
    <x v="0"/>
  </r>
  <r>
    <x v="8"/>
    <x v="0"/>
    <x v="0"/>
    <x v="2"/>
    <x v="2"/>
    <n v="-47497.164888591906"/>
    <n v="0"/>
    <n v="0"/>
    <x v="0"/>
  </r>
  <r>
    <x v="8"/>
    <x v="2"/>
    <x v="0"/>
    <x v="1"/>
    <x v="0"/>
    <n v="274979.71181516454"/>
    <n v="0"/>
    <n v="0"/>
    <x v="0"/>
  </r>
  <r>
    <x v="8"/>
    <x v="2"/>
    <x v="0"/>
    <x v="1"/>
    <x v="0"/>
    <n v="281941.22350668767"/>
    <n v="0"/>
    <n v="0"/>
    <x v="0"/>
  </r>
  <r>
    <x v="8"/>
    <x v="2"/>
    <x v="0"/>
    <x v="1"/>
    <x v="1"/>
    <n v="-174037.79228807881"/>
    <n v="0"/>
    <n v="0"/>
    <x v="0"/>
  </r>
  <r>
    <x v="8"/>
    <x v="2"/>
    <x v="0"/>
    <x v="1"/>
    <x v="1"/>
    <n v="-174037.79228807881"/>
    <n v="0"/>
    <n v="0"/>
    <x v="0"/>
  </r>
  <r>
    <x v="8"/>
    <x v="2"/>
    <x v="0"/>
    <x v="1"/>
    <x v="2"/>
    <n v="-137489.85590758227"/>
    <n v="0"/>
    <n v="0"/>
    <x v="0"/>
  </r>
  <r>
    <x v="8"/>
    <x v="2"/>
    <x v="0"/>
    <x v="1"/>
    <x v="2"/>
    <n v="-87401.779287073179"/>
    <n v="0"/>
    <n v="0"/>
    <x v="0"/>
  </r>
  <r>
    <x v="8"/>
    <x v="1"/>
    <x v="1"/>
    <x v="0"/>
    <x v="0"/>
    <n v="284075.68661078543"/>
    <n v="0"/>
    <n v="0"/>
    <x v="0"/>
  </r>
  <r>
    <x v="8"/>
    <x v="1"/>
    <x v="1"/>
    <x v="0"/>
    <x v="1"/>
    <n v="-160494.73819818386"/>
    <n v="0"/>
    <n v="0"/>
    <x v="0"/>
  </r>
  <r>
    <x v="8"/>
    <x v="1"/>
    <x v="1"/>
    <x v="0"/>
    <x v="2"/>
    <n v="-119311.78837652988"/>
    <n v="0"/>
    <n v="0"/>
    <x v="0"/>
  </r>
  <r>
    <x v="8"/>
    <x v="1"/>
    <x v="1"/>
    <x v="4"/>
    <x v="0"/>
    <n v="371034.96352075058"/>
    <n v="0"/>
    <n v="0"/>
    <x v="0"/>
  </r>
  <r>
    <x v="8"/>
    <x v="1"/>
    <x v="1"/>
    <x v="4"/>
    <x v="1"/>
    <n v="-192246.09508847177"/>
    <n v="0"/>
    <n v="0"/>
    <x v="0"/>
  </r>
  <r>
    <x v="8"/>
    <x v="1"/>
    <x v="1"/>
    <x v="4"/>
    <x v="2"/>
    <n v="-152124.33504350772"/>
    <n v="0"/>
    <n v="0"/>
    <x v="0"/>
  </r>
  <r>
    <x v="8"/>
    <x v="1"/>
    <x v="1"/>
    <x v="3"/>
    <x v="0"/>
    <n v="438931.86749824096"/>
    <n v="0"/>
    <n v="0"/>
    <x v="0"/>
  </r>
  <r>
    <x v="8"/>
    <x v="1"/>
    <x v="1"/>
    <x v="3"/>
    <x v="1"/>
    <n v="-231016.77236749526"/>
    <n v="0"/>
    <n v="0"/>
    <x v="0"/>
  </r>
  <r>
    <x v="8"/>
    <x v="1"/>
    <x v="1"/>
    <x v="3"/>
    <x v="2"/>
    <n v="-272137.75784890942"/>
    <n v="0"/>
    <n v="0"/>
    <x v="0"/>
  </r>
  <r>
    <x v="8"/>
    <x v="1"/>
    <x v="1"/>
    <x v="1"/>
    <x v="0"/>
    <n v="335892.93911599211"/>
    <n v="0"/>
    <n v="0"/>
    <x v="0"/>
  </r>
  <r>
    <x v="8"/>
    <x v="1"/>
    <x v="1"/>
    <x v="1"/>
    <x v="1"/>
    <n v="-174037.79228807881"/>
    <n v="0"/>
    <n v="0"/>
    <x v="0"/>
  </r>
  <r>
    <x v="8"/>
    <x v="1"/>
    <x v="1"/>
    <x v="1"/>
    <x v="2"/>
    <n v="-225048.26920771474"/>
    <n v="0"/>
    <n v="0"/>
    <x v="0"/>
  </r>
  <r>
    <x v="8"/>
    <x v="3"/>
    <x v="2"/>
    <x v="2"/>
    <x v="0"/>
    <n v="205779.05212564132"/>
    <n v="0"/>
    <n v="0"/>
    <x v="0"/>
  </r>
  <r>
    <x v="8"/>
    <x v="3"/>
    <x v="2"/>
    <x v="2"/>
    <x v="1"/>
    <n v="-104989.31230900067"/>
    <n v="0"/>
    <n v="0"/>
    <x v="0"/>
  </r>
  <r>
    <x v="8"/>
    <x v="3"/>
    <x v="2"/>
    <x v="2"/>
    <x v="2"/>
    <n v="-34982.438861359027"/>
    <n v="0"/>
    <n v="0"/>
    <x v="0"/>
  </r>
  <r>
    <x v="8"/>
    <x v="4"/>
    <x v="2"/>
    <x v="2"/>
    <x v="0"/>
    <n v="197379.90714092125"/>
    <n v="0"/>
    <n v="0"/>
    <x v="0"/>
  </r>
  <r>
    <x v="8"/>
    <x v="4"/>
    <x v="2"/>
    <x v="2"/>
    <x v="0"/>
    <n v="193180.33464856123"/>
    <n v="0"/>
    <n v="0"/>
    <x v="0"/>
  </r>
  <r>
    <x v="8"/>
    <x v="4"/>
    <x v="2"/>
    <x v="2"/>
    <x v="0"/>
    <n v="171132.57906367109"/>
    <n v="0"/>
    <n v="0"/>
    <x v="0"/>
  </r>
  <r>
    <x v="8"/>
    <x v="4"/>
    <x v="2"/>
    <x v="2"/>
    <x v="1"/>
    <n v="-104989.31230900067"/>
    <n v="0"/>
    <n v="0"/>
    <x v="0"/>
  </r>
  <r>
    <x v="8"/>
    <x v="4"/>
    <x v="2"/>
    <x v="2"/>
    <x v="1"/>
    <n v="-104989.31230900067"/>
    <n v="0"/>
    <n v="0"/>
    <x v="0"/>
  </r>
  <r>
    <x v="8"/>
    <x v="4"/>
    <x v="2"/>
    <x v="2"/>
    <x v="1"/>
    <n v="-104989.31230900067"/>
    <n v="0"/>
    <n v="0"/>
    <x v="0"/>
  </r>
  <r>
    <x v="8"/>
    <x v="4"/>
    <x v="2"/>
    <x v="2"/>
    <x v="2"/>
    <n v="-23685.588856910548"/>
    <n v="0"/>
    <n v="0"/>
    <x v="0"/>
  </r>
  <r>
    <x v="8"/>
    <x v="4"/>
    <x v="2"/>
    <x v="2"/>
    <x v="2"/>
    <n v="-36704.263583226631"/>
    <n v="0"/>
    <n v="0"/>
    <x v="0"/>
  </r>
  <r>
    <x v="8"/>
    <x v="4"/>
    <x v="2"/>
    <x v="2"/>
    <x v="2"/>
    <n v="-27381.212650187375"/>
    <n v="0"/>
    <n v="0"/>
    <x v="0"/>
  </r>
  <r>
    <x v="8"/>
    <x v="1"/>
    <x v="3"/>
    <x v="0"/>
    <x v="0"/>
    <n v="269631.1601729489"/>
    <n v="0"/>
    <n v="0"/>
    <x v="0"/>
  </r>
  <r>
    <x v="8"/>
    <x v="1"/>
    <x v="3"/>
    <x v="0"/>
    <x v="1"/>
    <n v="-160494.73819818386"/>
    <n v="0"/>
    <n v="0"/>
    <x v="0"/>
  </r>
  <r>
    <x v="8"/>
    <x v="1"/>
    <x v="3"/>
    <x v="0"/>
    <x v="2"/>
    <n v="-102459.84086572059"/>
    <n v="0"/>
    <n v="0"/>
    <x v="0"/>
  </r>
  <r>
    <x v="8"/>
    <x v="0"/>
    <x v="3"/>
    <x v="2"/>
    <x v="0"/>
    <n v="191080.54840238122"/>
    <n v="0"/>
    <n v="0"/>
    <x v="0"/>
  </r>
  <r>
    <x v="8"/>
    <x v="0"/>
    <x v="3"/>
    <x v="2"/>
    <x v="1"/>
    <n v="-104989.31230900067"/>
    <n v="0"/>
    <n v="0"/>
    <x v="0"/>
  </r>
  <r>
    <x v="8"/>
    <x v="0"/>
    <x v="3"/>
    <x v="2"/>
    <x v="2"/>
    <n v="-43948.526132547682"/>
    <n v="0"/>
    <n v="0"/>
    <x v="0"/>
  </r>
  <r>
    <x v="8"/>
    <x v="0"/>
    <x v="3"/>
    <x v="1"/>
    <x v="0"/>
    <n v="315008.40404142265"/>
    <n v="0"/>
    <n v="0"/>
    <x v="0"/>
  </r>
  <r>
    <x v="8"/>
    <x v="0"/>
    <x v="3"/>
    <x v="1"/>
    <x v="1"/>
    <n v="-174037.79228807881"/>
    <n v="0"/>
    <n v="0"/>
    <x v="0"/>
  </r>
  <r>
    <x v="8"/>
    <x v="0"/>
    <x v="3"/>
    <x v="1"/>
    <x v="2"/>
    <n v="-85052.26909118412"/>
    <n v="0"/>
    <n v="0"/>
    <x v="0"/>
  </r>
  <r>
    <x v="8"/>
    <x v="3"/>
    <x v="3"/>
    <x v="0"/>
    <x v="0"/>
    <n v="356298.31879996811"/>
    <n v="0"/>
    <n v="0"/>
    <x v="0"/>
  </r>
  <r>
    <x v="8"/>
    <x v="3"/>
    <x v="3"/>
    <x v="0"/>
    <x v="1"/>
    <n v="-160494.73819818386"/>
    <n v="0"/>
    <n v="0"/>
    <x v="0"/>
  </r>
  <r>
    <x v="8"/>
    <x v="3"/>
    <x v="3"/>
    <x v="0"/>
    <x v="2"/>
    <n v="-24940.882315997769"/>
    <n v="0"/>
    <n v="0"/>
    <x v="0"/>
  </r>
  <r>
    <x v="8"/>
    <x v="4"/>
    <x v="3"/>
    <x v="0"/>
    <x v="0"/>
    <n v="324199.37116033142"/>
    <n v="0"/>
    <n v="0"/>
    <x v="0"/>
  </r>
  <r>
    <x v="8"/>
    <x v="4"/>
    <x v="3"/>
    <x v="0"/>
    <x v="1"/>
    <n v="-160494.73819818386"/>
    <n v="0"/>
    <n v="0"/>
    <x v="0"/>
  </r>
  <r>
    <x v="8"/>
    <x v="4"/>
    <x v="3"/>
    <x v="0"/>
    <x v="2"/>
    <n v="-61597.880520462968"/>
    <n v="0"/>
    <n v="0"/>
    <x v="0"/>
  </r>
  <r>
    <x v="8"/>
    <x v="1"/>
    <x v="4"/>
    <x v="1"/>
    <x v="0"/>
    <n v="304566.13650413789"/>
    <n v="0"/>
    <n v="0"/>
    <x v="0"/>
  </r>
  <r>
    <x v="8"/>
    <x v="1"/>
    <x v="4"/>
    <x v="1"/>
    <x v="0"/>
    <n v="339373.69496175367"/>
    <n v="0"/>
    <n v="0"/>
    <x v="0"/>
  </r>
  <r>
    <x v="8"/>
    <x v="1"/>
    <x v="4"/>
    <x v="1"/>
    <x v="1"/>
    <n v="-174037.79228807881"/>
    <n v="0"/>
    <n v="0"/>
    <x v="0"/>
  </r>
  <r>
    <x v="8"/>
    <x v="1"/>
    <x v="4"/>
    <x v="1"/>
    <x v="1"/>
    <n v="-174037.79228807881"/>
    <n v="0"/>
    <n v="0"/>
    <x v="0"/>
  </r>
  <r>
    <x v="8"/>
    <x v="1"/>
    <x v="4"/>
    <x v="1"/>
    <x v="2"/>
    <n v="-207104.97282281378"/>
    <n v="0"/>
    <n v="0"/>
    <x v="0"/>
  </r>
  <r>
    <x v="8"/>
    <x v="1"/>
    <x v="4"/>
    <x v="1"/>
    <x v="2"/>
    <n v="-190049.26917858206"/>
    <n v="0"/>
    <n v="0"/>
    <x v="0"/>
  </r>
  <r>
    <x v="8"/>
    <x v="0"/>
    <x v="4"/>
    <x v="0"/>
    <x v="0"/>
    <n v="274446.00231889437"/>
    <n v="0"/>
    <n v="0"/>
    <x v="0"/>
  </r>
  <r>
    <x v="8"/>
    <x v="0"/>
    <x v="4"/>
    <x v="0"/>
    <x v="1"/>
    <n v="-160494.73819818386"/>
    <n v="0"/>
    <n v="0"/>
    <x v="0"/>
  </r>
  <r>
    <x v="8"/>
    <x v="0"/>
    <x v="4"/>
    <x v="0"/>
    <x v="2"/>
    <n v="-82333.800695668309"/>
    <n v="0"/>
    <n v="0"/>
    <x v="0"/>
  </r>
  <r>
    <x v="8"/>
    <x v="0"/>
    <x v="4"/>
    <x v="4"/>
    <x v="0"/>
    <n v="365267.58066809637"/>
    <n v="0"/>
    <n v="0"/>
    <x v="0"/>
  </r>
  <r>
    <x v="8"/>
    <x v="0"/>
    <x v="4"/>
    <x v="4"/>
    <x v="1"/>
    <n v="-192246.09508847177"/>
    <n v="0"/>
    <n v="0"/>
    <x v="0"/>
  </r>
  <r>
    <x v="8"/>
    <x v="0"/>
    <x v="4"/>
    <x v="4"/>
    <x v="2"/>
    <n v="-62095.488713576386"/>
    <n v="0"/>
    <n v="0"/>
    <x v="0"/>
  </r>
  <r>
    <x v="8"/>
    <x v="4"/>
    <x v="4"/>
    <x v="0"/>
    <x v="0"/>
    <n v="272841.05493691255"/>
    <n v="0"/>
    <n v="0"/>
    <x v="0"/>
  </r>
  <r>
    <x v="8"/>
    <x v="4"/>
    <x v="4"/>
    <x v="0"/>
    <x v="1"/>
    <n v="-160494.73819818386"/>
    <n v="0"/>
    <n v="0"/>
    <x v="0"/>
  </r>
  <r>
    <x v="8"/>
    <x v="4"/>
    <x v="4"/>
    <x v="0"/>
    <x v="2"/>
    <n v="-62753.44263548989"/>
    <n v="0"/>
    <n v="0"/>
    <x v="0"/>
  </r>
  <r>
    <x v="8"/>
    <x v="4"/>
    <x v="4"/>
    <x v="4"/>
    <x v="0"/>
    <n v="353732.81496278802"/>
    <n v="0"/>
    <n v="0"/>
    <x v="0"/>
  </r>
  <r>
    <x v="8"/>
    <x v="4"/>
    <x v="4"/>
    <x v="4"/>
    <x v="1"/>
    <n v="-192246.09508847177"/>
    <n v="0"/>
    <n v="0"/>
    <x v="0"/>
  </r>
  <r>
    <x v="8"/>
    <x v="4"/>
    <x v="4"/>
    <x v="4"/>
    <x v="2"/>
    <n v="-45985.265945162442"/>
    <n v="0"/>
    <n v="0"/>
    <x v="0"/>
  </r>
  <r>
    <x v="8"/>
    <x v="4"/>
    <x v="4"/>
    <x v="3"/>
    <x v="0"/>
    <n v="388108.17757739208"/>
    <n v="0"/>
    <n v="0"/>
    <x v="0"/>
  </r>
  <r>
    <x v="8"/>
    <x v="4"/>
    <x v="4"/>
    <x v="3"/>
    <x v="1"/>
    <n v="-231016.77236749526"/>
    <n v="0"/>
    <n v="0"/>
    <x v="0"/>
  </r>
  <r>
    <x v="8"/>
    <x v="4"/>
    <x v="4"/>
    <x v="3"/>
    <x v="2"/>
    <n v="-85383.799067026252"/>
    <n v="0"/>
    <n v="0"/>
    <x v="0"/>
  </r>
  <r>
    <x v="8"/>
    <x v="1"/>
    <x v="6"/>
    <x v="1"/>
    <x v="0"/>
    <n v="332412.18327023054"/>
    <n v="0"/>
    <n v="0"/>
    <x v="0"/>
  </r>
  <r>
    <x v="8"/>
    <x v="1"/>
    <x v="6"/>
    <x v="1"/>
    <x v="1"/>
    <n v="-174037.79228807881"/>
    <n v="0"/>
    <n v="0"/>
    <x v="0"/>
  </r>
  <r>
    <x v="8"/>
    <x v="1"/>
    <x v="6"/>
    <x v="1"/>
    <x v="2"/>
    <n v="-209419.67546024523"/>
    <n v="0"/>
    <n v="0"/>
    <x v="0"/>
  </r>
  <r>
    <x v="8"/>
    <x v="3"/>
    <x v="6"/>
    <x v="1"/>
    <x v="0"/>
    <n v="382883.14303377341"/>
    <n v="0"/>
    <n v="0"/>
    <x v="0"/>
  </r>
  <r>
    <x v="8"/>
    <x v="3"/>
    <x v="6"/>
    <x v="1"/>
    <x v="1"/>
    <n v="-174037.79228807881"/>
    <n v="0"/>
    <n v="0"/>
    <x v="0"/>
  </r>
  <r>
    <x v="8"/>
    <x v="3"/>
    <x v="6"/>
    <x v="1"/>
    <x v="2"/>
    <n v="-49774.808594390546"/>
    <n v="0"/>
    <n v="0"/>
    <x v="0"/>
  </r>
  <r>
    <x v="9"/>
    <x v="1"/>
    <x v="0"/>
    <x v="1"/>
    <x v="0"/>
    <n v="321969.91573294584"/>
    <n v="0"/>
    <n v="0"/>
    <x v="0"/>
  </r>
  <r>
    <x v="9"/>
    <x v="1"/>
    <x v="0"/>
    <x v="1"/>
    <x v="1"/>
    <n v="-174037.79228807881"/>
    <n v="0"/>
    <n v="0"/>
    <x v="0"/>
  </r>
  <r>
    <x v="9"/>
    <x v="1"/>
    <x v="0"/>
    <x v="1"/>
    <x v="2"/>
    <n v="-99810.673877213208"/>
    <n v="0"/>
    <n v="0"/>
    <x v="0"/>
  </r>
  <r>
    <x v="9"/>
    <x v="0"/>
    <x v="0"/>
    <x v="2"/>
    <x v="0"/>
    <n v="185831.08278693119"/>
    <n v="0"/>
    <n v="0"/>
    <x v="0"/>
  </r>
  <r>
    <x v="9"/>
    <x v="0"/>
    <x v="0"/>
    <x v="2"/>
    <x v="1"/>
    <n v="-104989.31230900067"/>
    <n v="0"/>
    <n v="0"/>
    <x v="0"/>
  </r>
  <r>
    <x v="9"/>
    <x v="0"/>
    <x v="0"/>
    <x v="2"/>
    <x v="2"/>
    <n v="-44599.459868863487"/>
    <n v="0"/>
    <n v="0"/>
    <x v="0"/>
  </r>
  <r>
    <x v="9"/>
    <x v="1"/>
    <x v="1"/>
    <x v="1"/>
    <x v="0"/>
    <n v="335892.93911599211"/>
    <n v="0"/>
    <n v="0"/>
    <x v="0"/>
  </r>
  <r>
    <x v="9"/>
    <x v="1"/>
    <x v="1"/>
    <x v="1"/>
    <x v="1"/>
    <n v="-174037.79228807881"/>
    <n v="0"/>
    <n v="0"/>
    <x v="0"/>
  </r>
  <r>
    <x v="9"/>
    <x v="1"/>
    <x v="1"/>
    <x v="1"/>
    <x v="2"/>
    <n v="-181382.18712263575"/>
    <n v="0"/>
    <n v="0"/>
    <x v="0"/>
  </r>
  <r>
    <x v="9"/>
    <x v="2"/>
    <x v="1"/>
    <x v="0"/>
    <x v="0"/>
    <n v="296915.26566664013"/>
    <n v="0"/>
    <n v="0"/>
    <x v="0"/>
  </r>
  <r>
    <x v="9"/>
    <x v="2"/>
    <x v="1"/>
    <x v="0"/>
    <x v="1"/>
    <n v="-160494.73819818386"/>
    <n v="0"/>
    <n v="0"/>
    <x v="0"/>
  </r>
  <r>
    <x v="9"/>
    <x v="2"/>
    <x v="1"/>
    <x v="0"/>
    <x v="2"/>
    <n v="-89074.579699992042"/>
    <n v="0"/>
    <n v="0"/>
    <x v="0"/>
  </r>
  <r>
    <x v="9"/>
    <x v="0"/>
    <x v="2"/>
    <x v="0"/>
    <x v="0"/>
    <n v="276050.94970087626"/>
    <n v="0"/>
    <n v="0"/>
    <x v="0"/>
  </r>
  <r>
    <x v="9"/>
    <x v="0"/>
    <x v="2"/>
    <x v="0"/>
    <x v="1"/>
    <n v="-160494.73819818386"/>
    <n v="0"/>
    <n v="0"/>
    <x v="0"/>
  </r>
  <r>
    <x v="9"/>
    <x v="0"/>
    <x v="2"/>
    <x v="0"/>
    <x v="2"/>
    <n v="-77294.265916245364"/>
    <n v="0"/>
    <n v="0"/>
    <x v="0"/>
  </r>
  <r>
    <x v="9"/>
    <x v="0"/>
    <x v="2"/>
    <x v="3"/>
    <x v="0"/>
    <n v="401969.18391944177"/>
    <n v="0"/>
    <n v="0"/>
    <x v="0"/>
  </r>
  <r>
    <x v="9"/>
    <x v="0"/>
    <x v="2"/>
    <x v="3"/>
    <x v="1"/>
    <n v="-231016.77236749526"/>
    <n v="0"/>
    <n v="0"/>
    <x v="0"/>
  </r>
  <r>
    <x v="9"/>
    <x v="0"/>
    <x v="2"/>
    <x v="3"/>
    <x v="2"/>
    <n v="-88433.220462277197"/>
    <n v="0"/>
    <n v="0"/>
    <x v="0"/>
  </r>
  <r>
    <x v="9"/>
    <x v="0"/>
    <x v="2"/>
    <x v="1"/>
    <x v="0"/>
    <n v="302825.75858125713"/>
    <n v="0"/>
    <n v="0"/>
    <x v="0"/>
  </r>
  <r>
    <x v="9"/>
    <x v="0"/>
    <x v="2"/>
    <x v="1"/>
    <x v="1"/>
    <n v="-174037.79228807881"/>
    <n v="0"/>
    <n v="0"/>
    <x v="0"/>
  </r>
  <r>
    <x v="9"/>
    <x v="0"/>
    <x v="2"/>
    <x v="1"/>
    <x v="2"/>
    <n v="-63593.409302063999"/>
    <n v="0"/>
    <n v="0"/>
    <x v="0"/>
  </r>
  <r>
    <x v="9"/>
    <x v="3"/>
    <x v="2"/>
    <x v="0"/>
    <x v="0"/>
    <n v="306544.94995853119"/>
    <n v="0"/>
    <n v="0"/>
    <x v="0"/>
  </r>
  <r>
    <x v="9"/>
    <x v="3"/>
    <x v="2"/>
    <x v="0"/>
    <x v="0"/>
    <n v="284075.68661078543"/>
    <n v="0"/>
    <n v="0"/>
    <x v="0"/>
  </r>
  <r>
    <x v="9"/>
    <x v="3"/>
    <x v="2"/>
    <x v="0"/>
    <x v="1"/>
    <n v="-160494.73819818386"/>
    <n v="0"/>
    <n v="0"/>
    <x v="0"/>
  </r>
  <r>
    <x v="9"/>
    <x v="3"/>
    <x v="2"/>
    <x v="0"/>
    <x v="1"/>
    <n v="-160494.73819818386"/>
    <n v="0"/>
    <n v="0"/>
    <x v="0"/>
  </r>
  <r>
    <x v="9"/>
    <x v="3"/>
    <x v="2"/>
    <x v="0"/>
    <x v="2"/>
    <n v="-36785.39399502374"/>
    <n v="0"/>
    <n v="0"/>
    <x v="0"/>
  </r>
  <r>
    <x v="9"/>
    <x v="3"/>
    <x v="2"/>
    <x v="0"/>
    <x v="2"/>
    <n v="-19885.29806275498"/>
    <n v="0"/>
    <n v="0"/>
    <x v="0"/>
  </r>
  <r>
    <x v="9"/>
    <x v="3"/>
    <x v="2"/>
    <x v="4"/>
    <x v="0"/>
    <n v="399871.87778402132"/>
    <n v="0"/>
    <n v="0"/>
    <x v="0"/>
  </r>
  <r>
    <x v="9"/>
    <x v="3"/>
    <x v="2"/>
    <x v="4"/>
    <x v="1"/>
    <n v="-192246.09508847177"/>
    <n v="0"/>
    <n v="0"/>
    <x v="0"/>
  </r>
  <r>
    <x v="9"/>
    <x v="3"/>
    <x v="2"/>
    <x v="4"/>
    <x v="2"/>
    <n v="-63979.500445443409"/>
    <n v="0"/>
    <n v="0"/>
    <x v="0"/>
  </r>
  <r>
    <x v="9"/>
    <x v="4"/>
    <x v="2"/>
    <x v="4"/>
    <x v="0"/>
    <n v="374879.88542251993"/>
    <n v="0"/>
    <n v="0"/>
    <x v="0"/>
  </r>
  <r>
    <x v="9"/>
    <x v="4"/>
    <x v="2"/>
    <x v="4"/>
    <x v="1"/>
    <n v="-192246.09508847177"/>
    <n v="0"/>
    <n v="0"/>
    <x v="0"/>
  </r>
  <r>
    <x v="9"/>
    <x v="4"/>
    <x v="2"/>
    <x v="4"/>
    <x v="2"/>
    <n v="-89971.172501404784"/>
    <n v="0"/>
    <n v="0"/>
    <x v="0"/>
  </r>
  <r>
    <x v="9"/>
    <x v="4"/>
    <x v="2"/>
    <x v="2"/>
    <x v="0"/>
    <n v="184781.18966384119"/>
    <n v="0"/>
    <n v="0"/>
    <x v="0"/>
  </r>
  <r>
    <x v="9"/>
    <x v="4"/>
    <x v="2"/>
    <x v="2"/>
    <x v="1"/>
    <n v="-104989.31230900067"/>
    <n v="0"/>
    <n v="0"/>
    <x v="0"/>
  </r>
  <r>
    <x v="9"/>
    <x v="4"/>
    <x v="2"/>
    <x v="2"/>
    <x v="2"/>
    <n v="-29564.990346214588"/>
    <n v="0"/>
    <n v="0"/>
    <x v="0"/>
  </r>
  <r>
    <x v="9"/>
    <x v="1"/>
    <x v="3"/>
    <x v="4"/>
    <x v="0"/>
    <n v="378724.8073242894"/>
    <n v="0"/>
    <n v="0"/>
    <x v="0"/>
  </r>
  <r>
    <x v="9"/>
    <x v="1"/>
    <x v="3"/>
    <x v="4"/>
    <x v="1"/>
    <n v="-192246.09508847177"/>
    <n v="0"/>
    <n v="0"/>
    <x v="0"/>
  </r>
  <r>
    <x v="9"/>
    <x v="1"/>
    <x v="3"/>
    <x v="4"/>
    <x v="2"/>
    <n v="-170426.16329593022"/>
    <n v="0"/>
    <n v="0"/>
    <x v="0"/>
  </r>
  <r>
    <x v="9"/>
    <x v="3"/>
    <x v="3"/>
    <x v="2"/>
    <x v="0"/>
    <n v="176382.04467912114"/>
    <n v="0"/>
    <n v="0"/>
    <x v="0"/>
  </r>
  <r>
    <x v="9"/>
    <x v="3"/>
    <x v="3"/>
    <x v="2"/>
    <x v="1"/>
    <n v="-104989.31230900067"/>
    <n v="0"/>
    <n v="0"/>
    <x v="0"/>
  </r>
  <r>
    <x v="9"/>
    <x v="3"/>
    <x v="3"/>
    <x v="2"/>
    <x v="2"/>
    <n v="-19402.024914703325"/>
    <n v="0"/>
    <n v="0"/>
    <x v="0"/>
  </r>
  <r>
    <x v="9"/>
    <x v="2"/>
    <x v="3"/>
    <x v="4"/>
    <x v="0"/>
    <n v="384492.19017694355"/>
    <n v="0"/>
    <n v="0"/>
    <x v="0"/>
  </r>
  <r>
    <x v="9"/>
    <x v="2"/>
    <x v="3"/>
    <x v="4"/>
    <x v="1"/>
    <n v="-192246.09508847177"/>
    <n v="0"/>
    <n v="0"/>
    <x v="0"/>
  </r>
  <r>
    <x v="9"/>
    <x v="2"/>
    <x v="3"/>
    <x v="4"/>
    <x v="2"/>
    <n v="-203780.8607937801"/>
    <n v="0"/>
    <n v="0"/>
    <x v="0"/>
  </r>
  <r>
    <x v="9"/>
    <x v="2"/>
    <x v="3"/>
    <x v="3"/>
    <x v="0"/>
    <n v="411209.85481414158"/>
    <n v="0"/>
    <n v="0"/>
    <x v="0"/>
  </r>
  <r>
    <x v="9"/>
    <x v="2"/>
    <x v="3"/>
    <x v="3"/>
    <x v="1"/>
    <n v="-231016.77236749526"/>
    <n v="0"/>
    <n v="0"/>
    <x v="0"/>
  </r>
  <r>
    <x v="9"/>
    <x v="2"/>
    <x v="3"/>
    <x v="3"/>
    <x v="2"/>
    <n v="-148035.54773309096"/>
    <n v="0"/>
    <n v="0"/>
    <x v="0"/>
  </r>
  <r>
    <x v="9"/>
    <x v="4"/>
    <x v="3"/>
    <x v="0"/>
    <x v="0"/>
    <n v="303335.05519456748"/>
    <n v="0"/>
    <n v="0"/>
    <x v="0"/>
  </r>
  <r>
    <x v="9"/>
    <x v="4"/>
    <x v="3"/>
    <x v="0"/>
    <x v="1"/>
    <n v="-160494.73819818386"/>
    <n v="0"/>
    <n v="0"/>
    <x v="0"/>
  </r>
  <r>
    <x v="9"/>
    <x v="4"/>
    <x v="3"/>
    <x v="0"/>
    <x v="2"/>
    <n v="-15166.752759728375"/>
    <n v="0"/>
    <n v="0"/>
    <x v="0"/>
  </r>
  <r>
    <x v="9"/>
    <x v="1"/>
    <x v="4"/>
    <x v="1"/>
    <x v="0"/>
    <n v="325450.67157870741"/>
    <n v="0"/>
    <n v="0"/>
    <x v="0"/>
  </r>
  <r>
    <x v="9"/>
    <x v="1"/>
    <x v="4"/>
    <x v="1"/>
    <x v="1"/>
    <n v="-174037.79228807881"/>
    <n v="0"/>
    <n v="0"/>
    <x v="0"/>
  </r>
  <r>
    <x v="9"/>
    <x v="1"/>
    <x v="4"/>
    <x v="1"/>
    <x v="2"/>
    <n v="-165979.84250514078"/>
    <n v="0"/>
    <n v="0"/>
    <x v="0"/>
  </r>
  <r>
    <x v="9"/>
    <x v="0"/>
    <x v="4"/>
    <x v="3"/>
    <x v="0"/>
    <n v="420450.52570884133"/>
    <n v="0"/>
    <n v="0"/>
    <x v="0"/>
  </r>
  <r>
    <x v="9"/>
    <x v="0"/>
    <x v="4"/>
    <x v="3"/>
    <x v="1"/>
    <n v="-231016.77236749526"/>
    <n v="0"/>
    <n v="0"/>
    <x v="0"/>
  </r>
  <r>
    <x v="9"/>
    <x v="0"/>
    <x v="4"/>
    <x v="3"/>
    <x v="2"/>
    <n v="-88294.610398856676"/>
    <n v="0"/>
    <n v="0"/>
    <x v="0"/>
  </r>
  <r>
    <x v="9"/>
    <x v="2"/>
    <x v="4"/>
    <x v="2"/>
    <x v="0"/>
    <n v="198429.80026401128"/>
    <n v="0"/>
    <n v="0"/>
    <x v="0"/>
  </r>
  <r>
    <x v="9"/>
    <x v="2"/>
    <x v="4"/>
    <x v="2"/>
    <x v="1"/>
    <n v="-104989.31230900067"/>
    <n v="0"/>
    <n v="0"/>
    <x v="0"/>
  </r>
  <r>
    <x v="9"/>
    <x v="2"/>
    <x v="4"/>
    <x v="2"/>
    <x v="2"/>
    <n v="-101199.19813464576"/>
    <n v="0"/>
    <n v="0"/>
    <x v="0"/>
  </r>
  <r>
    <x v="9"/>
    <x v="2"/>
    <x v="5"/>
    <x v="0"/>
    <x v="0"/>
    <n v="240742.1072972758"/>
    <n v="0"/>
    <n v="0"/>
    <x v="0"/>
  </r>
  <r>
    <x v="9"/>
    <x v="2"/>
    <x v="5"/>
    <x v="0"/>
    <x v="1"/>
    <n v="-160494.73819818386"/>
    <n v="0"/>
    <n v="0"/>
    <x v="0"/>
  </r>
  <r>
    <x v="9"/>
    <x v="2"/>
    <x v="5"/>
    <x v="0"/>
    <x v="2"/>
    <n v="-132408.15901350169"/>
    <n v="0"/>
    <n v="0"/>
    <x v="0"/>
  </r>
  <r>
    <x v="9"/>
    <x v="2"/>
    <x v="5"/>
    <x v="3"/>
    <x v="0"/>
    <n v="450482.70611661574"/>
    <n v="0"/>
    <n v="0"/>
    <x v="0"/>
  </r>
  <r>
    <x v="9"/>
    <x v="2"/>
    <x v="5"/>
    <x v="3"/>
    <x v="1"/>
    <n v="-231016.77236749526"/>
    <n v="0"/>
    <n v="0"/>
    <x v="0"/>
  </r>
  <r>
    <x v="9"/>
    <x v="2"/>
    <x v="5"/>
    <x v="3"/>
    <x v="2"/>
    <n v="-121630.33065148626"/>
    <n v="0"/>
    <n v="0"/>
    <x v="0"/>
  </r>
  <r>
    <x v="9"/>
    <x v="2"/>
    <x v="5"/>
    <x v="2"/>
    <x v="0"/>
    <n v="190030.65527929121"/>
    <n v="0"/>
    <n v="0"/>
    <x v="0"/>
  </r>
  <r>
    <x v="9"/>
    <x v="2"/>
    <x v="5"/>
    <x v="2"/>
    <x v="1"/>
    <n v="-104989.31230900067"/>
    <n v="0"/>
    <n v="0"/>
    <x v="0"/>
  </r>
  <r>
    <x v="9"/>
    <x v="2"/>
    <x v="5"/>
    <x v="2"/>
    <x v="2"/>
    <n v="-77912.568664509396"/>
    <n v="0"/>
    <n v="0"/>
    <x v="0"/>
  </r>
  <r>
    <x v="9"/>
    <x v="0"/>
    <x v="6"/>
    <x v="4"/>
    <x v="0"/>
    <n v="363345.1197172117"/>
    <n v="0"/>
    <n v="0"/>
    <x v="0"/>
  </r>
  <r>
    <x v="9"/>
    <x v="0"/>
    <x v="6"/>
    <x v="4"/>
    <x v="1"/>
    <n v="-192246.09508847177"/>
    <n v="0"/>
    <n v="0"/>
    <x v="0"/>
  </r>
  <r>
    <x v="9"/>
    <x v="0"/>
    <x v="6"/>
    <x v="4"/>
    <x v="2"/>
    <n v="-69035.57274627022"/>
    <n v="0"/>
    <n v="0"/>
    <x v="0"/>
  </r>
  <r>
    <x v="9"/>
    <x v="2"/>
    <x v="6"/>
    <x v="1"/>
    <x v="0"/>
    <n v="348075.58457615762"/>
    <n v="0"/>
    <n v="0"/>
    <x v="0"/>
  </r>
  <r>
    <x v="9"/>
    <x v="2"/>
    <x v="6"/>
    <x v="1"/>
    <x v="1"/>
    <n v="-174037.79228807881"/>
    <n v="0"/>
    <n v="0"/>
    <x v="0"/>
  </r>
  <r>
    <x v="9"/>
    <x v="2"/>
    <x v="6"/>
    <x v="1"/>
    <x v="2"/>
    <n v="-104422.67537284728"/>
    <n v="0"/>
    <n v="0"/>
    <x v="0"/>
  </r>
  <r>
    <x v="10"/>
    <x v="1"/>
    <x v="0"/>
    <x v="2"/>
    <x v="0"/>
    <n v="169032.79281749108"/>
    <n v="0"/>
    <n v="0"/>
    <x v="0"/>
  </r>
  <r>
    <x v="10"/>
    <x v="1"/>
    <x v="0"/>
    <x v="2"/>
    <x v="1"/>
    <n v="-104989.31230900067"/>
    <n v="0"/>
    <n v="0"/>
    <x v="0"/>
  </r>
  <r>
    <x v="10"/>
    <x v="1"/>
    <x v="0"/>
    <x v="2"/>
    <x v="2"/>
    <n v="-109871.3153313692"/>
    <n v="0"/>
    <n v="0"/>
    <x v="0"/>
  </r>
  <r>
    <x v="10"/>
    <x v="2"/>
    <x v="0"/>
    <x v="2"/>
    <x v="0"/>
    <n v="208928.73149491134"/>
    <n v="0"/>
    <n v="0"/>
    <x v="0"/>
  </r>
  <r>
    <x v="10"/>
    <x v="2"/>
    <x v="0"/>
    <x v="2"/>
    <x v="1"/>
    <n v="-104989.31230900067"/>
    <n v="0"/>
    <n v="0"/>
    <x v="0"/>
  </r>
  <r>
    <x v="10"/>
    <x v="2"/>
    <x v="0"/>
    <x v="2"/>
    <x v="2"/>
    <n v="-114910.80232220124"/>
    <n v="0"/>
    <n v="0"/>
    <x v="0"/>
  </r>
  <r>
    <x v="10"/>
    <x v="2"/>
    <x v="0"/>
    <x v="1"/>
    <x v="0"/>
    <n v="344594.82873039605"/>
    <n v="0"/>
    <n v="0"/>
    <x v="0"/>
  </r>
  <r>
    <x v="10"/>
    <x v="2"/>
    <x v="0"/>
    <x v="1"/>
    <x v="1"/>
    <n v="-174037.79228807881"/>
    <n v="0"/>
    <n v="0"/>
    <x v="0"/>
  </r>
  <r>
    <x v="10"/>
    <x v="2"/>
    <x v="0"/>
    <x v="1"/>
    <x v="2"/>
    <n v="-79256.810607991094"/>
    <n v="0"/>
    <n v="0"/>
    <x v="0"/>
  </r>
  <r>
    <x v="10"/>
    <x v="1"/>
    <x v="1"/>
    <x v="3"/>
    <x v="0"/>
    <n v="445862.37066926586"/>
    <n v="0"/>
    <n v="0"/>
    <x v="0"/>
  </r>
  <r>
    <x v="10"/>
    <x v="1"/>
    <x v="1"/>
    <x v="3"/>
    <x v="1"/>
    <n v="-231016.77236749526"/>
    <n v="0"/>
    <n v="0"/>
    <x v="0"/>
  </r>
  <r>
    <x v="10"/>
    <x v="1"/>
    <x v="1"/>
    <x v="3"/>
    <x v="2"/>
    <n v="-160510.4534409357"/>
    <n v="0"/>
    <n v="0"/>
    <x v="0"/>
  </r>
  <r>
    <x v="10"/>
    <x v="0"/>
    <x v="2"/>
    <x v="2"/>
    <x v="0"/>
    <n v="182681.40341766117"/>
    <n v="0"/>
    <n v="0"/>
    <x v="0"/>
  </r>
  <r>
    <x v="10"/>
    <x v="0"/>
    <x v="2"/>
    <x v="2"/>
    <x v="1"/>
    <n v="-104989.31230900067"/>
    <n v="0"/>
    <n v="0"/>
    <x v="0"/>
  </r>
  <r>
    <x v="10"/>
    <x v="0"/>
    <x v="2"/>
    <x v="2"/>
    <x v="2"/>
    <n v="-31055.838581002401"/>
    <n v="0"/>
    <n v="0"/>
    <x v="0"/>
  </r>
  <r>
    <x v="10"/>
    <x v="0"/>
    <x v="3"/>
    <x v="4"/>
    <x v="0"/>
    <n v="347965.43211013393"/>
    <n v="0"/>
    <n v="0"/>
    <x v="0"/>
  </r>
  <r>
    <x v="10"/>
    <x v="0"/>
    <x v="3"/>
    <x v="4"/>
    <x v="1"/>
    <n v="-192246.09508847177"/>
    <n v="0"/>
    <n v="0"/>
    <x v="0"/>
  </r>
  <r>
    <x v="10"/>
    <x v="0"/>
    <x v="3"/>
    <x v="4"/>
    <x v="2"/>
    <n v="-73072.740743128117"/>
    <n v="0"/>
    <n v="0"/>
    <x v="0"/>
  </r>
  <r>
    <x v="10"/>
    <x v="3"/>
    <x v="3"/>
    <x v="4"/>
    <x v="0"/>
    <n v="328740.82260128675"/>
    <n v="0"/>
    <n v="0"/>
    <x v="0"/>
  </r>
  <r>
    <x v="10"/>
    <x v="3"/>
    <x v="3"/>
    <x v="4"/>
    <x v="1"/>
    <n v="-192246.09508847177"/>
    <n v="0"/>
    <n v="0"/>
    <x v="0"/>
  </r>
  <r>
    <x v="10"/>
    <x v="3"/>
    <x v="3"/>
    <x v="4"/>
    <x v="2"/>
    <n v="-52598.531616205881"/>
    <n v="0"/>
    <n v="0"/>
    <x v="0"/>
  </r>
  <r>
    <x v="10"/>
    <x v="3"/>
    <x v="3"/>
    <x v="3"/>
    <x v="0"/>
    <n v="475894.55107704026"/>
    <n v="0"/>
    <n v="0"/>
    <x v="0"/>
  </r>
  <r>
    <x v="10"/>
    <x v="3"/>
    <x v="3"/>
    <x v="3"/>
    <x v="0"/>
    <n v="524408.07327421429"/>
    <n v="0"/>
    <n v="0"/>
    <x v="0"/>
  </r>
  <r>
    <x v="10"/>
    <x v="3"/>
    <x v="3"/>
    <x v="3"/>
    <x v="1"/>
    <n v="-231016.77236749526"/>
    <n v="0"/>
    <n v="0"/>
    <x v="0"/>
  </r>
  <r>
    <x v="10"/>
    <x v="3"/>
    <x v="3"/>
    <x v="3"/>
    <x v="1"/>
    <n v="-231016.77236749526"/>
    <n v="0"/>
    <n v="0"/>
    <x v="0"/>
  </r>
  <r>
    <x v="10"/>
    <x v="3"/>
    <x v="3"/>
    <x v="3"/>
    <x v="2"/>
    <n v="-57107.346129244826"/>
    <n v="0"/>
    <n v="0"/>
    <x v="0"/>
  </r>
  <r>
    <x v="10"/>
    <x v="3"/>
    <x v="3"/>
    <x v="3"/>
    <x v="2"/>
    <n v="-68173.049525647861"/>
    <n v="0"/>
    <n v="0"/>
    <x v="0"/>
  </r>
  <r>
    <x v="10"/>
    <x v="0"/>
    <x v="4"/>
    <x v="4"/>
    <x v="0"/>
    <n v="359500.19781544222"/>
    <n v="0"/>
    <n v="0"/>
    <x v="0"/>
  </r>
  <r>
    <x v="10"/>
    <x v="0"/>
    <x v="4"/>
    <x v="4"/>
    <x v="1"/>
    <n v="-192246.09508847177"/>
    <n v="0"/>
    <n v="0"/>
    <x v="0"/>
  </r>
  <r>
    <x v="10"/>
    <x v="0"/>
    <x v="4"/>
    <x v="4"/>
    <x v="2"/>
    <n v="-100660.05538832383"/>
    <n v="0"/>
    <n v="0"/>
    <x v="0"/>
  </r>
  <r>
    <x v="10"/>
    <x v="0"/>
    <x v="4"/>
    <x v="1"/>
    <x v="0"/>
    <n v="301085.38065837632"/>
    <n v="0"/>
    <n v="0"/>
    <x v="0"/>
  </r>
  <r>
    <x v="10"/>
    <x v="0"/>
    <x v="4"/>
    <x v="1"/>
    <x v="1"/>
    <n v="-174037.79228807881"/>
    <n v="0"/>
    <n v="0"/>
    <x v="0"/>
  </r>
  <r>
    <x v="10"/>
    <x v="0"/>
    <x v="4"/>
    <x v="1"/>
    <x v="2"/>
    <n v="-87314.760390929121"/>
    <n v="0"/>
    <n v="0"/>
    <x v="0"/>
  </r>
  <r>
    <x v="10"/>
    <x v="2"/>
    <x v="4"/>
    <x v="4"/>
    <x v="0"/>
    <n v="338353.12735571031"/>
    <n v="0"/>
    <n v="0"/>
    <x v="0"/>
  </r>
  <r>
    <x v="10"/>
    <x v="2"/>
    <x v="4"/>
    <x v="4"/>
    <x v="1"/>
    <n v="-192246.09508847177"/>
    <n v="0"/>
    <n v="0"/>
    <x v="0"/>
  </r>
  <r>
    <x v="10"/>
    <x v="2"/>
    <x v="4"/>
    <x v="4"/>
    <x v="2"/>
    <n v="-131957.71966872702"/>
    <n v="0"/>
    <n v="0"/>
    <x v="0"/>
  </r>
  <r>
    <x v="10"/>
    <x v="4"/>
    <x v="4"/>
    <x v="0"/>
    <x v="0"/>
    <n v="295310.31828465825"/>
    <n v="0"/>
    <n v="0"/>
    <x v="0"/>
  </r>
  <r>
    <x v="10"/>
    <x v="4"/>
    <x v="4"/>
    <x v="0"/>
    <x v="1"/>
    <n v="-160494.73819818386"/>
    <n v="0"/>
    <n v="0"/>
    <x v="0"/>
  </r>
  <r>
    <x v="10"/>
    <x v="4"/>
    <x v="4"/>
    <x v="0"/>
    <x v="2"/>
    <n v="-20671.722279926078"/>
    <n v="0"/>
    <n v="0"/>
    <x v="0"/>
  </r>
  <r>
    <x v="10"/>
    <x v="4"/>
    <x v="4"/>
    <x v="4"/>
    <x v="0"/>
    <n v="394104.49493136711"/>
    <n v="0"/>
    <n v="0"/>
    <x v="0"/>
  </r>
  <r>
    <x v="10"/>
    <x v="4"/>
    <x v="4"/>
    <x v="4"/>
    <x v="1"/>
    <n v="-192246.09508847177"/>
    <n v="0"/>
    <n v="0"/>
    <x v="0"/>
  </r>
  <r>
    <x v="10"/>
    <x v="4"/>
    <x v="4"/>
    <x v="4"/>
    <x v="2"/>
    <n v="-23646.269695882027"/>
    <n v="0"/>
    <n v="0"/>
    <x v="0"/>
  </r>
  <r>
    <x v="10"/>
    <x v="1"/>
    <x v="5"/>
    <x v="4"/>
    <x v="0"/>
    <n v="321050.97879774787"/>
    <n v="0"/>
    <n v="0"/>
    <x v="0"/>
  </r>
  <r>
    <x v="10"/>
    <x v="1"/>
    <x v="5"/>
    <x v="4"/>
    <x v="1"/>
    <n v="-192246.09508847177"/>
    <n v="0"/>
    <n v="0"/>
    <x v="0"/>
  </r>
  <r>
    <x v="10"/>
    <x v="1"/>
    <x v="5"/>
    <x v="4"/>
    <x v="2"/>
    <n v="-199051.60685460368"/>
    <n v="0"/>
    <n v="0"/>
    <x v="0"/>
  </r>
  <r>
    <x v="10"/>
    <x v="3"/>
    <x v="6"/>
    <x v="3"/>
    <x v="0"/>
    <n v="420450.52570884133"/>
    <n v="0"/>
    <n v="0"/>
    <x v="0"/>
  </r>
  <r>
    <x v="10"/>
    <x v="3"/>
    <x v="6"/>
    <x v="3"/>
    <x v="1"/>
    <n v="-231016.77236749526"/>
    <n v="0"/>
    <n v="0"/>
    <x v="0"/>
  </r>
  <r>
    <x v="10"/>
    <x v="3"/>
    <x v="6"/>
    <x v="3"/>
    <x v="2"/>
    <n v="-71476.589370503032"/>
    <n v="0"/>
    <n v="0"/>
    <x v="0"/>
  </r>
  <r>
    <x v="11"/>
    <x v="1"/>
    <x v="0"/>
    <x v="1"/>
    <x v="0"/>
    <n v="318489.15988718421"/>
    <n v="0"/>
    <n v="0"/>
    <x v="0"/>
  </r>
  <r>
    <x v="11"/>
    <x v="1"/>
    <x v="0"/>
    <x v="1"/>
    <x v="1"/>
    <n v="-174037.79228807881"/>
    <n v="0"/>
    <n v="0"/>
    <x v="0"/>
  </r>
  <r>
    <x v="11"/>
    <x v="1"/>
    <x v="0"/>
    <x v="1"/>
    <x v="2"/>
    <n v="-121025.88075713"/>
    <n v="0"/>
    <n v="0"/>
    <x v="0"/>
  </r>
  <r>
    <x v="11"/>
    <x v="0"/>
    <x v="0"/>
    <x v="3"/>
    <x v="0"/>
    <n v="413520.02253781649"/>
    <n v="0"/>
    <n v="0"/>
    <x v="0"/>
  </r>
  <r>
    <x v="11"/>
    <x v="0"/>
    <x v="0"/>
    <x v="3"/>
    <x v="0"/>
    <n v="425070.86115619127"/>
    <n v="0"/>
    <n v="0"/>
    <x v="0"/>
  </r>
  <r>
    <x v="11"/>
    <x v="0"/>
    <x v="0"/>
    <x v="3"/>
    <x v="1"/>
    <n v="-231016.77236749526"/>
    <n v="0"/>
    <n v="0"/>
    <x v="0"/>
  </r>
  <r>
    <x v="11"/>
    <x v="0"/>
    <x v="0"/>
    <x v="3"/>
    <x v="1"/>
    <n v="-231016.77236749526"/>
    <n v="0"/>
    <n v="0"/>
    <x v="0"/>
  </r>
  <r>
    <x v="11"/>
    <x v="0"/>
    <x v="0"/>
    <x v="3"/>
    <x v="2"/>
    <n v="-90974.404958319632"/>
    <n v="0"/>
    <n v="0"/>
    <x v="0"/>
  </r>
  <r>
    <x v="11"/>
    <x v="0"/>
    <x v="0"/>
    <x v="3"/>
    <x v="2"/>
    <n v="-119019.84112373357"/>
    <n v="0"/>
    <n v="0"/>
    <x v="0"/>
  </r>
  <r>
    <x v="11"/>
    <x v="1"/>
    <x v="1"/>
    <x v="2"/>
    <x v="0"/>
    <n v="171132.57906367109"/>
    <n v="0"/>
    <n v="0"/>
    <x v="0"/>
  </r>
  <r>
    <x v="11"/>
    <x v="1"/>
    <x v="1"/>
    <x v="2"/>
    <x v="1"/>
    <n v="-104989.31230900067"/>
    <n v="0"/>
    <n v="0"/>
    <x v="0"/>
  </r>
  <r>
    <x v="11"/>
    <x v="1"/>
    <x v="1"/>
    <x v="2"/>
    <x v="2"/>
    <n v="-106102.19901947607"/>
    <n v="0"/>
    <n v="0"/>
    <x v="0"/>
  </r>
  <r>
    <x v="11"/>
    <x v="1"/>
    <x v="1"/>
    <x v="1"/>
    <x v="0"/>
    <n v="321969.91573294584"/>
    <n v="0"/>
    <n v="0"/>
    <x v="0"/>
  </r>
  <r>
    <x v="11"/>
    <x v="1"/>
    <x v="1"/>
    <x v="1"/>
    <x v="1"/>
    <n v="-174037.79228807881"/>
    <n v="0"/>
    <n v="0"/>
    <x v="0"/>
  </r>
  <r>
    <x v="11"/>
    <x v="1"/>
    <x v="1"/>
    <x v="1"/>
    <x v="2"/>
    <n v="-112689.47050653104"/>
    <n v="0"/>
    <n v="0"/>
    <x v="0"/>
  </r>
  <r>
    <x v="11"/>
    <x v="2"/>
    <x v="1"/>
    <x v="0"/>
    <x v="0"/>
    <n v="271236.10755493073"/>
    <n v="0"/>
    <n v="0"/>
    <x v="0"/>
  </r>
  <r>
    <x v="11"/>
    <x v="2"/>
    <x v="1"/>
    <x v="0"/>
    <x v="1"/>
    <n v="-160494.73819818386"/>
    <n v="0"/>
    <n v="0"/>
    <x v="0"/>
  </r>
  <r>
    <x v="11"/>
    <x v="2"/>
    <x v="1"/>
    <x v="0"/>
    <x v="2"/>
    <n v="-122056.24839971882"/>
    <n v="0"/>
    <n v="0"/>
    <x v="0"/>
  </r>
  <r>
    <x v="11"/>
    <x v="0"/>
    <x v="4"/>
    <x v="4"/>
    <x v="0"/>
    <n v="351810.35401190334"/>
    <n v="0"/>
    <n v="0"/>
    <x v="0"/>
  </r>
  <r>
    <x v="11"/>
    <x v="0"/>
    <x v="4"/>
    <x v="4"/>
    <x v="1"/>
    <n v="-192246.09508847177"/>
    <n v="0"/>
    <n v="0"/>
    <x v="0"/>
  </r>
  <r>
    <x v="11"/>
    <x v="0"/>
    <x v="4"/>
    <x v="4"/>
    <x v="2"/>
    <n v="-98506.899123332943"/>
    <n v="0"/>
    <n v="0"/>
    <x v="0"/>
  </r>
  <r>
    <x v="11"/>
    <x v="3"/>
    <x v="4"/>
    <x v="2"/>
    <x v="0"/>
    <n v="182681.40341766117"/>
    <n v="0"/>
    <n v="0"/>
    <x v="0"/>
  </r>
  <r>
    <x v="11"/>
    <x v="3"/>
    <x v="4"/>
    <x v="2"/>
    <x v="1"/>
    <n v="-104989.31230900067"/>
    <n v="0"/>
    <n v="0"/>
    <x v="0"/>
  </r>
  <r>
    <x v="11"/>
    <x v="3"/>
    <x v="4"/>
    <x v="2"/>
    <x v="2"/>
    <n v="-34709.466649355621"/>
    <n v="0"/>
    <n v="0"/>
    <x v="0"/>
  </r>
  <r>
    <x v="11"/>
    <x v="2"/>
    <x v="4"/>
    <x v="3"/>
    <x v="0"/>
    <n v="390418.34530106699"/>
    <n v="0"/>
    <n v="0"/>
    <x v="0"/>
  </r>
  <r>
    <x v="11"/>
    <x v="2"/>
    <x v="4"/>
    <x v="3"/>
    <x v="1"/>
    <n v="-231016.77236749526"/>
    <n v="0"/>
    <n v="0"/>
    <x v="0"/>
  </r>
  <r>
    <x v="11"/>
    <x v="2"/>
    <x v="4"/>
    <x v="3"/>
    <x v="2"/>
    <n v="-191304.98919752281"/>
    <n v="0"/>
    <n v="0"/>
    <x v="0"/>
  </r>
  <r>
    <x v="11"/>
    <x v="4"/>
    <x v="4"/>
    <x v="3"/>
    <x v="0"/>
    <n v="441242.03522191598"/>
    <n v="0"/>
    <n v="0"/>
    <x v="0"/>
  </r>
  <r>
    <x v="11"/>
    <x v="4"/>
    <x v="4"/>
    <x v="3"/>
    <x v="1"/>
    <n v="-231016.77236749526"/>
    <n v="0"/>
    <n v="0"/>
    <x v="0"/>
  </r>
  <r>
    <x v="11"/>
    <x v="4"/>
    <x v="4"/>
    <x v="3"/>
    <x v="2"/>
    <n v="-48536.623874410761"/>
    <n v="0"/>
    <n v="0"/>
    <x v="0"/>
  </r>
  <r>
    <x v="11"/>
    <x v="2"/>
    <x v="5"/>
    <x v="2"/>
    <x v="0"/>
    <n v="196330.01401783127"/>
    <n v="0"/>
    <n v="0"/>
    <x v="0"/>
  </r>
  <r>
    <x v="11"/>
    <x v="2"/>
    <x v="5"/>
    <x v="2"/>
    <x v="1"/>
    <n v="-104989.31230900067"/>
    <n v="0"/>
    <n v="0"/>
    <x v="0"/>
  </r>
  <r>
    <x v="11"/>
    <x v="2"/>
    <x v="5"/>
    <x v="2"/>
    <x v="2"/>
    <n v="-72642.105186597575"/>
    <n v="0"/>
    <n v="0"/>
    <x v="0"/>
  </r>
  <r>
    <x v="11"/>
    <x v="3"/>
    <x v="6"/>
    <x v="1"/>
    <x v="0"/>
    <n v="334152.56119311129"/>
    <n v="0"/>
    <n v="0"/>
    <x v="0"/>
  </r>
  <r>
    <x v="11"/>
    <x v="3"/>
    <x v="6"/>
    <x v="1"/>
    <x v="1"/>
    <n v="-174037.79228807881"/>
    <n v="0"/>
    <n v="0"/>
    <x v="0"/>
  </r>
  <r>
    <x v="11"/>
    <x v="3"/>
    <x v="6"/>
    <x v="1"/>
    <x v="2"/>
    <n v="-50122.884178966691"/>
    <n v="0"/>
    <n v="0"/>
    <x v="0"/>
  </r>
  <r>
    <x v="12"/>
    <x v="0"/>
    <x v="0"/>
    <x v="3"/>
    <x v="0"/>
    <n v="436621.69977456605"/>
    <n v="0"/>
    <n v="0"/>
    <x v="0"/>
  </r>
  <r>
    <x v="12"/>
    <x v="0"/>
    <x v="0"/>
    <x v="3"/>
    <x v="1"/>
    <n v="-231016.77236749526"/>
    <n v="0"/>
    <n v="0"/>
    <x v="0"/>
  </r>
  <r>
    <x v="12"/>
    <x v="0"/>
    <x v="0"/>
    <x v="3"/>
    <x v="2"/>
    <n v="-69859.471963930569"/>
    <n v="0"/>
    <n v="0"/>
    <x v="0"/>
  </r>
  <r>
    <x v="12"/>
    <x v="2"/>
    <x v="0"/>
    <x v="1"/>
    <x v="0"/>
    <n v="309787.27027278027"/>
    <n v="0"/>
    <n v="0"/>
    <x v="0"/>
  </r>
  <r>
    <x v="12"/>
    <x v="2"/>
    <x v="0"/>
    <x v="1"/>
    <x v="1"/>
    <n v="-174037.79228807881"/>
    <n v="0"/>
    <n v="0"/>
    <x v="0"/>
  </r>
  <r>
    <x v="12"/>
    <x v="2"/>
    <x v="0"/>
    <x v="1"/>
    <x v="2"/>
    <n v="-167285.12594730136"/>
    <n v="0"/>
    <n v="0"/>
    <x v="0"/>
  </r>
  <r>
    <x v="12"/>
    <x v="3"/>
    <x v="1"/>
    <x v="4"/>
    <x v="0"/>
    <n v="349887.89306101861"/>
    <n v="0"/>
    <n v="0"/>
    <x v="0"/>
  </r>
  <r>
    <x v="12"/>
    <x v="3"/>
    <x v="1"/>
    <x v="4"/>
    <x v="1"/>
    <n v="-192246.09508847177"/>
    <n v="0"/>
    <n v="0"/>
    <x v="0"/>
  </r>
  <r>
    <x v="12"/>
    <x v="3"/>
    <x v="1"/>
    <x v="4"/>
    <x v="2"/>
    <n v="-20993.273583661117"/>
    <n v="0"/>
    <n v="0"/>
    <x v="0"/>
  </r>
  <r>
    <x v="12"/>
    <x v="2"/>
    <x v="1"/>
    <x v="3"/>
    <x v="0"/>
    <n v="441242.03522191598"/>
    <n v="0"/>
    <n v="0"/>
    <x v="0"/>
  </r>
  <r>
    <x v="12"/>
    <x v="2"/>
    <x v="1"/>
    <x v="3"/>
    <x v="1"/>
    <n v="-231016.77236749526"/>
    <n v="0"/>
    <n v="0"/>
    <x v="0"/>
  </r>
  <r>
    <x v="12"/>
    <x v="2"/>
    <x v="1"/>
    <x v="3"/>
    <x v="2"/>
    <n v="-185321.65479320471"/>
    <n v="0"/>
    <n v="0"/>
    <x v="0"/>
  </r>
  <r>
    <x v="12"/>
    <x v="3"/>
    <x v="2"/>
    <x v="0"/>
    <x v="0"/>
    <n v="272841.05493691255"/>
    <n v="0"/>
    <n v="0"/>
    <x v="0"/>
  </r>
  <r>
    <x v="12"/>
    <x v="3"/>
    <x v="2"/>
    <x v="0"/>
    <x v="1"/>
    <n v="-160494.73819818386"/>
    <n v="0"/>
    <n v="0"/>
    <x v="0"/>
  </r>
  <r>
    <x v="12"/>
    <x v="3"/>
    <x v="2"/>
    <x v="0"/>
    <x v="2"/>
    <n v="-35469.337141798635"/>
    <n v="0"/>
    <n v="0"/>
    <x v="0"/>
  </r>
  <r>
    <x v="12"/>
    <x v="3"/>
    <x v="3"/>
    <x v="4"/>
    <x v="0"/>
    <n v="432553.71394906146"/>
    <n v="0"/>
    <n v="0"/>
    <x v="0"/>
  </r>
  <r>
    <x v="12"/>
    <x v="3"/>
    <x v="3"/>
    <x v="4"/>
    <x v="1"/>
    <n v="-192246.09508847177"/>
    <n v="0"/>
    <n v="0"/>
    <x v="0"/>
  </r>
  <r>
    <x v="12"/>
    <x v="3"/>
    <x v="3"/>
    <x v="4"/>
    <x v="2"/>
    <n v="-69208.594231849842"/>
    <n v="0"/>
    <n v="0"/>
    <x v="0"/>
  </r>
  <r>
    <x v="12"/>
    <x v="2"/>
    <x v="3"/>
    <x v="0"/>
    <x v="0"/>
    <n v="282470.73922880361"/>
    <n v="0"/>
    <n v="0"/>
    <x v="0"/>
  </r>
  <r>
    <x v="12"/>
    <x v="2"/>
    <x v="3"/>
    <x v="0"/>
    <x v="1"/>
    <n v="-160494.73819818386"/>
    <n v="0"/>
    <n v="0"/>
    <x v="0"/>
  </r>
  <r>
    <x v="12"/>
    <x v="2"/>
    <x v="3"/>
    <x v="0"/>
    <x v="2"/>
    <n v="-62143.562630336797"/>
    <n v="0"/>
    <n v="0"/>
    <x v="0"/>
  </r>
  <r>
    <x v="12"/>
    <x v="2"/>
    <x v="3"/>
    <x v="1"/>
    <x v="0"/>
    <n v="335892.93911599211"/>
    <n v="0"/>
    <n v="0"/>
    <x v="0"/>
  </r>
  <r>
    <x v="12"/>
    <x v="2"/>
    <x v="3"/>
    <x v="1"/>
    <x v="1"/>
    <n v="-174037.79228807881"/>
    <n v="0"/>
    <n v="0"/>
    <x v="0"/>
  </r>
  <r>
    <x v="12"/>
    <x v="2"/>
    <x v="3"/>
    <x v="1"/>
    <x v="2"/>
    <n v="-167946.46955799605"/>
    <n v="0"/>
    <n v="0"/>
    <x v="0"/>
  </r>
  <r>
    <x v="12"/>
    <x v="1"/>
    <x v="4"/>
    <x v="3"/>
    <x v="0"/>
    <n v="392728.5130247419"/>
    <n v="0"/>
    <n v="0"/>
    <x v="0"/>
  </r>
  <r>
    <x v="12"/>
    <x v="1"/>
    <x v="4"/>
    <x v="3"/>
    <x v="0"/>
    <n v="385798.00985371706"/>
    <n v="0"/>
    <n v="0"/>
    <x v="0"/>
  </r>
  <r>
    <x v="12"/>
    <x v="1"/>
    <x v="4"/>
    <x v="3"/>
    <x v="1"/>
    <n v="-231016.77236749526"/>
    <n v="0"/>
    <n v="0"/>
    <x v="0"/>
  </r>
  <r>
    <x v="12"/>
    <x v="1"/>
    <x v="4"/>
    <x v="3"/>
    <x v="1"/>
    <n v="-231016.77236749526"/>
    <n v="0"/>
    <n v="0"/>
    <x v="0"/>
  </r>
  <r>
    <x v="12"/>
    <x v="1"/>
    <x v="4"/>
    <x v="3"/>
    <x v="2"/>
    <n v="-243491.67807533997"/>
    <n v="0"/>
    <n v="0"/>
    <x v="0"/>
  </r>
  <r>
    <x v="12"/>
    <x v="1"/>
    <x v="4"/>
    <x v="3"/>
    <x v="2"/>
    <n v="-127313.34325172663"/>
    <n v="0"/>
    <n v="0"/>
    <x v="0"/>
  </r>
  <r>
    <x v="12"/>
    <x v="0"/>
    <x v="4"/>
    <x v="1"/>
    <x v="0"/>
    <n v="313268.02611854189"/>
    <n v="0"/>
    <n v="0"/>
    <x v="0"/>
  </r>
  <r>
    <x v="12"/>
    <x v="0"/>
    <x v="4"/>
    <x v="1"/>
    <x v="1"/>
    <n v="-174037.79228807881"/>
    <n v="0"/>
    <n v="0"/>
    <x v="0"/>
  </r>
  <r>
    <x v="12"/>
    <x v="0"/>
    <x v="4"/>
    <x v="1"/>
    <x v="2"/>
    <n v="-93980.407835562568"/>
    <n v="0"/>
    <n v="0"/>
    <x v="0"/>
  </r>
  <r>
    <x v="12"/>
    <x v="3"/>
    <x v="4"/>
    <x v="2"/>
    <x v="0"/>
    <n v="206828.94524873132"/>
    <n v="0"/>
    <n v="0"/>
    <x v="0"/>
  </r>
  <r>
    <x v="12"/>
    <x v="3"/>
    <x v="4"/>
    <x v="2"/>
    <x v="1"/>
    <n v="-104989.31230900067"/>
    <n v="0"/>
    <n v="0"/>
    <x v="0"/>
  </r>
  <r>
    <x v="12"/>
    <x v="3"/>
    <x v="4"/>
    <x v="2"/>
    <x v="2"/>
    <n v="-26887.762882335071"/>
    <n v="0"/>
    <n v="0"/>
    <x v="0"/>
  </r>
  <r>
    <x v="12"/>
    <x v="1"/>
    <x v="5"/>
    <x v="3"/>
    <x v="0"/>
    <n v="452792.8738402907"/>
    <n v="0"/>
    <n v="0"/>
    <x v="0"/>
  </r>
  <r>
    <x v="12"/>
    <x v="1"/>
    <x v="5"/>
    <x v="3"/>
    <x v="0"/>
    <n v="369626.83578799246"/>
    <n v="0"/>
    <n v="0"/>
    <x v="0"/>
  </r>
  <r>
    <x v="12"/>
    <x v="1"/>
    <x v="5"/>
    <x v="3"/>
    <x v="1"/>
    <n v="-231016.77236749526"/>
    <n v="0"/>
    <n v="0"/>
    <x v="0"/>
  </r>
  <r>
    <x v="12"/>
    <x v="1"/>
    <x v="5"/>
    <x v="3"/>
    <x v="1"/>
    <n v="-231016.77236749526"/>
    <n v="0"/>
    <n v="0"/>
    <x v="0"/>
  </r>
  <r>
    <x v="12"/>
    <x v="1"/>
    <x v="5"/>
    <x v="3"/>
    <x v="2"/>
    <n v="-244508.15187375699"/>
    <n v="0"/>
    <n v="0"/>
    <x v="0"/>
  </r>
  <r>
    <x v="12"/>
    <x v="1"/>
    <x v="5"/>
    <x v="3"/>
    <x v="2"/>
    <n v="-144154.46595731706"/>
    <n v="0"/>
    <n v="0"/>
    <x v="0"/>
  </r>
  <r>
    <x v="12"/>
    <x v="2"/>
    <x v="5"/>
    <x v="0"/>
    <x v="0"/>
    <n v="292100.4235206946"/>
    <n v="0"/>
    <n v="0"/>
    <x v="0"/>
  </r>
  <r>
    <x v="12"/>
    <x v="2"/>
    <x v="5"/>
    <x v="0"/>
    <x v="1"/>
    <n v="-160494.73819818386"/>
    <n v="0"/>
    <n v="0"/>
    <x v="0"/>
  </r>
  <r>
    <x v="12"/>
    <x v="2"/>
    <x v="5"/>
    <x v="0"/>
    <x v="2"/>
    <n v="-108077.156702657"/>
    <n v="0"/>
    <n v="0"/>
    <x v="0"/>
  </r>
  <r>
    <x v="12"/>
    <x v="2"/>
    <x v="5"/>
    <x v="4"/>
    <x v="0"/>
    <n v="359500.19781544222"/>
    <n v="0"/>
    <n v="0"/>
    <x v="0"/>
  </r>
  <r>
    <x v="12"/>
    <x v="2"/>
    <x v="5"/>
    <x v="4"/>
    <x v="1"/>
    <n v="-192246.09508847177"/>
    <n v="0"/>
    <n v="0"/>
    <x v="0"/>
  </r>
  <r>
    <x v="12"/>
    <x v="2"/>
    <x v="5"/>
    <x v="4"/>
    <x v="2"/>
    <n v="-115040.06330094152"/>
    <n v="0"/>
    <n v="0"/>
    <x v="0"/>
  </r>
  <r>
    <x v="12"/>
    <x v="1"/>
    <x v="6"/>
    <x v="2"/>
    <x v="0"/>
    <n v="181631.51029457117"/>
    <n v="0"/>
    <n v="0"/>
    <x v="0"/>
  </r>
  <r>
    <x v="12"/>
    <x v="1"/>
    <x v="6"/>
    <x v="2"/>
    <x v="1"/>
    <n v="-104989.31230900067"/>
    <n v="0"/>
    <n v="0"/>
    <x v="0"/>
  </r>
  <r>
    <x v="12"/>
    <x v="1"/>
    <x v="6"/>
    <x v="2"/>
    <x v="2"/>
    <n v="-78101.549426665602"/>
    <n v="0"/>
    <n v="0"/>
    <x v="0"/>
  </r>
  <r>
    <x v="13"/>
    <x v="0"/>
    <x v="0"/>
    <x v="2"/>
    <x v="0"/>
    <n v="185831.08278693119"/>
    <n v="0"/>
    <n v="0"/>
    <x v="0"/>
  </r>
  <r>
    <x v="13"/>
    <x v="0"/>
    <x v="0"/>
    <x v="2"/>
    <x v="1"/>
    <n v="-104989.31230900067"/>
    <n v="0"/>
    <n v="0"/>
    <x v="0"/>
  </r>
  <r>
    <x v="13"/>
    <x v="0"/>
    <x v="0"/>
    <x v="2"/>
    <x v="2"/>
    <n v="-31591.284073778304"/>
    <n v="0"/>
    <n v="0"/>
    <x v="0"/>
  </r>
  <r>
    <x v="13"/>
    <x v="0"/>
    <x v="0"/>
    <x v="1"/>
    <x v="0"/>
    <n v="309787.27027278027"/>
    <n v="0"/>
    <n v="0"/>
    <x v="0"/>
  </r>
  <r>
    <x v="13"/>
    <x v="0"/>
    <x v="0"/>
    <x v="1"/>
    <x v="1"/>
    <n v="-174037.79228807881"/>
    <n v="0"/>
    <n v="0"/>
    <x v="0"/>
  </r>
  <r>
    <x v="13"/>
    <x v="0"/>
    <x v="0"/>
    <x v="1"/>
    <x v="2"/>
    <n v="-65055.326757283852"/>
    <n v="0"/>
    <n v="0"/>
    <x v="0"/>
  </r>
  <r>
    <x v="13"/>
    <x v="2"/>
    <x v="0"/>
    <x v="2"/>
    <x v="0"/>
    <n v="190030.65527929121"/>
    <n v="0"/>
    <n v="0"/>
    <x v="0"/>
  </r>
  <r>
    <x v="13"/>
    <x v="2"/>
    <x v="0"/>
    <x v="2"/>
    <x v="1"/>
    <n v="-104989.31230900067"/>
    <n v="0"/>
    <n v="0"/>
    <x v="0"/>
  </r>
  <r>
    <x v="13"/>
    <x v="2"/>
    <x v="0"/>
    <x v="2"/>
    <x v="2"/>
    <n v="-45607.357267029889"/>
    <n v="0"/>
    <n v="0"/>
    <x v="0"/>
  </r>
  <r>
    <x v="13"/>
    <x v="3"/>
    <x v="1"/>
    <x v="1"/>
    <x v="0"/>
    <n v="280200.84558380686"/>
    <n v="0"/>
    <n v="0"/>
    <x v="0"/>
  </r>
  <r>
    <x v="13"/>
    <x v="3"/>
    <x v="1"/>
    <x v="1"/>
    <x v="1"/>
    <n v="-174037.79228807881"/>
    <n v="0"/>
    <n v="0"/>
    <x v="0"/>
  </r>
  <r>
    <x v="13"/>
    <x v="3"/>
    <x v="1"/>
    <x v="1"/>
    <x v="2"/>
    <n v="-47634.143749247167"/>
    <n v="0"/>
    <n v="0"/>
    <x v="0"/>
  </r>
  <r>
    <x v="13"/>
    <x v="3"/>
    <x v="2"/>
    <x v="0"/>
    <x v="0"/>
    <n v="264816.31802700332"/>
    <n v="0"/>
    <n v="0"/>
    <x v="0"/>
  </r>
  <r>
    <x v="13"/>
    <x v="3"/>
    <x v="2"/>
    <x v="0"/>
    <x v="1"/>
    <n v="-160494.73819818386"/>
    <n v="0"/>
    <n v="0"/>
    <x v="0"/>
  </r>
  <r>
    <x v="13"/>
    <x v="3"/>
    <x v="2"/>
    <x v="0"/>
    <x v="2"/>
    <n v="-18537.142261890232"/>
    <n v="0"/>
    <n v="0"/>
    <x v="0"/>
  </r>
  <r>
    <x v="13"/>
    <x v="3"/>
    <x v="2"/>
    <x v="1"/>
    <x v="0"/>
    <n v="321969.91573294584"/>
    <n v="0"/>
    <n v="0"/>
    <x v="0"/>
  </r>
  <r>
    <x v="13"/>
    <x v="3"/>
    <x v="2"/>
    <x v="1"/>
    <x v="1"/>
    <n v="-174037.79228807881"/>
    <n v="0"/>
    <n v="0"/>
    <x v="0"/>
  </r>
  <r>
    <x v="13"/>
    <x v="3"/>
    <x v="2"/>
    <x v="1"/>
    <x v="2"/>
    <n v="-51515.186517271337"/>
    <n v="0"/>
    <n v="0"/>
    <x v="0"/>
  </r>
  <r>
    <x v="13"/>
    <x v="4"/>
    <x v="2"/>
    <x v="0"/>
    <x v="0"/>
    <n v="285680.63399276725"/>
    <n v="0"/>
    <n v="0"/>
    <x v="0"/>
  </r>
  <r>
    <x v="13"/>
    <x v="4"/>
    <x v="2"/>
    <x v="0"/>
    <x v="1"/>
    <n v="-160494.73819818386"/>
    <n v="0"/>
    <n v="0"/>
    <x v="0"/>
  </r>
  <r>
    <x v="13"/>
    <x v="4"/>
    <x v="2"/>
    <x v="0"/>
    <x v="2"/>
    <n v="-31424.869739204398"/>
    <n v="0"/>
    <n v="0"/>
    <x v="0"/>
  </r>
  <r>
    <x v="13"/>
    <x v="4"/>
    <x v="2"/>
    <x v="4"/>
    <x v="0"/>
    <n v="396026.95588225184"/>
    <n v="0"/>
    <n v="0"/>
    <x v="0"/>
  </r>
  <r>
    <x v="13"/>
    <x v="4"/>
    <x v="2"/>
    <x v="4"/>
    <x v="1"/>
    <n v="-192246.09508847177"/>
    <n v="0"/>
    <n v="0"/>
    <x v="0"/>
  </r>
  <r>
    <x v="13"/>
    <x v="4"/>
    <x v="2"/>
    <x v="4"/>
    <x v="2"/>
    <n v="-99006.738970562961"/>
    <n v="0"/>
    <n v="0"/>
    <x v="0"/>
  </r>
  <r>
    <x v="13"/>
    <x v="3"/>
    <x v="3"/>
    <x v="3"/>
    <x v="0"/>
    <n v="501306.39603746467"/>
    <n v="0"/>
    <n v="0"/>
    <x v="0"/>
  </r>
  <r>
    <x v="13"/>
    <x v="3"/>
    <x v="3"/>
    <x v="3"/>
    <x v="0"/>
    <n v="489755.55741908995"/>
    <n v="0"/>
    <n v="0"/>
    <x v="0"/>
  </r>
  <r>
    <x v="13"/>
    <x v="3"/>
    <x v="3"/>
    <x v="3"/>
    <x v="1"/>
    <n v="-231016.77236749526"/>
    <n v="0"/>
    <n v="0"/>
    <x v="0"/>
  </r>
  <r>
    <x v="13"/>
    <x v="3"/>
    <x v="3"/>
    <x v="3"/>
    <x v="1"/>
    <n v="-231016.77236749526"/>
    <n v="0"/>
    <n v="0"/>
    <x v="0"/>
  </r>
  <r>
    <x v="13"/>
    <x v="3"/>
    <x v="3"/>
    <x v="3"/>
    <x v="2"/>
    <n v="-50130.639603746473"/>
    <n v="0"/>
    <n v="0"/>
    <x v="0"/>
  </r>
  <r>
    <x v="13"/>
    <x v="3"/>
    <x v="3"/>
    <x v="3"/>
    <x v="2"/>
    <n v="-63668.222464481696"/>
    <n v="0"/>
    <n v="0"/>
    <x v="0"/>
  </r>
  <r>
    <x v="13"/>
    <x v="3"/>
    <x v="3"/>
    <x v="1"/>
    <x v="0"/>
    <n v="393325.41057105805"/>
    <n v="0"/>
    <n v="0"/>
    <x v="0"/>
  </r>
  <r>
    <x v="13"/>
    <x v="3"/>
    <x v="3"/>
    <x v="1"/>
    <x v="1"/>
    <n v="-174037.79228807881"/>
    <n v="0"/>
    <n v="0"/>
    <x v="0"/>
  </r>
  <r>
    <x v="13"/>
    <x v="3"/>
    <x v="3"/>
    <x v="1"/>
    <x v="2"/>
    <n v="-27532.778739974066"/>
    <n v="0"/>
    <n v="0"/>
    <x v="0"/>
  </r>
  <r>
    <x v="13"/>
    <x v="4"/>
    <x v="3"/>
    <x v="3"/>
    <x v="0"/>
    <n v="411209.85481414158"/>
    <n v="0"/>
    <n v="0"/>
    <x v="0"/>
  </r>
  <r>
    <x v="13"/>
    <x v="4"/>
    <x v="3"/>
    <x v="3"/>
    <x v="1"/>
    <n v="-231016.77236749526"/>
    <n v="0"/>
    <n v="0"/>
    <x v="0"/>
  </r>
  <r>
    <x v="13"/>
    <x v="4"/>
    <x v="3"/>
    <x v="3"/>
    <x v="2"/>
    <n v="-65793.576770262647"/>
    <n v="0"/>
    <n v="0"/>
    <x v="0"/>
  </r>
  <r>
    <x v="13"/>
    <x v="4"/>
    <x v="3"/>
    <x v="2"/>
    <x v="0"/>
    <n v="209978.62461800134"/>
    <n v="0"/>
    <n v="0"/>
    <x v="0"/>
  </r>
  <r>
    <x v="13"/>
    <x v="4"/>
    <x v="3"/>
    <x v="2"/>
    <x v="1"/>
    <n v="-104989.31230900067"/>
    <n v="0"/>
    <n v="0"/>
    <x v="0"/>
  </r>
  <r>
    <x v="13"/>
    <x v="4"/>
    <x v="3"/>
    <x v="2"/>
    <x v="2"/>
    <n v="-16798.289969440106"/>
    <n v="0"/>
    <n v="0"/>
    <x v="0"/>
  </r>
  <r>
    <x v="13"/>
    <x v="0"/>
    <x v="4"/>
    <x v="2"/>
    <x v="0"/>
    <n v="195280.12089474124"/>
    <n v="0"/>
    <n v="0"/>
    <x v="0"/>
  </r>
  <r>
    <x v="13"/>
    <x v="0"/>
    <x v="4"/>
    <x v="2"/>
    <x v="0"/>
    <n v="197379.90714092125"/>
    <n v="0"/>
    <n v="0"/>
    <x v="0"/>
  </r>
  <r>
    <x v="13"/>
    <x v="0"/>
    <x v="4"/>
    <x v="2"/>
    <x v="1"/>
    <n v="-104989.31230900067"/>
    <n v="0"/>
    <n v="0"/>
    <x v="0"/>
  </r>
  <r>
    <x v="13"/>
    <x v="0"/>
    <x v="4"/>
    <x v="2"/>
    <x v="1"/>
    <n v="-104989.31230900067"/>
    <n v="0"/>
    <n v="0"/>
    <x v="0"/>
  </r>
  <r>
    <x v="13"/>
    <x v="0"/>
    <x v="4"/>
    <x v="2"/>
    <x v="2"/>
    <n v="-35150.421761053425"/>
    <n v="0"/>
    <n v="0"/>
    <x v="0"/>
  </r>
  <r>
    <x v="13"/>
    <x v="0"/>
    <x v="4"/>
    <x v="2"/>
    <x v="2"/>
    <n v="-51318.775856639528"/>
    <n v="0"/>
    <n v="0"/>
    <x v="0"/>
  </r>
  <r>
    <x v="13"/>
    <x v="4"/>
    <x v="4"/>
    <x v="0"/>
    <x v="0"/>
    <n v="284075.68661078543"/>
    <n v="0"/>
    <n v="0"/>
    <x v="0"/>
  </r>
  <r>
    <x v="13"/>
    <x v="4"/>
    <x v="4"/>
    <x v="0"/>
    <x v="1"/>
    <n v="-160494.73819818386"/>
    <n v="0"/>
    <n v="0"/>
    <x v="0"/>
  </r>
  <r>
    <x v="13"/>
    <x v="4"/>
    <x v="4"/>
    <x v="0"/>
    <x v="2"/>
    <n v="-71018.921652696357"/>
    <n v="0"/>
    <n v="0"/>
    <x v="0"/>
  </r>
  <r>
    <x v="13"/>
    <x v="1"/>
    <x v="5"/>
    <x v="0"/>
    <x v="0"/>
    <n v="277655.89708285808"/>
    <n v="0"/>
    <n v="0"/>
    <x v="0"/>
  </r>
  <r>
    <x v="13"/>
    <x v="1"/>
    <x v="5"/>
    <x v="0"/>
    <x v="1"/>
    <n v="-160494.73819818386"/>
    <n v="0"/>
    <n v="0"/>
    <x v="0"/>
  </r>
  <r>
    <x v="13"/>
    <x v="1"/>
    <x v="5"/>
    <x v="0"/>
    <x v="2"/>
    <n v="-102732.68192065749"/>
    <n v="0"/>
    <n v="0"/>
    <x v="0"/>
  </r>
  <r>
    <x v="13"/>
    <x v="2"/>
    <x v="5"/>
    <x v="1"/>
    <x v="0"/>
    <n v="268018.20012364135"/>
    <n v="0"/>
    <n v="0"/>
    <x v="0"/>
  </r>
  <r>
    <x v="13"/>
    <x v="2"/>
    <x v="5"/>
    <x v="1"/>
    <x v="1"/>
    <n v="-174037.79228807881"/>
    <n v="0"/>
    <n v="0"/>
    <x v="0"/>
  </r>
  <r>
    <x v="13"/>
    <x v="2"/>
    <x v="5"/>
    <x v="1"/>
    <x v="2"/>
    <n v="-147410.01006800277"/>
    <n v="0"/>
    <n v="0"/>
    <x v="0"/>
  </r>
  <r>
    <x v="13"/>
    <x v="1"/>
    <x v="6"/>
    <x v="0"/>
    <x v="0"/>
    <n v="277655.89708285808"/>
    <n v="0"/>
    <n v="0"/>
    <x v="0"/>
  </r>
  <r>
    <x v="13"/>
    <x v="1"/>
    <x v="6"/>
    <x v="0"/>
    <x v="1"/>
    <n v="-160494.73819818386"/>
    <n v="0"/>
    <n v="0"/>
    <x v="0"/>
  </r>
  <r>
    <x v="13"/>
    <x v="1"/>
    <x v="6"/>
    <x v="0"/>
    <x v="2"/>
    <n v="-174923.21516220059"/>
    <n v="0"/>
    <n v="0"/>
    <x v="0"/>
  </r>
  <r>
    <x v="13"/>
    <x v="0"/>
    <x v="6"/>
    <x v="4"/>
    <x v="0"/>
    <n v="347965.43211013393"/>
    <n v="0"/>
    <n v="0"/>
    <x v="0"/>
  </r>
  <r>
    <x v="13"/>
    <x v="0"/>
    <x v="6"/>
    <x v="4"/>
    <x v="1"/>
    <n v="-192246.09508847177"/>
    <n v="0"/>
    <n v="0"/>
    <x v="0"/>
  </r>
  <r>
    <x v="13"/>
    <x v="0"/>
    <x v="6"/>
    <x v="4"/>
    <x v="2"/>
    <n v="-52194.814816520091"/>
    <n v="0"/>
    <n v="0"/>
    <x v="0"/>
  </r>
  <r>
    <x v="13"/>
    <x v="3"/>
    <x v="6"/>
    <x v="4"/>
    <x v="0"/>
    <n v="428708.79204729205"/>
    <n v="0"/>
    <n v="0"/>
    <x v="0"/>
  </r>
  <r>
    <x v="13"/>
    <x v="3"/>
    <x v="6"/>
    <x v="4"/>
    <x v="1"/>
    <n v="-192246.09508847177"/>
    <n v="0"/>
    <n v="0"/>
    <x v="0"/>
  </r>
  <r>
    <x v="13"/>
    <x v="3"/>
    <x v="6"/>
    <x v="4"/>
    <x v="2"/>
    <n v="-47157.967125202129"/>
    <n v="0"/>
    <n v="0"/>
    <x v="0"/>
  </r>
  <r>
    <x v="13"/>
    <x v="2"/>
    <x v="6"/>
    <x v="3"/>
    <x v="0"/>
    <n v="432001.36432721617"/>
    <n v="0"/>
    <n v="0"/>
    <x v="0"/>
  </r>
  <r>
    <x v="13"/>
    <x v="2"/>
    <x v="6"/>
    <x v="3"/>
    <x v="1"/>
    <n v="-231016.77236749526"/>
    <n v="0"/>
    <n v="0"/>
    <x v="0"/>
  </r>
  <r>
    <x v="13"/>
    <x v="2"/>
    <x v="6"/>
    <x v="3"/>
    <x v="2"/>
    <n v="-168480.53208761432"/>
    <n v="0"/>
    <n v="0"/>
    <x v="0"/>
  </r>
  <r>
    <x v="13"/>
    <x v="2"/>
    <x v="6"/>
    <x v="1"/>
    <x v="0"/>
    <n v="268018.20012364135"/>
    <n v="0"/>
    <n v="0"/>
    <x v="0"/>
  </r>
  <r>
    <x v="13"/>
    <x v="2"/>
    <x v="6"/>
    <x v="1"/>
    <x v="1"/>
    <n v="-174037.79228807881"/>
    <n v="0"/>
    <n v="0"/>
    <x v="0"/>
  </r>
  <r>
    <x v="13"/>
    <x v="2"/>
    <x v="6"/>
    <x v="1"/>
    <x v="2"/>
    <n v="-72364.914033383175"/>
    <n v="0"/>
    <n v="0"/>
    <x v="0"/>
  </r>
  <r>
    <x v="14"/>
    <x v="1"/>
    <x v="0"/>
    <x v="4"/>
    <x v="0"/>
    <n v="374879.88542251993"/>
    <n v="0"/>
    <n v="0"/>
    <x v="0"/>
  </r>
  <r>
    <x v="14"/>
    <x v="1"/>
    <x v="0"/>
    <x v="4"/>
    <x v="1"/>
    <n v="-192246.09508847177"/>
    <n v="0"/>
    <n v="0"/>
    <x v="0"/>
  </r>
  <r>
    <x v="14"/>
    <x v="1"/>
    <x v="0"/>
    <x v="4"/>
    <x v="2"/>
    <n v="-209932.73583661119"/>
    <n v="0"/>
    <n v="0"/>
    <x v="0"/>
  </r>
  <r>
    <x v="14"/>
    <x v="1"/>
    <x v="0"/>
    <x v="3"/>
    <x v="0"/>
    <n v="455103.04156396567"/>
    <n v="0"/>
    <n v="0"/>
    <x v="0"/>
  </r>
  <r>
    <x v="14"/>
    <x v="1"/>
    <x v="0"/>
    <x v="3"/>
    <x v="1"/>
    <n v="-231016.77236749526"/>
    <n v="0"/>
    <n v="0"/>
    <x v="0"/>
  </r>
  <r>
    <x v="14"/>
    <x v="1"/>
    <x v="0"/>
    <x v="3"/>
    <x v="2"/>
    <n v="-204796.36870378457"/>
    <n v="0"/>
    <n v="0"/>
    <x v="0"/>
  </r>
  <r>
    <x v="14"/>
    <x v="0"/>
    <x v="0"/>
    <x v="2"/>
    <x v="0"/>
    <n v="186880.9759100212"/>
    <n v="0"/>
    <n v="0"/>
    <x v="0"/>
  </r>
  <r>
    <x v="14"/>
    <x v="0"/>
    <x v="0"/>
    <x v="2"/>
    <x v="1"/>
    <n v="-104989.31230900067"/>
    <n v="0"/>
    <n v="0"/>
    <x v="0"/>
  </r>
  <r>
    <x v="14"/>
    <x v="0"/>
    <x v="0"/>
    <x v="2"/>
    <x v="2"/>
    <n v="-48589.053736605514"/>
    <n v="0"/>
    <n v="0"/>
    <x v="0"/>
  </r>
  <r>
    <x v="14"/>
    <x v="2"/>
    <x v="0"/>
    <x v="0"/>
    <x v="0"/>
    <n v="301730.10781258566"/>
    <n v="0"/>
    <n v="0"/>
    <x v="0"/>
  </r>
  <r>
    <x v="14"/>
    <x v="2"/>
    <x v="0"/>
    <x v="0"/>
    <x v="1"/>
    <n v="-160494.73819818386"/>
    <n v="0"/>
    <n v="0"/>
    <x v="0"/>
  </r>
  <r>
    <x v="14"/>
    <x v="2"/>
    <x v="0"/>
    <x v="0"/>
    <x v="2"/>
    <n v="-132761.24743753768"/>
    <n v="0"/>
    <n v="0"/>
    <x v="0"/>
  </r>
  <r>
    <x v="14"/>
    <x v="2"/>
    <x v="0"/>
    <x v="3"/>
    <x v="0"/>
    <n v="443552.20294559089"/>
    <n v="0"/>
    <n v="0"/>
    <x v="0"/>
  </r>
  <r>
    <x v="14"/>
    <x v="2"/>
    <x v="0"/>
    <x v="3"/>
    <x v="1"/>
    <n v="-231016.77236749526"/>
    <n v="0"/>
    <n v="0"/>
    <x v="0"/>
  </r>
  <r>
    <x v="14"/>
    <x v="2"/>
    <x v="0"/>
    <x v="3"/>
    <x v="2"/>
    <n v="-88710.440589118181"/>
    <n v="0"/>
    <n v="0"/>
    <x v="0"/>
  </r>
  <r>
    <x v="14"/>
    <x v="3"/>
    <x v="1"/>
    <x v="3"/>
    <x v="0"/>
    <n v="397348.84847209183"/>
    <n v="0"/>
    <n v="0"/>
    <x v="0"/>
  </r>
  <r>
    <x v="14"/>
    <x v="3"/>
    <x v="1"/>
    <x v="3"/>
    <x v="0"/>
    <n v="498996.22831378976"/>
    <n v="0"/>
    <n v="0"/>
    <x v="0"/>
  </r>
  <r>
    <x v="14"/>
    <x v="3"/>
    <x v="1"/>
    <x v="3"/>
    <x v="1"/>
    <n v="-231016.77236749526"/>
    <n v="0"/>
    <n v="0"/>
    <x v="0"/>
  </r>
  <r>
    <x v="14"/>
    <x v="3"/>
    <x v="1"/>
    <x v="3"/>
    <x v="1"/>
    <n v="-231016.77236749526"/>
    <n v="0"/>
    <n v="0"/>
    <x v="0"/>
  </r>
  <r>
    <x v="14"/>
    <x v="3"/>
    <x v="1"/>
    <x v="3"/>
    <x v="2"/>
    <n v="-19867.442423604592"/>
    <n v="0"/>
    <n v="0"/>
    <x v="0"/>
  </r>
  <r>
    <x v="14"/>
    <x v="3"/>
    <x v="1"/>
    <x v="3"/>
    <x v="2"/>
    <n v="-34929.735981965285"/>
    <n v="0"/>
    <n v="0"/>
    <x v="0"/>
  </r>
  <r>
    <x v="14"/>
    <x v="2"/>
    <x v="1"/>
    <x v="2"/>
    <x v="0"/>
    <n v="204729.15900255131"/>
    <n v="0"/>
    <n v="0"/>
    <x v="0"/>
  </r>
  <r>
    <x v="14"/>
    <x v="2"/>
    <x v="1"/>
    <x v="2"/>
    <x v="1"/>
    <n v="-104989.31230900067"/>
    <n v="0"/>
    <n v="0"/>
    <x v="0"/>
  </r>
  <r>
    <x v="14"/>
    <x v="2"/>
    <x v="1"/>
    <x v="2"/>
    <x v="2"/>
    <n v="-51182.289750637829"/>
    <n v="0"/>
    <n v="0"/>
    <x v="0"/>
  </r>
  <r>
    <x v="14"/>
    <x v="3"/>
    <x v="2"/>
    <x v="3"/>
    <x v="0"/>
    <n v="434311.53205089108"/>
    <n v="0"/>
    <n v="0"/>
    <x v="0"/>
  </r>
  <r>
    <x v="14"/>
    <x v="3"/>
    <x v="2"/>
    <x v="3"/>
    <x v="1"/>
    <n v="-231016.77236749526"/>
    <n v="0"/>
    <n v="0"/>
    <x v="0"/>
  </r>
  <r>
    <x v="14"/>
    <x v="3"/>
    <x v="2"/>
    <x v="3"/>
    <x v="2"/>
    <n v="-78176.075769160394"/>
    <n v="0"/>
    <n v="0"/>
    <x v="0"/>
  </r>
  <r>
    <x v="14"/>
    <x v="4"/>
    <x v="2"/>
    <x v="4"/>
    <x v="0"/>
    <n v="321050.97879774787"/>
    <n v="0"/>
    <n v="0"/>
    <x v="0"/>
  </r>
  <r>
    <x v="14"/>
    <x v="4"/>
    <x v="2"/>
    <x v="4"/>
    <x v="1"/>
    <n v="-192246.09508847177"/>
    <n v="0"/>
    <n v="0"/>
    <x v="0"/>
  </r>
  <r>
    <x v="14"/>
    <x v="4"/>
    <x v="2"/>
    <x v="4"/>
    <x v="2"/>
    <n v="-67420.705547527046"/>
    <n v="0"/>
    <n v="0"/>
    <x v="0"/>
  </r>
  <r>
    <x v="14"/>
    <x v="0"/>
    <x v="3"/>
    <x v="3"/>
    <x v="0"/>
    <n v="418140.35798516643"/>
    <n v="0"/>
    <n v="0"/>
    <x v="0"/>
  </r>
  <r>
    <x v="14"/>
    <x v="0"/>
    <x v="3"/>
    <x v="3"/>
    <x v="1"/>
    <n v="-231016.77236749526"/>
    <n v="0"/>
    <n v="0"/>
    <x v="0"/>
  </r>
  <r>
    <x v="14"/>
    <x v="0"/>
    <x v="3"/>
    <x v="3"/>
    <x v="2"/>
    <n v="-100353.68591643994"/>
    <n v="0"/>
    <n v="0"/>
    <x v="0"/>
  </r>
  <r>
    <x v="14"/>
    <x v="2"/>
    <x v="3"/>
    <x v="2"/>
    <x v="0"/>
    <n v="157483.96846350102"/>
    <n v="0"/>
    <n v="0"/>
    <x v="0"/>
  </r>
  <r>
    <x v="14"/>
    <x v="2"/>
    <x v="3"/>
    <x v="2"/>
    <x v="1"/>
    <n v="-104989.31230900067"/>
    <n v="0"/>
    <n v="0"/>
    <x v="0"/>
  </r>
  <r>
    <x v="14"/>
    <x v="2"/>
    <x v="3"/>
    <x v="2"/>
    <x v="2"/>
    <n v="-86616.182654925564"/>
    <n v="0"/>
    <n v="0"/>
    <x v="0"/>
  </r>
  <r>
    <x v="14"/>
    <x v="0"/>
    <x v="4"/>
    <x v="2"/>
    <x v="0"/>
    <n v="195280.12089474124"/>
    <n v="0"/>
    <n v="0"/>
    <x v="0"/>
  </r>
  <r>
    <x v="14"/>
    <x v="0"/>
    <x v="4"/>
    <x v="2"/>
    <x v="1"/>
    <n v="-104989.31230900067"/>
    <n v="0"/>
    <n v="0"/>
    <x v="0"/>
  </r>
  <r>
    <x v="14"/>
    <x v="0"/>
    <x v="4"/>
    <x v="2"/>
    <x v="2"/>
    <n v="-39056.024178948246"/>
    <n v="0"/>
    <n v="0"/>
    <x v="0"/>
  </r>
  <r>
    <x v="14"/>
    <x v="4"/>
    <x v="4"/>
    <x v="1"/>
    <x v="0"/>
    <n v="356777.47419056151"/>
    <n v="0"/>
    <n v="0"/>
    <x v="0"/>
  </r>
  <r>
    <x v="14"/>
    <x v="4"/>
    <x v="4"/>
    <x v="1"/>
    <x v="1"/>
    <n v="-174037.79228807881"/>
    <n v="0"/>
    <n v="0"/>
    <x v="0"/>
  </r>
  <r>
    <x v="14"/>
    <x v="4"/>
    <x v="4"/>
    <x v="1"/>
    <x v="2"/>
    <n v="-71355.49483811231"/>
    <n v="0"/>
    <n v="0"/>
    <x v="0"/>
  </r>
  <r>
    <x v="14"/>
    <x v="3"/>
    <x v="5"/>
    <x v="1"/>
    <x v="0"/>
    <n v="356777.47419056151"/>
    <n v="0"/>
    <n v="0"/>
    <x v="0"/>
  </r>
  <r>
    <x v="14"/>
    <x v="3"/>
    <x v="5"/>
    <x v="1"/>
    <x v="1"/>
    <n v="-174037.79228807881"/>
    <n v="0"/>
    <n v="0"/>
    <x v="0"/>
  </r>
  <r>
    <x v="14"/>
    <x v="3"/>
    <x v="5"/>
    <x v="1"/>
    <x v="2"/>
    <n v="-67787.720096206685"/>
    <n v="0"/>
    <n v="0"/>
    <x v="0"/>
  </r>
  <r>
    <x v="14"/>
    <x v="2"/>
    <x v="5"/>
    <x v="1"/>
    <x v="0"/>
    <n v="327191.04950158816"/>
    <n v="0"/>
    <n v="0"/>
    <x v="0"/>
  </r>
  <r>
    <x v="14"/>
    <x v="2"/>
    <x v="5"/>
    <x v="1"/>
    <x v="1"/>
    <n v="-174037.79228807881"/>
    <n v="0"/>
    <n v="0"/>
    <x v="0"/>
  </r>
  <r>
    <x v="14"/>
    <x v="2"/>
    <x v="5"/>
    <x v="1"/>
    <x v="2"/>
    <n v="-170139.34574082584"/>
    <n v="0"/>
    <n v="0"/>
    <x v="0"/>
  </r>
  <r>
    <x v="14"/>
    <x v="1"/>
    <x v="6"/>
    <x v="2"/>
    <x v="0"/>
    <n v="208928.73149491134"/>
    <n v="0"/>
    <n v="0"/>
    <x v="0"/>
  </r>
  <r>
    <x v="14"/>
    <x v="1"/>
    <x v="6"/>
    <x v="2"/>
    <x v="1"/>
    <n v="-104989.31230900067"/>
    <n v="0"/>
    <n v="0"/>
    <x v="0"/>
  </r>
  <r>
    <x v="14"/>
    <x v="1"/>
    <x v="6"/>
    <x v="2"/>
    <x v="2"/>
    <n v="-102375.07843250655"/>
    <n v="0"/>
    <n v="0"/>
    <x v="0"/>
  </r>
  <r>
    <x v="14"/>
    <x v="0"/>
    <x v="6"/>
    <x v="4"/>
    <x v="0"/>
    <n v="365267.58066809637"/>
    <n v="0"/>
    <n v="0"/>
    <x v="0"/>
  </r>
  <r>
    <x v="14"/>
    <x v="0"/>
    <x v="6"/>
    <x v="4"/>
    <x v="1"/>
    <n v="-192246.09508847177"/>
    <n v="0"/>
    <n v="0"/>
    <x v="0"/>
  </r>
  <r>
    <x v="14"/>
    <x v="0"/>
    <x v="6"/>
    <x v="4"/>
    <x v="2"/>
    <n v="-80358.867746981196"/>
    <n v="0"/>
    <n v="0"/>
    <x v="0"/>
  </r>
  <r>
    <x v="14"/>
    <x v="3"/>
    <x v="6"/>
    <x v="3"/>
    <x v="0"/>
    <n v="448172.53839294077"/>
    <n v="0"/>
    <n v="0"/>
    <x v="0"/>
  </r>
  <r>
    <x v="14"/>
    <x v="3"/>
    <x v="6"/>
    <x v="3"/>
    <x v="1"/>
    <n v="-231016.77236749526"/>
    <n v="0"/>
    <n v="0"/>
    <x v="0"/>
  </r>
  <r>
    <x v="14"/>
    <x v="3"/>
    <x v="6"/>
    <x v="3"/>
    <x v="2"/>
    <n v="-35853.803071435264"/>
    <n v="0"/>
    <n v="0"/>
    <x v="0"/>
  </r>
  <r>
    <x v="15"/>
    <x v="1"/>
    <x v="0"/>
    <x v="0"/>
    <x v="0"/>
    <n v="317779.58163240401"/>
    <n v="0"/>
    <n v="0"/>
    <x v="0"/>
  </r>
  <r>
    <x v="15"/>
    <x v="1"/>
    <x v="0"/>
    <x v="0"/>
    <x v="1"/>
    <n v="-160494.73819818386"/>
    <n v="0"/>
    <n v="0"/>
    <x v="0"/>
  </r>
  <r>
    <x v="15"/>
    <x v="1"/>
    <x v="0"/>
    <x v="0"/>
    <x v="2"/>
    <n v="-193845.54479576644"/>
    <n v="0"/>
    <n v="0"/>
    <x v="0"/>
  </r>
  <r>
    <x v="15"/>
    <x v="1"/>
    <x v="0"/>
    <x v="3"/>
    <x v="0"/>
    <n v="420450.52570884133"/>
    <n v="0"/>
    <n v="0"/>
    <x v="0"/>
  </r>
  <r>
    <x v="15"/>
    <x v="1"/>
    <x v="0"/>
    <x v="3"/>
    <x v="1"/>
    <n v="-231016.77236749526"/>
    <n v="0"/>
    <n v="0"/>
    <x v="0"/>
  </r>
  <r>
    <x v="15"/>
    <x v="1"/>
    <x v="0"/>
    <x v="3"/>
    <x v="2"/>
    <n v="-206020.75759733224"/>
    <n v="0"/>
    <n v="0"/>
    <x v="0"/>
  </r>
  <r>
    <x v="15"/>
    <x v="2"/>
    <x v="0"/>
    <x v="0"/>
    <x v="0"/>
    <n v="256791.58111709417"/>
    <n v="0"/>
    <n v="0"/>
    <x v="0"/>
  </r>
  <r>
    <x v="15"/>
    <x v="2"/>
    <x v="0"/>
    <x v="0"/>
    <x v="1"/>
    <n v="-160494.73819818386"/>
    <n v="0"/>
    <n v="0"/>
    <x v="0"/>
  </r>
  <r>
    <x v="15"/>
    <x v="2"/>
    <x v="0"/>
    <x v="0"/>
    <x v="2"/>
    <n v="-82173.305957470133"/>
    <n v="0"/>
    <n v="0"/>
    <x v="0"/>
  </r>
  <r>
    <x v="15"/>
    <x v="1"/>
    <x v="1"/>
    <x v="2"/>
    <x v="0"/>
    <n v="186880.9759100212"/>
    <n v="0"/>
    <n v="0"/>
    <x v="0"/>
  </r>
  <r>
    <x v="15"/>
    <x v="1"/>
    <x v="1"/>
    <x v="2"/>
    <x v="1"/>
    <n v="-104989.31230900067"/>
    <n v="0"/>
    <n v="0"/>
    <x v="0"/>
  </r>
  <r>
    <x v="15"/>
    <x v="1"/>
    <x v="1"/>
    <x v="2"/>
    <x v="2"/>
    <n v="-85965.248918609752"/>
    <n v="0"/>
    <n v="0"/>
    <x v="0"/>
  </r>
  <r>
    <x v="15"/>
    <x v="3"/>
    <x v="1"/>
    <x v="3"/>
    <x v="0"/>
    <n v="438931.86749824096"/>
    <n v="0"/>
    <n v="0"/>
    <x v="0"/>
  </r>
  <r>
    <x v="15"/>
    <x v="3"/>
    <x v="1"/>
    <x v="3"/>
    <x v="1"/>
    <n v="-231016.77236749526"/>
    <n v="0"/>
    <n v="0"/>
    <x v="0"/>
  </r>
  <r>
    <x v="15"/>
    <x v="3"/>
    <x v="1"/>
    <x v="3"/>
    <x v="2"/>
    <n v="-79007.736149683376"/>
    <n v="0"/>
    <n v="0"/>
    <x v="0"/>
  </r>
  <r>
    <x v="15"/>
    <x v="3"/>
    <x v="1"/>
    <x v="1"/>
    <x v="0"/>
    <n v="349815.96249903837"/>
    <n v="0"/>
    <n v="0"/>
    <x v="0"/>
  </r>
  <r>
    <x v="15"/>
    <x v="3"/>
    <x v="1"/>
    <x v="1"/>
    <x v="1"/>
    <n v="-174037.79228807881"/>
    <n v="0"/>
    <n v="0"/>
    <x v="0"/>
  </r>
  <r>
    <x v="15"/>
    <x v="3"/>
    <x v="1"/>
    <x v="1"/>
    <x v="2"/>
    <n v="-38479.755874894225"/>
    <n v="0"/>
    <n v="0"/>
    <x v="0"/>
  </r>
  <r>
    <x v="15"/>
    <x v="3"/>
    <x v="2"/>
    <x v="3"/>
    <x v="0"/>
    <n v="531338.57644523901"/>
    <n v="0"/>
    <n v="0"/>
    <x v="0"/>
  </r>
  <r>
    <x v="15"/>
    <x v="3"/>
    <x v="2"/>
    <x v="3"/>
    <x v="1"/>
    <n v="-231016.77236749526"/>
    <n v="0"/>
    <n v="0"/>
    <x v="0"/>
  </r>
  <r>
    <x v="15"/>
    <x v="3"/>
    <x v="2"/>
    <x v="3"/>
    <x v="2"/>
    <n v="-106267.7152890478"/>
    <n v="0"/>
    <n v="0"/>
    <x v="0"/>
  </r>
  <r>
    <x v="15"/>
    <x v="1"/>
    <x v="3"/>
    <x v="4"/>
    <x v="0"/>
    <n v="347965.43211013393"/>
    <n v="0"/>
    <n v="0"/>
    <x v="0"/>
  </r>
  <r>
    <x v="15"/>
    <x v="1"/>
    <x v="3"/>
    <x v="4"/>
    <x v="1"/>
    <n v="-192246.09508847177"/>
    <n v="0"/>
    <n v="0"/>
    <x v="0"/>
  </r>
  <r>
    <x v="15"/>
    <x v="1"/>
    <x v="3"/>
    <x v="4"/>
    <x v="2"/>
    <n v="-222697.87655048573"/>
    <n v="0"/>
    <n v="0"/>
    <x v="0"/>
  </r>
  <r>
    <x v="15"/>
    <x v="0"/>
    <x v="3"/>
    <x v="4"/>
    <x v="0"/>
    <n v="361422.6587663269"/>
    <n v="0"/>
    <n v="0"/>
    <x v="0"/>
  </r>
  <r>
    <x v="15"/>
    <x v="0"/>
    <x v="3"/>
    <x v="4"/>
    <x v="0"/>
    <n v="346042.97115924919"/>
    <n v="0"/>
    <n v="0"/>
    <x v="0"/>
  </r>
  <r>
    <x v="15"/>
    <x v="0"/>
    <x v="3"/>
    <x v="4"/>
    <x v="1"/>
    <n v="-192246.09508847177"/>
    <n v="0"/>
    <n v="0"/>
    <x v="0"/>
  </r>
  <r>
    <x v="15"/>
    <x v="0"/>
    <x v="3"/>
    <x v="4"/>
    <x v="1"/>
    <n v="-192246.09508847177"/>
    <n v="0"/>
    <n v="0"/>
    <x v="0"/>
  </r>
  <r>
    <x v="15"/>
    <x v="0"/>
    <x v="3"/>
    <x v="4"/>
    <x v="2"/>
    <n v="-93969.891279244999"/>
    <n v="0"/>
    <n v="0"/>
    <x v="0"/>
  </r>
  <r>
    <x v="15"/>
    <x v="0"/>
    <x v="3"/>
    <x v="4"/>
    <x v="2"/>
    <n v="-79589.883366627313"/>
    <n v="0"/>
    <n v="0"/>
    <x v="0"/>
  </r>
  <r>
    <x v="15"/>
    <x v="0"/>
    <x v="3"/>
    <x v="1"/>
    <x v="0"/>
    <n v="328931.42742446897"/>
    <n v="0"/>
    <n v="0"/>
    <x v="0"/>
  </r>
  <r>
    <x v="15"/>
    <x v="0"/>
    <x v="3"/>
    <x v="1"/>
    <x v="0"/>
    <n v="302825.75858125713"/>
    <n v="0"/>
    <n v="0"/>
    <x v="0"/>
  </r>
  <r>
    <x v="15"/>
    <x v="0"/>
    <x v="3"/>
    <x v="1"/>
    <x v="1"/>
    <n v="-174037.79228807881"/>
    <n v="0"/>
    <n v="0"/>
    <x v="0"/>
  </r>
  <r>
    <x v="15"/>
    <x v="0"/>
    <x v="3"/>
    <x v="1"/>
    <x v="1"/>
    <n v="-174037.79228807881"/>
    <n v="0"/>
    <n v="0"/>
    <x v="0"/>
  </r>
  <r>
    <x v="15"/>
    <x v="0"/>
    <x v="3"/>
    <x v="1"/>
    <x v="2"/>
    <n v="-62496.971210649106"/>
    <n v="0"/>
    <n v="0"/>
    <x v="0"/>
  </r>
  <r>
    <x v="15"/>
    <x v="0"/>
    <x v="3"/>
    <x v="1"/>
    <x v="2"/>
    <n v="-81762.954816939426"/>
    <n v="0"/>
    <n v="0"/>
    <x v="0"/>
  </r>
  <r>
    <x v="15"/>
    <x v="1"/>
    <x v="4"/>
    <x v="0"/>
    <x v="0"/>
    <n v="284075.68661078543"/>
    <n v="0"/>
    <n v="0"/>
    <x v="0"/>
  </r>
  <r>
    <x v="15"/>
    <x v="1"/>
    <x v="4"/>
    <x v="0"/>
    <x v="1"/>
    <n v="-160494.73819818386"/>
    <n v="0"/>
    <n v="0"/>
    <x v="0"/>
  </r>
  <r>
    <x v="15"/>
    <x v="1"/>
    <x v="4"/>
    <x v="0"/>
    <x v="2"/>
    <n v="-105108.0040459906"/>
    <n v="0"/>
    <n v="0"/>
    <x v="0"/>
  </r>
  <r>
    <x v="15"/>
    <x v="1"/>
    <x v="4"/>
    <x v="4"/>
    <x v="0"/>
    <n v="374879.88542251993"/>
    <n v="0"/>
    <n v="0"/>
    <x v="0"/>
  </r>
  <r>
    <x v="15"/>
    <x v="1"/>
    <x v="4"/>
    <x v="4"/>
    <x v="1"/>
    <n v="-192246.09508847177"/>
    <n v="0"/>
    <n v="0"/>
    <x v="0"/>
  </r>
  <r>
    <x v="15"/>
    <x v="1"/>
    <x v="4"/>
    <x v="4"/>
    <x v="2"/>
    <n v="-138705.55760633238"/>
    <n v="0"/>
    <n v="0"/>
    <x v="0"/>
  </r>
  <r>
    <x v="15"/>
    <x v="0"/>
    <x v="4"/>
    <x v="4"/>
    <x v="0"/>
    <n v="334508.2054539409"/>
    <n v="0"/>
    <n v="0"/>
    <x v="0"/>
  </r>
  <r>
    <x v="15"/>
    <x v="0"/>
    <x v="4"/>
    <x v="4"/>
    <x v="1"/>
    <n v="-192246.09508847177"/>
    <n v="0"/>
    <n v="0"/>
    <x v="0"/>
  </r>
  <r>
    <x v="15"/>
    <x v="0"/>
    <x v="4"/>
    <x v="4"/>
    <x v="2"/>
    <n v="-83627.051363485225"/>
    <n v="0"/>
    <n v="0"/>
    <x v="0"/>
  </r>
  <r>
    <x v="15"/>
    <x v="0"/>
    <x v="4"/>
    <x v="2"/>
    <x v="0"/>
    <n v="190030.65527929121"/>
    <n v="0"/>
    <n v="0"/>
    <x v="0"/>
  </r>
  <r>
    <x v="15"/>
    <x v="0"/>
    <x v="4"/>
    <x v="2"/>
    <x v="1"/>
    <n v="-104989.31230900067"/>
    <n v="0"/>
    <n v="0"/>
    <x v="0"/>
  </r>
  <r>
    <x v="15"/>
    <x v="0"/>
    <x v="4"/>
    <x v="2"/>
    <x v="2"/>
    <n v="-39906.437608651155"/>
    <n v="0"/>
    <n v="0"/>
    <x v="0"/>
  </r>
  <r>
    <x v="15"/>
    <x v="0"/>
    <x v="4"/>
    <x v="1"/>
    <x v="0"/>
    <n v="302825.75858125713"/>
    <n v="0"/>
    <n v="0"/>
    <x v="0"/>
  </r>
  <r>
    <x v="15"/>
    <x v="0"/>
    <x v="4"/>
    <x v="1"/>
    <x v="0"/>
    <n v="313268.02611854189"/>
    <n v="0"/>
    <n v="0"/>
    <x v="0"/>
  </r>
  <r>
    <x v="15"/>
    <x v="0"/>
    <x v="4"/>
    <x v="1"/>
    <x v="1"/>
    <n v="-174037.79228807881"/>
    <n v="0"/>
    <n v="0"/>
    <x v="0"/>
  </r>
  <r>
    <x v="15"/>
    <x v="0"/>
    <x v="4"/>
    <x v="1"/>
    <x v="1"/>
    <n v="-174037.79228807881"/>
    <n v="0"/>
    <n v="0"/>
    <x v="0"/>
  </r>
  <r>
    <x v="15"/>
    <x v="0"/>
    <x v="4"/>
    <x v="1"/>
    <x v="2"/>
    <n v="-81762.954816939426"/>
    <n v="0"/>
    <n v="0"/>
    <x v="0"/>
  </r>
  <r>
    <x v="15"/>
    <x v="0"/>
    <x v="4"/>
    <x v="1"/>
    <x v="2"/>
    <n v="-90847.727574377146"/>
    <n v="0"/>
    <n v="0"/>
    <x v="0"/>
  </r>
  <r>
    <x v="15"/>
    <x v="1"/>
    <x v="5"/>
    <x v="3"/>
    <x v="0"/>
    <n v="432001.36432721617"/>
    <n v="0"/>
    <n v="0"/>
    <x v="0"/>
  </r>
  <r>
    <x v="15"/>
    <x v="1"/>
    <x v="5"/>
    <x v="3"/>
    <x v="1"/>
    <n v="-231016.77236749526"/>
    <n v="0"/>
    <n v="0"/>
    <x v="0"/>
  </r>
  <r>
    <x v="15"/>
    <x v="1"/>
    <x v="5"/>
    <x v="3"/>
    <x v="2"/>
    <n v="-203040.6412337916"/>
    <n v="0"/>
    <n v="0"/>
    <x v="0"/>
  </r>
  <r>
    <x v="15"/>
    <x v="1"/>
    <x v="5"/>
    <x v="1"/>
    <x v="0"/>
    <n v="302825.75858125713"/>
    <n v="0"/>
    <n v="0"/>
    <x v="0"/>
  </r>
  <r>
    <x v="15"/>
    <x v="1"/>
    <x v="5"/>
    <x v="1"/>
    <x v="1"/>
    <n v="-174037.79228807881"/>
    <n v="0"/>
    <n v="0"/>
    <x v="0"/>
  </r>
  <r>
    <x v="15"/>
    <x v="1"/>
    <x v="5"/>
    <x v="1"/>
    <x v="2"/>
    <n v="-118102.04584669029"/>
    <n v="0"/>
    <n v="0"/>
    <x v="0"/>
  </r>
  <r>
    <x v="15"/>
    <x v="2"/>
    <x v="5"/>
    <x v="0"/>
    <x v="0"/>
    <n v="271236.10755493073"/>
    <n v="0"/>
    <n v="0"/>
    <x v="0"/>
  </r>
  <r>
    <x v="15"/>
    <x v="2"/>
    <x v="5"/>
    <x v="0"/>
    <x v="1"/>
    <n v="-160494.73819818386"/>
    <n v="0"/>
    <n v="0"/>
    <x v="0"/>
  </r>
  <r>
    <x v="15"/>
    <x v="2"/>
    <x v="5"/>
    <x v="0"/>
    <x v="2"/>
    <n v="-146467.49807966259"/>
    <n v="0"/>
    <n v="0"/>
    <x v="0"/>
  </r>
  <r>
    <x v="15"/>
    <x v="1"/>
    <x v="6"/>
    <x v="3"/>
    <x v="0"/>
    <n v="422760.69343251636"/>
    <n v="0"/>
    <n v="0"/>
    <x v="0"/>
  </r>
  <r>
    <x v="15"/>
    <x v="1"/>
    <x v="6"/>
    <x v="3"/>
    <x v="1"/>
    <n v="-231016.77236749526"/>
    <n v="0"/>
    <n v="0"/>
    <x v="0"/>
  </r>
  <r>
    <x v="15"/>
    <x v="1"/>
    <x v="6"/>
    <x v="3"/>
    <x v="2"/>
    <n v="-215607.95365058334"/>
    <n v="0"/>
    <n v="0"/>
    <x v="0"/>
  </r>
  <r>
    <x v="15"/>
    <x v="3"/>
    <x v="6"/>
    <x v="3"/>
    <x v="0"/>
    <n v="452792.8738402907"/>
    <n v="0"/>
    <n v="0"/>
    <x v="0"/>
  </r>
  <r>
    <x v="15"/>
    <x v="3"/>
    <x v="6"/>
    <x v="3"/>
    <x v="1"/>
    <n v="-231016.77236749526"/>
    <n v="0"/>
    <n v="0"/>
    <x v="0"/>
  </r>
  <r>
    <x v="15"/>
    <x v="3"/>
    <x v="6"/>
    <x v="3"/>
    <x v="2"/>
    <n v="-86030.64602965524"/>
    <n v="0"/>
    <n v="0"/>
    <x v="0"/>
  </r>
  <r>
    <x v="15"/>
    <x v="2"/>
    <x v="6"/>
    <x v="1"/>
    <x v="0"/>
    <n v="332412.18327023054"/>
    <n v="0"/>
    <n v="0"/>
    <x v="0"/>
  </r>
  <r>
    <x v="15"/>
    <x v="2"/>
    <x v="6"/>
    <x v="1"/>
    <x v="1"/>
    <n v="-174037.79228807881"/>
    <n v="0"/>
    <n v="0"/>
    <x v="0"/>
  </r>
  <r>
    <x v="15"/>
    <x v="2"/>
    <x v="6"/>
    <x v="1"/>
    <x v="2"/>
    <n v="-106371.89864647377"/>
    <n v="0"/>
    <n v="0"/>
    <x v="0"/>
  </r>
  <r>
    <x v="16"/>
    <x v="1"/>
    <x v="0"/>
    <x v="3"/>
    <x v="0"/>
    <n v="418140.35798516643"/>
    <n v="0"/>
    <n v="0"/>
    <x v="0"/>
  </r>
  <r>
    <x v="16"/>
    <x v="1"/>
    <x v="0"/>
    <x v="3"/>
    <x v="1"/>
    <n v="-231016.77236749526"/>
    <n v="0"/>
    <n v="0"/>
    <x v="0"/>
  </r>
  <r>
    <x v="16"/>
    <x v="1"/>
    <x v="0"/>
    <x v="3"/>
    <x v="2"/>
    <n v="-267609.82911050651"/>
    <n v="0"/>
    <n v="0"/>
    <x v="0"/>
  </r>
  <r>
    <x v="16"/>
    <x v="1"/>
    <x v="0"/>
    <x v="1"/>
    <x v="0"/>
    <n v="281941.22350668767"/>
    <n v="0"/>
    <n v="0"/>
    <x v="0"/>
  </r>
  <r>
    <x v="16"/>
    <x v="1"/>
    <x v="0"/>
    <x v="1"/>
    <x v="1"/>
    <n v="-174037.79228807881"/>
    <n v="0"/>
    <n v="0"/>
    <x v="0"/>
  </r>
  <r>
    <x v="16"/>
    <x v="1"/>
    <x v="0"/>
    <x v="1"/>
    <x v="2"/>
    <n v="-149428.84845854447"/>
    <n v="0"/>
    <n v="0"/>
    <x v="0"/>
  </r>
  <r>
    <x v="16"/>
    <x v="2"/>
    <x v="0"/>
    <x v="3"/>
    <x v="0"/>
    <n v="420450.52570884133"/>
    <n v="0"/>
    <n v="0"/>
    <x v="0"/>
  </r>
  <r>
    <x v="16"/>
    <x v="2"/>
    <x v="0"/>
    <x v="3"/>
    <x v="1"/>
    <n v="-231016.77236749526"/>
    <n v="0"/>
    <n v="0"/>
    <x v="0"/>
  </r>
  <r>
    <x v="16"/>
    <x v="2"/>
    <x v="0"/>
    <x v="3"/>
    <x v="2"/>
    <n v="-159771.19976935972"/>
    <n v="0"/>
    <n v="0"/>
    <x v="0"/>
  </r>
  <r>
    <x v="16"/>
    <x v="1"/>
    <x v="1"/>
    <x v="2"/>
    <x v="0"/>
    <n v="188980.76215620121"/>
    <n v="0"/>
    <n v="0"/>
    <x v="0"/>
  </r>
  <r>
    <x v="16"/>
    <x v="1"/>
    <x v="1"/>
    <x v="2"/>
    <x v="1"/>
    <n v="-104989.31230900067"/>
    <n v="0"/>
    <n v="0"/>
    <x v="0"/>
  </r>
  <r>
    <x v="16"/>
    <x v="1"/>
    <x v="1"/>
    <x v="2"/>
    <x v="2"/>
    <n v="-107719.03442903468"/>
    <n v="0"/>
    <n v="0"/>
    <x v="0"/>
  </r>
  <r>
    <x v="16"/>
    <x v="3"/>
    <x v="1"/>
    <x v="4"/>
    <x v="0"/>
    <n v="336430.66640482564"/>
    <n v="0"/>
    <n v="0"/>
    <x v="0"/>
  </r>
  <r>
    <x v="16"/>
    <x v="3"/>
    <x v="1"/>
    <x v="4"/>
    <x v="1"/>
    <n v="-192246.09508847177"/>
    <n v="0"/>
    <n v="0"/>
    <x v="0"/>
  </r>
  <r>
    <x v="16"/>
    <x v="3"/>
    <x v="1"/>
    <x v="4"/>
    <x v="2"/>
    <n v="-23550.146648337795"/>
    <n v="0"/>
    <n v="0"/>
    <x v="0"/>
  </r>
  <r>
    <x v="16"/>
    <x v="2"/>
    <x v="1"/>
    <x v="1"/>
    <x v="0"/>
    <n v="344594.82873039605"/>
    <n v="0"/>
    <n v="0"/>
    <x v="0"/>
  </r>
  <r>
    <x v="16"/>
    <x v="2"/>
    <x v="1"/>
    <x v="1"/>
    <x v="1"/>
    <n v="-174037.79228807881"/>
    <n v="0"/>
    <n v="0"/>
    <x v="0"/>
  </r>
  <r>
    <x v="16"/>
    <x v="2"/>
    <x v="1"/>
    <x v="1"/>
    <x v="2"/>
    <n v="-165405.51779059009"/>
    <n v="0"/>
    <n v="0"/>
    <x v="0"/>
  </r>
  <r>
    <x v="16"/>
    <x v="0"/>
    <x v="2"/>
    <x v="4"/>
    <x v="0"/>
    <n v="365267.58066809637"/>
    <n v="0"/>
    <n v="0"/>
    <x v="0"/>
  </r>
  <r>
    <x v="16"/>
    <x v="0"/>
    <x v="2"/>
    <x v="4"/>
    <x v="1"/>
    <n v="-192246.09508847177"/>
    <n v="0"/>
    <n v="0"/>
    <x v="0"/>
  </r>
  <r>
    <x v="16"/>
    <x v="0"/>
    <x v="2"/>
    <x v="4"/>
    <x v="2"/>
    <n v="-62095.488713576386"/>
    <n v="0"/>
    <n v="0"/>
    <x v="0"/>
  </r>
  <r>
    <x v="16"/>
    <x v="3"/>
    <x v="2"/>
    <x v="2"/>
    <x v="0"/>
    <n v="193180.33464856123"/>
    <n v="0"/>
    <n v="0"/>
    <x v="0"/>
  </r>
  <r>
    <x v="16"/>
    <x v="3"/>
    <x v="2"/>
    <x v="2"/>
    <x v="1"/>
    <n v="-104989.31230900067"/>
    <n v="0"/>
    <n v="0"/>
    <x v="0"/>
  </r>
  <r>
    <x v="16"/>
    <x v="3"/>
    <x v="2"/>
    <x v="2"/>
    <x v="2"/>
    <n v="-25113.44350431296"/>
    <n v="0"/>
    <n v="0"/>
    <x v="0"/>
  </r>
  <r>
    <x v="16"/>
    <x v="4"/>
    <x v="2"/>
    <x v="1"/>
    <x v="0"/>
    <n v="278460.46766092611"/>
    <n v="0"/>
    <n v="0"/>
    <x v="0"/>
  </r>
  <r>
    <x v="16"/>
    <x v="4"/>
    <x v="2"/>
    <x v="1"/>
    <x v="1"/>
    <n v="-174037.79228807881"/>
    <n v="0"/>
    <n v="0"/>
    <x v="0"/>
  </r>
  <r>
    <x v="16"/>
    <x v="4"/>
    <x v="2"/>
    <x v="1"/>
    <x v="2"/>
    <n v="-27846.046766092612"/>
    <n v="0"/>
    <n v="0"/>
    <x v="0"/>
  </r>
  <r>
    <x v="16"/>
    <x v="1"/>
    <x v="3"/>
    <x v="2"/>
    <x v="0"/>
    <n v="194230.22777165126"/>
    <n v="0"/>
    <n v="0"/>
    <x v="0"/>
  </r>
  <r>
    <x v="16"/>
    <x v="1"/>
    <x v="3"/>
    <x v="2"/>
    <x v="0"/>
    <n v="191080.54840238122"/>
    <n v="0"/>
    <n v="0"/>
    <x v="0"/>
  </r>
  <r>
    <x v="16"/>
    <x v="1"/>
    <x v="3"/>
    <x v="2"/>
    <x v="1"/>
    <n v="-104989.31230900067"/>
    <n v="0"/>
    <n v="0"/>
    <x v="0"/>
  </r>
  <r>
    <x v="16"/>
    <x v="1"/>
    <x v="3"/>
    <x v="2"/>
    <x v="1"/>
    <n v="-104989.31230900067"/>
    <n v="0"/>
    <n v="0"/>
    <x v="0"/>
  </r>
  <r>
    <x v="16"/>
    <x v="1"/>
    <x v="3"/>
    <x v="2"/>
    <x v="2"/>
    <n v="-60211.370609211888"/>
    <n v="0"/>
    <n v="0"/>
    <x v="0"/>
  </r>
  <r>
    <x v="16"/>
    <x v="1"/>
    <x v="3"/>
    <x v="2"/>
    <x v="2"/>
    <n v="-76432.219360952484"/>
    <n v="0"/>
    <n v="0"/>
    <x v="0"/>
  </r>
  <r>
    <x v="16"/>
    <x v="0"/>
    <x v="3"/>
    <x v="0"/>
    <x v="0"/>
    <n v="276050.94970087626"/>
    <n v="0"/>
    <n v="0"/>
    <x v="0"/>
  </r>
  <r>
    <x v="16"/>
    <x v="0"/>
    <x v="3"/>
    <x v="0"/>
    <x v="1"/>
    <n v="-160494.73819818386"/>
    <n v="0"/>
    <n v="0"/>
    <x v="0"/>
  </r>
  <r>
    <x v="16"/>
    <x v="0"/>
    <x v="3"/>
    <x v="0"/>
    <x v="2"/>
    <n v="-52449.680443166486"/>
    <n v="0"/>
    <n v="0"/>
    <x v="0"/>
  </r>
  <r>
    <x v="16"/>
    <x v="0"/>
    <x v="3"/>
    <x v="2"/>
    <x v="0"/>
    <n v="197379.90714092125"/>
    <n v="0"/>
    <n v="0"/>
    <x v="0"/>
  </r>
  <r>
    <x v="16"/>
    <x v="0"/>
    <x v="3"/>
    <x v="2"/>
    <x v="1"/>
    <n v="-104989.31230900067"/>
    <n v="0"/>
    <n v="0"/>
    <x v="0"/>
  </r>
  <r>
    <x v="16"/>
    <x v="0"/>
    <x v="3"/>
    <x v="2"/>
    <x v="2"/>
    <n v="-43423.579571002672"/>
    <n v="0"/>
    <n v="0"/>
    <x v="0"/>
  </r>
  <r>
    <x v="16"/>
    <x v="2"/>
    <x v="3"/>
    <x v="0"/>
    <x v="0"/>
    <n v="290495.47613871278"/>
    <n v="0"/>
    <n v="0"/>
    <x v="0"/>
  </r>
  <r>
    <x v="16"/>
    <x v="2"/>
    <x v="3"/>
    <x v="0"/>
    <x v="1"/>
    <n v="-160494.73819818386"/>
    <n v="0"/>
    <n v="0"/>
    <x v="0"/>
  </r>
  <r>
    <x v="16"/>
    <x v="2"/>
    <x v="3"/>
    <x v="0"/>
    <x v="2"/>
    <n v="-61004.049989129679"/>
    <n v="0"/>
    <n v="0"/>
    <x v="0"/>
  </r>
  <r>
    <x v="16"/>
    <x v="2"/>
    <x v="3"/>
    <x v="3"/>
    <x v="0"/>
    <n v="441242.03522191598"/>
    <n v="0"/>
    <n v="0"/>
    <x v="0"/>
  </r>
  <r>
    <x v="16"/>
    <x v="2"/>
    <x v="3"/>
    <x v="3"/>
    <x v="1"/>
    <n v="-231016.77236749526"/>
    <n v="0"/>
    <n v="0"/>
    <x v="0"/>
  </r>
  <r>
    <x v="16"/>
    <x v="2"/>
    <x v="3"/>
    <x v="3"/>
    <x v="2"/>
    <n v="-158847.13267988974"/>
    <n v="0"/>
    <n v="0"/>
    <x v="0"/>
  </r>
  <r>
    <x v="16"/>
    <x v="2"/>
    <x v="3"/>
    <x v="2"/>
    <x v="0"/>
    <n v="203679.26587946131"/>
    <n v="0"/>
    <n v="0"/>
    <x v="0"/>
  </r>
  <r>
    <x v="16"/>
    <x v="2"/>
    <x v="3"/>
    <x v="2"/>
    <x v="1"/>
    <n v="-104989.31230900067"/>
    <n v="0"/>
    <n v="0"/>
    <x v="0"/>
  </r>
  <r>
    <x v="16"/>
    <x v="2"/>
    <x v="3"/>
    <x v="2"/>
    <x v="2"/>
    <n v="-71287.743057811458"/>
    <n v="0"/>
    <n v="0"/>
    <x v="0"/>
  </r>
  <r>
    <x v="16"/>
    <x v="1"/>
    <x v="4"/>
    <x v="0"/>
    <x v="0"/>
    <n v="311359.79210447666"/>
    <n v="0"/>
    <n v="0"/>
    <x v="0"/>
  </r>
  <r>
    <x v="16"/>
    <x v="1"/>
    <x v="4"/>
    <x v="0"/>
    <x v="0"/>
    <n v="264816.31802700332"/>
    <n v="0"/>
    <n v="0"/>
    <x v="0"/>
  </r>
  <r>
    <x v="16"/>
    <x v="1"/>
    <x v="4"/>
    <x v="0"/>
    <x v="1"/>
    <n v="-160494.73819818386"/>
    <n v="0"/>
    <n v="0"/>
    <x v="0"/>
  </r>
  <r>
    <x v="16"/>
    <x v="1"/>
    <x v="4"/>
    <x v="0"/>
    <x v="1"/>
    <n v="-160494.73819818386"/>
    <n v="0"/>
    <n v="0"/>
    <x v="0"/>
  </r>
  <r>
    <x v="16"/>
    <x v="1"/>
    <x v="4"/>
    <x v="0"/>
    <x v="2"/>
    <n v="-205497.46278895461"/>
    <n v="0"/>
    <n v="0"/>
    <x v="0"/>
  </r>
  <r>
    <x v="16"/>
    <x v="1"/>
    <x v="4"/>
    <x v="0"/>
    <x v="2"/>
    <n v="-153593.46445566192"/>
    <n v="0"/>
    <n v="0"/>
    <x v="0"/>
  </r>
  <r>
    <x v="16"/>
    <x v="1"/>
    <x v="4"/>
    <x v="3"/>
    <x v="0"/>
    <n v="404279.35164311668"/>
    <n v="0"/>
    <n v="0"/>
    <x v="0"/>
  </r>
  <r>
    <x v="16"/>
    <x v="1"/>
    <x v="4"/>
    <x v="3"/>
    <x v="1"/>
    <n v="-231016.77236749526"/>
    <n v="0"/>
    <n v="0"/>
    <x v="0"/>
  </r>
  <r>
    <x v="16"/>
    <x v="1"/>
    <x v="4"/>
    <x v="3"/>
    <x v="2"/>
    <n v="-250653.19801873234"/>
    <n v="0"/>
    <n v="0"/>
    <x v="0"/>
  </r>
  <r>
    <x v="16"/>
    <x v="1"/>
    <x v="4"/>
    <x v="1"/>
    <x v="0"/>
    <n v="308046.89234989951"/>
    <n v="0"/>
    <n v="0"/>
    <x v="0"/>
  </r>
  <r>
    <x v="16"/>
    <x v="1"/>
    <x v="4"/>
    <x v="1"/>
    <x v="1"/>
    <n v="-174037.79228807881"/>
    <n v="0"/>
    <n v="0"/>
    <x v="0"/>
  </r>
  <r>
    <x v="16"/>
    <x v="1"/>
    <x v="4"/>
    <x v="1"/>
    <x v="2"/>
    <n v="-175586.72863944271"/>
    <n v="0"/>
    <n v="0"/>
    <x v="0"/>
  </r>
  <r>
    <x v="16"/>
    <x v="4"/>
    <x v="4"/>
    <x v="2"/>
    <x v="0"/>
    <n v="204729.15900255131"/>
    <n v="0"/>
    <n v="0"/>
    <x v="0"/>
  </r>
  <r>
    <x v="16"/>
    <x v="4"/>
    <x v="4"/>
    <x v="2"/>
    <x v="1"/>
    <n v="-104989.31230900067"/>
    <n v="0"/>
    <n v="0"/>
    <x v="0"/>
  </r>
  <r>
    <x v="16"/>
    <x v="4"/>
    <x v="4"/>
    <x v="2"/>
    <x v="2"/>
    <n v="-18425.624310229618"/>
    <n v="0"/>
    <n v="0"/>
    <x v="0"/>
  </r>
  <r>
    <x v="16"/>
    <x v="1"/>
    <x v="5"/>
    <x v="4"/>
    <x v="0"/>
    <n v="384492.19017694355"/>
    <n v="0"/>
    <n v="0"/>
    <x v="0"/>
  </r>
  <r>
    <x v="16"/>
    <x v="1"/>
    <x v="5"/>
    <x v="4"/>
    <x v="1"/>
    <n v="-192246.09508847177"/>
    <n v="0"/>
    <n v="0"/>
    <x v="0"/>
  </r>
  <r>
    <x v="16"/>
    <x v="1"/>
    <x v="5"/>
    <x v="4"/>
    <x v="2"/>
    <n v="-207625.78269554954"/>
    <n v="0"/>
    <n v="0"/>
    <x v="0"/>
  </r>
  <r>
    <x v="16"/>
    <x v="3"/>
    <x v="6"/>
    <x v="1"/>
    <x v="0"/>
    <n v="302825.75858125713"/>
    <n v="0"/>
    <n v="0"/>
    <x v="0"/>
  </r>
  <r>
    <x v="16"/>
    <x v="3"/>
    <x v="6"/>
    <x v="1"/>
    <x v="1"/>
    <n v="-174037.79228807881"/>
    <n v="0"/>
    <n v="0"/>
    <x v="0"/>
  </r>
  <r>
    <x v="16"/>
    <x v="3"/>
    <x v="6"/>
    <x v="1"/>
    <x v="2"/>
    <n v="-48452.121373001144"/>
    <n v="0"/>
    <n v="0"/>
    <x v="0"/>
  </r>
  <r>
    <x v="16"/>
    <x v="2"/>
    <x v="6"/>
    <x v="2"/>
    <x v="0"/>
    <n v="181631.51029457117"/>
    <n v="0"/>
    <n v="0"/>
    <x v="0"/>
  </r>
  <r>
    <x v="16"/>
    <x v="2"/>
    <x v="6"/>
    <x v="2"/>
    <x v="1"/>
    <n v="-104989.31230900067"/>
    <n v="0"/>
    <n v="0"/>
    <x v="0"/>
  </r>
  <r>
    <x v="16"/>
    <x v="2"/>
    <x v="6"/>
    <x v="2"/>
    <x v="2"/>
    <n v="-98081.015559068444"/>
    <n v="0"/>
    <n v="0"/>
    <x v="0"/>
  </r>
  <r>
    <x v="17"/>
    <x v="1"/>
    <x v="1"/>
    <x v="0"/>
    <x v="0"/>
    <n v="276050.94970087626"/>
    <n v="0"/>
    <n v="0"/>
    <x v="0"/>
  </r>
  <r>
    <x v="17"/>
    <x v="1"/>
    <x v="1"/>
    <x v="0"/>
    <x v="1"/>
    <n v="-160494.73819818386"/>
    <n v="0"/>
    <n v="0"/>
    <x v="0"/>
  </r>
  <r>
    <x v="17"/>
    <x v="1"/>
    <x v="1"/>
    <x v="0"/>
    <x v="2"/>
    <n v="-176672.6078085608"/>
    <n v="0"/>
    <n v="0"/>
    <x v="0"/>
  </r>
  <r>
    <x v="17"/>
    <x v="2"/>
    <x v="1"/>
    <x v="0"/>
    <x v="0"/>
    <n v="306544.94995853119"/>
    <n v="0"/>
    <n v="0"/>
    <x v="0"/>
  </r>
  <r>
    <x v="17"/>
    <x v="2"/>
    <x v="1"/>
    <x v="0"/>
    <x v="1"/>
    <n v="-160494.73819818386"/>
    <n v="0"/>
    <n v="0"/>
    <x v="0"/>
  </r>
  <r>
    <x v="17"/>
    <x v="2"/>
    <x v="1"/>
    <x v="0"/>
    <x v="2"/>
    <n v="-107290.7324854859"/>
    <n v="0"/>
    <n v="0"/>
    <x v="0"/>
  </r>
  <r>
    <x v="17"/>
    <x v="2"/>
    <x v="1"/>
    <x v="4"/>
    <x v="0"/>
    <n v="351810.35401190334"/>
    <n v="0"/>
    <n v="0"/>
    <x v="0"/>
  </r>
  <r>
    <x v="17"/>
    <x v="2"/>
    <x v="1"/>
    <x v="4"/>
    <x v="1"/>
    <n v="-192246.09508847177"/>
    <n v="0"/>
    <n v="0"/>
    <x v="0"/>
  </r>
  <r>
    <x v="17"/>
    <x v="2"/>
    <x v="1"/>
    <x v="4"/>
    <x v="2"/>
    <n v="-105543.10620357101"/>
    <n v="0"/>
    <n v="0"/>
    <x v="0"/>
  </r>
  <r>
    <x v="17"/>
    <x v="4"/>
    <x v="2"/>
    <x v="4"/>
    <x v="0"/>
    <n v="334508.2054539409"/>
    <n v="0"/>
    <n v="0"/>
    <x v="0"/>
  </r>
  <r>
    <x v="17"/>
    <x v="4"/>
    <x v="2"/>
    <x v="4"/>
    <x v="0"/>
    <n v="315283.59594509372"/>
    <n v="0"/>
    <n v="0"/>
    <x v="0"/>
  </r>
  <r>
    <x v="17"/>
    <x v="4"/>
    <x v="2"/>
    <x v="4"/>
    <x v="1"/>
    <n v="-192246.09508847177"/>
    <n v="0"/>
    <n v="0"/>
    <x v="0"/>
  </r>
  <r>
    <x v="17"/>
    <x v="4"/>
    <x v="2"/>
    <x v="4"/>
    <x v="1"/>
    <n v="-192246.09508847177"/>
    <n v="0"/>
    <n v="0"/>
    <x v="0"/>
  </r>
  <r>
    <x v="17"/>
    <x v="4"/>
    <x v="2"/>
    <x v="4"/>
    <x v="2"/>
    <n v="-43486.066709012317"/>
    <n v="0"/>
    <n v="0"/>
    <x v="0"/>
  </r>
  <r>
    <x v="17"/>
    <x v="4"/>
    <x v="2"/>
    <x v="4"/>
    <x v="2"/>
    <n v="-44139.703432313123"/>
    <n v="0"/>
    <n v="0"/>
    <x v="0"/>
  </r>
  <r>
    <x v="17"/>
    <x v="1"/>
    <x v="3"/>
    <x v="0"/>
    <x v="0"/>
    <n v="268026.21279096702"/>
    <n v="0"/>
    <n v="0"/>
    <x v="0"/>
  </r>
  <r>
    <x v="17"/>
    <x v="1"/>
    <x v="3"/>
    <x v="0"/>
    <x v="1"/>
    <n v="-160494.73819818386"/>
    <n v="0"/>
    <n v="0"/>
    <x v="0"/>
  </r>
  <r>
    <x v="17"/>
    <x v="1"/>
    <x v="3"/>
    <x v="0"/>
    <x v="2"/>
    <n v="-123292.05788384484"/>
    <n v="0"/>
    <n v="0"/>
    <x v="0"/>
  </r>
  <r>
    <x v="17"/>
    <x v="3"/>
    <x v="3"/>
    <x v="2"/>
    <x v="0"/>
    <n v="213128.30398727139"/>
    <n v="0"/>
    <n v="0"/>
    <x v="0"/>
  </r>
  <r>
    <x v="17"/>
    <x v="3"/>
    <x v="3"/>
    <x v="2"/>
    <x v="1"/>
    <n v="-104989.31230900067"/>
    <n v="0"/>
    <n v="0"/>
    <x v="0"/>
  </r>
  <r>
    <x v="17"/>
    <x v="3"/>
    <x v="3"/>
    <x v="2"/>
    <x v="2"/>
    <n v="-38363.094717708846"/>
    <n v="0"/>
    <n v="0"/>
    <x v="0"/>
  </r>
  <r>
    <x v="17"/>
    <x v="2"/>
    <x v="3"/>
    <x v="0"/>
    <x v="0"/>
    <n v="264816.31802700332"/>
    <n v="0"/>
    <n v="0"/>
    <x v="0"/>
  </r>
  <r>
    <x v="17"/>
    <x v="2"/>
    <x v="3"/>
    <x v="0"/>
    <x v="1"/>
    <n v="-160494.73819818386"/>
    <n v="0"/>
    <n v="0"/>
    <x v="0"/>
  </r>
  <r>
    <x v="17"/>
    <x v="2"/>
    <x v="3"/>
    <x v="0"/>
    <x v="2"/>
    <n v="-82093.05858837103"/>
    <n v="0"/>
    <n v="0"/>
    <x v="0"/>
  </r>
  <r>
    <x v="17"/>
    <x v="2"/>
    <x v="3"/>
    <x v="4"/>
    <x v="0"/>
    <n v="361422.6587663269"/>
    <n v="0"/>
    <n v="0"/>
    <x v="0"/>
  </r>
  <r>
    <x v="17"/>
    <x v="2"/>
    <x v="3"/>
    <x v="4"/>
    <x v="1"/>
    <n v="-192246.09508847177"/>
    <n v="0"/>
    <n v="0"/>
    <x v="0"/>
  </r>
  <r>
    <x v="17"/>
    <x v="2"/>
    <x v="3"/>
    <x v="4"/>
    <x v="2"/>
    <n v="-86741.438103918452"/>
    <n v="0"/>
    <n v="0"/>
    <x v="0"/>
  </r>
  <r>
    <x v="17"/>
    <x v="2"/>
    <x v="3"/>
    <x v="3"/>
    <x v="0"/>
    <n v="369626.83578799246"/>
    <n v="0"/>
    <n v="0"/>
    <x v="0"/>
  </r>
  <r>
    <x v="17"/>
    <x v="2"/>
    <x v="3"/>
    <x v="3"/>
    <x v="1"/>
    <n v="-231016.77236749526"/>
    <n v="0"/>
    <n v="0"/>
    <x v="0"/>
  </r>
  <r>
    <x v="17"/>
    <x v="2"/>
    <x v="3"/>
    <x v="3"/>
    <x v="2"/>
    <n v="-73925.367157598492"/>
    <n v="0"/>
    <n v="0"/>
    <x v="0"/>
  </r>
  <r>
    <x v="17"/>
    <x v="4"/>
    <x v="3"/>
    <x v="4"/>
    <x v="0"/>
    <n v="315283.59594509372"/>
    <n v="0"/>
    <n v="0"/>
    <x v="0"/>
  </r>
  <r>
    <x v="17"/>
    <x v="4"/>
    <x v="3"/>
    <x v="4"/>
    <x v="1"/>
    <n v="-192246.09508847177"/>
    <n v="0"/>
    <n v="0"/>
    <x v="0"/>
  </r>
  <r>
    <x v="17"/>
    <x v="4"/>
    <x v="3"/>
    <x v="4"/>
    <x v="2"/>
    <n v="-69362.391107920615"/>
    <n v="0"/>
    <n v="0"/>
    <x v="0"/>
  </r>
  <r>
    <x v="17"/>
    <x v="4"/>
    <x v="3"/>
    <x v="3"/>
    <x v="0"/>
    <n v="468964.04790601542"/>
    <n v="0"/>
    <n v="0"/>
    <x v="0"/>
  </r>
  <r>
    <x v="17"/>
    <x v="4"/>
    <x v="3"/>
    <x v="3"/>
    <x v="1"/>
    <n v="-231016.77236749526"/>
    <n v="0"/>
    <n v="0"/>
    <x v="0"/>
  </r>
  <r>
    <x v="17"/>
    <x v="4"/>
    <x v="3"/>
    <x v="3"/>
    <x v="2"/>
    <n v="-51586.045269661699"/>
    <n v="0"/>
    <n v="0"/>
    <x v="0"/>
  </r>
  <r>
    <x v="17"/>
    <x v="0"/>
    <x v="4"/>
    <x v="0"/>
    <x v="0"/>
    <n v="301730.10781258566"/>
    <n v="0"/>
    <n v="0"/>
    <x v="0"/>
  </r>
  <r>
    <x v="17"/>
    <x v="0"/>
    <x v="4"/>
    <x v="0"/>
    <x v="1"/>
    <n v="-160494.73819818386"/>
    <n v="0"/>
    <n v="0"/>
    <x v="0"/>
  </r>
  <r>
    <x v="17"/>
    <x v="0"/>
    <x v="4"/>
    <x v="0"/>
    <x v="2"/>
    <n v="-48276.817250013708"/>
    <n v="0"/>
    <n v="0"/>
    <x v="0"/>
  </r>
  <r>
    <x v="17"/>
    <x v="2"/>
    <x v="4"/>
    <x v="1"/>
    <x v="0"/>
    <n v="271498.95596940297"/>
    <n v="0"/>
    <n v="0"/>
    <x v="0"/>
  </r>
  <r>
    <x v="17"/>
    <x v="2"/>
    <x v="4"/>
    <x v="1"/>
    <x v="1"/>
    <n v="-174037.79228807881"/>
    <n v="0"/>
    <n v="0"/>
    <x v="0"/>
  </r>
  <r>
    <x v="17"/>
    <x v="2"/>
    <x v="4"/>
    <x v="1"/>
    <x v="2"/>
    <n v="-116744.55106684328"/>
    <n v="0"/>
    <n v="0"/>
    <x v="0"/>
  </r>
  <r>
    <x v="17"/>
    <x v="4"/>
    <x v="4"/>
    <x v="3"/>
    <x v="0"/>
    <n v="466653.88018234045"/>
    <n v="0"/>
    <n v="0"/>
    <x v="0"/>
  </r>
  <r>
    <x v="17"/>
    <x v="4"/>
    <x v="4"/>
    <x v="3"/>
    <x v="1"/>
    <n v="-231016.77236749526"/>
    <n v="0"/>
    <n v="0"/>
    <x v="0"/>
  </r>
  <r>
    <x v="17"/>
    <x v="4"/>
    <x v="4"/>
    <x v="3"/>
    <x v="2"/>
    <n v="-111996.9312437617"/>
    <n v="0"/>
    <n v="0"/>
    <x v="0"/>
  </r>
  <r>
    <x v="17"/>
    <x v="2"/>
    <x v="5"/>
    <x v="4"/>
    <x v="0"/>
    <n v="292214.06453447707"/>
    <n v="0"/>
    <n v="0"/>
    <x v="0"/>
  </r>
  <r>
    <x v="17"/>
    <x v="2"/>
    <x v="5"/>
    <x v="4"/>
    <x v="1"/>
    <n v="-192246.09508847177"/>
    <n v="0"/>
    <n v="0"/>
    <x v="0"/>
  </r>
  <r>
    <x v="17"/>
    <x v="2"/>
    <x v="5"/>
    <x v="4"/>
    <x v="2"/>
    <n v="-70131.375488274498"/>
    <n v="0"/>
    <n v="0"/>
    <x v="0"/>
  </r>
  <r>
    <x v="17"/>
    <x v="1"/>
    <x v="6"/>
    <x v="1"/>
    <x v="0"/>
    <n v="288902.73519821087"/>
    <n v="0"/>
    <n v="0"/>
    <x v="0"/>
  </r>
  <r>
    <x v="17"/>
    <x v="1"/>
    <x v="6"/>
    <x v="1"/>
    <x v="1"/>
    <n v="-174037.79228807881"/>
    <n v="0"/>
    <n v="0"/>
    <x v="0"/>
  </r>
  <r>
    <x v="17"/>
    <x v="1"/>
    <x v="6"/>
    <x v="1"/>
    <x v="2"/>
    <n v="-179119.69582289073"/>
    <n v="0"/>
    <n v="0"/>
    <x v="0"/>
  </r>
  <r>
    <x v="17"/>
    <x v="0"/>
    <x v="6"/>
    <x v="1"/>
    <x v="0"/>
    <n v="313268.02611854189"/>
    <n v="0"/>
    <n v="0"/>
    <x v="0"/>
  </r>
  <r>
    <x v="17"/>
    <x v="0"/>
    <x v="6"/>
    <x v="1"/>
    <x v="1"/>
    <n v="-174037.79228807881"/>
    <n v="0"/>
    <n v="0"/>
    <x v="0"/>
  </r>
  <r>
    <x v="17"/>
    <x v="0"/>
    <x v="6"/>
    <x v="1"/>
    <x v="2"/>
    <n v="-87715.047313191739"/>
    <n v="0"/>
    <n v="0"/>
    <x v="0"/>
  </r>
  <r>
    <x v="17"/>
    <x v="3"/>
    <x v="6"/>
    <x v="4"/>
    <x v="0"/>
    <n v="403716.79968579073"/>
    <n v="0"/>
    <n v="0"/>
    <x v="0"/>
  </r>
  <r>
    <x v="17"/>
    <x v="3"/>
    <x v="6"/>
    <x v="4"/>
    <x v="1"/>
    <n v="-192246.09508847177"/>
    <n v="0"/>
    <n v="0"/>
    <x v="0"/>
  </r>
  <r>
    <x v="17"/>
    <x v="3"/>
    <x v="6"/>
    <x v="4"/>
    <x v="2"/>
    <n v="-32297.343974863259"/>
    <n v="0"/>
    <n v="0"/>
    <x v="0"/>
  </r>
  <r>
    <x v="17"/>
    <x v="2"/>
    <x v="6"/>
    <x v="3"/>
    <x v="0"/>
    <n v="436621.69977456605"/>
    <n v="0"/>
    <n v="0"/>
    <x v="0"/>
  </r>
  <r>
    <x v="17"/>
    <x v="2"/>
    <x v="6"/>
    <x v="3"/>
    <x v="1"/>
    <n v="-231016.77236749526"/>
    <n v="0"/>
    <n v="0"/>
    <x v="0"/>
  </r>
  <r>
    <x v="17"/>
    <x v="2"/>
    <x v="6"/>
    <x v="3"/>
    <x v="2"/>
    <n v="-96056.773950404531"/>
    <n v="0"/>
    <n v="0"/>
    <x v="0"/>
  </r>
  <r>
    <x v="17"/>
    <x v="2"/>
    <x v="6"/>
    <x v="2"/>
    <x v="0"/>
    <n v="197379.90714092125"/>
    <n v="0"/>
    <n v="0"/>
    <x v="0"/>
  </r>
  <r>
    <x v="17"/>
    <x v="2"/>
    <x v="6"/>
    <x v="2"/>
    <x v="1"/>
    <n v="-104989.31230900067"/>
    <n v="0"/>
    <n v="0"/>
    <x v="0"/>
  </r>
  <r>
    <x v="17"/>
    <x v="2"/>
    <x v="6"/>
    <x v="2"/>
    <x v="2"/>
    <n v="-94742.355427642193"/>
    <n v="0"/>
    <n v="0"/>
    <x v="0"/>
  </r>
  <r>
    <x v="18"/>
    <x v="0"/>
    <x v="0"/>
    <x v="1"/>
    <x v="0"/>
    <n v="330671.80534734973"/>
    <n v="0"/>
    <n v="0"/>
    <x v="0"/>
  </r>
  <r>
    <x v="18"/>
    <x v="0"/>
    <x v="0"/>
    <x v="1"/>
    <x v="1"/>
    <n v="-174037.79228807881"/>
    <n v="0"/>
    <n v="0"/>
    <x v="0"/>
  </r>
  <r>
    <x v="18"/>
    <x v="0"/>
    <x v="0"/>
    <x v="1"/>
    <x v="2"/>
    <n v="-56214.206909049455"/>
    <n v="0"/>
    <n v="0"/>
    <x v="0"/>
  </r>
  <r>
    <x v="18"/>
    <x v="2"/>
    <x v="0"/>
    <x v="3"/>
    <x v="0"/>
    <n v="353455.66172226775"/>
    <n v="0"/>
    <n v="0"/>
    <x v="0"/>
  </r>
  <r>
    <x v="18"/>
    <x v="2"/>
    <x v="0"/>
    <x v="3"/>
    <x v="1"/>
    <n v="-231016.77236749526"/>
    <n v="0"/>
    <n v="0"/>
    <x v="0"/>
  </r>
  <r>
    <x v="18"/>
    <x v="2"/>
    <x v="0"/>
    <x v="3"/>
    <x v="2"/>
    <n v="-162589.60439224317"/>
    <n v="0"/>
    <n v="0"/>
    <x v="0"/>
  </r>
  <r>
    <x v="18"/>
    <x v="3"/>
    <x v="1"/>
    <x v="1"/>
    <x v="0"/>
    <n v="320229.53781006497"/>
    <n v="0"/>
    <n v="0"/>
    <x v="0"/>
  </r>
  <r>
    <x v="18"/>
    <x v="3"/>
    <x v="1"/>
    <x v="1"/>
    <x v="1"/>
    <n v="-174037.79228807881"/>
    <n v="0"/>
    <n v="0"/>
    <x v="0"/>
  </r>
  <r>
    <x v="18"/>
    <x v="3"/>
    <x v="1"/>
    <x v="1"/>
    <x v="2"/>
    <n v="-25618.3630248052"/>
    <n v="0"/>
    <n v="0"/>
    <x v="0"/>
  </r>
  <r>
    <x v="18"/>
    <x v="2"/>
    <x v="1"/>
    <x v="3"/>
    <x v="0"/>
    <n v="374247.17123534234"/>
    <n v="0"/>
    <n v="0"/>
    <x v="0"/>
  </r>
  <r>
    <x v="18"/>
    <x v="2"/>
    <x v="1"/>
    <x v="3"/>
    <x v="1"/>
    <n v="-231016.77236749526"/>
    <n v="0"/>
    <n v="0"/>
    <x v="0"/>
  </r>
  <r>
    <x v="18"/>
    <x v="2"/>
    <x v="1"/>
    <x v="3"/>
    <x v="2"/>
    <n v="-116016.62308295612"/>
    <n v="0"/>
    <n v="0"/>
    <x v="0"/>
  </r>
  <r>
    <x v="18"/>
    <x v="0"/>
    <x v="2"/>
    <x v="2"/>
    <x v="0"/>
    <n v="191080.54840238122"/>
    <n v="0"/>
    <n v="0"/>
    <x v="0"/>
  </r>
  <r>
    <x v="18"/>
    <x v="0"/>
    <x v="2"/>
    <x v="2"/>
    <x v="1"/>
    <n v="-104989.31230900067"/>
    <n v="0"/>
    <n v="0"/>
    <x v="0"/>
  </r>
  <r>
    <x v="18"/>
    <x v="0"/>
    <x v="2"/>
    <x v="2"/>
    <x v="2"/>
    <n v="-40126.915164500053"/>
    <n v="0"/>
    <n v="0"/>
    <x v="0"/>
  </r>
  <r>
    <x v="18"/>
    <x v="3"/>
    <x v="2"/>
    <x v="3"/>
    <x v="0"/>
    <n v="418140.35798516643"/>
    <n v="0"/>
    <n v="0"/>
    <x v="0"/>
  </r>
  <r>
    <x v="18"/>
    <x v="3"/>
    <x v="2"/>
    <x v="3"/>
    <x v="1"/>
    <n v="-231016.77236749526"/>
    <n v="0"/>
    <n v="0"/>
    <x v="0"/>
  </r>
  <r>
    <x v="18"/>
    <x v="3"/>
    <x v="2"/>
    <x v="3"/>
    <x v="2"/>
    <n v="-79446.668017181626"/>
    <n v="0"/>
    <n v="0"/>
    <x v="0"/>
  </r>
  <r>
    <x v="18"/>
    <x v="4"/>
    <x v="2"/>
    <x v="2"/>
    <x v="0"/>
    <n v="212078.41086418135"/>
    <n v="0"/>
    <n v="0"/>
    <x v="0"/>
  </r>
  <r>
    <x v="18"/>
    <x v="4"/>
    <x v="2"/>
    <x v="2"/>
    <x v="1"/>
    <n v="-104989.31230900067"/>
    <n v="0"/>
    <n v="0"/>
    <x v="0"/>
  </r>
  <r>
    <x v="18"/>
    <x v="4"/>
    <x v="2"/>
    <x v="2"/>
    <x v="2"/>
    <n v="-12724.704651850881"/>
    <n v="0"/>
    <n v="0"/>
    <x v="0"/>
  </r>
  <r>
    <x v="18"/>
    <x v="0"/>
    <x v="3"/>
    <x v="3"/>
    <x v="0"/>
    <n v="438931.86749824096"/>
    <n v="0"/>
    <n v="0"/>
    <x v="0"/>
  </r>
  <r>
    <x v="18"/>
    <x v="0"/>
    <x v="3"/>
    <x v="3"/>
    <x v="1"/>
    <n v="-231016.77236749526"/>
    <n v="0"/>
    <n v="0"/>
    <x v="0"/>
  </r>
  <r>
    <x v="18"/>
    <x v="0"/>
    <x v="3"/>
    <x v="3"/>
    <x v="2"/>
    <n v="-100954.32952459542"/>
    <n v="0"/>
    <n v="0"/>
    <x v="0"/>
  </r>
  <r>
    <x v="18"/>
    <x v="2"/>
    <x v="3"/>
    <x v="4"/>
    <x v="0"/>
    <n v="355655.27591367281"/>
    <n v="0"/>
    <n v="0"/>
    <x v="0"/>
  </r>
  <r>
    <x v="18"/>
    <x v="2"/>
    <x v="3"/>
    <x v="4"/>
    <x v="1"/>
    <n v="-192246.09508847177"/>
    <n v="0"/>
    <n v="0"/>
    <x v="0"/>
  </r>
  <r>
    <x v="18"/>
    <x v="2"/>
    <x v="3"/>
    <x v="4"/>
    <x v="2"/>
    <n v="-135149.00484719567"/>
    <n v="0"/>
    <n v="0"/>
    <x v="0"/>
  </r>
  <r>
    <x v="18"/>
    <x v="2"/>
    <x v="3"/>
    <x v="3"/>
    <x v="0"/>
    <n v="381177.67440636718"/>
    <n v="0"/>
    <n v="0"/>
    <x v="0"/>
  </r>
  <r>
    <x v="18"/>
    <x v="2"/>
    <x v="3"/>
    <x v="3"/>
    <x v="1"/>
    <n v="-231016.77236749526"/>
    <n v="0"/>
    <n v="0"/>
    <x v="0"/>
  </r>
  <r>
    <x v="18"/>
    <x v="2"/>
    <x v="3"/>
    <x v="3"/>
    <x v="2"/>
    <n v="-156282.84650661054"/>
    <n v="0"/>
    <n v="0"/>
    <x v="0"/>
  </r>
  <r>
    <x v="18"/>
    <x v="4"/>
    <x v="3"/>
    <x v="3"/>
    <x v="0"/>
    <n v="413520.02253781649"/>
    <n v="0"/>
    <n v="0"/>
    <x v="0"/>
  </r>
  <r>
    <x v="18"/>
    <x v="4"/>
    <x v="3"/>
    <x v="3"/>
    <x v="1"/>
    <n v="-231016.77236749526"/>
    <n v="0"/>
    <n v="0"/>
    <x v="0"/>
  </r>
  <r>
    <x v="18"/>
    <x v="4"/>
    <x v="3"/>
    <x v="3"/>
    <x v="2"/>
    <n v="-90974.404958319632"/>
    <n v="0"/>
    <n v="0"/>
    <x v="0"/>
  </r>
  <r>
    <x v="18"/>
    <x v="4"/>
    <x v="3"/>
    <x v="2"/>
    <x v="0"/>
    <n v="175332.15155603111"/>
    <n v="0"/>
    <n v="0"/>
    <x v="0"/>
  </r>
  <r>
    <x v="18"/>
    <x v="4"/>
    <x v="3"/>
    <x v="2"/>
    <x v="1"/>
    <n v="-104989.31230900067"/>
    <n v="0"/>
    <n v="0"/>
    <x v="0"/>
  </r>
  <r>
    <x v="18"/>
    <x v="4"/>
    <x v="3"/>
    <x v="2"/>
    <x v="2"/>
    <n v="-12273.250608922179"/>
    <n v="0"/>
    <n v="0"/>
    <x v="0"/>
  </r>
  <r>
    <x v="18"/>
    <x v="1"/>
    <x v="4"/>
    <x v="4"/>
    <x v="0"/>
    <n v="344120.51020836446"/>
    <n v="0"/>
    <n v="0"/>
    <x v="0"/>
  </r>
  <r>
    <x v="18"/>
    <x v="1"/>
    <x v="4"/>
    <x v="4"/>
    <x v="1"/>
    <n v="-192246.09508847177"/>
    <n v="0"/>
    <n v="0"/>
    <x v="0"/>
  </r>
  <r>
    <x v="18"/>
    <x v="1"/>
    <x v="4"/>
    <x v="4"/>
    <x v="2"/>
    <n v="-223678.33163543692"/>
    <n v="0"/>
    <n v="0"/>
    <x v="0"/>
  </r>
  <r>
    <x v="18"/>
    <x v="0"/>
    <x v="4"/>
    <x v="0"/>
    <x v="0"/>
    <n v="284075.68661078543"/>
    <n v="0"/>
    <n v="0"/>
    <x v="0"/>
  </r>
  <r>
    <x v="18"/>
    <x v="0"/>
    <x v="4"/>
    <x v="0"/>
    <x v="1"/>
    <n v="-160494.73819818386"/>
    <n v="0"/>
    <n v="0"/>
    <x v="0"/>
  </r>
  <r>
    <x v="18"/>
    <x v="0"/>
    <x v="4"/>
    <x v="0"/>
    <x v="2"/>
    <n v="-59655.894188264938"/>
    <n v="0"/>
    <n v="0"/>
    <x v="0"/>
  </r>
  <r>
    <x v="18"/>
    <x v="0"/>
    <x v="4"/>
    <x v="2"/>
    <x v="0"/>
    <n v="197379.90714092125"/>
    <n v="0"/>
    <n v="0"/>
    <x v="0"/>
  </r>
  <r>
    <x v="18"/>
    <x v="0"/>
    <x v="4"/>
    <x v="2"/>
    <x v="1"/>
    <n v="-104989.31230900067"/>
    <n v="0"/>
    <n v="0"/>
    <x v="0"/>
  </r>
  <r>
    <x v="18"/>
    <x v="0"/>
    <x v="4"/>
    <x v="2"/>
    <x v="2"/>
    <n v="-29606.986071138184"/>
    <n v="0"/>
    <n v="0"/>
    <x v="0"/>
  </r>
  <r>
    <x v="18"/>
    <x v="0"/>
    <x v="4"/>
    <x v="1"/>
    <x v="0"/>
    <n v="308046.89234989951"/>
    <n v="0"/>
    <n v="0"/>
    <x v="0"/>
  </r>
  <r>
    <x v="18"/>
    <x v="0"/>
    <x v="4"/>
    <x v="1"/>
    <x v="1"/>
    <n v="-174037.79228807881"/>
    <n v="0"/>
    <n v="0"/>
    <x v="0"/>
  </r>
  <r>
    <x v="18"/>
    <x v="0"/>
    <x v="4"/>
    <x v="1"/>
    <x v="2"/>
    <n v="-92414.067704969857"/>
    <n v="0"/>
    <n v="0"/>
    <x v="0"/>
  </r>
  <r>
    <x v="18"/>
    <x v="3"/>
    <x v="4"/>
    <x v="2"/>
    <x v="0"/>
    <n v="178481.83092530112"/>
    <n v="0"/>
    <n v="0"/>
    <x v="0"/>
  </r>
  <r>
    <x v="18"/>
    <x v="3"/>
    <x v="4"/>
    <x v="2"/>
    <x v="1"/>
    <n v="-104989.31230900067"/>
    <n v="0"/>
    <n v="0"/>
    <x v="0"/>
  </r>
  <r>
    <x v="18"/>
    <x v="3"/>
    <x v="4"/>
    <x v="2"/>
    <x v="2"/>
    <n v="-23202.638020289149"/>
    <n v="0"/>
    <n v="0"/>
    <x v="0"/>
  </r>
  <r>
    <x v="18"/>
    <x v="2"/>
    <x v="4"/>
    <x v="4"/>
    <x v="0"/>
    <n v="380647.26827517414"/>
    <n v="0"/>
    <n v="0"/>
    <x v="0"/>
  </r>
  <r>
    <x v="18"/>
    <x v="2"/>
    <x v="4"/>
    <x v="4"/>
    <x v="1"/>
    <n v="-192246.09508847177"/>
    <n v="0"/>
    <n v="0"/>
    <x v="0"/>
  </r>
  <r>
    <x v="18"/>
    <x v="2"/>
    <x v="4"/>
    <x v="4"/>
    <x v="2"/>
    <n v="-194130.10682033881"/>
    <n v="0"/>
    <n v="0"/>
    <x v="0"/>
  </r>
  <r>
    <x v="18"/>
    <x v="2"/>
    <x v="4"/>
    <x v="3"/>
    <x v="0"/>
    <n v="413520.02253781649"/>
    <n v="0"/>
    <n v="0"/>
    <x v="0"/>
  </r>
  <r>
    <x v="18"/>
    <x v="2"/>
    <x v="4"/>
    <x v="3"/>
    <x v="1"/>
    <n v="-231016.77236749526"/>
    <n v="0"/>
    <n v="0"/>
    <x v="0"/>
  </r>
  <r>
    <x v="18"/>
    <x v="2"/>
    <x v="4"/>
    <x v="3"/>
    <x v="2"/>
    <n v="-99244.805409075954"/>
    <n v="0"/>
    <n v="0"/>
    <x v="0"/>
  </r>
  <r>
    <x v="18"/>
    <x v="4"/>
    <x v="4"/>
    <x v="0"/>
    <x v="0"/>
    <n v="333829.05545222241"/>
    <n v="0"/>
    <n v="0"/>
    <x v="0"/>
  </r>
  <r>
    <x v="18"/>
    <x v="4"/>
    <x v="4"/>
    <x v="0"/>
    <x v="1"/>
    <n v="-160494.73819818386"/>
    <n v="0"/>
    <n v="0"/>
    <x v="0"/>
  </r>
  <r>
    <x v="18"/>
    <x v="4"/>
    <x v="4"/>
    <x v="0"/>
    <x v="2"/>
    <n v="-43397.777208788917"/>
    <n v="0"/>
    <n v="0"/>
    <x v="0"/>
  </r>
  <r>
    <x v="18"/>
    <x v="4"/>
    <x v="4"/>
    <x v="4"/>
    <x v="0"/>
    <n v="346042.97115924919"/>
    <n v="0"/>
    <n v="0"/>
    <x v="0"/>
  </r>
  <r>
    <x v="18"/>
    <x v="4"/>
    <x v="4"/>
    <x v="4"/>
    <x v="1"/>
    <n v="-192246.09508847177"/>
    <n v="0"/>
    <n v="0"/>
    <x v="0"/>
  </r>
  <r>
    <x v="18"/>
    <x v="4"/>
    <x v="4"/>
    <x v="4"/>
    <x v="2"/>
    <n v="-27683.437692739935"/>
    <n v="0"/>
    <n v="0"/>
    <x v="0"/>
  </r>
  <r>
    <x v="18"/>
    <x v="1"/>
    <x v="6"/>
    <x v="2"/>
    <x v="0"/>
    <n v="195280.12089474124"/>
    <n v="0"/>
    <n v="0"/>
    <x v="0"/>
  </r>
  <r>
    <x v="18"/>
    <x v="1"/>
    <x v="6"/>
    <x v="2"/>
    <x v="1"/>
    <n v="-104989.31230900067"/>
    <n v="0"/>
    <n v="0"/>
    <x v="0"/>
  </r>
  <r>
    <x v="18"/>
    <x v="1"/>
    <x v="6"/>
    <x v="2"/>
    <x v="2"/>
    <n v="-103498.46407421285"/>
    <n v="0"/>
    <n v="0"/>
    <x v="0"/>
  </r>
  <r>
    <x v="18"/>
    <x v="0"/>
    <x v="6"/>
    <x v="3"/>
    <x v="0"/>
    <n v="429691.19660354115"/>
    <n v="0"/>
    <n v="0"/>
    <x v="0"/>
  </r>
  <r>
    <x v="18"/>
    <x v="0"/>
    <x v="6"/>
    <x v="3"/>
    <x v="1"/>
    <n v="-231016.77236749526"/>
    <n v="0"/>
    <n v="0"/>
    <x v="0"/>
  </r>
  <r>
    <x v="18"/>
    <x v="0"/>
    <x v="6"/>
    <x v="3"/>
    <x v="2"/>
    <n v="-68750.591456566588"/>
    <n v="0"/>
    <n v="0"/>
    <x v="0"/>
  </r>
  <r>
    <x v="18"/>
    <x v="3"/>
    <x v="6"/>
    <x v="0"/>
    <x v="0"/>
    <n v="362718.10832789546"/>
    <n v="0"/>
    <n v="0"/>
    <x v="0"/>
  </r>
  <r>
    <x v="18"/>
    <x v="3"/>
    <x v="6"/>
    <x v="0"/>
    <x v="1"/>
    <n v="-160494.73819818386"/>
    <n v="0"/>
    <n v="0"/>
    <x v="0"/>
  </r>
  <r>
    <x v="18"/>
    <x v="3"/>
    <x v="6"/>
    <x v="0"/>
    <x v="2"/>
    <n v="-65289.25949902118"/>
    <n v="0"/>
    <n v="0"/>
    <x v="0"/>
  </r>
  <r>
    <x v="18"/>
    <x v="3"/>
    <x v="6"/>
    <x v="3"/>
    <x v="0"/>
    <n v="519787.73782686435"/>
    <n v="0"/>
    <n v="0"/>
    <x v="0"/>
  </r>
  <r>
    <x v="18"/>
    <x v="3"/>
    <x v="6"/>
    <x v="3"/>
    <x v="1"/>
    <n v="-231016.77236749526"/>
    <n v="0"/>
    <n v="0"/>
    <x v="0"/>
  </r>
  <r>
    <x v="18"/>
    <x v="3"/>
    <x v="6"/>
    <x v="3"/>
    <x v="2"/>
    <n v="-88363.915430566951"/>
    <n v="0"/>
    <n v="0"/>
    <x v="0"/>
  </r>
  <r>
    <x v="19"/>
    <x v="1"/>
    <x v="0"/>
    <x v="3"/>
    <x v="0"/>
    <n v="420450.52570884133"/>
    <n v="0"/>
    <n v="0"/>
    <x v="0"/>
  </r>
  <r>
    <x v="19"/>
    <x v="1"/>
    <x v="0"/>
    <x v="3"/>
    <x v="1"/>
    <n v="-231016.77236749526"/>
    <n v="0"/>
    <n v="0"/>
    <x v="0"/>
  </r>
  <r>
    <x v="19"/>
    <x v="1"/>
    <x v="0"/>
    <x v="3"/>
    <x v="2"/>
    <n v="-294315.36799618893"/>
    <n v="0"/>
    <n v="0"/>
    <x v="0"/>
  </r>
  <r>
    <x v="19"/>
    <x v="0"/>
    <x v="0"/>
    <x v="3"/>
    <x v="0"/>
    <n v="404279.35164311668"/>
    <n v="0"/>
    <n v="0"/>
    <x v="0"/>
  </r>
  <r>
    <x v="19"/>
    <x v="0"/>
    <x v="0"/>
    <x v="3"/>
    <x v="1"/>
    <n v="-231016.77236749526"/>
    <n v="0"/>
    <n v="0"/>
    <x v="0"/>
  </r>
  <r>
    <x v="19"/>
    <x v="0"/>
    <x v="0"/>
    <x v="3"/>
    <x v="2"/>
    <n v="-97027.044394348006"/>
    <n v="0"/>
    <n v="0"/>
    <x v="0"/>
  </r>
  <r>
    <x v="19"/>
    <x v="2"/>
    <x v="0"/>
    <x v="4"/>
    <x v="0"/>
    <n v="347965.43211013393"/>
    <n v="0"/>
    <n v="0"/>
    <x v="0"/>
  </r>
  <r>
    <x v="19"/>
    <x v="2"/>
    <x v="0"/>
    <x v="4"/>
    <x v="1"/>
    <n v="-192246.09508847177"/>
    <n v="0"/>
    <n v="0"/>
    <x v="0"/>
  </r>
  <r>
    <x v="19"/>
    <x v="2"/>
    <x v="0"/>
    <x v="4"/>
    <x v="2"/>
    <n v="-80032.049385330814"/>
    <n v="0"/>
    <n v="0"/>
    <x v="0"/>
  </r>
  <r>
    <x v="19"/>
    <x v="2"/>
    <x v="0"/>
    <x v="3"/>
    <x v="0"/>
    <n v="376557.33895901724"/>
    <n v="0"/>
    <n v="0"/>
    <x v="0"/>
  </r>
  <r>
    <x v="19"/>
    <x v="2"/>
    <x v="0"/>
    <x v="3"/>
    <x v="0"/>
    <n v="376557.33895901724"/>
    <n v="0"/>
    <n v="0"/>
    <x v="0"/>
  </r>
  <r>
    <x v="19"/>
    <x v="2"/>
    <x v="0"/>
    <x v="3"/>
    <x v="1"/>
    <n v="-231016.77236749526"/>
    <n v="0"/>
    <n v="0"/>
    <x v="0"/>
  </r>
  <r>
    <x v="19"/>
    <x v="2"/>
    <x v="0"/>
    <x v="3"/>
    <x v="1"/>
    <n v="-231016.77236749526"/>
    <n v="0"/>
    <n v="0"/>
    <x v="0"/>
  </r>
  <r>
    <x v="19"/>
    <x v="2"/>
    <x v="0"/>
    <x v="3"/>
    <x v="2"/>
    <n v="-135560.6420252462"/>
    <n v="0"/>
    <n v="0"/>
    <x v="0"/>
  </r>
  <r>
    <x v="19"/>
    <x v="2"/>
    <x v="0"/>
    <x v="3"/>
    <x v="2"/>
    <n v="-101670.48151893466"/>
    <n v="0"/>
    <n v="0"/>
    <x v="0"/>
  </r>
  <r>
    <x v="19"/>
    <x v="2"/>
    <x v="1"/>
    <x v="3"/>
    <x v="0"/>
    <n v="441242.03522191598"/>
    <n v="0"/>
    <n v="0"/>
    <x v="0"/>
  </r>
  <r>
    <x v="19"/>
    <x v="2"/>
    <x v="1"/>
    <x v="3"/>
    <x v="1"/>
    <n v="-231016.77236749526"/>
    <n v="0"/>
    <n v="0"/>
    <x v="0"/>
  </r>
  <r>
    <x v="19"/>
    <x v="2"/>
    <x v="1"/>
    <x v="3"/>
    <x v="2"/>
    <n v="-194146.49549764305"/>
    <n v="0"/>
    <n v="0"/>
    <x v="0"/>
  </r>
  <r>
    <x v="19"/>
    <x v="2"/>
    <x v="1"/>
    <x v="1"/>
    <x v="0"/>
    <n v="318489.15988718421"/>
    <n v="0"/>
    <n v="0"/>
    <x v="0"/>
  </r>
  <r>
    <x v="19"/>
    <x v="2"/>
    <x v="1"/>
    <x v="1"/>
    <x v="1"/>
    <n v="-174037.79228807881"/>
    <n v="0"/>
    <n v="0"/>
    <x v="0"/>
  </r>
  <r>
    <x v="19"/>
    <x v="2"/>
    <x v="1"/>
    <x v="1"/>
    <x v="2"/>
    <n v="-76437.398372924203"/>
    <n v="0"/>
    <n v="0"/>
    <x v="0"/>
  </r>
  <r>
    <x v="19"/>
    <x v="0"/>
    <x v="2"/>
    <x v="4"/>
    <x v="0"/>
    <n v="363345.1197172117"/>
    <n v="0"/>
    <n v="0"/>
    <x v="0"/>
  </r>
  <r>
    <x v="19"/>
    <x v="0"/>
    <x v="2"/>
    <x v="4"/>
    <x v="1"/>
    <n v="-192246.09508847177"/>
    <n v="0"/>
    <n v="0"/>
    <x v="0"/>
  </r>
  <r>
    <x v="19"/>
    <x v="0"/>
    <x v="2"/>
    <x v="4"/>
    <x v="2"/>
    <n v="-54501.767957581753"/>
    <n v="0"/>
    <n v="0"/>
    <x v="0"/>
  </r>
  <r>
    <x v="19"/>
    <x v="4"/>
    <x v="2"/>
    <x v="2"/>
    <x v="0"/>
    <n v="206828.94524873132"/>
    <n v="0"/>
    <n v="0"/>
    <x v="0"/>
  </r>
  <r>
    <x v="19"/>
    <x v="4"/>
    <x v="2"/>
    <x v="2"/>
    <x v="1"/>
    <n v="-104989.31230900067"/>
    <n v="0"/>
    <n v="0"/>
    <x v="0"/>
  </r>
  <r>
    <x v="19"/>
    <x v="4"/>
    <x v="2"/>
    <x v="2"/>
    <x v="2"/>
    <n v="-51707.236312182831"/>
    <n v="0"/>
    <n v="0"/>
    <x v="0"/>
  </r>
  <r>
    <x v="19"/>
    <x v="0"/>
    <x v="3"/>
    <x v="2"/>
    <x v="0"/>
    <n v="184781.18966384119"/>
    <n v="0"/>
    <n v="0"/>
    <x v="0"/>
  </r>
  <r>
    <x v="19"/>
    <x v="0"/>
    <x v="3"/>
    <x v="2"/>
    <x v="1"/>
    <n v="-104989.31230900067"/>
    <n v="0"/>
    <n v="0"/>
    <x v="0"/>
  </r>
  <r>
    <x v="19"/>
    <x v="0"/>
    <x v="3"/>
    <x v="2"/>
    <x v="2"/>
    <n v="-35108.426036129822"/>
    <n v="0"/>
    <n v="0"/>
    <x v="0"/>
  </r>
  <r>
    <x v="19"/>
    <x v="2"/>
    <x v="3"/>
    <x v="2"/>
    <x v="0"/>
    <n v="193180.33464856123"/>
    <n v="0"/>
    <n v="0"/>
    <x v="0"/>
  </r>
  <r>
    <x v="19"/>
    <x v="2"/>
    <x v="3"/>
    <x v="2"/>
    <x v="1"/>
    <n v="-104989.31230900067"/>
    <n v="0"/>
    <n v="0"/>
    <x v="0"/>
  </r>
  <r>
    <x v="19"/>
    <x v="2"/>
    <x v="3"/>
    <x v="2"/>
    <x v="2"/>
    <n v="-63749.510434025207"/>
    <n v="0"/>
    <n v="0"/>
    <x v="0"/>
  </r>
  <r>
    <x v="19"/>
    <x v="4"/>
    <x v="3"/>
    <x v="2"/>
    <x v="0"/>
    <n v="202629.3727563713"/>
    <n v="0"/>
    <n v="0"/>
    <x v="0"/>
  </r>
  <r>
    <x v="19"/>
    <x v="4"/>
    <x v="3"/>
    <x v="2"/>
    <x v="1"/>
    <n v="-104989.31230900067"/>
    <n v="0"/>
    <n v="0"/>
    <x v="0"/>
  </r>
  <r>
    <x v="19"/>
    <x v="4"/>
    <x v="3"/>
    <x v="2"/>
    <x v="2"/>
    <n v="-24315.524730764555"/>
    <n v="0"/>
    <n v="0"/>
    <x v="0"/>
  </r>
  <r>
    <x v="19"/>
    <x v="1"/>
    <x v="5"/>
    <x v="0"/>
    <x v="0"/>
    <n v="311359.79210447666"/>
    <n v="0"/>
    <n v="0"/>
    <x v="0"/>
  </r>
  <r>
    <x v="19"/>
    <x v="1"/>
    <x v="5"/>
    <x v="0"/>
    <x v="1"/>
    <n v="-160494.73819818386"/>
    <n v="0"/>
    <n v="0"/>
    <x v="0"/>
  </r>
  <r>
    <x v="19"/>
    <x v="1"/>
    <x v="5"/>
    <x v="0"/>
    <x v="2"/>
    <n v="-115203.12307865637"/>
    <n v="0"/>
    <n v="0"/>
    <x v="0"/>
  </r>
  <r>
    <x v="19"/>
    <x v="0"/>
    <x v="6"/>
    <x v="0"/>
    <x v="0"/>
    <n v="298520.21304862195"/>
    <n v="0"/>
    <n v="0"/>
    <x v="0"/>
  </r>
  <r>
    <x v="19"/>
    <x v="0"/>
    <x v="6"/>
    <x v="0"/>
    <x v="1"/>
    <n v="-160494.73819818386"/>
    <n v="0"/>
    <n v="0"/>
    <x v="0"/>
  </r>
  <r>
    <x v="19"/>
    <x v="0"/>
    <x v="6"/>
    <x v="0"/>
    <x v="2"/>
    <n v="-50748.436218265735"/>
    <n v="0"/>
    <n v="0"/>
    <x v="0"/>
  </r>
  <r>
    <x v="19"/>
    <x v="3"/>
    <x v="6"/>
    <x v="0"/>
    <x v="0"/>
    <n v="361113.1609459137"/>
    <n v="0"/>
    <n v="0"/>
    <x v="0"/>
  </r>
  <r>
    <x v="19"/>
    <x v="3"/>
    <x v="6"/>
    <x v="0"/>
    <x v="1"/>
    <n v="-160494.73819818386"/>
    <n v="0"/>
    <n v="0"/>
    <x v="0"/>
  </r>
  <r>
    <x v="19"/>
    <x v="3"/>
    <x v="6"/>
    <x v="0"/>
    <x v="2"/>
    <n v="-61389.237360805331"/>
    <n v="0"/>
    <n v="0"/>
    <x v="0"/>
  </r>
  <r>
    <x v="20"/>
    <x v="1"/>
    <x v="0"/>
    <x v="4"/>
    <x v="0"/>
    <n v="347965.43211013393"/>
    <n v="0"/>
    <n v="0"/>
    <x v="0"/>
  </r>
  <r>
    <x v="20"/>
    <x v="1"/>
    <x v="0"/>
    <x v="4"/>
    <x v="1"/>
    <n v="-192246.09508847177"/>
    <n v="0"/>
    <n v="0"/>
    <x v="0"/>
  </r>
  <r>
    <x v="20"/>
    <x v="1"/>
    <x v="0"/>
    <x v="4"/>
    <x v="2"/>
    <n v="-219218.22222938438"/>
    <n v="0"/>
    <n v="0"/>
    <x v="0"/>
  </r>
  <r>
    <x v="20"/>
    <x v="2"/>
    <x v="0"/>
    <x v="3"/>
    <x v="0"/>
    <n v="369626.83578799246"/>
    <n v="0"/>
    <n v="0"/>
    <x v="0"/>
  </r>
  <r>
    <x v="20"/>
    <x v="2"/>
    <x v="0"/>
    <x v="3"/>
    <x v="1"/>
    <n v="-231016.77236749526"/>
    <n v="0"/>
    <n v="0"/>
    <x v="0"/>
  </r>
  <r>
    <x v="20"/>
    <x v="2"/>
    <x v="0"/>
    <x v="3"/>
    <x v="2"/>
    <n v="-125673.12416791744"/>
    <n v="0"/>
    <n v="0"/>
    <x v="0"/>
  </r>
  <r>
    <x v="20"/>
    <x v="2"/>
    <x v="0"/>
    <x v="2"/>
    <x v="0"/>
    <n v="160633.64783277104"/>
    <n v="0"/>
    <n v="0"/>
    <x v="0"/>
  </r>
  <r>
    <x v="20"/>
    <x v="2"/>
    <x v="0"/>
    <x v="2"/>
    <x v="1"/>
    <n v="-104989.31230900067"/>
    <n v="0"/>
    <n v="0"/>
    <x v="0"/>
  </r>
  <r>
    <x v="20"/>
    <x v="2"/>
    <x v="0"/>
    <x v="2"/>
    <x v="2"/>
    <n v="-64253.459133108416"/>
    <n v="0"/>
    <n v="0"/>
    <x v="0"/>
  </r>
  <r>
    <x v="20"/>
    <x v="2"/>
    <x v="1"/>
    <x v="0"/>
    <x v="0"/>
    <n v="279260.8444648399"/>
    <n v="0"/>
    <n v="0"/>
    <x v="0"/>
  </r>
  <r>
    <x v="20"/>
    <x v="2"/>
    <x v="1"/>
    <x v="0"/>
    <x v="1"/>
    <n v="-160494.73819818386"/>
    <n v="0"/>
    <n v="0"/>
    <x v="0"/>
  </r>
  <r>
    <x v="20"/>
    <x v="2"/>
    <x v="1"/>
    <x v="0"/>
    <x v="2"/>
    <n v="-97741.295562693966"/>
    <n v="0"/>
    <n v="0"/>
    <x v="0"/>
  </r>
  <r>
    <x v="20"/>
    <x v="2"/>
    <x v="1"/>
    <x v="3"/>
    <x v="0"/>
    <n v="406589.51936679165"/>
    <n v="0"/>
    <n v="0"/>
    <x v="0"/>
  </r>
  <r>
    <x v="20"/>
    <x v="2"/>
    <x v="1"/>
    <x v="3"/>
    <x v="1"/>
    <n v="-231016.77236749526"/>
    <n v="0"/>
    <n v="0"/>
    <x v="0"/>
  </r>
  <r>
    <x v="20"/>
    <x v="2"/>
    <x v="1"/>
    <x v="3"/>
    <x v="2"/>
    <n v="-97581.484648029989"/>
    <n v="0"/>
    <n v="0"/>
    <x v="0"/>
  </r>
  <r>
    <x v="20"/>
    <x v="4"/>
    <x v="2"/>
    <x v="3"/>
    <x v="0"/>
    <n v="459723.37701131555"/>
    <n v="0"/>
    <n v="0"/>
    <x v="0"/>
  </r>
  <r>
    <x v="20"/>
    <x v="4"/>
    <x v="2"/>
    <x v="3"/>
    <x v="1"/>
    <n v="-231016.77236749526"/>
    <n v="0"/>
    <n v="0"/>
    <x v="0"/>
  </r>
  <r>
    <x v="20"/>
    <x v="4"/>
    <x v="2"/>
    <x v="3"/>
    <x v="2"/>
    <n v="-91944.675402263121"/>
    <n v="0"/>
    <n v="0"/>
    <x v="0"/>
  </r>
  <r>
    <x v="20"/>
    <x v="1"/>
    <x v="3"/>
    <x v="2"/>
    <x v="0"/>
    <n v="192130.44152547122"/>
    <n v="0"/>
    <n v="0"/>
    <x v="0"/>
  </r>
  <r>
    <x v="20"/>
    <x v="1"/>
    <x v="3"/>
    <x v="2"/>
    <x v="0"/>
    <n v="171132.57906367109"/>
    <n v="0"/>
    <n v="0"/>
    <x v="0"/>
  </r>
  <r>
    <x v="20"/>
    <x v="1"/>
    <x v="3"/>
    <x v="2"/>
    <x v="1"/>
    <n v="-104989.31230900067"/>
    <n v="0"/>
    <n v="0"/>
    <x v="0"/>
  </r>
  <r>
    <x v="20"/>
    <x v="1"/>
    <x v="3"/>
    <x v="2"/>
    <x v="1"/>
    <n v="-104989.31230900067"/>
    <n v="0"/>
    <n v="0"/>
    <x v="0"/>
  </r>
  <r>
    <x v="20"/>
    <x v="1"/>
    <x v="3"/>
    <x v="2"/>
    <x v="2"/>
    <n v="-92222.61193222618"/>
    <n v="0"/>
    <n v="0"/>
    <x v="0"/>
  </r>
  <r>
    <x v="20"/>
    <x v="1"/>
    <x v="3"/>
    <x v="2"/>
    <x v="2"/>
    <n v="-114658.82797265964"/>
    <n v="0"/>
    <n v="0"/>
    <x v="0"/>
  </r>
  <r>
    <x v="20"/>
    <x v="0"/>
    <x v="3"/>
    <x v="3"/>
    <x v="0"/>
    <n v="406589.51936679165"/>
    <n v="0"/>
    <n v="0"/>
    <x v="0"/>
  </r>
  <r>
    <x v="20"/>
    <x v="0"/>
    <x v="3"/>
    <x v="3"/>
    <x v="1"/>
    <n v="-231016.77236749526"/>
    <n v="0"/>
    <n v="0"/>
    <x v="0"/>
  </r>
  <r>
    <x v="20"/>
    <x v="0"/>
    <x v="3"/>
    <x v="3"/>
    <x v="2"/>
    <n v="-85383.799067026237"/>
    <n v="0"/>
    <n v="0"/>
    <x v="0"/>
  </r>
  <r>
    <x v="20"/>
    <x v="3"/>
    <x v="3"/>
    <x v="0"/>
    <x v="0"/>
    <n v="264816.31802700332"/>
    <n v="0"/>
    <n v="0"/>
    <x v="0"/>
  </r>
  <r>
    <x v="20"/>
    <x v="3"/>
    <x v="3"/>
    <x v="0"/>
    <x v="1"/>
    <n v="-160494.73819818386"/>
    <n v="0"/>
    <n v="0"/>
    <x v="0"/>
  </r>
  <r>
    <x v="20"/>
    <x v="3"/>
    <x v="3"/>
    <x v="0"/>
    <x v="2"/>
    <n v="-23833.468622430297"/>
    <n v="0"/>
    <n v="0"/>
    <x v="0"/>
  </r>
  <r>
    <x v="20"/>
    <x v="4"/>
    <x v="3"/>
    <x v="4"/>
    <x v="0"/>
    <n v="315283.59594509372"/>
    <n v="0"/>
    <n v="0"/>
    <x v="0"/>
  </r>
  <r>
    <x v="20"/>
    <x v="4"/>
    <x v="3"/>
    <x v="4"/>
    <x v="1"/>
    <n v="-192246.09508847177"/>
    <n v="0"/>
    <n v="0"/>
    <x v="0"/>
  </r>
  <r>
    <x v="20"/>
    <x v="4"/>
    <x v="3"/>
    <x v="4"/>
    <x v="2"/>
    <n v="-78820.898986273431"/>
    <n v="0"/>
    <n v="0"/>
    <x v="0"/>
  </r>
  <r>
    <x v="20"/>
    <x v="4"/>
    <x v="3"/>
    <x v="3"/>
    <x v="0"/>
    <n v="418140.35798516643"/>
    <n v="0"/>
    <n v="0"/>
    <x v="0"/>
  </r>
  <r>
    <x v="20"/>
    <x v="4"/>
    <x v="3"/>
    <x v="3"/>
    <x v="1"/>
    <n v="-231016.77236749526"/>
    <n v="0"/>
    <n v="0"/>
    <x v="0"/>
  </r>
  <r>
    <x v="20"/>
    <x v="4"/>
    <x v="3"/>
    <x v="3"/>
    <x v="2"/>
    <n v="-41814.035798516648"/>
    <n v="0"/>
    <n v="0"/>
    <x v="0"/>
  </r>
  <r>
    <x v="20"/>
    <x v="1"/>
    <x v="4"/>
    <x v="1"/>
    <x v="0"/>
    <n v="309787.27027278027"/>
    <n v="0"/>
    <n v="0"/>
    <x v="0"/>
  </r>
  <r>
    <x v="20"/>
    <x v="1"/>
    <x v="4"/>
    <x v="1"/>
    <x v="0"/>
    <n v="323710.29365582659"/>
    <n v="0"/>
    <n v="0"/>
    <x v="0"/>
  </r>
  <r>
    <x v="20"/>
    <x v="1"/>
    <x v="4"/>
    <x v="1"/>
    <x v="1"/>
    <n v="-174037.79228807881"/>
    <n v="0"/>
    <n v="0"/>
    <x v="0"/>
  </r>
  <r>
    <x v="20"/>
    <x v="1"/>
    <x v="4"/>
    <x v="1"/>
    <x v="1"/>
    <n v="-174037.79228807881"/>
    <n v="0"/>
    <n v="0"/>
    <x v="0"/>
  </r>
  <r>
    <x v="20"/>
    <x v="1"/>
    <x v="4"/>
    <x v="1"/>
    <x v="2"/>
    <n v="-154893.63513639013"/>
    <n v="0"/>
    <n v="0"/>
    <x v="0"/>
  </r>
  <r>
    <x v="20"/>
    <x v="1"/>
    <x v="4"/>
    <x v="1"/>
    <x v="2"/>
    <n v="-100350.19103330624"/>
    <n v="0"/>
    <n v="0"/>
    <x v="0"/>
  </r>
  <r>
    <x v="20"/>
    <x v="0"/>
    <x v="4"/>
    <x v="4"/>
    <x v="0"/>
    <n v="357577.73686455749"/>
    <n v="0"/>
    <n v="0"/>
    <x v="0"/>
  </r>
  <r>
    <x v="20"/>
    <x v="0"/>
    <x v="4"/>
    <x v="4"/>
    <x v="1"/>
    <n v="-192246.09508847177"/>
    <n v="0"/>
    <n v="0"/>
    <x v="0"/>
  </r>
  <r>
    <x v="20"/>
    <x v="0"/>
    <x v="4"/>
    <x v="4"/>
    <x v="2"/>
    <n v="-71515.547372911504"/>
    <n v="0"/>
    <n v="0"/>
    <x v="0"/>
  </r>
  <r>
    <x v="20"/>
    <x v="2"/>
    <x v="4"/>
    <x v="4"/>
    <x v="0"/>
    <n v="380647.26827517414"/>
    <n v="0"/>
    <n v="0"/>
    <x v="0"/>
  </r>
  <r>
    <x v="20"/>
    <x v="2"/>
    <x v="4"/>
    <x v="4"/>
    <x v="1"/>
    <n v="-192246.09508847177"/>
    <n v="0"/>
    <n v="0"/>
    <x v="0"/>
  </r>
  <r>
    <x v="20"/>
    <x v="2"/>
    <x v="4"/>
    <x v="4"/>
    <x v="2"/>
    <n v="-152258.90731006966"/>
    <n v="0"/>
    <n v="0"/>
    <x v="0"/>
  </r>
  <r>
    <x v="20"/>
    <x v="2"/>
    <x v="4"/>
    <x v="1"/>
    <x v="0"/>
    <n v="292383.49104397243"/>
    <n v="0"/>
    <n v="0"/>
    <x v="0"/>
  </r>
  <r>
    <x v="20"/>
    <x v="2"/>
    <x v="4"/>
    <x v="1"/>
    <x v="1"/>
    <n v="-174037.79228807881"/>
    <n v="0"/>
    <n v="0"/>
    <x v="0"/>
  </r>
  <r>
    <x v="20"/>
    <x v="2"/>
    <x v="4"/>
    <x v="1"/>
    <x v="2"/>
    <n v="-128648.73605934787"/>
    <n v="0"/>
    <n v="0"/>
    <x v="0"/>
  </r>
  <r>
    <x v="20"/>
    <x v="1"/>
    <x v="5"/>
    <x v="3"/>
    <x v="0"/>
    <n v="445862.37066926586"/>
    <n v="0"/>
    <n v="0"/>
    <x v="0"/>
  </r>
  <r>
    <x v="20"/>
    <x v="1"/>
    <x v="5"/>
    <x v="3"/>
    <x v="1"/>
    <n v="-231016.77236749526"/>
    <n v="0"/>
    <n v="0"/>
    <x v="0"/>
  </r>
  <r>
    <x v="20"/>
    <x v="1"/>
    <x v="5"/>
    <x v="3"/>
    <x v="2"/>
    <n v="-173886.32456101369"/>
    <n v="0"/>
    <n v="0"/>
    <x v="0"/>
  </r>
  <r>
    <x v="20"/>
    <x v="1"/>
    <x v="6"/>
    <x v="0"/>
    <x v="0"/>
    <n v="309754.84472249489"/>
    <n v="0"/>
    <n v="0"/>
    <x v="0"/>
  </r>
  <r>
    <x v="20"/>
    <x v="1"/>
    <x v="6"/>
    <x v="0"/>
    <x v="1"/>
    <n v="-160494.73819818386"/>
    <n v="0"/>
    <n v="0"/>
    <x v="0"/>
  </r>
  <r>
    <x v="20"/>
    <x v="1"/>
    <x v="6"/>
    <x v="0"/>
    <x v="2"/>
    <n v="-148682.32546679754"/>
    <n v="0"/>
    <n v="0"/>
    <x v="0"/>
  </r>
  <r>
    <x v="20"/>
    <x v="1"/>
    <x v="6"/>
    <x v="4"/>
    <x v="0"/>
    <n v="369112.50256986578"/>
    <n v="0"/>
    <n v="0"/>
    <x v="0"/>
  </r>
  <r>
    <x v="20"/>
    <x v="1"/>
    <x v="6"/>
    <x v="4"/>
    <x v="0"/>
    <n v="380647.26827517414"/>
    <n v="0"/>
    <n v="0"/>
    <x v="0"/>
  </r>
  <r>
    <x v="20"/>
    <x v="1"/>
    <x v="6"/>
    <x v="4"/>
    <x v="0"/>
    <n v="324895.90069951728"/>
    <n v="0"/>
    <n v="0"/>
    <x v="0"/>
  </r>
  <r>
    <x v="20"/>
    <x v="1"/>
    <x v="6"/>
    <x v="4"/>
    <x v="1"/>
    <n v="-192246.09508847177"/>
    <n v="0"/>
    <n v="0"/>
    <x v="0"/>
  </r>
  <r>
    <x v="20"/>
    <x v="1"/>
    <x v="6"/>
    <x v="4"/>
    <x v="1"/>
    <n v="-192246.09508847177"/>
    <n v="0"/>
    <n v="0"/>
    <x v="0"/>
  </r>
  <r>
    <x v="20"/>
    <x v="1"/>
    <x v="6"/>
    <x v="4"/>
    <x v="1"/>
    <n v="-192246.09508847177"/>
    <n v="0"/>
    <n v="0"/>
    <x v="0"/>
  </r>
  <r>
    <x v="20"/>
    <x v="1"/>
    <x v="6"/>
    <x v="4"/>
    <x v="2"/>
    <n v="-247305.37672181008"/>
    <n v="0"/>
    <n v="0"/>
    <x v="0"/>
  </r>
  <r>
    <x v="20"/>
    <x v="1"/>
    <x v="6"/>
    <x v="4"/>
    <x v="2"/>
    <n v="-220775.41559960099"/>
    <n v="0"/>
    <n v="0"/>
    <x v="0"/>
  </r>
  <r>
    <x v="20"/>
    <x v="1"/>
    <x v="6"/>
    <x v="4"/>
    <x v="2"/>
    <n v="-201435.45843370073"/>
    <n v="0"/>
    <n v="0"/>
    <x v="0"/>
  </r>
  <r>
    <x v="20"/>
    <x v="1"/>
    <x v="6"/>
    <x v="3"/>
    <x v="0"/>
    <n v="422760.69343251636"/>
    <n v="0"/>
    <n v="0"/>
    <x v="0"/>
  </r>
  <r>
    <x v="20"/>
    <x v="1"/>
    <x v="6"/>
    <x v="3"/>
    <x v="1"/>
    <n v="-231016.77236749526"/>
    <n v="0"/>
    <n v="0"/>
    <x v="0"/>
  </r>
  <r>
    <x v="20"/>
    <x v="1"/>
    <x v="6"/>
    <x v="3"/>
    <x v="2"/>
    <n v="-202925.13284760783"/>
    <n v="0"/>
    <n v="0"/>
    <x v="0"/>
  </r>
  <r>
    <x v="20"/>
    <x v="0"/>
    <x v="6"/>
    <x v="1"/>
    <x v="0"/>
    <n v="325450.67157870741"/>
    <n v="0"/>
    <n v="0"/>
    <x v="0"/>
  </r>
  <r>
    <x v="20"/>
    <x v="0"/>
    <x v="6"/>
    <x v="1"/>
    <x v="1"/>
    <n v="-174037.79228807881"/>
    <n v="0"/>
    <n v="0"/>
    <x v="0"/>
  </r>
  <r>
    <x v="20"/>
    <x v="0"/>
    <x v="6"/>
    <x v="1"/>
    <x v="2"/>
    <n v="-97635.201473612222"/>
    <n v="0"/>
    <n v="0"/>
    <x v="0"/>
  </r>
  <r>
    <x v="21"/>
    <x v="1"/>
    <x v="0"/>
    <x v="1"/>
    <x v="0"/>
    <n v="335892.93911599211"/>
    <n v="0"/>
    <n v="0"/>
    <x v="0"/>
  </r>
  <r>
    <x v="21"/>
    <x v="1"/>
    <x v="0"/>
    <x v="1"/>
    <x v="1"/>
    <n v="-174037.79228807881"/>
    <n v="0"/>
    <n v="0"/>
    <x v="0"/>
  </r>
  <r>
    <x v="21"/>
    <x v="1"/>
    <x v="0"/>
    <x v="1"/>
    <x v="2"/>
    <n v="-178023.25773147584"/>
    <n v="0"/>
    <n v="0"/>
    <x v="0"/>
  </r>
  <r>
    <x v="21"/>
    <x v="1"/>
    <x v="1"/>
    <x v="4"/>
    <x v="0"/>
    <n v="351810.35401190334"/>
    <n v="0"/>
    <n v="0"/>
    <x v="0"/>
  </r>
  <r>
    <x v="21"/>
    <x v="1"/>
    <x v="1"/>
    <x v="4"/>
    <x v="1"/>
    <n v="-192246.09508847177"/>
    <n v="0"/>
    <n v="0"/>
    <x v="0"/>
  </r>
  <r>
    <x v="21"/>
    <x v="1"/>
    <x v="1"/>
    <x v="4"/>
    <x v="2"/>
    <n v="-200531.90178678487"/>
    <n v="0"/>
    <n v="0"/>
    <x v="0"/>
  </r>
  <r>
    <x v="21"/>
    <x v="2"/>
    <x v="1"/>
    <x v="2"/>
    <x v="0"/>
    <n v="202629.3727563713"/>
    <n v="0"/>
    <n v="0"/>
    <x v="0"/>
  </r>
  <r>
    <x v="21"/>
    <x v="2"/>
    <x v="1"/>
    <x v="2"/>
    <x v="0"/>
    <n v="174282.25843294113"/>
    <n v="0"/>
    <n v="0"/>
    <x v="0"/>
  </r>
  <r>
    <x v="21"/>
    <x v="2"/>
    <x v="1"/>
    <x v="2"/>
    <x v="1"/>
    <n v="-104989.31230900067"/>
    <n v="0"/>
    <n v="0"/>
    <x v="0"/>
  </r>
  <r>
    <x v="21"/>
    <x v="2"/>
    <x v="1"/>
    <x v="2"/>
    <x v="1"/>
    <n v="-104989.31230900067"/>
    <n v="0"/>
    <n v="0"/>
    <x v="0"/>
  </r>
  <r>
    <x v="21"/>
    <x v="2"/>
    <x v="1"/>
    <x v="2"/>
    <x v="2"/>
    <n v="-62815.105554475107"/>
    <n v="0"/>
    <n v="0"/>
    <x v="0"/>
  </r>
  <r>
    <x v="21"/>
    <x v="2"/>
    <x v="1"/>
    <x v="2"/>
    <x v="2"/>
    <n v="-47056.209776894109"/>
    <n v="0"/>
    <n v="0"/>
    <x v="0"/>
  </r>
  <r>
    <x v="21"/>
    <x v="3"/>
    <x v="2"/>
    <x v="4"/>
    <x v="0"/>
    <n v="436398.63585083093"/>
    <n v="0"/>
    <n v="0"/>
    <x v="0"/>
  </r>
  <r>
    <x v="21"/>
    <x v="3"/>
    <x v="2"/>
    <x v="4"/>
    <x v="1"/>
    <n v="-192246.09508847177"/>
    <n v="0"/>
    <n v="0"/>
    <x v="0"/>
  </r>
  <r>
    <x v="21"/>
    <x v="3"/>
    <x v="2"/>
    <x v="4"/>
    <x v="2"/>
    <n v="-82915.740811657874"/>
    <n v="0"/>
    <n v="0"/>
    <x v="0"/>
  </r>
  <r>
    <x v="21"/>
    <x v="3"/>
    <x v="2"/>
    <x v="3"/>
    <x v="0"/>
    <n v="438931.86749824096"/>
    <n v="0"/>
    <n v="0"/>
    <x v="0"/>
  </r>
  <r>
    <x v="21"/>
    <x v="3"/>
    <x v="2"/>
    <x v="3"/>
    <x v="1"/>
    <n v="-231016.77236749526"/>
    <n v="0"/>
    <n v="0"/>
    <x v="0"/>
  </r>
  <r>
    <x v="21"/>
    <x v="3"/>
    <x v="2"/>
    <x v="3"/>
    <x v="2"/>
    <n v="-57061.142774771324"/>
    <n v="0"/>
    <n v="0"/>
    <x v="0"/>
  </r>
  <r>
    <x v="21"/>
    <x v="3"/>
    <x v="2"/>
    <x v="2"/>
    <x v="0"/>
    <n v="235176.05957216152"/>
    <n v="0"/>
    <n v="0"/>
    <x v="0"/>
  </r>
  <r>
    <x v="21"/>
    <x v="3"/>
    <x v="2"/>
    <x v="2"/>
    <x v="1"/>
    <n v="-104989.31230900067"/>
    <n v="0"/>
    <n v="0"/>
    <x v="0"/>
  </r>
  <r>
    <x v="21"/>
    <x v="3"/>
    <x v="2"/>
    <x v="2"/>
    <x v="2"/>
    <n v="-42331.690722989071"/>
    <n v="0"/>
    <n v="0"/>
    <x v="0"/>
  </r>
  <r>
    <x v="21"/>
    <x v="1"/>
    <x v="3"/>
    <x v="1"/>
    <x v="0"/>
    <n v="287162.35727533"/>
    <n v="0"/>
    <n v="0"/>
    <x v="0"/>
  </r>
  <r>
    <x v="21"/>
    <x v="1"/>
    <x v="3"/>
    <x v="1"/>
    <x v="1"/>
    <n v="-174037.79228807881"/>
    <n v="0"/>
    <n v="0"/>
    <x v="0"/>
  </r>
  <r>
    <x v="21"/>
    <x v="1"/>
    <x v="3"/>
    <x v="1"/>
    <x v="2"/>
    <n v="-140709.55506491169"/>
    <n v="0"/>
    <n v="0"/>
    <x v="0"/>
  </r>
  <r>
    <x v="21"/>
    <x v="2"/>
    <x v="3"/>
    <x v="0"/>
    <x v="0"/>
    <n v="247161.89682520315"/>
    <n v="0"/>
    <n v="0"/>
    <x v="0"/>
  </r>
  <r>
    <x v="21"/>
    <x v="2"/>
    <x v="3"/>
    <x v="0"/>
    <x v="1"/>
    <n v="-160494.73819818386"/>
    <n v="0"/>
    <n v="0"/>
    <x v="0"/>
  </r>
  <r>
    <x v="21"/>
    <x v="2"/>
    <x v="3"/>
    <x v="0"/>
    <x v="2"/>
    <n v="-126052.56738085361"/>
    <n v="0"/>
    <n v="0"/>
    <x v="0"/>
  </r>
  <r>
    <x v="21"/>
    <x v="2"/>
    <x v="3"/>
    <x v="1"/>
    <x v="0"/>
    <n v="309787.27027278027"/>
    <n v="0"/>
    <n v="0"/>
    <x v="0"/>
  </r>
  <r>
    <x v="21"/>
    <x v="2"/>
    <x v="3"/>
    <x v="1"/>
    <x v="1"/>
    <n v="-174037.79228807881"/>
    <n v="0"/>
    <n v="0"/>
    <x v="0"/>
  </r>
  <r>
    <x v="21"/>
    <x v="2"/>
    <x v="3"/>
    <x v="1"/>
    <x v="2"/>
    <n v="-117719.1627036565"/>
    <n v="0"/>
    <n v="0"/>
    <x v="0"/>
  </r>
  <r>
    <x v="21"/>
    <x v="4"/>
    <x v="3"/>
    <x v="2"/>
    <x v="0"/>
    <n v="179531.72404839113"/>
    <n v="0"/>
    <n v="0"/>
    <x v="0"/>
  </r>
  <r>
    <x v="21"/>
    <x v="4"/>
    <x v="3"/>
    <x v="2"/>
    <x v="1"/>
    <n v="-104989.31230900067"/>
    <n v="0"/>
    <n v="0"/>
    <x v="0"/>
  </r>
  <r>
    <x v="21"/>
    <x v="4"/>
    <x v="3"/>
    <x v="2"/>
    <x v="2"/>
    <n v="-41292.296531129963"/>
    <n v="0"/>
    <n v="0"/>
    <x v="0"/>
  </r>
  <r>
    <x v="21"/>
    <x v="0"/>
    <x v="4"/>
    <x v="2"/>
    <x v="0"/>
    <n v="193180.33464856123"/>
    <n v="0"/>
    <n v="0"/>
    <x v="0"/>
  </r>
  <r>
    <x v="21"/>
    <x v="0"/>
    <x v="4"/>
    <x v="2"/>
    <x v="1"/>
    <n v="-104989.31230900067"/>
    <n v="0"/>
    <n v="0"/>
    <x v="0"/>
  </r>
  <r>
    <x v="21"/>
    <x v="0"/>
    <x v="4"/>
    <x v="2"/>
    <x v="2"/>
    <n v="-32840.656890255414"/>
    <n v="0"/>
    <n v="0"/>
    <x v="0"/>
  </r>
  <r>
    <x v="21"/>
    <x v="2"/>
    <x v="4"/>
    <x v="3"/>
    <x v="0"/>
    <n v="346525.1585512429"/>
    <n v="0"/>
    <n v="0"/>
    <x v="0"/>
  </r>
  <r>
    <x v="21"/>
    <x v="2"/>
    <x v="4"/>
    <x v="3"/>
    <x v="1"/>
    <n v="-231016.77236749526"/>
    <n v="0"/>
    <n v="0"/>
    <x v="0"/>
  </r>
  <r>
    <x v="21"/>
    <x v="2"/>
    <x v="4"/>
    <x v="3"/>
    <x v="2"/>
    <n v="-187123.58561767117"/>
    <n v="0"/>
    <n v="0"/>
    <x v="0"/>
  </r>
  <r>
    <x v="21"/>
    <x v="4"/>
    <x v="4"/>
    <x v="1"/>
    <x v="0"/>
    <n v="285421.97935244924"/>
    <n v="0"/>
    <n v="0"/>
    <x v="0"/>
  </r>
  <r>
    <x v="21"/>
    <x v="4"/>
    <x v="4"/>
    <x v="1"/>
    <x v="1"/>
    <n v="-174037.79228807881"/>
    <n v="0"/>
    <n v="0"/>
    <x v="0"/>
  </r>
  <r>
    <x v="21"/>
    <x v="4"/>
    <x v="4"/>
    <x v="1"/>
    <x v="2"/>
    <n v="-34250.63752229391"/>
    <n v="0"/>
    <n v="0"/>
    <x v="0"/>
  </r>
  <r>
    <x v="21"/>
    <x v="1"/>
    <x v="5"/>
    <x v="3"/>
    <x v="0"/>
    <n v="427381.02887986624"/>
    <n v="0"/>
    <n v="0"/>
    <x v="0"/>
  </r>
  <r>
    <x v="21"/>
    <x v="1"/>
    <x v="5"/>
    <x v="3"/>
    <x v="1"/>
    <n v="-231016.77236749526"/>
    <n v="0"/>
    <n v="0"/>
    <x v="0"/>
  </r>
  <r>
    <x v="21"/>
    <x v="1"/>
    <x v="5"/>
    <x v="3"/>
    <x v="2"/>
    <n v="-230785.75559512779"/>
    <n v="0"/>
    <n v="0"/>
    <x v="0"/>
  </r>
  <r>
    <x v="21"/>
    <x v="1"/>
    <x v="6"/>
    <x v="4"/>
    <x v="0"/>
    <n v="328740.82260128675"/>
    <n v="0"/>
    <n v="0"/>
    <x v="0"/>
  </r>
  <r>
    <x v="21"/>
    <x v="1"/>
    <x v="6"/>
    <x v="4"/>
    <x v="1"/>
    <n v="-192246.09508847177"/>
    <n v="0"/>
    <n v="0"/>
    <x v="0"/>
  </r>
  <r>
    <x v="21"/>
    <x v="1"/>
    <x v="6"/>
    <x v="4"/>
    <x v="2"/>
    <n v="-138071.14549254044"/>
    <n v="0"/>
    <n v="0"/>
    <x v="0"/>
  </r>
  <r>
    <x v="21"/>
    <x v="1"/>
    <x v="6"/>
    <x v="1"/>
    <x v="0"/>
    <n v="287162.35727533"/>
    <n v="0"/>
    <n v="0"/>
    <x v="0"/>
  </r>
  <r>
    <x v="21"/>
    <x v="1"/>
    <x v="6"/>
    <x v="1"/>
    <x v="1"/>
    <n v="-174037.79228807881"/>
    <n v="0"/>
    <n v="0"/>
    <x v="0"/>
  </r>
  <r>
    <x v="21"/>
    <x v="1"/>
    <x v="6"/>
    <x v="1"/>
    <x v="2"/>
    <n v="-114864.942910132"/>
    <n v="0"/>
    <n v="0"/>
    <x v="0"/>
  </r>
  <r>
    <x v="21"/>
    <x v="0"/>
    <x v="6"/>
    <x v="3"/>
    <x v="0"/>
    <n v="413520.02253781649"/>
    <n v="0"/>
    <n v="0"/>
    <x v="0"/>
  </r>
  <r>
    <x v="21"/>
    <x v="0"/>
    <x v="6"/>
    <x v="3"/>
    <x v="1"/>
    <n v="-231016.77236749526"/>
    <n v="0"/>
    <n v="0"/>
    <x v="0"/>
  </r>
  <r>
    <x v="21"/>
    <x v="0"/>
    <x v="6"/>
    <x v="3"/>
    <x v="2"/>
    <n v="-124056.00676134494"/>
    <n v="0"/>
    <n v="0"/>
    <x v="0"/>
  </r>
  <r>
    <x v="21"/>
    <x v="2"/>
    <x v="6"/>
    <x v="0"/>
    <x v="0"/>
    <n v="292100.4235206946"/>
    <n v="0"/>
    <n v="0"/>
    <x v="0"/>
  </r>
  <r>
    <x v="21"/>
    <x v="2"/>
    <x v="6"/>
    <x v="0"/>
    <x v="1"/>
    <n v="-160494.73819818386"/>
    <n v="0"/>
    <n v="0"/>
    <x v="0"/>
  </r>
  <r>
    <x v="21"/>
    <x v="2"/>
    <x v="6"/>
    <x v="0"/>
    <x v="2"/>
    <n v="-140208.20328993342"/>
    <n v="0"/>
    <n v="0"/>
    <x v="0"/>
  </r>
  <r>
    <x v="21"/>
    <x v="2"/>
    <x v="6"/>
    <x v="3"/>
    <x v="0"/>
    <n v="434311.53205089108"/>
    <n v="0"/>
    <n v="0"/>
    <x v="0"/>
  </r>
  <r>
    <x v="21"/>
    <x v="2"/>
    <x v="6"/>
    <x v="3"/>
    <x v="1"/>
    <n v="-231016.77236749526"/>
    <n v="0"/>
    <n v="0"/>
    <x v="0"/>
  </r>
  <r>
    <x v="21"/>
    <x v="2"/>
    <x v="6"/>
    <x v="3"/>
    <x v="2"/>
    <n v="-208469.5353844277"/>
    <n v="0"/>
    <n v="0"/>
    <x v="0"/>
  </r>
  <r>
    <x v="22"/>
    <x v="1"/>
    <x v="0"/>
    <x v="0"/>
    <x v="0"/>
    <n v="288890.52875673096"/>
    <n v="0"/>
    <n v="0"/>
    <x v="0"/>
  </r>
  <r>
    <x v="22"/>
    <x v="1"/>
    <x v="0"/>
    <x v="0"/>
    <x v="1"/>
    <n v="-160494.73819818386"/>
    <n v="0"/>
    <n v="0"/>
    <x v="0"/>
  </r>
  <r>
    <x v="22"/>
    <x v="1"/>
    <x v="0"/>
    <x v="0"/>
    <x v="2"/>
    <n v="-106889.49563999045"/>
    <n v="0"/>
    <n v="0"/>
    <x v="0"/>
  </r>
  <r>
    <x v="22"/>
    <x v="2"/>
    <x v="0"/>
    <x v="2"/>
    <x v="0"/>
    <n v="170082.68594058108"/>
    <n v="0"/>
    <n v="0"/>
    <x v="0"/>
  </r>
  <r>
    <x v="22"/>
    <x v="2"/>
    <x v="0"/>
    <x v="2"/>
    <x v="1"/>
    <n v="-104989.31230900067"/>
    <n v="0"/>
    <n v="0"/>
    <x v="0"/>
  </r>
  <r>
    <x v="22"/>
    <x v="2"/>
    <x v="0"/>
    <x v="2"/>
    <x v="2"/>
    <n v="-47623.152063362708"/>
    <n v="0"/>
    <n v="0"/>
    <x v="0"/>
  </r>
  <r>
    <x v="22"/>
    <x v="2"/>
    <x v="0"/>
    <x v="1"/>
    <x v="0"/>
    <n v="346335.20665327681"/>
    <n v="0"/>
    <n v="0"/>
    <x v="0"/>
  </r>
  <r>
    <x v="22"/>
    <x v="2"/>
    <x v="0"/>
    <x v="1"/>
    <x v="1"/>
    <n v="-174037.79228807881"/>
    <n v="0"/>
    <n v="0"/>
    <x v="0"/>
  </r>
  <r>
    <x v="22"/>
    <x v="2"/>
    <x v="0"/>
    <x v="1"/>
    <x v="2"/>
    <n v="-183557.6595262367"/>
    <n v="0"/>
    <n v="0"/>
    <x v="0"/>
  </r>
  <r>
    <x v="22"/>
    <x v="1"/>
    <x v="1"/>
    <x v="0"/>
    <x v="0"/>
    <n v="271236.10755493073"/>
    <n v="0"/>
    <n v="0"/>
    <x v="0"/>
  </r>
  <r>
    <x v="22"/>
    <x v="1"/>
    <x v="1"/>
    <x v="0"/>
    <x v="1"/>
    <n v="-160494.73819818386"/>
    <n v="0"/>
    <n v="0"/>
    <x v="0"/>
  </r>
  <r>
    <x v="22"/>
    <x v="1"/>
    <x v="1"/>
    <x v="0"/>
    <x v="2"/>
    <n v="-81370.832266479221"/>
    <n v="0"/>
    <n v="0"/>
    <x v="0"/>
  </r>
  <r>
    <x v="22"/>
    <x v="1"/>
    <x v="1"/>
    <x v="1"/>
    <x v="0"/>
    <n v="346335.20665327681"/>
    <n v="0"/>
    <n v="0"/>
    <x v="0"/>
  </r>
  <r>
    <x v="22"/>
    <x v="1"/>
    <x v="1"/>
    <x v="1"/>
    <x v="1"/>
    <n v="-174037.79228807881"/>
    <n v="0"/>
    <n v="0"/>
    <x v="0"/>
  </r>
  <r>
    <x v="22"/>
    <x v="1"/>
    <x v="1"/>
    <x v="1"/>
    <x v="2"/>
    <n v="-155850.84299397457"/>
    <n v="0"/>
    <n v="0"/>
    <x v="0"/>
  </r>
  <r>
    <x v="22"/>
    <x v="1"/>
    <x v="3"/>
    <x v="0"/>
    <x v="0"/>
    <n v="317779.58163240401"/>
    <n v="0"/>
    <n v="0"/>
    <x v="0"/>
  </r>
  <r>
    <x v="22"/>
    <x v="1"/>
    <x v="3"/>
    <x v="0"/>
    <x v="1"/>
    <n v="-160494.73819818386"/>
    <n v="0"/>
    <n v="0"/>
    <x v="0"/>
  </r>
  <r>
    <x v="22"/>
    <x v="1"/>
    <x v="3"/>
    <x v="0"/>
    <x v="2"/>
    <n v="-177956.56571414627"/>
    <n v="0"/>
    <n v="0"/>
    <x v="0"/>
  </r>
  <r>
    <x v="22"/>
    <x v="1"/>
    <x v="3"/>
    <x v="1"/>
    <x v="0"/>
    <n v="321969.91573294584"/>
    <n v="0"/>
    <n v="0"/>
    <x v="0"/>
  </r>
  <r>
    <x v="22"/>
    <x v="1"/>
    <x v="3"/>
    <x v="1"/>
    <x v="1"/>
    <n v="-174037.79228807881"/>
    <n v="0"/>
    <n v="0"/>
    <x v="0"/>
  </r>
  <r>
    <x v="22"/>
    <x v="1"/>
    <x v="3"/>
    <x v="1"/>
    <x v="2"/>
    <n v="-106250.07219187214"/>
    <n v="0"/>
    <n v="0"/>
    <x v="0"/>
  </r>
  <r>
    <x v="22"/>
    <x v="3"/>
    <x v="3"/>
    <x v="1"/>
    <x v="0"/>
    <n v="332412.18327023054"/>
    <n v="0"/>
    <n v="0"/>
    <x v="0"/>
  </r>
  <r>
    <x v="22"/>
    <x v="3"/>
    <x v="3"/>
    <x v="1"/>
    <x v="0"/>
    <n v="327191.04950158816"/>
    <n v="0"/>
    <n v="0"/>
    <x v="0"/>
  </r>
  <r>
    <x v="22"/>
    <x v="3"/>
    <x v="3"/>
    <x v="1"/>
    <x v="1"/>
    <n v="-174037.79228807881"/>
    <n v="0"/>
    <n v="0"/>
    <x v="0"/>
  </r>
  <r>
    <x v="22"/>
    <x v="3"/>
    <x v="3"/>
    <x v="1"/>
    <x v="1"/>
    <n v="-174037.79228807881"/>
    <n v="0"/>
    <n v="0"/>
    <x v="0"/>
  </r>
  <r>
    <x v="22"/>
    <x v="3"/>
    <x v="3"/>
    <x v="1"/>
    <x v="2"/>
    <n v="-39889.461992427663"/>
    <n v="0"/>
    <n v="0"/>
    <x v="0"/>
  </r>
  <r>
    <x v="22"/>
    <x v="3"/>
    <x v="3"/>
    <x v="1"/>
    <x v="2"/>
    <n v="-19631.46297009529"/>
    <n v="0"/>
    <n v="0"/>
    <x v="0"/>
  </r>
  <r>
    <x v="22"/>
    <x v="2"/>
    <x v="3"/>
    <x v="1"/>
    <x v="0"/>
    <n v="302825.75858125713"/>
    <n v="0"/>
    <n v="0"/>
    <x v="0"/>
  </r>
  <r>
    <x v="22"/>
    <x v="2"/>
    <x v="3"/>
    <x v="1"/>
    <x v="1"/>
    <n v="-174037.79228807881"/>
    <n v="0"/>
    <n v="0"/>
    <x v="0"/>
  </r>
  <r>
    <x v="22"/>
    <x v="2"/>
    <x v="3"/>
    <x v="1"/>
    <x v="2"/>
    <n v="-78734.697231126862"/>
    <n v="0"/>
    <n v="0"/>
    <x v="0"/>
  </r>
  <r>
    <x v="22"/>
    <x v="4"/>
    <x v="3"/>
    <x v="1"/>
    <x v="0"/>
    <n v="306306.5144270187"/>
    <n v="0"/>
    <n v="0"/>
    <x v="0"/>
  </r>
  <r>
    <x v="22"/>
    <x v="4"/>
    <x v="3"/>
    <x v="1"/>
    <x v="1"/>
    <n v="-174037.79228807881"/>
    <n v="0"/>
    <n v="0"/>
    <x v="0"/>
  </r>
  <r>
    <x v="22"/>
    <x v="4"/>
    <x v="3"/>
    <x v="1"/>
    <x v="2"/>
    <n v="-70450.498318214304"/>
    <n v="0"/>
    <n v="0"/>
    <x v="0"/>
  </r>
  <r>
    <x v="22"/>
    <x v="0"/>
    <x v="4"/>
    <x v="1"/>
    <x v="0"/>
    <n v="330671.80534734973"/>
    <n v="0"/>
    <n v="0"/>
    <x v="0"/>
  </r>
  <r>
    <x v="22"/>
    <x v="0"/>
    <x v="4"/>
    <x v="1"/>
    <x v="1"/>
    <n v="-174037.79228807881"/>
    <n v="0"/>
    <n v="0"/>
    <x v="0"/>
  </r>
  <r>
    <x v="22"/>
    <x v="0"/>
    <x v="4"/>
    <x v="1"/>
    <x v="2"/>
    <n v="-95894.823550731409"/>
    <n v="0"/>
    <n v="0"/>
    <x v="0"/>
  </r>
  <r>
    <x v="22"/>
    <x v="4"/>
    <x v="4"/>
    <x v="4"/>
    <x v="0"/>
    <n v="326818.36165040202"/>
    <n v="0"/>
    <n v="0"/>
    <x v="0"/>
  </r>
  <r>
    <x v="22"/>
    <x v="4"/>
    <x v="4"/>
    <x v="4"/>
    <x v="1"/>
    <n v="-192246.09508847177"/>
    <n v="0"/>
    <n v="0"/>
    <x v="0"/>
  </r>
  <r>
    <x v="22"/>
    <x v="4"/>
    <x v="4"/>
    <x v="4"/>
    <x v="2"/>
    <n v="-32681.836165040204"/>
    <n v="0"/>
    <n v="0"/>
    <x v="0"/>
  </r>
  <r>
    <x v="22"/>
    <x v="4"/>
    <x v="4"/>
    <x v="3"/>
    <x v="0"/>
    <n v="390418.34530106699"/>
    <n v="0"/>
    <n v="0"/>
    <x v="0"/>
  </r>
  <r>
    <x v="22"/>
    <x v="4"/>
    <x v="4"/>
    <x v="3"/>
    <x v="1"/>
    <n v="-231016.77236749526"/>
    <n v="0"/>
    <n v="0"/>
    <x v="0"/>
  </r>
  <r>
    <x v="22"/>
    <x v="4"/>
    <x v="4"/>
    <x v="3"/>
    <x v="2"/>
    <n v="-78083.669060213404"/>
    <n v="0"/>
    <n v="0"/>
    <x v="0"/>
  </r>
  <r>
    <x v="22"/>
    <x v="4"/>
    <x v="4"/>
    <x v="2"/>
    <x v="0"/>
    <n v="194230.22777165126"/>
    <n v="0"/>
    <n v="0"/>
    <x v="0"/>
  </r>
  <r>
    <x v="22"/>
    <x v="4"/>
    <x v="4"/>
    <x v="2"/>
    <x v="0"/>
    <n v="213128.30398727139"/>
    <n v="0"/>
    <n v="0"/>
    <x v="0"/>
  </r>
  <r>
    <x v="22"/>
    <x v="4"/>
    <x v="4"/>
    <x v="2"/>
    <x v="1"/>
    <n v="-104989.31230900067"/>
    <n v="0"/>
    <n v="0"/>
    <x v="0"/>
  </r>
  <r>
    <x v="22"/>
    <x v="4"/>
    <x v="4"/>
    <x v="2"/>
    <x v="1"/>
    <n v="-104989.31230900067"/>
    <n v="0"/>
    <n v="0"/>
    <x v="0"/>
  </r>
  <r>
    <x v="22"/>
    <x v="4"/>
    <x v="4"/>
    <x v="2"/>
    <x v="2"/>
    <n v="-40788.347832046762"/>
    <n v="0"/>
    <n v="0"/>
    <x v="0"/>
  </r>
  <r>
    <x v="22"/>
    <x v="4"/>
    <x v="4"/>
    <x v="2"/>
    <x v="2"/>
    <n v="-46888.226877199704"/>
    <n v="0"/>
    <n v="0"/>
    <x v="0"/>
  </r>
  <r>
    <x v="22"/>
    <x v="1"/>
    <x v="5"/>
    <x v="0"/>
    <x v="0"/>
    <n v="260001.47588105785"/>
    <n v="0"/>
    <n v="0"/>
    <x v="0"/>
  </r>
  <r>
    <x v="22"/>
    <x v="1"/>
    <x v="5"/>
    <x v="0"/>
    <x v="1"/>
    <n v="-160494.73819818386"/>
    <n v="0"/>
    <n v="0"/>
    <x v="0"/>
  </r>
  <r>
    <x v="22"/>
    <x v="1"/>
    <x v="5"/>
    <x v="0"/>
    <x v="2"/>
    <n v="-163800.92980506644"/>
    <n v="0"/>
    <n v="0"/>
    <x v="0"/>
  </r>
  <r>
    <x v="22"/>
    <x v="3"/>
    <x v="5"/>
    <x v="1"/>
    <x v="0"/>
    <n v="341114.07288463449"/>
    <n v="0"/>
    <n v="0"/>
    <x v="0"/>
  </r>
  <r>
    <x v="22"/>
    <x v="3"/>
    <x v="5"/>
    <x v="1"/>
    <x v="1"/>
    <n v="-174037.79228807881"/>
    <n v="0"/>
    <n v="0"/>
    <x v="0"/>
  </r>
  <r>
    <x v="22"/>
    <x v="3"/>
    <x v="5"/>
    <x v="1"/>
    <x v="2"/>
    <n v="-64811.673848080551"/>
    <n v="0"/>
    <n v="0"/>
    <x v="0"/>
  </r>
  <r>
    <x v="22"/>
    <x v="1"/>
    <x v="6"/>
    <x v="0"/>
    <x v="0"/>
    <n v="272841.05493691255"/>
    <n v="0"/>
    <n v="0"/>
    <x v="0"/>
  </r>
  <r>
    <x v="22"/>
    <x v="1"/>
    <x v="6"/>
    <x v="0"/>
    <x v="1"/>
    <n v="-160494.73819818386"/>
    <n v="0"/>
    <n v="0"/>
    <x v="0"/>
  </r>
  <r>
    <x v="22"/>
    <x v="1"/>
    <x v="6"/>
    <x v="0"/>
    <x v="2"/>
    <n v="-84580.727030442897"/>
    <n v="0"/>
    <n v="0"/>
    <x v="0"/>
  </r>
  <r>
    <x v="22"/>
    <x v="3"/>
    <x v="6"/>
    <x v="0"/>
    <x v="0"/>
    <n v="325804.31854231324"/>
    <n v="0"/>
    <n v="0"/>
    <x v="0"/>
  </r>
  <r>
    <x v="22"/>
    <x v="3"/>
    <x v="6"/>
    <x v="0"/>
    <x v="1"/>
    <n v="-160494.73819818386"/>
    <n v="0"/>
    <n v="0"/>
    <x v="0"/>
  </r>
  <r>
    <x v="22"/>
    <x v="3"/>
    <x v="6"/>
    <x v="0"/>
    <x v="2"/>
    <n v="-32580.431854231327"/>
    <n v="0"/>
    <n v="0"/>
    <x v="0"/>
  </r>
  <r>
    <x v="22"/>
    <x v="2"/>
    <x v="6"/>
    <x v="0"/>
    <x v="0"/>
    <n v="317779.58163240401"/>
    <n v="0"/>
    <n v="0"/>
    <x v="0"/>
  </r>
  <r>
    <x v="22"/>
    <x v="2"/>
    <x v="6"/>
    <x v="0"/>
    <x v="1"/>
    <n v="-160494.73819818386"/>
    <n v="0"/>
    <n v="0"/>
    <x v="0"/>
  </r>
  <r>
    <x v="22"/>
    <x v="2"/>
    <x v="6"/>
    <x v="0"/>
    <x v="2"/>
    <n v="-120756.24102031352"/>
    <n v="0"/>
    <n v="0"/>
    <x v="0"/>
  </r>
  <r>
    <x v="22"/>
    <x v="2"/>
    <x v="6"/>
    <x v="2"/>
    <x v="0"/>
    <n v="179531.72404839113"/>
    <n v="0"/>
    <n v="0"/>
    <x v="0"/>
  </r>
  <r>
    <x v="22"/>
    <x v="2"/>
    <x v="6"/>
    <x v="2"/>
    <x v="1"/>
    <n v="-104989.31230900067"/>
    <n v="0"/>
    <n v="0"/>
    <x v="0"/>
  </r>
  <r>
    <x v="22"/>
    <x v="2"/>
    <x v="6"/>
    <x v="2"/>
    <x v="2"/>
    <n v="-64631.420657420807"/>
    <n v="0"/>
    <n v="0"/>
    <x v="0"/>
  </r>
  <r>
    <x v="22"/>
    <x v="2"/>
    <x v="6"/>
    <x v="1"/>
    <x v="0"/>
    <n v="288902.73519821087"/>
    <n v="0"/>
    <n v="0"/>
    <x v="0"/>
  </r>
  <r>
    <x v="22"/>
    <x v="2"/>
    <x v="6"/>
    <x v="1"/>
    <x v="1"/>
    <n v="-174037.79228807881"/>
    <n v="0"/>
    <n v="0"/>
    <x v="0"/>
  </r>
  <r>
    <x v="22"/>
    <x v="2"/>
    <x v="6"/>
    <x v="1"/>
    <x v="2"/>
    <n v="-101115.9573193738"/>
    <n v="0"/>
    <n v="0"/>
    <x v="0"/>
  </r>
  <r>
    <x v="23"/>
    <x v="2"/>
    <x v="0"/>
    <x v="3"/>
    <x v="0"/>
    <n v="348835.32627491787"/>
    <n v="0"/>
    <n v="0"/>
    <x v="0"/>
  </r>
  <r>
    <x v="23"/>
    <x v="2"/>
    <x v="0"/>
    <x v="3"/>
    <x v="1"/>
    <n v="-231016.77236749526"/>
    <n v="0"/>
    <n v="0"/>
    <x v="0"/>
  </r>
  <r>
    <x v="23"/>
    <x v="2"/>
    <x v="0"/>
    <x v="3"/>
    <x v="2"/>
    <n v="-90697.184831478648"/>
    <n v="0"/>
    <n v="0"/>
    <x v="0"/>
  </r>
  <r>
    <x v="23"/>
    <x v="3"/>
    <x v="1"/>
    <x v="3"/>
    <x v="0"/>
    <n v="406589.51936679165"/>
    <n v="0"/>
    <n v="0"/>
    <x v="0"/>
  </r>
  <r>
    <x v="23"/>
    <x v="3"/>
    <x v="1"/>
    <x v="3"/>
    <x v="0"/>
    <n v="522097.90555053926"/>
    <n v="0"/>
    <n v="0"/>
    <x v="0"/>
  </r>
  <r>
    <x v="23"/>
    <x v="3"/>
    <x v="1"/>
    <x v="3"/>
    <x v="1"/>
    <n v="-231016.77236749526"/>
    <n v="0"/>
    <n v="0"/>
    <x v="0"/>
  </r>
  <r>
    <x v="23"/>
    <x v="3"/>
    <x v="1"/>
    <x v="3"/>
    <x v="1"/>
    <n v="-231016.77236749526"/>
    <n v="0"/>
    <n v="0"/>
    <x v="0"/>
  </r>
  <r>
    <x v="23"/>
    <x v="3"/>
    <x v="1"/>
    <x v="3"/>
    <x v="2"/>
    <n v="-44724.84713034708"/>
    <n v="0"/>
    <n v="0"/>
    <x v="0"/>
  </r>
  <r>
    <x v="23"/>
    <x v="3"/>
    <x v="1"/>
    <x v="3"/>
    <x v="2"/>
    <n v="-83535.664888086278"/>
    <n v="0"/>
    <n v="0"/>
    <x v="0"/>
  </r>
  <r>
    <x v="23"/>
    <x v="3"/>
    <x v="1"/>
    <x v="2"/>
    <x v="0"/>
    <n v="179531.72404839113"/>
    <n v="0"/>
    <n v="0"/>
    <x v="0"/>
  </r>
  <r>
    <x v="23"/>
    <x v="3"/>
    <x v="1"/>
    <x v="2"/>
    <x v="1"/>
    <n v="-104989.31230900067"/>
    <n v="0"/>
    <n v="0"/>
    <x v="0"/>
  </r>
  <r>
    <x v="23"/>
    <x v="3"/>
    <x v="1"/>
    <x v="2"/>
    <x v="2"/>
    <n v="-35906.34480967823"/>
    <n v="0"/>
    <n v="0"/>
    <x v="0"/>
  </r>
  <r>
    <x v="23"/>
    <x v="3"/>
    <x v="1"/>
    <x v="1"/>
    <x v="0"/>
    <n v="355037.09626768075"/>
    <n v="0"/>
    <n v="0"/>
    <x v="0"/>
  </r>
  <r>
    <x v="23"/>
    <x v="3"/>
    <x v="1"/>
    <x v="1"/>
    <x v="1"/>
    <n v="-174037.79228807881"/>
    <n v="0"/>
    <n v="0"/>
    <x v="0"/>
  </r>
  <r>
    <x v="23"/>
    <x v="3"/>
    <x v="1"/>
    <x v="1"/>
    <x v="2"/>
    <n v="-63906.67732818253"/>
    <n v="0"/>
    <n v="0"/>
    <x v="0"/>
  </r>
  <r>
    <x v="23"/>
    <x v="2"/>
    <x v="1"/>
    <x v="2"/>
    <x v="0"/>
    <n v="197379.90714092125"/>
    <n v="0"/>
    <n v="0"/>
    <x v="0"/>
  </r>
  <r>
    <x v="23"/>
    <x v="2"/>
    <x v="1"/>
    <x v="2"/>
    <x v="1"/>
    <n v="-104989.31230900067"/>
    <n v="0"/>
    <n v="0"/>
    <x v="0"/>
  </r>
  <r>
    <x v="23"/>
    <x v="2"/>
    <x v="1"/>
    <x v="2"/>
    <x v="2"/>
    <n v="-63161.5702850948"/>
    <n v="0"/>
    <n v="0"/>
    <x v="0"/>
  </r>
  <r>
    <x v="23"/>
    <x v="0"/>
    <x v="2"/>
    <x v="0"/>
    <x v="0"/>
    <n v="301730.10781258566"/>
    <n v="0"/>
    <n v="0"/>
    <x v="0"/>
  </r>
  <r>
    <x v="23"/>
    <x v="0"/>
    <x v="2"/>
    <x v="0"/>
    <x v="1"/>
    <n v="-160494.73819818386"/>
    <n v="0"/>
    <n v="0"/>
    <x v="0"/>
  </r>
  <r>
    <x v="23"/>
    <x v="0"/>
    <x v="2"/>
    <x v="0"/>
    <x v="2"/>
    <n v="-45259.516171887844"/>
    <n v="0"/>
    <n v="0"/>
    <x v="0"/>
  </r>
  <r>
    <x v="23"/>
    <x v="4"/>
    <x v="2"/>
    <x v="3"/>
    <x v="0"/>
    <n v="385798.00985371706"/>
    <n v="0"/>
    <n v="0"/>
    <x v="0"/>
  </r>
  <r>
    <x v="23"/>
    <x v="4"/>
    <x v="2"/>
    <x v="3"/>
    <x v="1"/>
    <n v="-231016.77236749526"/>
    <n v="0"/>
    <n v="0"/>
    <x v="0"/>
  </r>
  <r>
    <x v="23"/>
    <x v="4"/>
    <x v="2"/>
    <x v="3"/>
    <x v="2"/>
    <n v="-96449.502463429264"/>
    <n v="0"/>
    <n v="0"/>
    <x v="0"/>
  </r>
  <r>
    <x v="23"/>
    <x v="1"/>
    <x v="3"/>
    <x v="2"/>
    <x v="0"/>
    <n v="198429.80026401128"/>
    <n v="0"/>
    <n v="0"/>
    <x v="0"/>
  </r>
  <r>
    <x v="23"/>
    <x v="1"/>
    <x v="3"/>
    <x v="2"/>
    <x v="1"/>
    <n v="-104989.31230900067"/>
    <n v="0"/>
    <n v="0"/>
    <x v="0"/>
  </r>
  <r>
    <x v="23"/>
    <x v="1"/>
    <x v="3"/>
    <x v="2"/>
    <x v="2"/>
    <n v="-130963.66817424745"/>
    <n v="0"/>
    <n v="0"/>
    <x v="0"/>
  </r>
  <r>
    <x v="23"/>
    <x v="0"/>
    <x v="3"/>
    <x v="2"/>
    <x v="0"/>
    <n v="188980.76215620121"/>
    <n v="0"/>
    <n v="0"/>
    <x v="0"/>
  </r>
  <r>
    <x v="23"/>
    <x v="0"/>
    <x v="3"/>
    <x v="2"/>
    <x v="1"/>
    <n v="-104989.31230900067"/>
    <n v="0"/>
    <n v="0"/>
    <x v="0"/>
  </r>
  <r>
    <x v="23"/>
    <x v="0"/>
    <x v="3"/>
    <x v="2"/>
    <x v="2"/>
    <n v="-49134.998160612318"/>
    <n v="0"/>
    <n v="0"/>
    <x v="0"/>
  </r>
  <r>
    <x v="23"/>
    <x v="4"/>
    <x v="3"/>
    <x v="0"/>
    <x v="0"/>
    <n v="258396.528499076"/>
    <n v="0"/>
    <n v="0"/>
    <x v="0"/>
  </r>
  <r>
    <x v="23"/>
    <x v="4"/>
    <x v="3"/>
    <x v="0"/>
    <x v="1"/>
    <n v="-160494.73819818386"/>
    <n v="0"/>
    <n v="0"/>
    <x v="0"/>
  </r>
  <r>
    <x v="23"/>
    <x v="4"/>
    <x v="3"/>
    <x v="0"/>
    <x v="2"/>
    <n v="-18087.75699493532"/>
    <n v="0"/>
    <n v="0"/>
    <x v="0"/>
  </r>
  <r>
    <x v="23"/>
    <x v="4"/>
    <x v="3"/>
    <x v="3"/>
    <x v="0"/>
    <n v="395038.68074841687"/>
    <n v="0"/>
    <n v="0"/>
    <x v="0"/>
  </r>
  <r>
    <x v="23"/>
    <x v="4"/>
    <x v="3"/>
    <x v="3"/>
    <x v="0"/>
    <n v="480514.88652439014"/>
    <n v="0"/>
    <n v="0"/>
    <x v="0"/>
  </r>
  <r>
    <x v="23"/>
    <x v="4"/>
    <x v="3"/>
    <x v="3"/>
    <x v="1"/>
    <n v="-231016.77236749526"/>
    <n v="0"/>
    <n v="0"/>
    <x v="0"/>
  </r>
  <r>
    <x v="23"/>
    <x v="4"/>
    <x v="3"/>
    <x v="3"/>
    <x v="1"/>
    <n v="-231016.77236749526"/>
    <n v="0"/>
    <n v="0"/>
    <x v="0"/>
  </r>
  <r>
    <x v="23"/>
    <x v="4"/>
    <x v="3"/>
    <x v="3"/>
    <x v="2"/>
    <n v="-90858.896572135884"/>
    <n v="0"/>
    <n v="0"/>
    <x v="0"/>
  </r>
  <r>
    <x v="23"/>
    <x v="4"/>
    <x v="3"/>
    <x v="3"/>
    <x v="2"/>
    <n v="-110518.42390060973"/>
    <n v="0"/>
    <n v="0"/>
    <x v="0"/>
  </r>
  <r>
    <x v="23"/>
    <x v="1"/>
    <x v="4"/>
    <x v="1"/>
    <x v="0"/>
    <n v="302825.75858125713"/>
    <n v="0"/>
    <n v="0"/>
    <x v="0"/>
  </r>
  <r>
    <x v="23"/>
    <x v="1"/>
    <x v="4"/>
    <x v="1"/>
    <x v="1"/>
    <n v="-174037.79228807881"/>
    <n v="0"/>
    <n v="0"/>
    <x v="0"/>
  </r>
  <r>
    <x v="23"/>
    <x v="1"/>
    <x v="4"/>
    <x v="1"/>
    <x v="2"/>
    <n v="-157469.39446225372"/>
    <n v="0"/>
    <n v="0"/>
    <x v="0"/>
  </r>
  <r>
    <x v="23"/>
    <x v="0"/>
    <x v="4"/>
    <x v="1"/>
    <x v="0"/>
    <n v="297604.62481261475"/>
    <n v="0"/>
    <n v="0"/>
    <x v="0"/>
  </r>
  <r>
    <x v="23"/>
    <x v="0"/>
    <x v="4"/>
    <x v="1"/>
    <x v="1"/>
    <n v="-174037.79228807881"/>
    <n v="0"/>
    <n v="0"/>
    <x v="0"/>
  </r>
  <r>
    <x v="23"/>
    <x v="0"/>
    <x v="4"/>
    <x v="1"/>
    <x v="2"/>
    <n v="-62496.971210649099"/>
    <n v="0"/>
    <n v="0"/>
    <x v="0"/>
  </r>
  <r>
    <x v="23"/>
    <x v="1"/>
    <x v="5"/>
    <x v="3"/>
    <x v="0"/>
    <n v="390418.34530106699"/>
    <n v="0"/>
    <n v="0"/>
    <x v="0"/>
  </r>
  <r>
    <x v="23"/>
    <x v="1"/>
    <x v="5"/>
    <x v="3"/>
    <x v="1"/>
    <n v="-231016.77236749526"/>
    <n v="0"/>
    <n v="0"/>
    <x v="0"/>
  </r>
  <r>
    <x v="23"/>
    <x v="1"/>
    <x v="5"/>
    <x v="3"/>
    <x v="2"/>
    <n v="-206921.72300956552"/>
    <n v="0"/>
    <n v="0"/>
    <x v="0"/>
  </r>
  <r>
    <x v="23"/>
    <x v="1"/>
    <x v="5"/>
    <x v="1"/>
    <x v="0"/>
    <n v="332412.18327023054"/>
    <n v="0"/>
    <n v="0"/>
    <x v="0"/>
  </r>
  <r>
    <x v="23"/>
    <x v="1"/>
    <x v="5"/>
    <x v="1"/>
    <x v="1"/>
    <n v="-174037.79228807881"/>
    <n v="0"/>
    <n v="0"/>
    <x v="0"/>
  </r>
  <r>
    <x v="23"/>
    <x v="1"/>
    <x v="5"/>
    <x v="1"/>
    <x v="2"/>
    <n v="-206095.55362754295"/>
    <n v="0"/>
    <n v="0"/>
    <x v="0"/>
  </r>
  <r>
    <x v="23"/>
    <x v="1"/>
    <x v="6"/>
    <x v="0"/>
    <x v="0"/>
    <n v="312964.73948645854"/>
    <n v="0"/>
    <n v="0"/>
    <x v="0"/>
  </r>
  <r>
    <x v="23"/>
    <x v="1"/>
    <x v="6"/>
    <x v="0"/>
    <x v="0"/>
    <n v="306544.94995853119"/>
    <n v="0"/>
    <n v="0"/>
    <x v="0"/>
  </r>
  <r>
    <x v="23"/>
    <x v="1"/>
    <x v="6"/>
    <x v="0"/>
    <x v="1"/>
    <n v="-160494.73819818386"/>
    <n v="0"/>
    <n v="0"/>
    <x v="0"/>
  </r>
  <r>
    <x v="23"/>
    <x v="1"/>
    <x v="6"/>
    <x v="0"/>
    <x v="1"/>
    <n v="-160494.73819818386"/>
    <n v="0"/>
    <n v="0"/>
    <x v="0"/>
  </r>
  <r>
    <x v="23"/>
    <x v="1"/>
    <x v="6"/>
    <x v="0"/>
    <x v="2"/>
    <n v="-128315.543189448"/>
    <n v="0"/>
    <n v="0"/>
    <x v="0"/>
  </r>
  <r>
    <x v="23"/>
    <x v="1"/>
    <x v="6"/>
    <x v="0"/>
    <x v="2"/>
    <n v="-144076.12648050964"/>
    <n v="0"/>
    <n v="0"/>
    <x v="0"/>
  </r>
  <r>
    <x v="23"/>
    <x v="0"/>
    <x v="6"/>
    <x v="1"/>
    <x v="0"/>
    <n v="321969.91573294584"/>
    <n v="0"/>
    <n v="0"/>
    <x v="0"/>
  </r>
  <r>
    <x v="23"/>
    <x v="0"/>
    <x v="6"/>
    <x v="1"/>
    <x v="1"/>
    <n v="-174037.79228807881"/>
    <n v="0"/>
    <n v="0"/>
    <x v="0"/>
  </r>
  <r>
    <x v="23"/>
    <x v="0"/>
    <x v="6"/>
    <x v="1"/>
    <x v="2"/>
    <n v="-51515.186517271337"/>
    <n v="0"/>
    <n v="0"/>
    <x v="0"/>
  </r>
  <r>
    <x v="24"/>
    <x v="0"/>
    <x v="0"/>
    <x v="4"/>
    <x v="0"/>
    <n v="351810.35401190334"/>
    <n v="0"/>
    <n v="0"/>
    <x v="0"/>
  </r>
  <r>
    <x v="24"/>
    <x v="0"/>
    <x v="0"/>
    <x v="4"/>
    <x v="1"/>
    <n v="-192246.09508847177"/>
    <n v="0"/>
    <n v="0"/>
    <x v="0"/>
  </r>
  <r>
    <x v="24"/>
    <x v="0"/>
    <x v="0"/>
    <x v="4"/>
    <x v="2"/>
    <n v="-73880.174342499697"/>
    <n v="0"/>
    <n v="0"/>
    <x v="0"/>
  </r>
  <r>
    <x v="24"/>
    <x v="0"/>
    <x v="0"/>
    <x v="3"/>
    <x v="0"/>
    <n v="432001.36432721617"/>
    <n v="0"/>
    <n v="0"/>
    <x v="0"/>
  </r>
  <r>
    <x v="24"/>
    <x v="0"/>
    <x v="0"/>
    <x v="3"/>
    <x v="1"/>
    <n v="-231016.77236749526"/>
    <n v="0"/>
    <n v="0"/>
    <x v="0"/>
  </r>
  <r>
    <x v="24"/>
    <x v="0"/>
    <x v="0"/>
    <x v="3"/>
    <x v="2"/>
    <n v="-103680.32743853188"/>
    <n v="0"/>
    <n v="0"/>
    <x v="0"/>
  </r>
  <r>
    <x v="24"/>
    <x v="3"/>
    <x v="1"/>
    <x v="4"/>
    <x v="0"/>
    <n v="317206.0568959784"/>
    <n v="0"/>
    <n v="0"/>
    <x v="0"/>
  </r>
  <r>
    <x v="24"/>
    <x v="3"/>
    <x v="1"/>
    <x v="4"/>
    <x v="1"/>
    <n v="-192246.09508847177"/>
    <n v="0"/>
    <n v="0"/>
    <x v="0"/>
  </r>
  <r>
    <x v="24"/>
    <x v="3"/>
    <x v="1"/>
    <x v="4"/>
    <x v="2"/>
    <n v="-63441.21137919568"/>
    <n v="0"/>
    <n v="0"/>
    <x v="0"/>
  </r>
  <r>
    <x v="24"/>
    <x v="3"/>
    <x v="1"/>
    <x v="3"/>
    <x v="0"/>
    <n v="526718.2409978892"/>
    <n v="0"/>
    <n v="0"/>
    <x v="0"/>
  </r>
  <r>
    <x v="24"/>
    <x v="3"/>
    <x v="1"/>
    <x v="3"/>
    <x v="1"/>
    <n v="-231016.77236749526"/>
    <n v="0"/>
    <n v="0"/>
    <x v="0"/>
  </r>
  <r>
    <x v="24"/>
    <x v="3"/>
    <x v="1"/>
    <x v="3"/>
    <x v="2"/>
    <n v="-63206.188919746703"/>
    <n v="0"/>
    <n v="0"/>
    <x v="0"/>
  </r>
  <r>
    <x v="24"/>
    <x v="3"/>
    <x v="1"/>
    <x v="2"/>
    <x v="0"/>
    <n v="169032.79281749108"/>
    <n v="0"/>
    <n v="0"/>
    <x v="0"/>
  </r>
  <r>
    <x v="24"/>
    <x v="3"/>
    <x v="1"/>
    <x v="2"/>
    <x v="1"/>
    <n v="-104989.31230900067"/>
    <n v="0"/>
    <n v="0"/>
    <x v="0"/>
  </r>
  <r>
    <x v="24"/>
    <x v="3"/>
    <x v="1"/>
    <x v="2"/>
    <x v="2"/>
    <n v="-33806.55856349822"/>
    <n v="0"/>
    <n v="0"/>
    <x v="0"/>
  </r>
  <r>
    <x v="24"/>
    <x v="0"/>
    <x v="2"/>
    <x v="4"/>
    <x v="0"/>
    <n v="357577.73686455749"/>
    <n v="0"/>
    <n v="0"/>
    <x v="0"/>
  </r>
  <r>
    <x v="24"/>
    <x v="0"/>
    <x v="2"/>
    <x v="4"/>
    <x v="1"/>
    <n v="-192246.09508847177"/>
    <n v="0"/>
    <n v="0"/>
    <x v="0"/>
  </r>
  <r>
    <x v="24"/>
    <x v="0"/>
    <x v="2"/>
    <x v="4"/>
    <x v="2"/>
    <n v="-85818.656847493796"/>
    <n v="0"/>
    <n v="0"/>
    <x v="0"/>
  </r>
  <r>
    <x v="24"/>
    <x v="4"/>
    <x v="2"/>
    <x v="0"/>
    <x v="0"/>
    <n v="279260.8444648399"/>
    <n v="0"/>
    <n v="0"/>
    <x v="0"/>
  </r>
  <r>
    <x v="24"/>
    <x v="4"/>
    <x v="2"/>
    <x v="0"/>
    <x v="1"/>
    <n v="-160494.73819818386"/>
    <n v="0"/>
    <n v="0"/>
    <x v="0"/>
  </r>
  <r>
    <x v="24"/>
    <x v="4"/>
    <x v="2"/>
    <x v="0"/>
    <x v="2"/>
    <n v="-67022.602671561574"/>
    <n v="0"/>
    <n v="0"/>
    <x v="0"/>
  </r>
  <r>
    <x v="24"/>
    <x v="1"/>
    <x v="3"/>
    <x v="0"/>
    <x v="0"/>
    <n v="256791.58111709417"/>
    <n v="0"/>
    <n v="0"/>
    <x v="0"/>
  </r>
  <r>
    <x v="24"/>
    <x v="1"/>
    <x v="3"/>
    <x v="0"/>
    <x v="1"/>
    <n v="-160494.73819818386"/>
    <n v="0"/>
    <n v="0"/>
    <x v="0"/>
  </r>
  <r>
    <x v="24"/>
    <x v="1"/>
    <x v="3"/>
    <x v="0"/>
    <x v="2"/>
    <n v="-156642.86448142744"/>
    <n v="0"/>
    <n v="0"/>
    <x v="0"/>
  </r>
  <r>
    <x v="24"/>
    <x v="0"/>
    <x v="3"/>
    <x v="3"/>
    <x v="0"/>
    <n v="422760.69343251636"/>
    <n v="0"/>
    <n v="0"/>
    <x v="0"/>
  </r>
  <r>
    <x v="24"/>
    <x v="0"/>
    <x v="3"/>
    <x v="3"/>
    <x v="1"/>
    <n v="-231016.77236749526"/>
    <n v="0"/>
    <n v="0"/>
    <x v="0"/>
  </r>
  <r>
    <x v="24"/>
    <x v="0"/>
    <x v="3"/>
    <x v="3"/>
    <x v="2"/>
    <n v="-122600.60109542974"/>
    <n v="0"/>
    <n v="0"/>
    <x v="0"/>
  </r>
  <r>
    <x v="24"/>
    <x v="0"/>
    <x v="3"/>
    <x v="2"/>
    <x v="0"/>
    <n v="181631.51029457117"/>
    <n v="0"/>
    <n v="0"/>
    <x v="0"/>
  </r>
  <r>
    <x v="24"/>
    <x v="0"/>
    <x v="3"/>
    <x v="2"/>
    <x v="1"/>
    <n v="-104989.31230900067"/>
    <n v="0"/>
    <n v="0"/>
    <x v="0"/>
  </r>
  <r>
    <x v="24"/>
    <x v="0"/>
    <x v="3"/>
    <x v="2"/>
    <x v="2"/>
    <n v="-34509.986955968525"/>
    <n v="0"/>
    <n v="0"/>
    <x v="0"/>
  </r>
  <r>
    <x v="24"/>
    <x v="2"/>
    <x v="3"/>
    <x v="4"/>
    <x v="0"/>
    <n v="296058.98643624655"/>
    <n v="0"/>
    <n v="0"/>
    <x v="0"/>
  </r>
  <r>
    <x v="24"/>
    <x v="2"/>
    <x v="3"/>
    <x v="4"/>
    <x v="1"/>
    <n v="-192246.09508847177"/>
    <n v="0"/>
    <n v="0"/>
    <x v="0"/>
  </r>
  <r>
    <x v="24"/>
    <x v="2"/>
    <x v="3"/>
    <x v="4"/>
    <x v="2"/>
    <n v="-121384.18443886108"/>
    <n v="0"/>
    <n v="0"/>
    <x v="0"/>
  </r>
  <r>
    <x v="24"/>
    <x v="1"/>
    <x v="4"/>
    <x v="0"/>
    <x v="0"/>
    <n v="311359.79210447666"/>
    <n v="0"/>
    <n v="0"/>
    <x v="0"/>
  </r>
  <r>
    <x v="24"/>
    <x v="1"/>
    <x v="4"/>
    <x v="0"/>
    <x v="1"/>
    <n v="-160494.73819818386"/>
    <n v="0"/>
    <n v="0"/>
    <x v="0"/>
  </r>
  <r>
    <x v="24"/>
    <x v="1"/>
    <x v="4"/>
    <x v="0"/>
    <x v="2"/>
    <n v="-211724.65863104415"/>
    <n v="0"/>
    <n v="0"/>
    <x v="0"/>
  </r>
  <r>
    <x v="24"/>
    <x v="1"/>
    <x v="4"/>
    <x v="3"/>
    <x v="0"/>
    <n v="425070.86115619127"/>
    <n v="0"/>
    <n v="0"/>
    <x v="0"/>
  </r>
  <r>
    <x v="24"/>
    <x v="1"/>
    <x v="4"/>
    <x v="3"/>
    <x v="1"/>
    <n v="-231016.77236749526"/>
    <n v="0"/>
    <n v="0"/>
    <x v="0"/>
  </r>
  <r>
    <x v="24"/>
    <x v="1"/>
    <x v="4"/>
    <x v="3"/>
    <x v="2"/>
    <n v="-174279.05307403841"/>
    <n v="0"/>
    <n v="0"/>
    <x v="0"/>
  </r>
  <r>
    <x v="24"/>
    <x v="0"/>
    <x v="4"/>
    <x v="3"/>
    <x v="0"/>
    <n v="427381.02887986624"/>
    <n v="0"/>
    <n v="0"/>
    <x v="0"/>
  </r>
  <r>
    <x v="24"/>
    <x v="0"/>
    <x v="4"/>
    <x v="3"/>
    <x v="0"/>
    <n v="413520.02253781649"/>
    <n v="0"/>
    <n v="0"/>
    <x v="0"/>
  </r>
  <r>
    <x v="24"/>
    <x v="0"/>
    <x v="4"/>
    <x v="3"/>
    <x v="1"/>
    <n v="-231016.77236749526"/>
    <n v="0"/>
    <n v="0"/>
    <x v="0"/>
  </r>
  <r>
    <x v="24"/>
    <x v="0"/>
    <x v="4"/>
    <x v="3"/>
    <x v="1"/>
    <n v="-231016.77236749526"/>
    <n v="0"/>
    <n v="0"/>
    <x v="0"/>
  </r>
  <r>
    <x v="24"/>
    <x v="0"/>
    <x v="4"/>
    <x v="3"/>
    <x v="2"/>
    <n v="-98297.636642369238"/>
    <n v="0"/>
    <n v="0"/>
    <x v="0"/>
  </r>
  <r>
    <x v="24"/>
    <x v="0"/>
    <x v="4"/>
    <x v="3"/>
    <x v="2"/>
    <n v="-124056.00676134494"/>
    <n v="0"/>
    <n v="0"/>
    <x v="0"/>
  </r>
  <r>
    <x v="24"/>
    <x v="2"/>
    <x v="4"/>
    <x v="3"/>
    <x v="0"/>
    <n v="401969.18391944177"/>
    <n v="0"/>
    <n v="0"/>
    <x v="0"/>
  </r>
  <r>
    <x v="24"/>
    <x v="2"/>
    <x v="4"/>
    <x v="3"/>
    <x v="1"/>
    <n v="-231016.77236749526"/>
    <n v="0"/>
    <n v="0"/>
    <x v="0"/>
  </r>
  <r>
    <x v="24"/>
    <x v="2"/>
    <x v="4"/>
    <x v="3"/>
    <x v="2"/>
    <n v="-140689.21437180461"/>
    <n v="0"/>
    <n v="0"/>
    <x v="0"/>
  </r>
  <r>
    <x v="24"/>
    <x v="2"/>
    <x v="4"/>
    <x v="1"/>
    <x v="0"/>
    <n v="274979.71181516454"/>
    <n v="0"/>
    <n v="0"/>
    <x v="0"/>
  </r>
  <r>
    <x v="24"/>
    <x v="2"/>
    <x v="4"/>
    <x v="1"/>
    <x v="1"/>
    <n v="-174037.79228807881"/>
    <n v="0"/>
    <n v="0"/>
    <x v="0"/>
  </r>
  <r>
    <x v="24"/>
    <x v="2"/>
    <x v="4"/>
    <x v="1"/>
    <x v="2"/>
    <n v="-112741.68184421746"/>
    <n v="0"/>
    <n v="0"/>
    <x v="0"/>
  </r>
  <r>
    <x v="24"/>
    <x v="4"/>
    <x v="4"/>
    <x v="0"/>
    <x v="0"/>
    <n v="264816.31802700332"/>
    <n v="0"/>
    <n v="0"/>
    <x v="0"/>
  </r>
  <r>
    <x v="24"/>
    <x v="4"/>
    <x v="4"/>
    <x v="0"/>
    <x v="1"/>
    <n v="-160494.73819818386"/>
    <n v="0"/>
    <n v="0"/>
    <x v="0"/>
  </r>
  <r>
    <x v="24"/>
    <x v="4"/>
    <x v="4"/>
    <x v="0"/>
    <x v="2"/>
    <n v="-34426.121343510429"/>
    <n v="0"/>
    <n v="0"/>
    <x v="0"/>
  </r>
  <r>
    <x v="24"/>
    <x v="4"/>
    <x v="4"/>
    <x v="1"/>
    <x v="0"/>
    <n v="355037.09626768075"/>
    <n v="0"/>
    <n v="0"/>
    <x v="0"/>
  </r>
  <r>
    <x v="24"/>
    <x v="4"/>
    <x v="4"/>
    <x v="1"/>
    <x v="1"/>
    <n v="-174037.79228807881"/>
    <n v="0"/>
    <n v="0"/>
    <x v="0"/>
  </r>
  <r>
    <x v="24"/>
    <x v="4"/>
    <x v="4"/>
    <x v="1"/>
    <x v="2"/>
    <n v="-39054.080589444886"/>
    <n v="0"/>
    <n v="0"/>
    <x v="0"/>
  </r>
  <r>
    <x v="24"/>
    <x v="1"/>
    <x v="6"/>
    <x v="4"/>
    <x v="0"/>
    <n v="372957.42447163526"/>
    <n v="0"/>
    <n v="0"/>
    <x v="0"/>
  </r>
  <r>
    <x v="24"/>
    <x v="1"/>
    <x v="6"/>
    <x v="4"/>
    <x v="1"/>
    <n v="-192246.09508847177"/>
    <n v="0"/>
    <n v="0"/>
    <x v="0"/>
  </r>
  <r>
    <x v="24"/>
    <x v="1"/>
    <x v="6"/>
    <x v="4"/>
    <x v="2"/>
    <n v="-152912.54403337045"/>
    <n v="0"/>
    <n v="0"/>
    <x v="0"/>
  </r>
  <r>
    <x v="24"/>
    <x v="3"/>
    <x v="6"/>
    <x v="3"/>
    <x v="0"/>
    <n v="455103.04156396567"/>
    <n v="0"/>
    <n v="0"/>
    <x v="0"/>
  </r>
  <r>
    <x v="24"/>
    <x v="3"/>
    <x v="6"/>
    <x v="3"/>
    <x v="1"/>
    <n v="-231016.77236749526"/>
    <n v="0"/>
    <n v="0"/>
    <x v="0"/>
  </r>
  <r>
    <x v="24"/>
    <x v="3"/>
    <x v="6"/>
    <x v="3"/>
    <x v="2"/>
    <n v="-72816.48665023451"/>
    <n v="0"/>
    <n v="0"/>
    <x v="0"/>
  </r>
  <r>
    <x v="25"/>
    <x v="0"/>
    <x v="0"/>
    <x v="4"/>
    <x v="0"/>
    <n v="347965.43211013393"/>
    <n v="0"/>
    <n v="0"/>
    <x v="0"/>
  </r>
  <r>
    <x v="25"/>
    <x v="0"/>
    <x v="0"/>
    <x v="4"/>
    <x v="1"/>
    <n v="-192246.09508847177"/>
    <n v="0"/>
    <n v="0"/>
    <x v="0"/>
  </r>
  <r>
    <x v="25"/>
    <x v="0"/>
    <x v="0"/>
    <x v="4"/>
    <x v="2"/>
    <n v="-73072.740743128117"/>
    <n v="0"/>
    <n v="0"/>
    <x v="0"/>
  </r>
  <r>
    <x v="25"/>
    <x v="0"/>
    <x v="0"/>
    <x v="2"/>
    <x v="0"/>
    <n v="183731.29654075118"/>
    <n v="0"/>
    <n v="0"/>
    <x v="0"/>
  </r>
  <r>
    <x v="25"/>
    <x v="0"/>
    <x v="0"/>
    <x v="2"/>
    <x v="1"/>
    <n v="-104989.31230900067"/>
    <n v="0"/>
    <n v="0"/>
    <x v="0"/>
  </r>
  <r>
    <x v="25"/>
    <x v="0"/>
    <x v="0"/>
    <x v="2"/>
    <x v="2"/>
    <n v="-36746.259308150235"/>
    <n v="0"/>
    <n v="0"/>
    <x v="0"/>
  </r>
  <r>
    <x v="25"/>
    <x v="1"/>
    <x v="1"/>
    <x v="2"/>
    <x v="0"/>
    <n v="202629.3727563713"/>
    <n v="0"/>
    <n v="0"/>
    <x v="0"/>
  </r>
  <r>
    <x v="25"/>
    <x v="1"/>
    <x v="1"/>
    <x v="2"/>
    <x v="1"/>
    <n v="-104989.31230900067"/>
    <n v="0"/>
    <n v="0"/>
    <x v="0"/>
  </r>
  <r>
    <x v="25"/>
    <x v="1"/>
    <x v="1"/>
    <x v="2"/>
    <x v="2"/>
    <n v="-95235.805195494511"/>
    <n v="0"/>
    <n v="0"/>
    <x v="0"/>
  </r>
  <r>
    <x v="25"/>
    <x v="3"/>
    <x v="1"/>
    <x v="3"/>
    <x v="0"/>
    <n v="418140.35798516643"/>
    <n v="0"/>
    <n v="0"/>
    <x v="0"/>
  </r>
  <r>
    <x v="25"/>
    <x v="3"/>
    <x v="1"/>
    <x v="3"/>
    <x v="1"/>
    <n v="-231016.77236749526"/>
    <n v="0"/>
    <n v="0"/>
    <x v="0"/>
  </r>
  <r>
    <x v="25"/>
    <x v="3"/>
    <x v="1"/>
    <x v="3"/>
    <x v="2"/>
    <n v="-29269.825058961651"/>
    <n v="0"/>
    <n v="0"/>
    <x v="0"/>
  </r>
  <r>
    <x v="25"/>
    <x v="2"/>
    <x v="1"/>
    <x v="0"/>
    <x v="0"/>
    <n v="311359.79210447666"/>
    <n v="0"/>
    <n v="0"/>
    <x v="0"/>
  </r>
  <r>
    <x v="25"/>
    <x v="2"/>
    <x v="1"/>
    <x v="0"/>
    <x v="1"/>
    <n v="-160494.73819818386"/>
    <n v="0"/>
    <n v="0"/>
    <x v="0"/>
  </r>
  <r>
    <x v="25"/>
    <x v="2"/>
    <x v="1"/>
    <x v="0"/>
    <x v="2"/>
    <n v="-90294.339710298227"/>
    <n v="0"/>
    <n v="0"/>
    <x v="0"/>
  </r>
  <r>
    <x v="25"/>
    <x v="4"/>
    <x v="2"/>
    <x v="1"/>
    <x v="0"/>
    <n v="365479.36380496551"/>
    <n v="0"/>
    <n v="0"/>
    <x v="0"/>
  </r>
  <r>
    <x v="25"/>
    <x v="4"/>
    <x v="2"/>
    <x v="1"/>
    <x v="1"/>
    <n v="-174037.79228807881"/>
    <n v="0"/>
    <n v="0"/>
    <x v="0"/>
  </r>
  <r>
    <x v="25"/>
    <x v="4"/>
    <x v="2"/>
    <x v="1"/>
    <x v="2"/>
    <n v="-32893.142742446893"/>
    <n v="0"/>
    <n v="0"/>
    <x v="0"/>
  </r>
  <r>
    <x v="25"/>
    <x v="3"/>
    <x v="3"/>
    <x v="2"/>
    <x v="0"/>
    <n v="188980.76215620121"/>
    <n v="0"/>
    <n v="0"/>
    <x v="0"/>
  </r>
  <r>
    <x v="25"/>
    <x v="3"/>
    <x v="3"/>
    <x v="2"/>
    <x v="1"/>
    <n v="-104989.31230900067"/>
    <n v="0"/>
    <n v="0"/>
    <x v="0"/>
  </r>
  <r>
    <x v="25"/>
    <x v="3"/>
    <x v="3"/>
    <x v="2"/>
    <x v="2"/>
    <n v="-20787.883837182133"/>
    <n v="0"/>
    <n v="0"/>
    <x v="0"/>
  </r>
  <r>
    <x v="25"/>
    <x v="0"/>
    <x v="4"/>
    <x v="1"/>
    <x v="0"/>
    <n v="309787.27027278027"/>
    <n v="0"/>
    <n v="0"/>
    <x v="0"/>
  </r>
  <r>
    <x v="25"/>
    <x v="0"/>
    <x v="4"/>
    <x v="1"/>
    <x v="1"/>
    <n v="-174037.79228807881"/>
    <n v="0"/>
    <n v="0"/>
    <x v="0"/>
  </r>
  <r>
    <x v="25"/>
    <x v="0"/>
    <x v="4"/>
    <x v="1"/>
    <x v="2"/>
    <n v="-71251.072162739467"/>
    <n v="0"/>
    <n v="0"/>
    <x v="0"/>
  </r>
  <r>
    <x v="25"/>
    <x v="4"/>
    <x v="4"/>
    <x v="0"/>
    <x v="0"/>
    <n v="261606.42326303967"/>
    <n v="0"/>
    <n v="0"/>
    <x v="0"/>
  </r>
  <r>
    <x v="25"/>
    <x v="4"/>
    <x v="4"/>
    <x v="0"/>
    <x v="1"/>
    <n v="-160494.73819818386"/>
    <n v="0"/>
    <n v="0"/>
    <x v="0"/>
  </r>
  <r>
    <x v="25"/>
    <x v="4"/>
    <x v="4"/>
    <x v="0"/>
    <x v="2"/>
    <n v="-20928.513861043175"/>
    <n v="0"/>
    <n v="0"/>
    <x v="0"/>
  </r>
  <r>
    <x v="25"/>
    <x v="4"/>
    <x v="4"/>
    <x v="3"/>
    <x v="0"/>
    <n v="401969.18391944177"/>
    <n v="0"/>
    <n v="0"/>
    <x v="0"/>
  </r>
  <r>
    <x v="25"/>
    <x v="4"/>
    <x v="4"/>
    <x v="3"/>
    <x v="1"/>
    <n v="-231016.77236749526"/>
    <n v="0"/>
    <n v="0"/>
    <x v="0"/>
  </r>
  <r>
    <x v="25"/>
    <x v="4"/>
    <x v="4"/>
    <x v="3"/>
    <x v="2"/>
    <n v="-56275.685748721851"/>
    <n v="0"/>
    <n v="0"/>
    <x v="0"/>
  </r>
  <r>
    <x v="25"/>
    <x v="2"/>
    <x v="5"/>
    <x v="2"/>
    <x v="0"/>
    <n v="206828.94524873132"/>
    <n v="0"/>
    <n v="0"/>
    <x v="0"/>
  </r>
  <r>
    <x v="25"/>
    <x v="2"/>
    <x v="5"/>
    <x v="2"/>
    <x v="1"/>
    <n v="-104989.31230900067"/>
    <n v="0"/>
    <n v="0"/>
    <x v="0"/>
  </r>
  <r>
    <x v="25"/>
    <x v="2"/>
    <x v="5"/>
    <x v="2"/>
    <x v="2"/>
    <n v="-107551.05152934029"/>
    <n v="0"/>
    <n v="0"/>
    <x v="0"/>
  </r>
  <r>
    <x v="25"/>
    <x v="0"/>
    <x v="6"/>
    <x v="3"/>
    <x v="0"/>
    <n v="418140.35798516643"/>
    <n v="0"/>
    <n v="0"/>
    <x v="0"/>
  </r>
  <r>
    <x v="25"/>
    <x v="0"/>
    <x v="6"/>
    <x v="3"/>
    <x v="0"/>
    <n v="408899.68709046661"/>
    <n v="0"/>
    <n v="0"/>
    <x v="0"/>
  </r>
  <r>
    <x v="25"/>
    <x v="0"/>
    <x v="6"/>
    <x v="3"/>
    <x v="1"/>
    <n v="-231016.77236749526"/>
    <n v="0"/>
    <n v="0"/>
    <x v="0"/>
  </r>
  <r>
    <x v="25"/>
    <x v="0"/>
    <x v="6"/>
    <x v="3"/>
    <x v="1"/>
    <n v="-231016.77236749526"/>
    <n v="0"/>
    <n v="0"/>
    <x v="0"/>
  </r>
  <r>
    <x v="25"/>
    <x v="0"/>
    <x v="6"/>
    <x v="3"/>
    <x v="2"/>
    <n v="-121260.70381569826"/>
    <n v="0"/>
    <n v="0"/>
    <x v="0"/>
  </r>
  <r>
    <x v="25"/>
    <x v="0"/>
    <x v="6"/>
    <x v="3"/>
    <x v="2"/>
    <n v="-98135.924901711987"/>
    <n v="0"/>
    <n v="0"/>
    <x v="0"/>
  </r>
  <r>
    <x v="25"/>
    <x v="0"/>
    <x v="6"/>
    <x v="2"/>
    <x v="0"/>
    <n v="185831.08278693119"/>
    <n v="0"/>
    <n v="0"/>
    <x v="0"/>
  </r>
  <r>
    <x v="25"/>
    <x v="0"/>
    <x v="6"/>
    <x v="2"/>
    <x v="1"/>
    <n v="-104989.31230900067"/>
    <n v="0"/>
    <n v="0"/>
    <x v="0"/>
  </r>
  <r>
    <x v="25"/>
    <x v="0"/>
    <x v="6"/>
    <x v="2"/>
    <x v="2"/>
    <n v="-39024.527385255547"/>
    <n v="0"/>
    <n v="0"/>
    <x v="0"/>
  </r>
  <r>
    <x v="25"/>
    <x v="3"/>
    <x v="6"/>
    <x v="0"/>
    <x v="0"/>
    <n v="296915.26566664013"/>
    <n v="0"/>
    <n v="0"/>
    <x v="0"/>
  </r>
  <r>
    <x v="25"/>
    <x v="3"/>
    <x v="6"/>
    <x v="0"/>
    <x v="1"/>
    <n v="-160494.73819818386"/>
    <n v="0"/>
    <n v="0"/>
    <x v="0"/>
  </r>
  <r>
    <x v="25"/>
    <x v="3"/>
    <x v="6"/>
    <x v="0"/>
    <x v="2"/>
    <n v="-59383.053133328031"/>
    <n v="0"/>
    <n v="0"/>
    <x v="0"/>
  </r>
  <r>
    <x v="25"/>
    <x v="2"/>
    <x v="6"/>
    <x v="2"/>
    <x v="0"/>
    <n v="167982.89969440107"/>
    <n v="0"/>
    <n v="0"/>
    <x v="0"/>
  </r>
  <r>
    <x v="25"/>
    <x v="2"/>
    <x v="6"/>
    <x v="2"/>
    <x v="0"/>
    <n v="167982.89969440107"/>
    <n v="0"/>
    <n v="0"/>
    <x v="0"/>
  </r>
  <r>
    <x v="25"/>
    <x v="2"/>
    <x v="6"/>
    <x v="2"/>
    <x v="1"/>
    <n v="-104989.31230900067"/>
    <n v="0"/>
    <n v="0"/>
    <x v="0"/>
  </r>
  <r>
    <x v="25"/>
    <x v="2"/>
    <x v="6"/>
    <x v="2"/>
    <x v="1"/>
    <n v="-104989.31230900067"/>
    <n v="0"/>
    <n v="0"/>
    <x v="0"/>
  </r>
  <r>
    <x v="25"/>
    <x v="2"/>
    <x v="6"/>
    <x v="2"/>
    <x v="2"/>
    <n v="-33596.579938880219"/>
    <n v="0"/>
    <n v="0"/>
    <x v="0"/>
  </r>
  <r>
    <x v="25"/>
    <x v="2"/>
    <x v="6"/>
    <x v="2"/>
    <x v="2"/>
    <n v="-43675.553920544284"/>
    <n v="0"/>
    <n v="0"/>
    <x v="0"/>
  </r>
  <r>
    <x v="26"/>
    <x v="1"/>
    <x v="0"/>
    <x v="0"/>
    <x v="0"/>
    <n v="288890.52875673096"/>
    <n v="0"/>
    <n v="0"/>
    <x v="0"/>
  </r>
  <r>
    <x v="26"/>
    <x v="1"/>
    <x v="0"/>
    <x v="0"/>
    <x v="1"/>
    <n v="-160494.73819818386"/>
    <n v="0"/>
    <n v="0"/>
    <x v="0"/>
  </r>
  <r>
    <x v="26"/>
    <x v="1"/>
    <x v="0"/>
    <x v="0"/>
    <x v="2"/>
    <n v="-193556.65426700976"/>
    <n v="0"/>
    <n v="0"/>
    <x v="0"/>
  </r>
  <r>
    <x v="26"/>
    <x v="1"/>
    <x v="0"/>
    <x v="4"/>
    <x v="0"/>
    <n v="309516.21309243952"/>
    <n v="0"/>
    <n v="0"/>
    <x v="0"/>
  </r>
  <r>
    <x v="26"/>
    <x v="1"/>
    <x v="0"/>
    <x v="4"/>
    <x v="1"/>
    <n v="-192246.09508847177"/>
    <n v="0"/>
    <n v="0"/>
    <x v="0"/>
  </r>
  <r>
    <x v="26"/>
    <x v="1"/>
    <x v="0"/>
    <x v="4"/>
    <x v="2"/>
    <n v="-139282.29589159778"/>
    <n v="0"/>
    <n v="0"/>
    <x v="0"/>
  </r>
  <r>
    <x v="26"/>
    <x v="1"/>
    <x v="0"/>
    <x v="3"/>
    <x v="0"/>
    <n v="422760.69343251636"/>
    <n v="0"/>
    <n v="0"/>
    <x v="0"/>
  </r>
  <r>
    <x v="26"/>
    <x v="1"/>
    <x v="0"/>
    <x v="3"/>
    <x v="1"/>
    <n v="-231016.77236749526"/>
    <n v="0"/>
    <n v="0"/>
    <x v="0"/>
  </r>
  <r>
    <x v="26"/>
    <x v="1"/>
    <x v="0"/>
    <x v="3"/>
    <x v="2"/>
    <n v="-131055.81496408007"/>
    <n v="0"/>
    <n v="0"/>
    <x v="0"/>
  </r>
  <r>
    <x v="26"/>
    <x v="3"/>
    <x v="1"/>
    <x v="0"/>
    <x v="0"/>
    <n v="349878.52927204076"/>
    <n v="0"/>
    <n v="0"/>
    <x v="0"/>
  </r>
  <r>
    <x v="26"/>
    <x v="3"/>
    <x v="1"/>
    <x v="0"/>
    <x v="1"/>
    <n v="-160494.73819818386"/>
    <n v="0"/>
    <n v="0"/>
    <x v="0"/>
  </r>
  <r>
    <x v="26"/>
    <x v="3"/>
    <x v="1"/>
    <x v="0"/>
    <x v="2"/>
    <n v="-62978.135268967337"/>
    <n v="0"/>
    <n v="0"/>
    <x v="0"/>
  </r>
  <r>
    <x v="26"/>
    <x v="3"/>
    <x v="1"/>
    <x v="4"/>
    <x v="0"/>
    <n v="382569.72922605881"/>
    <n v="0"/>
    <n v="0"/>
    <x v="0"/>
  </r>
  <r>
    <x v="26"/>
    <x v="3"/>
    <x v="1"/>
    <x v="4"/>
    <x v="0"/>
    <n v="442166.01870348502"/>
    <n v="0"/>
    <n v="0"/>
    <x v="0"/>
  </r>
  <r>
    <x v="26"/>
    <x v="3"/>
    <x v="1"/>
    <x v="4"/>
    <x v="1"/>
    <n v="-192246.09508847177"/>
    <n v="0"/>
    <n v="0"/>
    <x v="0"/>
  </r>
  <r>
    <x v="26"/>
    <x v="3"/>
    <x v="1"/>
    <x v="4"/>
    <x v="1"/>
    <n v="-192246.09508847177"/>
    <n v="0"/>
    <n v="0"/>
    <x v="0"/>
  </r>
  <r>
    <x v="26"/>
    <x v="3"/>
    <x v="1"/>
    <x v="4"/>
    <x v="2"/>
    <n v="-45908.367507127055"/>
    <n v="0"/>
    <n v="0"/>
    <x v="0"/>
  </r>
  <r>
    <x v="26"/>
    <x v="3"/>
    <x v="1"/>
    <x v="4"/>
    <x v="2"/>
    <n v="-26529.961122209101"/>
    <n v="0"/>
    <n v="0"/>
    <x v="0"/>
  </r>
  <r>
    <x v="26"/>
    <x v="4"/>
    <x v="2"/>
    <x v="0"/>
    <x v="0"/>
    <n v="298520.21304862195"/>
    <n v="0"/>
    <n v="0"/>
    <x v="0"/>
  </r>
  <r>
    <x v="26"/>
    <x v="4"/>
    <x v="2"/>
    <x v="0"/>
    <x v="1"/>
    <n v="-160494.73819818386"/>
    <n v="0"/>
    <n v="0"/>
    <x v="0"/>
  </r>
  <r>
    <x v="26"/>
    <x v="4"/>
    <x v="2"/>
    <x v="0"/>
    <x v="2"/>
    <n v="-47763.234087779514"/>
    <n v="0"/>
    <n v="0"/>
    <x v="0"/>
  </r>
  <r>
    <x v="26"/>
    <x v="0"/>
    <x v="3"/>
    <x v="4"/>
    <x v="0"/>
    <n v="332585.74450305616"/>
    <n v="0"/>
    <n v="0"/>
    <x v="0"/>
  </r>
  <r>
    <x v="26"/>
    <x v="0"/>
    <x v="3"/>
    <x v="4"/>
    <x v="1"/>
    <n v="-192246.09508847177"/>
    <n v="0"/>
    <n v="0"/>
    <x v="0"/>
  </r>
  <r>
    <x v="26"/>
    <x v="0"/>
    <x v="3"/>
    <x v="4"/>
    <x v="2"/>
    <n v="-49887.861675458422"/>
    <n v="0"/>
    <n v="0"/>
    <x v="0"/>
  </r>
  <r>
    <x v="26"/>
    <x v="3"/>
    <x v="3"/>
    <x v="0"/>
    <x v="0"/>
    <n v="356298.31879996811"/>
    <n v="0"/>
    <n v="0"/>
    <x v="0"/>
  </r>
  <r>
    <x v="26"/>
    <x v="3"/>
    <x v="3"/>
    <x v="0"/>
    <x v="1"/>
    <n v="-160494.73819818386"/>
    <n v="0"/>
    <n v="0"/>
    <x v="0"/>
  </r>
  <r>
    <x v="26"/>
    <x v="3"/>
    <x v="3"/>
    <x v="0"/>
    <x v="2"/>
    <n v="-24940.882315997769"/>
    <n v="0"/>
    <n v="0"/>
    <x v="0"/>
  </r>
  <r>
    <x v="26"/>
    <x v="3"/>
    <x v="3"/>
    <x v="1"/>
    <x v="0"/>
    <n v="290643.11312109162"/>
    <n v="0"/>
    <n v="0"/>
    <x v="0"/>
  </r>
  <r>
    <x v="26"/>
    <x v="3"/>
    <x v="3"/>
    <x v="1"/>
    <x v="1"/>
    <n v="-174037.79228807881"/>
    <n v="0"/>
    <n v="0"/>
    <x v="0"/>
  </r>
  <r>
    <x v="26"/>
    <x v="3"/>
    <x v="3"/>
    <x v="1"/>
    <x v="2"/>
    <n v="-20345.017918476417"/>
    <n v="0"/>
    <n v="0"/>
    <x v="0"/>
  </r>
  <r>
    <x v="26"/>
    <x v="2"/>
    <x v="3"/>
    <x v="3"/>
    <x v="0"/>
    <n v="427381.02887986624"/>
    <n v="0"/>
    <n v="0"/>
    <x v="0"/>
  </r>
  <r>
    <x v="26"/>
    <x v="2"/>
    <x v="3"/>
    <x v="3"/>
    <x v="0"/>
    <n v="362696.3326169675"/>
    <n v="0"/>
    <n v="0"/>
    <x v="0"/>
  </r>
  <r>
    <x v="26"/>
    <x v="2"/>
    <x v="3"/>
    <x v="3"/>
    <x v="1"/>
    <n v="-231016.77236749526"/>
    <n v="0"/>
    <n v="0"/>
    <x v="0"/>
  </r>
  <r>
    <x v="26"/>
    <x v="2"/>
    <x v="3"/>
    <x v="3"/>
    <x v="1"/>
    <n v="-231016.77236749526"/>
    <n v="0"/>
    <n v="0"/>
    <x v="0"/>
  </r>
  <r>
    <x v="26"/>
    <x v="2"/>
    <x v="3"/>
    <x v="3"/>
    <x v="2"/>
    <n v="-235059.56588392644"/>
    <n v="0"/>
    <n v="0"/>
    <x v="0"/>
  </r>
  <r>
    <x v="26"/>
    <x v="2"/>
    <x v="3"/>
    <x v="3"/>
    <x v="2"/>
    <n v="-79793.193175732857"/>
    <n v="0"/>
    <n v="0"/>
    <x v="0"/>
  </r>
  <r>
    <x v="26"/>
    <x v="2"/>
    <x v="3"/>
    <x v="2"/>
    <x v="0"/>
    <n v="181631.51029457117"/>
    <n v="0"/>
    <n v="0"/>
    <x v="0"/>
  </r>
  <r>
    <x v="26"/>
    <x v="2"/>
    <x v="3"/>
    <x v="2"/>
    <x v="1"/>
    <n v="-104989.31230900067"/>
    <n v="0"/>
    <n v="0"/>
    <x v="0"/>
  </r>
  <r>
    <x v="26"/>
    <x v="2"/>
    <x v="3"/>
    <x v="2"/>
    <x v="2"/>
    <n v="-94448.385353177015"/>
    <n v="0"/>
    <n v="0"/>
    <x v="0"/>
  </r>
  <r>
    <x v="26"/>
    <x v="4"/>
    <x v="3"/>
    <x v="2"/>
    <x v="0"/>
    <n v="194230.22777165126"/>
    <n v="0"/>
    <n v="0"/>
    <x v="0"/>
  </r>
  <r>
    <x v="26"/>
    <x v="4"/>
    <x v="3"/>
    <x v="2"/>
    <x v="0"/>
    <n v="218377.76960272141"/>
    <n v="0"/>
    <n v="0"/>
    <x v="0"/>
  </r>
  <r>
    <x v="26"/>
    <x v="4"/>
    <x v="3"/>
    <x v="2"/>
    <x v="1"/>
    <n v="-104989.31230900067"/>
    <n v="0"/>
    <n v="0"/>
    <x v="0"/>
  </r>
  <r>
    <x v="26"/>
    <x v="4"/>
    <x v="3"/>
    <x v="2"/>
    <x v="1"/>
    <n v="-104989.31230900067"/>
    <n v="0"/>
    <n v="0"/>
    <x v="0"/>
  </r>
  <r>
    <x v="26"/>
    <x v="4"/>
    <x v="3"/>
    <x v="2"/>
    <x v="2"/>
    <n v="-19423.022777165126"/>
    <n v="0"/>
    <n v="0"/>
    <x v="0"/>
  </r>
  <r>
    <x v="26"/>
    <x v="4"/>
    <x v="3"/>
    <x v="2"/>
    <x v="2"/>
    <n v="-43675.553920544284"/>
    <n v="0"/>
    <n v="0"/>
    <x v="0"/>
  </r>
  <r>
    <x v="26"/>
    <x v="1"/>
    <x v="4"/>
    <x v="1"/>
    <x v="0"/>
    <n v="335892.93911599211"/>
    <n v="0"/>
    <n v="0"/>
    <x v="0"/>
  </r>
  <r>
    <x v="26"/>
    <x v="1"/>
    <x v="4"/>
    <x v="1"/>
    <x v="1"/>
    <n v="-174037.79228807881"/>
    <n v="0"/>
    <n v="0"/>
    <x v="0"/>
  </r>
  <r>
    <x v="26"/>
    <x v="1"/>
    <x v="4"/>
    <x v="1"/>
    <x v="2"/>
    <n v="-198176.83407843532"/>
    <n v="0"/>
    <n v="0"/>
    <x v="0"/>
  </r>
  <r>
    <x v="26"/>
    <x v="4"/>
    <x v="4"/>
    <x v="4"/>
    <x v="0"/>
    <n v="321050.97879774787"/>
    <n v="0"/>
    <n v="0"/>
    <x v="0"/>
  </r>
  <r>
    <x v="26"/>
    <x v="4"/>
    <x v="4"/>
    <x v="4"/>
    <x v="1"/>
    <n v="-192246.09508847177"/>
    <n v="0"/>
    <n v="0"/>
    <x v="0"/>
  </r>
  <r>
    <x v="26"/>
    <x v="4"/>
    <x v="4"/>
    <x v="4"/>
    <x v="2"/>
    <n v="-73841.725123482014"/>
    <n v="0"/>
    <n v="0"/>
    <x v="0"/>
  </r>
  <r>
    <x v="26"/>
    <x v="4"/>
    <x v="4"/>
    <x v="3"/>
    <x v="0"/>
    <n v="455103.04156396567"/>
    <n v="0"/>
    <n v="0"/>
    <x v="0"/>
  </r>
  <r>
    <x v="26"/>
    <x v="4"/>
    <x v="4"/>
    <x v="3"/>
    <x v="1"/>
    <n v="-231016.77236749526"/>
    <n v="0"/>
    <n v="0"/>
    <x v="0"/>
  </r>
  <r>
    <x v="26"/>
    <x v="4"/>
    <x v="4"/>
    <x v="3"/>
    <x v="2"/>
    <n v="-91020.608312793134"/>
    <n v="0"/>
    <n v="0"/>
    <x v="0"/>
  </r>
  <r>
    <x v="26"/>
    <x v="2"/>
    <x v="5"/>
    <x v="4"/>
    <x v="0"/>
    <n v="330663.28355217143"/>
    <n v="0"/>
    <n v="0"/>
    <x v="0"/>
  </r>
  <r>
    <x v="26"/>
    <x v="2"/>
    <x v="5"/>
    <x v="4"/>
    <x v="1"/>
    <n v="-192246.09508847177"/>
    <n v="0"/>
    <n v="0"/>
    <x v="0"/>
  </r>
  <r>
    <x v="26"/>
    <x v="2"/>
    <x v="5"/>
    <x v="4"/>
    <x v="2"/>
    <n v="-115732.14924325999"/>
    <n v="0"/>
    <n v="0"/>
    <x v="0"/>
  </r>
  <r>
    <x v="26"/>
    <x v="2"/>
    <x v="5"/>
    <x v="3"/>
    <x v="0"/>
    <n v="362696.3326169675"/>
    <n v="0"/>
    <n v="0"/>
    <x v="0"/>
  </r>
  <r>
    <x v="26"/>
    <x v="2"/>
    <x v="5"/>
    <x v="3"/>
    <x v="1"/>
    <n v="-231016.77236749526"/>
    <n v="0"/>
    <n v="0"/>
    <x v="0"/>
  </r>
  <r>
    <x v="26"/>
    <x v="2"/>
    <x v="5"/>
    <x v="3"/>
    <x v="2"/>
    <n v="-116062.8264374296"/>
    <n v="0"/>
    <n v="0"/>
    <x v="0"/>
  </r>
  <r>
    <x v="26"/>
    <x v="1"/>
    <x v="6"/>
    <x v="3"/>
    <x v="0"/>
    <n v="385798.00985371706"/>
    <n v="0"/>
    <n v="0"/>
    <x v="0"/>
  </r>
  <r>
    <x v="26"/>
    <x v="1"/>
    <x v="6"/>
    <x v="3"/>
    <x v="1"/>
    <n v="-231016.77236749526"/>
    <n v="0"/>
    <n v="0"/>
    <x v="0"/>
  </r>
  <r>
    <x v="26"/>
    <x v="1"/>
    <x v="6"/>
    <x v="3"/>
    <x v="2"/>
    <n v="-250768.7064049161"/>
    <n v="0"/>
    <n v="0"/>
    <x v="0"/>
  </r>
  <r>
    <x v="26"/>
    <x v="1"/>
    <x v="6"/>
    <x v="2"/>
    <x v="0"/>
    <n v="193180.33464856123"/>
    <n v="0"/>
    <n v="0"/>
    <x v="0"/>
  </r>
  <r>
    <x v="26"/>
    <x v="1"/>
    <x v="6"/>
    <x v="2"/>
    <x v="1"/>
    <n v="-104989.31230900067"/>
    <n v="0"/>
    <n v="0"/>
    <x v="0"/>
  </r>
  <r>
    <x v="26"/>
    <x v="1"/>
    <x v="6"/>
    <x v="2"/>
    <x v="2"/>
    <n v="-112044.5940961655"/>
    <n v="0"/>
    <n v="0"/>
    <x v="0"/>
  </r>
  <r>
    <x v="27"/>
    <x v="0"/>
    <x v="0"/>
    <x v="4"/>
    <x v="0"/>
    <n v="326818.36165040202"/>
    <n v="0"/>
    <n v="0"/>
    <x v="0"/>
  </r>
  <r>
    <x v="27"/>
    <x v="0"/>
    <x v="0"/>
    <x v="4"/>
    <x v="1"/>
    <n v="-192246.09508847177"/>
    <n v="0"/>
    <n v="0"/>
    <x v="0"/>
  </r>
  <r>
    <x v="27"/>
    <x v="0"/>
    <x v="0"/>
    <x v="4"/>
    <x v="2"/>
    <n v="-98045.508495120608"/>
    <n v="0"/>
    <n v="0"/>
    <x v="0"/>
  </r>
  <r>
    <x v="27"/>
    <x v="0"/>
    <x v="0"/>
    <x v="1"/>
    <x v="0"/>
    <n v="316748.7819643034"/>
    <n v="0"/>
    <n v="0"/>
    <x v="0"/>
  </r>
  <r>
    <x v="27"/>
    <x v="0"/>
    <x v="0"/>
    <x v="1"/>
    <x v="1"/>
    <n v="-174037.79228807881"/>
    <n v="0"/>
    <n v="0"/>
    <x v="0"/>
  </r>
  <r>
    <x v="27"/>
    <x v="0"/>
    <x v="0"/>
    <x v="1"/>
    <x v="2"/>
    <n v="-82354.683310718887"/>
    <n v="0"/>
    <n v="0"/>
    <x v="0"/>
  </r>
  <r>
    <x v="27"/>
    <x v="2"/>
    <x v="0"/>
    <x v="3"/>
    <x v="0"/>
    <n v="355765.82944594271"/>
    <n v="0"/>
    <n v="0"/>
    <x v="0"/>
  </r>
  <r>
    <x v="27"/>
    <x v="2"/>
    <x v="0"/>
    <x v="3"/>
    <x v="1"/>
    <n v="-231016.77236749526"/>
    <n v="0"/>
    <n v="0"/>
    <x v="0"/>
  </r>
  <r>
    <x v="27"/>
    <x v="2"/>
    <x v="0"/>
    <x v="3"/>
    <x v="2"/>
    <n v="-131633.35689499881"/>
    <n v="0"/>
    <n v="0"/>
    <x v="0"/>
  </r>
  <r>
    <x v="27"/>
    <x v="2"/>
    <x v="0"/>
    <x v="2"/>
    <x v="0"/>
    <n v="203679.26587946131"/>
    <n v="0"/>
    <n v="0"/>
    <x v="0"/>
  </r>
  <r>
    <x v="27"/>
    <x v="2"/>
    <x v="0"/>
    <x v="2"/>
    <x v="0"/>
    <n v="193180.33464856123"/>
    <n v="0"/>
    <n v="0"/>
    <x v="0"/>
  </r>
  <r>
    <x v="27"/>
    <x v="2"/>
    <x v="0"/>
    <x v="2"/>
    <x v="1"/>
    <n v="-104989.31230900067"/>
    <n v="0"/>
    <n v="0"/>
    <x v="0"/>
  </r>
  <r>
    <x v="27"/>
    <x v="2"/>
    <x v="0"/>
    <x v="2"/>
    <x v="1"/>
    <n v="-104989.31230900067"/>
    <n v="0"/>
    <n v="0"/>
    <x v="0"/>
  </r>
  <r>
    <x v="27"/>
    <x v="2"/>
    <x v="0"/>
    <x v="2"/>
    <x v="2"/>
    <n v="-61103.779763838393"/>
    <n v="0"/>
    <n v="0"/>
    <x v="0"/>
  </r>
  <r>
    <x v="27"/>
    <x v="2"/>
    <x v="0"/>
    <x v="2"/>
    <x v="2"/>
    <n v="-63749.510434025207"/>
    <n v="0"/>
    <n v="0"/>
    <x v="0"/>
  </r>
  <r>
    <x v="27"/>
    <x v="1"/>
    <x v="1"/>
    <x v="2"/>
    <x v="0"/>
    <n v="178481.83092530112"/>
    <n v="0"/>
    <n v="0"/>
    <x v="0"/>
  </r>
  <r>
    <x v="27"/>
    <x v="1"/>
    <x v="1"/>
    <x v="2"/>
    <x v="1"/>
    <n v="-104989.31230900067"/>
    <n v="0"/>
    <n v="0"/>
    <x v="0"/>
  </r>
  <r>
    <x v="27"/>
    <x v="1"/>
    <x v="1"/>
    <x v="2"/>
    <x v="2"/>
    <n v="-67823.095751614426"/>
    <n v="0"/>
    <n v="0"/>
    <x v="0"/>
  </r>
  <r>
    <x v="27"/>
    <x v="3"/>
    <x v="1"/>
    <x v="1"/>
    <x v="0"/>
    <n v="280200.84558380686"/>
    <n v="0"/>
    <n v="0"/>
    <x v="0"/>
  </r>
  <r>
    <x v="27"/>
    <x v="3"/>
    <x v="1"/>
    <x v="1"/>
    <x v="1"/>
    <n v="-174037.79228807881"/>
    <n v="0"/>
    <n v="0"/>
    <x v="0"/>
  </r>
  <r>
    <x v="27"/>
    <x v="3"/>
    <x v="1"/>
    <x v="1"/>
    <x v="2"/>
    <n v="-47634.143749247167"/>
    <n v="0"/>
    <n v="0"/>
    <x v="0"/>
  </r>
  <r>
    <x v="27"/>
    <x v="0"/>
    <x v="2"/>
    <x v="4"/>
    <x v="0"/>
    <n v="330663.28355217143"/>
    <n v="0"/>
    <n v="0"/>
    <x v="0"/>
  </r>
  <r>
    <x v="27"/>
    <x v="0"/>
    <x v="2"/>
    <x v="4"/>
    <x v="1"/>
    <n v="-192246.09508847177"/>
    <n v="0"/>
    <n v="0"/>
    <x v="0"/>
  </r>
  <r>
    <x v="27"/>
    <x v="0"/>
    <x v="2"/>
    <x v="4"/>
    <x v="2"/>
    <n v="-49599.492532825716"/>
    <n v="0"/>
    <n v="0"/>
    <x v="0"/>
  </r>
  <r>
    <x v="27"/>
    <x v="0"/>
    <x v="3"/>
    <x v="0"/>
    <x v="0"/>
    <n v="282470.73922880361"/>
    <n v="0"/>
    <n v="0"/>
    <x v="0"/>
  </r>
  <r>
    <x v="27"/>
    <x v="0"/>
    <x v="3"/>
    <x v="0"/>
    <x v="1"/>
    <n v="-160494.73819818386"/>
    <n v="0"/>
    <n v="0"/>
    <x v="0"/>
  </r>
  <r>
    <x v="27"/>
    <x v="0"/>
    <x v="3"/>
    <x v="0"/>
    <x v="2"/>
    <n v="-81916.514376353036"/>
    <n v="0"/>
    <n v="0"/>
    <x v="0"/>
  </r>
  <r>
    <x v="27"/>
    <x v="2"/>
    <x v="3"/>
    <x v="0"/>
    <x v="0"/>
    <n v="263211.37064502155"/>
    <n v="0"/>
    <n v="0"/>
    <x v="0"/>
  </r>
  <r>
    <x v="27"/>
    <x v="2"/>
    <x v="3"/>
    <x v="0"/>
    <x v="1"/>
    <n v="-160494.73819818386"/>
    <n v="0"/>
    <n v="0"/>
    <x v="0"/>
  </r>
  <r>
    <x v="27"/>
    <x v="2"/>
    <x v="3"/>
    <x v="0"/>
    <x v="2"/>
    <n v="-84227.638606406894"/>
    <n v="0"/>
    <n v="0"/>
    <x v="0"/>
  </r>
  <r>
    <x v="27"/>
    <x v="2"/>
    <x v="3"/>
    <x v="4"/>
    <x v="0"/>
    <n v="307593.75214155484"/>
    <n v="0"/>
    <n v="0"/>
    <x v="0"/>
  </r>
  <r>
    <x v="27"/>
    <x v="2"/>
    <x v="3"/>
    <x v="4"/>
    <x v="1"/>
    <n v="-192246.09508847177"/>
    <n v="0"/>
    <n v="0"/>
    <x v="0"/>
  </r>
  <r>
    <x v="27"/>
    <x v="2"/>
    <x v="3"/>
    <x v="4"/>
    <x v="2"/>
    <n v="-163024.68863502407"/>
    <n v="0"/>
    <n v="0"/>
    <x v="0"/>
  </r>
  <r>
    <x v="27"/>
    <x v="2"/>
    <x v="3"/>
    <x v="2"/>
    <x v="0"/>
    <n v="201579.47963328127"/>
    <n v="0"/>
    <n v="0"/>
    <x v="0"/>
  </r>
  <r>
    <x v="27"/>
    <x v="2"/>
    <x v="3"/>
    <x v="2"/>
    <x v="0"/>
    <n v="191080.54840238122"/>
    <n v="0"/>
    <n v="0"/>
    <x v="0"/>
  </r>
  <r>
    <x v="27"/>
    <x v="2"/>
    <x v="3"/>
    <x v="2"/>
    <x v="0"/>
    <n v="199479.69338710126"/>
    <n v="0"/>
    <n v="0"/>
    <x v="0"/>
  </r>
  <r>
    <x v="27"/>
    <x v="2"/>
    <x v="3"/>
    <x v="2"/>
    <x v="1"/>
    <n v="-104989.31230900067"/>
    <n v="0"/>
    <n v="0"/>
    <x v="0"/>
  </r>
  <r>
    <x v="27"/>
    <x v="2"/>
    <x v="3"/>
    <x v="2"/>
    <x v="1"/>
    <n v="-104989.31230900067"/>
    <n v="0"/>
    <n v="0"/>
    <x v="0"/>
  </r>
  <r>
    <x v="27"/>
    <x v="2"/>
    <x v="3"/>
    <x v="2"/>
    <x v="1"/>
    <n v="-104989.31230900067"/>
    <n v="0"/>
    <n v="0"/>
    <x v="0"/>
  </r>
  <r>
    <x v="27"/>
    <x v="2"/>
    <x v="3"/>
    <x v="2"/>
    <x v="2"/>
    <n v="-78615.997056979701"/>
    <n v="0"/>
    <n v="0"/>
    <x v="0"/>
  </r>
  <r>
    <x v="27"/>
    <x v="2"/>
    <x v="3"/>
    <x v="2"/>
    <x v="2"/>
    <n v="-105094.30162130967"/>
    <n v="0"/>
    <n v="0"/>
    <x v="0"/>
  </r>
  <r>
    <x v="27"/>
    <x v="2"/>
    <x v="3"/>
    <x v="2"/>
    <x v="2"/>
    <n v="-95750.252825808595"/>
    <n v="0"/>
    <n v="0"/>
    <x v="0"/>
  </r>
  <r>
    <x v="27"/>
    <x v="2"/>
    <x v="3"/>
    <x v="1"/>
    <x v="0"/>
    <n v="328931.42742446897"/>
    <n v="0"/>
    <n v="0"/>
    <x v="0"/>
  </r>
  <r>
    <x v="27"/>
    <x v="2"/>
    <x v="3"/>
    <x v="1"/>
    <x v="1"/>
    <n v="-174037.79228807881"/>
    <n v="0"/>
    <n v="0"/>
    <x v="0"/>
  </r>
  <r>
    <x v="27"/>
    <x v="2"/>
    <x v="3"/>
    <x v="1"/>
    <x v="2"/>
    <n v="-138151.19951827696"/>
    <n v="0"/>
    <n v="0"/>
    <x v="0"/>
  </r>
  <r>
    <x v="27"/>
    <x v="1"/>
    <x v="4"/>
    <x v="4"/>
    <x v="0"/>
    <n v="334508.2054539409"/>
    <n v="0"/>
    <n v="0"/>
    <x v="0"/>
  </r>
  <r>
    <x v="27"/>
    <x v="1"/>
    <x v="4"/>
    <x v="4"/>
    <x v="1"/>
    <n v="-192246.09508847177"/>
    <n v="0"/>
    <n v="0"/>
    <x v="0"/>
  </r>
  <r>
    <x v="27"/>
    <x v="1"/>
    <x v="4"/>
    <x v="4"/>
    <x v="2"/>
    <n v="-173944.26683604927"/>
    <n v="0"/>
    <n v="0"/>
    <x v="0"/>
  </r>
  <r>
    <x v="27"/>
    <x v="0"/>
    <x v="4"/>
    <x v="3"/>
    <x v="0"/>
    <n v="404279.35164311668"/>
    <n v="0"/>
    <n v="0"/>
    <x v="0"/>
  </r>
  <r>
    <x v="27"/>
    <x v="0"/>
    <x v="4"/>
    <x v="3"/>
    <x v="1"/>
    <n v="-231016.77236749526"/>
    <n v="0"/>
    <n v="0"/>
    <x v="0"/>
  </r>
  <r>
    <x v="27"/>
    <x v="0"/>
    <x v="4"/>
    <x v="3"/>
    <x v="2"/>
    <n v="-64684.696262898673"/>
    <n v="0"/>
    <n v="0"/>
    <x v="0"/>
  </r>
  <r>
    <x v="27"/>
    <x v="3"/>
    <x v="5"/>
    <x v="1"/>
    <x v="0"/>
    <n v="334152.56119311129"/>
    <n v="0"/>
    <n v="0"/>
    <x v="0"/>
  </r>
  <r>
    <x v="27"/>
    <x v="3"/>
    <x v="5"/>
    <x v="1"/>
    <x v="1"/>
    <n v="-174037.79228807881"/>
    <n v="0"/>
    <n v="0"/>
    <x v="0"/>
  </r>
  <r>
    <x v="27"/>
    <x v="3"/>
    <x v="5"/>
    <x v="1"/>
    <x v="2"/>
    <n v="-20049.153671586679"/>
    <n v="0"/>
    <n v="0"/>
    <x v="0"/>
  </r>
  <r>
    <x v="27"/>
    <x v="2"/>
    <x v="5"/>
    <x v="1"/>
    <x v="0"/>
    <n v="335892.93911599211"/>
    <n v="0"/>
    <n v="0"/>
    <x v="0"/>
  </r>
  <r>
    <x v="27"/>
    <x v="2"/>
    <x v="5"/>
    <x v="1"/>
    <x v="1"/>
    <n v="-174037.79228807881"/>
    <n v="0"/>
    <n v="0"/>
    <x v="0"/>
  </r>
  <r>
    <x v="27"/>
    <x v="2"/>
    <x v="5"/>
    <x v="1"/>
    <x v="2"/>
    <n v="-157869.68138451627"/>
    <n v="0"/>
    <n v="0"/>
    <x v="0"/>
  </r>
  <r>
    <x v="27"/>
    <x v="2"/>
    <x v="6"/>
    <x v="1"/>
    <x v="0"/>
    <n v="261056.68843211822"/>
    <n v="0"/>
    <n v="0"/>
    <x v="0"/>
  </r>
  <r>
    <x v="27"/>
    <x v="2"/>
    <x v="6"/>
    <x v="1"/>
    <x v="1"/>
    <n v="-174037.79228807881"/>
    <n v="0"/>
    <n v="0"/>
    <x v="0"/>
  </r>
  <r>
    <x v="27"/>
    <x v="2"/>
    <x v="6"/>
    <x v="1"/>
    <x v="2"/>
    <n v="-143581.17863766503"/>
    <n v="0"/>
    <n v="0"/>
    <x v="0"/>
  </r>
  <r>
    <x v="28"/>
    <x v="1"/>
    <x v="0"/>
    <x v="3"/>
    <x v="0"/>
    <n v="388108.17757739208"/>
    <n v="0"/>
    <n v="0"/>
    <x v="0"/>
  </r>
  <r>
    <x v="28"/>
    <x v="1"/>
    <x v="0"/>
    <x v="3"/>
    <x v="1"/>
    <n v="-231016.77236749526"/>
    <n v="0"/>
    <n v="0"/>
    <x v="0"/>
  </r>
  <r>
    <x v="28"/>
    <x v="1"/>
    <x v="0"/>
    <x v="3"/>
    <x v="2"/>
    <n v="-170767.5981340525"/>
    <n v="0"/>
    <n v="0"/>
    <x v="0"/>
  </r>
  <r>
    <x v="28"/>
    <x v="0"/>
    <x v="0"/>
    <x v="0"/>
    <x v="0"/>
    <n v="298520.21304862195"/>
    <n v="0"/>
    <n v="0"/>
    <x v="0"/>
  </r>
  <r>
    <x v="28"/>
    <x v="0"/>
    <x v="0"/>
    <x v="0"/>
    <x v="1"/>
    <n v="-160494.73819818386"/>
    <n v="0"/>
    <n v="0"/>
    <x v="0"/>
  </r>
  <r>
    <x v="28"/>
    <x v="0"/>
    <x v="0"/>
    <x v="0"/>
    <x v="2"/>
    <n v="-77615.255392641717"/>
    <n v="0"/>
    <n v="0"/>
    <x v="0"/>
  </r>
  <r>
    <x v="28"/>
    <x v="2"/>
    <x v="0"/>
    <x v="3"/>
    <x v="0"/>
    <n v="348835.32627491787"/>
    <n v="0"/>
    <n v="0"/>
    <x v="0"/>
  </r>
  <r>
    <x v="28"/>
    <x v="2"/>
    <x v="0"/>
    <x v="3"/>
    <x v="0"/>
    <n v="365006.50034064252"/>
    <n v="0"/>
    <n v="0"/>
    <x v="0"/>
  </r>
  <r>
    <x v="28"/>
    <x v="2"/>
    <x v="0"/>
    <x v="3"/>
    <x v="1"/>
    <n v="-231016.77236749526"/>
    <n v="0"/>
    <n v="0"/>
    <x v="0"/>
  </r>
  <r>
    <x v="28"/>
    <x v="2"/>
    <x v="0"/>
    <x v="3"/>
    <x v="1"/>
    <n v="-231016.77236749526"/>
    <n v="0"/>
    <n v="0"/>
    <x v="0"/>
  </r>
  <r>
    <x v="28"/>
    <x v="2"/>
    <x v="0"/>
    <x v="3"/>
    <x v="2"/>
    <n v="-136045.77724721798"/>
    <n v="0"/>
    <n v="0"/>
    <x v="0"/>
  </r>
  <r>
    <x v="28"/>
    <x v="2"/>
    <x v="0"/>
    <x v="3"/>
    <x v="2"/>
    <n v="-182503.25017032126"/>
    <n v="0"/>
    <n v="0"/>
    <x v="0"/>
  </r>
  <r>
    <x v="28"/>
    <x v="3"/>
    <x v="1"/>
    <x v="2"/>
    <x v="0"/>
    <n v="178481.83092530112"/>
    <n v="0"/>
    <n v="0"/>
    <x v="0"/>
  </r>
  <r>
    <x v="28"/>
    <x v="3"/>
    <x v="1"/>
    <x v="2"/>
    <x v="1"/>
    <n v="-104989.31230900067"/>
    <n v="0"/>
    <n v="0"/>
    <x v="0"/>
  </r>
  <r>
    <x v="28"/>
    <x v="3"/>
    <x v="1"/>
    <x v="2"/>
    <x v="2"/>
    <n v="-35696.366185060229"/>
    <n v="0"/>
    <n v="0"/>
    <x v="0"/>
  </r>
  <r>
    <x v="28"/>
    <x v="2"/>
    <x v="1"/>
    <x v="1"/>
    <x v="0"/>
    <n v="315008.40404142265"/>
    <n v="0"/>
    <n v="0"/>
    <x v="0"/>
  </r>
  <r>
    <x v="28"/>
    <x v="2"/>
    <x v="1"/>
    <x v="1"/>
    <x v="1"/>
    <n v="-174037.79228807881"/>
    <n v="0"/>
    <n v="0"/>
    <x v="0"/>
  </r>
  <r>
    <x v="28"/>
    <x v="2"/>
    <x v="1"/>
    <x v="1"/>
    <x v="2"/>
    <n v="-170104.53818236824"/>
    <n v="0"/>
    <n v="0"/>
    <x v="0"/>
  </r>
  <r>
    <x v="28"/>
    <x v="3"/>
    <x v="2"/>
    <x v="0"/>
    <x v="0"/>
    <n v="258396.528499076"/>
    <n v="0"/>
    <n v="0"/>
    <x v="0"/>
  </r>
  <r>
    <x v="28"/>
    <x v="3"/>
    <x v="2"/>
    <x v="0"/>
    <x v="1"/>
    <n v="-160494.73819818386"/>
    <n v="0"/>
    <n v="0"/>
    <x v="0"/>
  </r>
  <r>
    <x v="28"/>
    <x v="3"/>
    <x v="2"/>
    <x v="0"/>
    <x v="2"/>
    <n v="-31007.583419889117"/>
    <n v="0"/>
    <n v="0"/>
    <x v="0"/>
  </r>
  <r>
    <x v="28"/>
    <x v="3"/>
    <x v="2"/>
    <x v="2"/>
    <x v="0"/>
    <n v="184781.18966384119"/>
    <n v="0"/>
    <n v="0"/>
    <x v="0"/>
  </r>
  <r>
    <x v="28"/>
    <x v="3"/>
    <x v="2"/>
    <x v="2"/>
    <x v="0"/>
    <n v="172182.47218676112"/>
    <n v="0"/>
    <n v="0"/>
    <x v="0"/>
  </r>
  <r>
    <x v="28"/>
    <x v="3"/>
    <x v="2"/>
    <x v="2"/>
    <x v="0"/>
    <n v="180581.61717148116"/>
    <n v="0"/>
    <n v="0"/>
    <x v="0"/>
  </r>
  <r>
    <x v="28"/>
    <x v="3"/>
    <x v="2"/>
    <x v="2"/>
    <x v="1"/>
    <n v="-104989.31230900067"/>
    <n v="0"/>
    <n v="0"/>
    <x v="0"/>
  </r>
  <r>
    <x v="28"/>
    <x v="3"/>
    <x v="2"/>
    <x v="2"/>
    <x v="1"/>
    <n v="-104989.31230900067"/>
    <n v="0"/>
    <n v="0"/>
    <x v="0"/>
  </r>
  <r>
    <x v="28"/>
    <x v="3"/>
    <x v="2"/>
    <x v="2"/>
    <x v="1"/>
    <n v="-104989.31230900067"/>
    <n v="0"/>
    <n v="0"/>
    <x v="0"/>
  </r>
  <r>
    <x v="28"/>
    <x v="3"/>
    <x v="2"/>
    <x v="2"/>
    <x v="2"/>
    <n v="-14782.495173107294"/>
    <n v="0"/>
    <n v="0"/>
    <x v="0"/>
  </r>
  <r>
    <x v="28"/>
    <x v="3"/>
    <x v="2"/>
    <x v="2"/>
    <x v="2"/>
    <n v="-22383.721384278946"/>
    <n v="0"/>
    <n v="0"/>
    <x v="0"/>
  </r>
  <r>
    <x v="28"/>
    <x v="3"/>
    <x v="2"/>
    <x v="2"/>
    <x v="2"/>
    <n v="-25281.426404007365"/>
    <n v="0"/>
    <n v="0"/>
    <x v="0"/>
  </r>
  <r>
    <x v="28"/>
    <x v="1"/>
    <x v="3"/>
    <x v="4"/>
    <x v="0"/>
    <n v="317206.0568959784"/>
    <n v="0"/>
    <n v="0"/>
    <x v="0"/>
  </r>
  <r>
    <x v="28"/>
    <x v="1"/>
    <x v="3"/>
    <x v="4"/>
    <x v="1"/>
    <n v="-192246.09508847177"/>
    <n v="0"/>
    <n v="0"/>
    <x v="0"/>
  </r>
  <r>
    <x v="28"/>
    <x v="1"/>
    <x v="3"/>
    <x v="4"/>
    <x v="2"/>
    <n v="-155430.96787902943"/>
    <n v="0"/>
    <n v="0"/>
    <x v="0"/>
  </r>
  <r>
    <x v="28"/>
    <x v="0"/>
    <x v="3"/>
    <x v="4"/>
    <x v="0"/>
    <n v="365267.58066809637"/>
    <n v="0"/>
    <n v="0"/>
    <x v="0"/>
  </r>
  <r>
    <x v="28"/>
    <x v="0"/>
    <x v="3"/>
    <x v="4"/>
    <x v="0"/>
    <n v="336430.66640482564"/>
    <n v="0"/>
    <n v="0"/>
    <x v="0"/>
  </r>
  <r>
    <x v="28"/>
    <x v="0"/>
    <x v="3"/>
    <x v="4"/>
    <x v="1"/>
    <n v="-192246.09508847177"/>
    <n v="0"/>
    <n v="0"/>
    <x v="0"/>
  </r>
  <r>
    <x v="28"/>
    <x v="0"/>
    <x v="3"/>
    <x v="4"/>
    <x v="1"/>
    <n v="-192246.09508847177"/>
    <n v="0"/>
    <n v="0"/>
    <x v="0"/>
  </r>
  <r>
    <x v="28"/>
    <x v="0"/>
    <x v="3"/>
    <x v="4"/>
    <x v="2"/>
    <n v="-98622.24678038602"/>
    <n v="0"/>
    <n v="0"/>
    <x v="0"/>
  </r>
  <r>
    <x v="28"/>
    <x v="0"/>
    <x v="3"/>
    <x v="4"/>
    <x v="2"/>
    <n v="-94200.586593351181"/>
    <n v="0"/>
    <n v="0"/>
    <x v="0"/>
  </r>
  <r>
    <x v="28"/>
    <x v="4"/>
    <x v="3"/>
    <x v="0"/>
    <x v="0"/>
    <n v="304940.0025765493"/>
    <n v="0"/>
    <n v="0"/>
    <x v="0"/>
  </r>
  <r>
    <x v="28"/>
    <x v="4"/>
    <x v="3"/>
    <x v="0"/>
    <x v="0"/>
    <n v="295310.31828465825"/>
    <n v="0"/>
    <n v="0"/>
    <x v="0"/>
  </r>
  <r>
    <x v="28"/>
    <x v="4"/>
    <x v="3"/>
    <x v="0"/>
    <x v="1"/>
    <n v="-160494.73819818386"/>
    <n v="0"/>
    <n v="0"/>
    <x v="0"/>
  </r>
  <r>
    <x v="28"/>
    <x v="4"/>
    <x v="3"/>
    <x v="0"/>
    <x v="1"/>
    <n v="-160494.73819818386"/>
    <n v="0"/>
    <n v="0"/>
    <x v="0"/>
  </r>
  <r>
    <x v="28"/>
    <x v="4"/>
    <x v="3"/>
    <x v="0"/>
    <x v="2"/>
    <n v="-73185.600618371827"/>
    <n v="0"/>
    <n v="0"/>
    <x v="0"/>
  </r>
  <r>
    <x v="28"/>
    <x v="4"/>
    <x v="3"/>
    <x v="0"/>
    <x v="2"/>
    <n v="-20671.722279926078"/>
    <n v="0"/>
    <n v="0"/>
    <x v="0"/>
  </r>
  <r>
    <x v="28"/>
    <x v="4"/>
    <x v="3"/>
    <x v="2"/>
    <x v="0"/>
    <n v="218377.76960272141"/>
    <n v="0"/>
    <n v="0"/>
    <x v="0"/>
  </r>
  <r>
    <x v="28"/>
    <x v="4"/>
    <x v="3"/>
    <x v="2"/>
    <x v="1"/>
    <n v="-104989.31230900067"/>
    <n v="0"/>
    <n v="0"/>
    <x v="0"/>
  </r>
  <r>
    <x v="28"/>
    <x v="4"/>
    <x v="3"/>
    <x v="2"/>
    <x v="2"/>
    <n v="-50226.887008625927"/>
    <n v="0"/>
    <n v="0"/>
    <x v="0"/>
  </r>
  <r>
    <x v="28"/>
    <x v="1"/>
    <x v="4"/>
    <x v="1"/>
    <x v="0"/>
    <n v="334152.56119311129"/>
    <n v="0"/>
    <n v="0"/>
    <x v="0"/>
  </r>
  <r>
    <x v="28"/>
    <x v="1"/>
    <x v="4"/>
    <x v="1"/>
    <x v="1"/>
    <n v="-174037.79228807881"/>
    <n v="0"/>
    <n v="0"/>
    <x v="0"/>
  </r>
  <r>
    <x v="28"/>
    <x v="1"/>
    <x v="4"/>
    <x v="1"/>
    <x v="2"/>
    <n v="-170417.80620848676"/>
    <n v="0"/>
    <n v="0"/>
    <x v="0"/>
  </r>
  <r>
    <x v="28"/>
    <x v="4"/>
    <x v="4"/>
    <x v="0"/>
    <x v="0"/>
    <n v="329014.21330627688"/>
    <n v="0"/>
    <n v="0"/>
    <x v="0"/>
  </r>
  <r>
    <x v="28"/>
    <x v="4"/>
    <x v="4"/>
    <x v="0"/>
    <x v="1"/>
    <n v="-160494.73819818386"/>
    <n v="0"/>
    <n v="0"/>
    <x v="0"/>
  </r>
  <r>
    <x v="28"/>
    <x v="4"/>
    <x v="4"/>
    <x v="0"/>
    <x v="2"/>
    <n v="-19740.852798376611"/>
    <n v="0"/>
    <n v="0"/>
    <x v="0"/>
  </r>
  <r>
    <x v="28"/>
    <x v="4"/>
    <x v="4"/>
    <x v="2"/>
    <x v="0"/>
    <n v="215228.09023345137"/>
    <n v="0"/>
    <n v="0"/>
    <x v="0"/>
  </r>
  <r>
    <x v="28"/>
    <x v="4"/>
    <x v="4"/>
    <x v="2"/>
    <x v="1"/>
    <n v="-104989.31230900067"/>
    <n v="0"/>
    <n v="0"/>
    <x v="0"/>
  </r>
  <r>
    <x v="28"/>
    <x v="4"/>
    <x v="4"/>
    <x v="2"/>
    <x v="2"/>
    <n v="-19370.528121010622"/>
    <n v="0"/>
    <n v="0"/>
    <x v="0"/>
  </r>
  <r>
    <x v="28"/>
    <x v="2"/>
    <x v="5"/>
    <x v="1"/>
    <x v="0"/>
    <n v="348075.58457615762"/>
    <n v="0"/>
    <n v="0"/>
    <x v="0"/>
  </r>
  <r>
    <x v="28"/>
    <x v="2"/>
    <x v="5"/>
    <x v="1"/>
    <x v="1"/>
    <n v="-174037.79228807881"/>
    <n v="0"/>
    <n v="0"/>
    <x v="0"/>
  </r>
  <r>
    <x v="28"/>
    <x v="2"/>
    <x v="5"/>
    <x v="1"/>
    <x v="2"/>
    <n v="-114864.94291013201"/>
    <n v="0"/>
    <n v="0"/>
    <x v="0"/>
  </r>
  <r>
    <x v="28"/>
    <x v="0"/>
    <x v="6"/>
    <x v="2"/>
    <x v="0"/>
    <n v="179531.72404839113"/>
    <n v="0"/>
    <n v="0"/>
    <x v="0"/>
  </r>
  <r>
    <x v="28"/>
    <x v="0"/>
    <x v="6"/>
    <x v="2"/>
    <x v="1"/>
    <n v="-104989.31230900067"/>
    <n v="0"/>
    <n v="0"/>
    <x v="0"/>
  </r>
  <r>
    <x v="28"/>
    <x v="0"/>
    <x v="6"/>
    <x v="2"/>
    <x v="2"/>
    <n v="-44882.931012097783"/>
    <n v="0"/>
    <n v="0"/>
    <x v="0"/>
  </r>
  <r>
    <x v="29"/>
    <x v="1"/>
    <x v="0"/>
    <x v="4"/>
    <x v="0"/>
    <n v="351810.35401190334"/>
    <n v="0"/>
    <n v="0"/>
    <x v="0"/>
  </r>
  <r>
    <x v="29"/>
    <x v="1"/>
    <x v="0"/>
    <x v="4"/>
    <x v="1"/>
    <n v="-192246.09508847177"/>
    <n v="0"/>
    <n v="0"/>
    <x v="0"/>
  </r>
  <r>
    <x v="29"/>
    <x v="1"/>
    <x v="0"/>
    <x v="4"/>
    <x v="2"/>
    <n v="-214604.31594726103"/>
    <n v="0"/>
    <n v="0"/>
    <x v="0"/>
  </r>
  <r>
    <x v="29"/>
    <x v="1"/>
    <x v="0"/>
    <x v="3"/>
    <x v="0"/>
    <n v="443552.20294559089"/>
    <n v="0"/>
    <n v="0"/>
    <x v="0"/>
  </r>
  <r>
    <x v="29"/>
    <x v="1"/>
    <x v="0"/>
    <x v="3"/>
    <x v="1"/>
    <n v="-231016.77236749526"/>
    <n v="0"/>
    <n v="0"/>
    <x v="0"/>
  </r>
  <r>
    <x v="29"/>
    <x v="1"/>
    <x v="0"/>
    <x v="3"/>
    <x v="2"/>
    <n v="-217340.57944333952"/>
    <n v="0"/>
    <n v="0"/>
    <x v="0"/>
  </r>
  <r>
    <x v="29"/>
    <x v="0"/>
    <x v="0"/>
    <x v="1"/>
    <x v="0"/>
    <n v="299345.00273549557"/>
    <n v="0"/>
    <n v="0"/>
    <x v="0"/>
  </r>
  <r>
    <x v="29"/>
    <x v="0"/>
    <x v="0"/>
    <x v="1"/>
    <x v="1"/>
    <n v="-174037.79228807881"/>
    <n v="0"/>
    <n v="0"/>
    <x v="0"/>
  </r>
  <r>
    <x v="29"/>
    <x v="0"/>
    <x v="0"/>
    <x v="1"/>
    <x v="2"/>
    <n v="-83816.600765938769"/>
    <n v="0"/>
    <n v="0"/>
    <x v="0"/>
  </r>
  <r>
    <x v="29"/>
    <x v="2"/>
    <x v="0"/>
    <x v="2"/>
    <x v="0"/>
    <n v="179531.72404839113"/>
    <n v="0"/>
    <n v="0"/>
    <x v="0"/>
  </r>
  <r>
    <x v="29"/>
    <x v="2"/>
    <x v="0"/>
    <x v="2"/>
    <x v="1"/>
    <n v="-104989.31230900067"/>
    <n v="0"/>
    <n v="0"/>
    <x v="0"/>
  </r>
  <r>
    <x v="29"/>
    <x v="2"/>
    <x v="0"/>
    <x v="2"/>
    <x v="2"/>
    <n v="-48473.565493065609"/>
    <n v="0"/>
    <n v="0"/>
    <x v="0"/>
  </r>
  <r>
    <x v="29"/>
    <x v="1"/>
    <x v="1"/>
    <x v="4"/>
    <x v="0"/>
    <n v="336430.66640482564"/>
    <n v="0"/>
    <n v="0"/>
    <x v="0"/>
  </r>
  <r>
    <x v="29"/>
    <x v="1"/>
    <x v="1"/>
    <x v="4"/>
    <x v="0"/>
    <n v="380647.26827517414"/>
    <n v="0"/>
    <n v="0"/>
    <x v="0"/>
  </r>
  <r>
    <x v="29"/>
    <x v="1"/>
    <x v="1"/>
    <x v="4"/>
    <x v="1"/>
    <n v="-192246.09508847177"/>
    <n v="0"/>
    <n v="0"/>
    <x v="0"/>
  </r>
  <r>
    <x v="29"/>
    <x v="1"/>
    <x v="1"/>
    <x v="4"/>
    <x v="1"/>
    <n v="-192246.09508847177"/>
    <n v="0"/>
    <n v="0"/>
    <x v="0"/>
  </r>
  <r>
    <x v="29"/>
    <x v="1"/>
    <x v="1"/>
    <x v="4"/>
    <x v="2"/>
    <n v="-185036.86652265411"/>
    <n v="0"/>
    <n v="0"/>
    <x v="0"/>
  </r>
  <r>
    <x v="29"/>
    <x v="1"/>
    <x v="1"/>
    <x v="4"/>
    <x v="2"/>
    <n v="-137033.01657906268"/>
    <n v="0"/>
    <n v="0"/>
    <x v="0"/>
  </r>
  <r>
    <x v="29"/>
    <x v="1"/>
    <x v="1"/>
    <x v="2"/>
    <x v="0"/>
    <n v="177431.93780221112"/>
    <n v="0"/>
    <n v="0"/>
    <x v="0"/>
  </r>
  <r>
    <x v="29"/>
    <x v="1"/>
    <x v="1"/>
    <x v="2"/>
    <x v="1"/>
    <n v="-104989.31230900067"/>
    <n v="0"/>
    <n v="0"/>
    <x v="0"/>
  </r>
  <r>
    <x v="29"/>
    <x v="1"/>
    <x v="1"/>
    <x v="2"/>
    <x v="2"/>
    <n v="-120653.71770550357"/>
    <n v="0"/>
    <n v="0"/>
    <x v="0"/>
  </r>
  <r>
    <x v="29"/>
    <x v="3"/>
    <x v="1"/>
    <x v="1"/>
    <x v="0"/>
    <n v="316748.7819643034"/>
    <n v="0"/>
    <n v="0"/>
    <x v="0"/>
  </r>
  <r>
    <x v="29"/>
    <x v="3"/>
    <x v="1"/>
    <x v="1"/>
    <x v="1"/>
    <n v="-174037.79228807881"/>
    <n v="0"/>
    <n v="0"/>
    <x v="0"/>
  </r>
  <r>
    <x v="29"/>
    <x v="3"/>
    <x v="1"/>
    <x v="1"/>
    <x v="2"/>
    <n v="-47512.317294645509"/>
    <n v="0"/>
    <n v="0"/>
    <x v="0"/>
  </r>
  <r>
    <x v="29"/>
    <x v="2"/>
    <x v="1"/>
    <x v="3"/>
    <x v="0"/>
    <n v="441242.03522191598"/>
    <n v="0"/>
    <n v="0"/>
    <x v="0"/>
  </r>
  <r>
    <x v="29"/>
    <x v="2"/>
    <x v="1"/>
    <x v="3"/>
    <x v="1"/>
    <n v="-231016.77236749526"/>
    <n v="0"/>
    <n v="0"/>
    <x v="0"/>
  </r>
  <r>
    <x v="29"/>
    <x v="2"/>
    <x v="1"/>
    <x v="3"/>
    <x v="2"/>
    <n v="-163259.5530321089"/>
    <n v="0"/>
    <n v="0"/>
    <x v="0"/>
  </r>
  <r>
    <x v="29"/>
    <x v="0"/>
    <x v="2"/>
    <x v="4"/>
    <x v="0"/>
    <n v="342198.04925747978"/>
    <n v="0"/>
    <n v="0"/>
    <x v="0"/>
  </r>
  <r>
    <x v="29"/>
    <x v="0"/>
    <x v="2"/>
    <x v="4"/>
    <x v="1"/>
    <n v="-192246.09508847177"/>
    <n v="0"/>
    <n v="0"/>
    <x v="0"/>
  </r>
  <r>
    <x v="29"/>
    <x v="0"/>
    <x v="2"/>
    <x v="4"/>
    <x v="2"/>
    <n v="-58173.668373771565"/>
    <n v="0"/>
    <n v="0"/>
    <x v="0"/>
  </r>
  <r>
    <x v="29"/>
    <x v="4"/>
    <x v="2"/>
    <x v="4"/>
    <x v="0"/>
    <n v="397949.41683313664"/>
    <n v="0"/>
    <n v="0"/>
    <x v="0"/>
  </r>
  <r>
    <x v="29"/>
    <x v="4"/>
    <x v="2"/>
    <x v="4"/>
    <x v="1"/>
    <n v="-192246.09508847177"/>
    <n v="0"/>
    <n v="0"/>
    <x v="0"/>
  </r>
  <r>
    <x v="29"/>
    <x v="4"/>
    <x v="2"/>
    <x v="4"/>
    <x v="2"/>
    <n v="-55712.918356639137"/>
    <n v="0"/>
    <n v="0"/>
    <x v="0"/>
  </r>
  <r>
    <x v="29"/>
    <x v="1"/>
    <x v="3"/>
    <x v="4"/>
    <x v="0"/>
    <n v="311438.67404332431"/>
    <n v="0"/>
    <n v="0"/>
    <x v="0"/>
  </r>
  <r>
    <x v="29"/>
    <x v="1"/>
    <x v="3"/>
    <x v="4"/>
    <x v="1"/>
    <n v="-192246.09508847177"/>
    <n v="0"/>
    <n v="0"/>
    <x v="0"/>
  </r>
  <r>
    <x v="29"/>
    <x v="1"/>
    <x v="3"/>
    <x v="4"/>
    <x v="2"/>
    <n v="-186863.20442599457"/>
    <n v="0"/>
    <n v="0"/>
    <x v="0"/>
  </r>
  <r>
    <x v="29"/>
    <x v="0"/>
    <x v="3"/>
    <x v="4"/>
    <x v="0"/>
    <n v="363345.1197172117"/>
    <n v="0"/>
    <n v="0"/>
    <x v="0"/>
  </r>
  <r>
    <x v="29"/>
    <x v="0"/>
    <x v="3"/>
    <x v="4"/>
    <x v="1"/>
    <n v="-192246.09508847177"/>
    <n v="0"/>
    <n v="0"/>
    <x v="0"/>
  </r>
  <r>
    <x v="29"/>
    <x v="0"/>
    <x v="3"/>
    <x v="4"/>
    <x v="2"/>
    <n v="-105370.08471799138"/>
    <n v="0"/>
    <n v="0"/>
    <x v="0"/>
  </r>
  <r>
    <x v="29"/>
    <x v="3"/>
    <x v="3"/>
    <x v="0"/>
    <x v="0"/>
    <n v="369137.89785582281"/>
    <n v="0"/>
    <n v="0"/>
    <x v="0"/>
  </r>
  <r>
    <x v="29"/>
    <x v="3"/>
    <x v="3"/>
    <x v="0"/>
    <x v="1"/>
    <n v="-160494.73819818386"/>
    <n v="0"/>
    <n v="0"/>
    <x v="0"/>
  </r>
  <r>
    <x v="29"/>
    <x v="3"/>
    <x v="3"/>
    <x v="0"/>
    <x v="2"/>
    <n v="-22148.273871349367"/>
    <n v="0"/>
    <n v="0"/>
    <x v="0"/>
  </r>
  <r>
    <x v="29"/>
    <x v="2"/>
    <x v="3"/>
    <x v="3"/>
    <x v="0"/>
    <n v="381177.67440636718"/>
    <n v="0"/>
    <n v="0"/>
    <x v="0"/>
  </r>
  <r>
    <x v="29"/>
    <x v="2"/>
    <x v="3"/>
    <x v="3"/>
    <x v="1"/>
    <n v="-231016.77236749526"/>
    <n v="0"/>
    <n v="0"/>
    <x v="0"/>
  </r>
  <r>
    <x v="29"/>
    <x v="2"/>
    <x v="3"/>
    <x v="3"/>
    <x v="2"/>
    <n v="-205835.94417943829"/>
    <n v="0"/>
    <n v="0"/>
    <x v="0"/>
  </r>
  <r>
    <x v="29"/>
    <x v="0"/>
    <x v="4"/>
    <x v="4"/>
    <x v="0"/>
    <n v="347965.43211013393"/>
    <n v="0"/>
    <n v="0"/>
    <x v="0"/>
  </r>
  <r>
    <x v="29"/>
    <x v="0"/>
    <x v="4"/>
    <x v="4"/>
    <x v="0"/>
    <n v="346042.97115924919"/>
    <n v="0"/>
    <n v="0"/>
    <x v="0"/>
  </r>
  <r>
    <x v="29"/>
    <x v="0"/>
    <x v="4"/>
    <x v="4"/>
    <x v="1"/>
    <n v="-192246.09508847177"/>
    <n v="0"/>
    <n v="0"/>
    <x v="0"/>
  </r>
  <r>
    <x v="29"/>
    <x v="0"/>
    <x v="4"/>
    <x v="4"/>
    <x v="1"/>
    <n v="-192246.09508847177"/>
    <n v="0"/>
    <n v="0"/>
    <x v="0"/>
  </r>
  <r>
    <x v="29"/>
    <x v="0"/>
    <x v="4"/>
    <x v="4"/>
    <x v="2"/>
    <n v="-93950.666669736165"/>
    <n v="0"/>
    <n v="0"/>
    <x v="0"/>
  </r>
  <r>
    <x v="29"/>
    <x v="0"/>
    <x v="4"/>
    <x v="4"/>
    <x v="2"/>
    <n v="-89971.172501404799"/>
    <n v="0"/>
    <n v="0"/>
    <x v="0"/>
  </r>
  <r>
    <x v="29"/>
    <x v="4"/>
    <x v="4"/>
    <x v="3"/>
    <x v="0"/>
    <n v="448172.53839294077"/>
    <n v="0"/>
    <n v="0"/>
    <x v="0"/>
  </r>
  <r>
    <x v="29"/>
    <x v="4"/>
    <x v="4"/>
    <x v="3"/>
    <x v="1"/>
    <n v="-231016.77236749526"/>
    <n v="0"/>
    <n v="0"/>
    <x v="0"/>
  </r>
  <r>
    <x v="29"/>
    <x v="4"/>
    <x v="4"/>
    <x v="3"/>
    <x v="2"/>
    <n v="-112043.13459823519"/>
    <n v="0"/>
    <n v="0"/>
    <x v="0"/>
  </r>
  <r>
    <x v="29"/>
    <x v="4"/>
    <x v="4"/>
    <x v="1"/>
    <x v="0"/>
    <n v="288902.73519821087"/>
    <n v="0"/>
    <n v="0"/>
    <x v="0"/>
  </r>
  <r>
    <x v="29"/>
    <x v="4"/>
    <x v="4"/>
    <x v="1"/>
    <x v="1"/>
    <n v="-174037.79228807881"/>
    <n v="0"/>
    <n v="0"/>
    <x v="0"/>
  </r>
  <r>
    <x v="29"/>
    <x v="4"/>
    <x v="4"/>
    <x v="1"/>
    <x v="2"/>
    <n v="-52002.492335677955"/>
    <n v="0"/>
    <n v="0"/>
    <x v="0"/>
  </r>
  <r>
    <x v="29"/>
    <x v="1"/>
    <x v="5"/>
    <x v="4"/>
    <x v="0"/>
    <n v="380647.26827517414"/>
    <n v="0"/>
    <n v="0"/>
    <x v="0"/>
  </r>
  <r>
    <x v="29"/>
    <x v="1"/>
    <x v="5"/>
    <x v="4"/>
    <x v="1"/>
    <n v="-192246.09508847177"/>
    <n v="0"/>
    <n v="0"/>
    <x v="0"/>
  </r>
  <r>
    <x v="29"/>
    <x v="1"/>
    <x v="5"/>
    <x v="4"/>
    <x v="2"/>
    <n v="-186517.16145483532"/>
    <n v="0"/>
    <n v="0"/>
    <x v="0"/>
  </r>
  <r>
    <x v="29"/>
    <x v="1"/>
    <x v="6"/>
    <x v="1"/>
    <x v="0"/>
    <n v="299345.00273549557"/>
    <n v="0"/>
    <n v="0"/>
    <x v="0"/>
  </r>
  <r>
    <x v="29"/>
    <x v="1"/>
    <x v="6"/>
    <x v="1"/>
    <x v="1"/>
    <n v="-174037.79228807881"/>
    <n v="0"/>
    <n v="0"/>
    <x v="0"/>
  </r>
  <r>
    <x v="29"/>
    <x v="1"/>
    <x v="6"/>
    <x v="1"/>
    <x v="2"/>
    <n v="-92796.950848003631"/>
    <n v="0"/>
    <n v="0"/>
    <x v="0"/>
  </r>
  <r>
    <x v="29"/>
    <x v="0"/>
    <x v="6"/>
    <x v="4"/>
    <x v="0"/>
    <n v="347965.43211013393"/>
    <n v="0"/>
    <n v="0"/>
    <x v="0"/>
  </r>
  <r>
    <x v="29"/>
    <x v="0"/>
    <x v="6"/>
    <x v="4"/>
    <x v="1"/>
    <n v="-192246.09508847177"/>
    <n v="0"/>
    <n v="0"/>
    <x v="0"/>
  </r>
  <r>
    <x v="29"/>
    <x v="0"/>
    <x v="6"/>
    <x v="4"/>
    <x v="2"/>
    <n v="-83511.703706432134"/>
    <n v="0"/>
    <n v="0"/>
    <x v="0"/>
  </r>
  <r>
    <x v="30"/>
    <x v="0"/>
    <x v="0"/>
    <x v="2"/>
    <x v="0"/>
    <n v="193180.33464856123"/>
    <n v="0"/>
    <n v="0"/>
    <x v="0"/>
  </r>
  <r>
    <x v="30"/>
    <x v="0"/>
    <x v="0"/>
    <x v="2"/>
    <x v="1"/>
    <n v="-104989.31230900067"/>
    <n v="0"/>
    <n v="0"/>
    <x v="0"/>
  </r>
  <r>
    <x v="30"/>
    <x v="0"/>
    <x v="0"/>
    <x v="2"/>
    <x v="2"/>
    <n v="-42499.673622683469"/>
    <n v="0"/>
    <n v="0"/>
    <x v="0"/>
  </r>
  <r>
    <x v="30"/>
    <x v="1"/>
    <x v="1"/>
    <x v="0"/>
    <x v="0"/>
    <n v="319384.52901438589"/>
    <n v="0"/>
    <n v="0"/>
    <x v="0"/>
  </r>
  <r>
    <x v="30"/>
    <x v="1"/>
    <x v="1"/>
    <x v="0"/>
    <x v="1"/>
    <n v="-160494.73819818386"/>
    <n v="0"/>
    <n v="0"/>
    <x v="0"/>
  </r>
  <r>
    <x v="30"/>
    <x v="1"/>
    <x v="1"/>
    <x v="0"/>
    <x v="2"/>
    <n v="-194824.56269877538"/>
    <n v="0"/>
    <n v="0"/>
    <x v="0"/>
  </r>
  <r>
    <x v="30"/>
    <x v="1"/>
    <x v="1"/>
    <x v="4"/>
    <x v="0"/>
    <n v="367190.04161898111"/>
    <n v="0"/>
    <n v="0"/>
    <x v="0"/>
  </r>
  <r>
    <x v="30"/>
    <x v="1"/>
    <x v="1"/>
    <x v="4"/>
    <x v="1"/>
    <n v="-192246.09508847177"/>
    <n v="0"/>
    <n v="0"/>
    <x v="0"/>
  </r>
  <r>
    <x v="30"/>
    <x v="1"/>
    <x v="1"/>
    <x v="4"/>
    <x v="2"/>
    <n v="-238673.52705233774"/>
    <n v="0"/>
    <n v="0"/>
    <x v="0"/>
  </r>
  <r>
    <x v="30"/>
    <x v="3"/>
    <x v="1"/>
    <x v="0"/>
    <x v="0"/>
    <n v="332224.10807024065"/>
    <n v="0"/>
    <n v="0"/>
    <x v="0"/>
  </r>
  <r>
    <x v="30"/>
    <x v="3"/>
    <x v="1"/>
    <x v="0"/>
    <x v="1"/>
    <n v="-160494.73819818386"/>
    <n v="0"/>
    <n v="0"/>
    <x v="0"/>
  </r>
  <r>
    <x v="30"/>
    <x v="3"/>
    <x v="1"/>
    <x v="0"/>
    <x v="2"/>
    <n v="-26577.928645619253"/>
    <n v="0"/>
    <n v="0"/>
    <x v="0"/>
  </r>
  <r>
    <x v="30"/>
    <x v="3"/>
    <x v="1"/>
    <x v="4"/>
    <x v="0"/>
    <n v="347965.43211013393"/>
    <n v="0"/>
    <n v="0"/>
    <x v="0"/>
  </r>
  <r>
    <x v="30"/>
    <x v="3"/>
    <x v="1"/>
    <x v="4"/>
    <x v="0"/>
    <n v="346042.97115924919"/>
    <n v="0"/>
    <n v="0"/>
    <x v="0"/>
  </r>
  <r>
    <x v="30"/>
    <x v="3"/>
    <x v="1"/>
    <x v="4"/>
    <x v="1"/>
    <n v="-192246.09508847177"/>
    <n v="0"/>
    <n v="0"/>
    <x v="0"/>
  </r>
  <r>
    <x v="30"/>
    <x v="3"/>
    <x v="1"/>
    <x v="4"/>
    <x v="1"/>
    <n v="-192246.09508847177"/>
    <n v="0"/>
    <n v="0"/>
    <x v="0"/>
  </r>
  <r>
    <x v="30"/>
    <x v="3"/>
    <x v="1"/>
    <x v="4"/>
    <x v="2"/>
    <n v="-59154.123458722774"/>
    <n v="0"/>
    <n v="0"/>
    <x v="0"/>
  </r>
  <r>
    <x v="30"/>
    <x v="3"/>
    <x v="1"/>
    <x v="4"/>
    <x v="2"/>
    <n v="-31143.867404332428"/>
    <n v="0"/>
    <n v="0"/>
    <x v="0"/>
  </r>
  <r>
    <x v="30"/>
    <x v="3"/>
    <x v="1"/>
    <x v="2"/>
    <x v="0"/>
    <n v="197379.90714092125"/>
    <n v="0"/>
    <n v="0"/>
    <x v="0"/>
  </r>
  <r>
    <x v="30"/>
    <x v="3"/>
    <x v="1"/>
    <x v="2"/>
    <x v="1"/>
    <n v="-104989.31230900067"/>
    <n v="0"/>
    <n v="0"/>
    <x v="0"/>
  </r>
  <r>
    <x v="30"/>
    <x v="3"/>
    <x v="1"/>
    <x v="2"/>
    <x v="2"/>
    <n v="-11842.794428455274"/>
    <n v="0"/>
    <n v="0"/>
    <x v="0"/>
  </r>
  <r>
    <x v="30"/>
    <x v="0"/>
    <x v="2"/>
    <x v="3"/>
    <x v="0"/>
    <n v="422760.69343251636"/>
    <n v="0"/>
    <n v="0"/>
    <x v="0"/>
  </r>
  <r>
    <x v="30"/>
    <x v="0"/>
    <x v="2"/>
    <x v="3"/>
    <x v="1"/>
    <n v="-231016.77236749526"/>
    <n v="0"/>
    <n v="0"/>
    <x v="0"/>
  </r>
  <r>
    <x v="30"/>
    <x v="0"/>
    <x v="2"/>
    <x v="3"/>
    <x v="2"/>
    <n v="-80324.531752178111"/>
    <n v="0"/>
    <n v="0"/>
    <x v="0"/>
  </r>
  <r>
    <x v="30"/>
    <x v="3"/>
    <x v="2"/>
    <x v="2"/>
    <x v="0"/>
    <n v="180581.61717148116"/>
    <n v="0"/>
    <n v="0"/>
    <x v="0"/>
  </r>
  <r>
    <x v="30"/>
    <x v="3"/>
    <x v="2"/>
    <x v="2"/>
    <x v="1"/>
    <n v="-104989.31230900067"/>
    <n v="0"/>
    <n v="0"/>
    <x v="0"/>
  </r>
  <r>
    <x v="30"/>
    <x v="3"/>
    <x v="2"/>
    <x v="2"/>
    <x v="2"/>
    <n v="-18058.161717148116"/>
    <n v="0"/>
    <n v="0"/>
    <x v="0"/>
  </r>
  <r>
    <x v="30"/>
    <x v="1"/>
    <x v="3"/>
    <x v="4"/>
    <x v="0"/>
    <n v="376802.34637340467"/>
    <n v="0"/>
    <n v="0"/>
    <x v="0"/>
  </r>
  <r>
    <x v="30"/>
    <x v="1"/>
    <x v="3"/>
    <x v="4"/>
    <x v="1"/>
    <n v="-192246.09508847177"/>
    <n v="0"/>
    <n v="0"/>
    <x v="0"/>
  </r>
  <r>
    <x v="30"/>
    <x v="1"/>
    <x v="3"/>
    <x v="4"/>
    <x v="2"/>
    <n v="-143184.89162189377"/>
    <n v="0"/>
    <n v="0"/>
    <x v="0"/>
  </r>
  <r>
    <x v="30"/>
    <x v="1"/>
    <x v="3"/>
    <x v="1"/>
    <x v="0"/>
    <n v="318489.15988718421"/>
    <n v="0"/>
    <n v="0"/>
    <x v="0"/>
  </r>
  <r>
    <x v="30"/>
    <x v="1"/>
    <x v="3"/>
    <x v="1"/>
    <x v="1"/>
    <n v="-174037.79228807881"/>
    <n v="0"/>
    <n v="0"/>
    <x v="0"/>
  </r>
  <r>
    <x v="30"/>
    <x v="1"/>
    <x v="3"/>
    <x v="1"/>
    <x v="2"/>
    <n v="-168799.25474020763"/>
    <n v="0"/>
    <n v="0"/>
    <x v="0"/>
  </r>
  <r>
    <x v="30"/>
    <x v="4"/>
    <x v="3"/>
    <x v="1"/>
    <x v="0"/>
    <n v="351556.34042191919"/>
    <n v="0"/>
    <n v="0"/>
    <x v="0"/>
  </r>
  <r>
    <x v="30"/>
    <x v="4"/>
    <x v="3"/>
    <x v="1"/>
    <x v="1"/>
    <n v="-174037.79228807881"/>
    <n v="0"/>
    <n v="0"/>
    <x v="0"/>
  </r>
  <r>
    <x v="30"/>
    <x v="4"/>
    <x v="3"/>
    <x v="1"/>
    <x v="2"/>
    <n v="-80857.958297041419"/>
    <n v="0"/>
    <n v="0"/>
    <x v="0"/>
  </r>
  <r>
    <x v="30"/>
    <x v="1"/>
    <x v="4"/>
    <x v="0"/>
    <x v="0"/>
    <n v="271236.10755493073"/>
    <n v="0"/>
    <n v="0"/>
    <x v="0"/>
  </r>
  <r>
    <x v="30"/>
    <x v="1"/>
    <x v="4"/>
    <x v="0"/>
    <x v="1"/>
    <n v="-160494.73819818386"/>
    <n v="0"/>
    <n v="0"/>
    <x v="0"/>
  </r>
  <r>
    <x v="30"/>
    <x v="1"/>
    <x v="4"/>
    <x v="0"/>
    <x v="2"/>
    <n v="-168166.38668405704"/>
    <n v="0"/>
    <n v="0"/>
    <x v="0"/>
  </r>
  <r>
    <x v="30"/>
    <x v="3"/>
    <x v="4"/>
    <x v="2"/>
    <x v="0"/>
    <n v="229926.59395671147"/>
    <n v="0"/>
    <n v="0"/>
    <x v="0"/>
  </r>
  <r>
    <x v="30"/>
    <x v="3"/>
    <x v="4"/>
    <x v="2"/>
    <x v="1"/>
    <n v="-104989.31230900067"/>
    <n v="0"/>
    <n v="0"/>
    <x v="0"/>
  </r>
  <r>
    <x v="30"/>
    <x v="3"/>
    <x v="4"/>
    <x v="2"/>
    <x v="2"/>
    <n v="-16094.861576969804"/>
    <n v="0"/>
    <n v="0"/>
    <x v="0"/>
  </r>
  <r>
    <x v="30"/>
    <x v="3"/>
    <x v="5"/>
    <x v="1"/>
    <x v="0"/>
    <n v="395065.78849393892"/>
    <n v="0"/>
    <n v="0"/>
    <x v="0"/>
  </r>
  <r>
    <x v="30"/>
    <x v="3"/>
    <x v="5"/>
    <x v="1"/>
    <x v="1"/>
    <n v="-174037.79228807881"/>
    <n v="0"/>
    <n v="0"/>
    <x v="0"/>
  </r>
  <r>
    <x v="30"/>
    <x v="3"/>
    <x v="5"/>
    <x v="1"/>
    <x v="2"/>
    <n v="-63210.526159030225"/>
    <n v="0"/>
    <n v="0"/>
    <x v="0"/>
  </r>
  <r>
    <x v="30"/>
    <x v="1"/>
    <x v="6"/>
    <x v="4"/>
    <x v="0"/>
    <n v="315283.59594509372"/>
    <n v="0"/>
    <n v="0"/>
    <x v="0"/>
  </r>
  <r>
    <x v="30"/>
    <x v="1"/>
    <x v="6"/>
    <x v="4"/>
    <x v="1"/>
    <n v="-192246.09508847177"/>
    <n v="0"/>
    <n v="0"/>
    <x v="0"/>
  </r>
  <r>
    <x v="30"/>
    <x v="1"/>
    <x v="6"/>
    <x v="4"/>
    <x v="2"/>
    <n v="-100890.75070243"/>
    <n v="0"/>
    <n v="0"/>
    <x v="0"/>
  </r>
  <r>
    <x v="30"/>
    <x v="0"/>
    <x v="6"/>
    <x v="2"/>
    <x v="0"/>
    <n v="192130.44152547122"/>
    <n v="0"/>
    <n v="0"/>
    <x v="0"/>
  </r>
  <r>
    <x v="30"/>
    <x v="0"/>
    <x v="6"/>
    <x v="2"/>
    <x v="1"/>
    <n v="-104989.31230900067"/>
    <n v="0"/>
    <n v="0"/>
    <x v="0"/>
  </r>
  <r>
    <x v="30"/>
    <x v="0"/>
    <x v="6"/>
    <x v="2"/>
    <x v="2"/>
    <n v="-53796.523627131945"/>
    <n v="0"/>
    <n v="0"/>
    <x v="0"/>
  </r>
  <r>
    <x v="30"/>
    <x v="3"/>
    <x v="6"/>
    <x v="3"/>
    <x v="0"/>
    <n v="408899.68709046661"/>
    <n v="0"/>
    <n v="0"/>
    <x v="0"/>
  </r>
  <r>
    <x v="30"/>
    <x v="3"/>
    <x v="6"/>
    <x v="3"/>
    <x v="1"/>
    <n v="-231016.77236749526"/>
    <n v="0"/>
    <n v="0"/>
    <x v="0"/>
  </r>
  <r>
    <x v="30"/>
    <x v="3"/>
    <x v="6"/>
    <x v="3"/>
    <x v="2"/>
    <n v="-69512.946805379324"/>
    <n v="0"/>
    <n v="0"/>
    <x v="0"/>
  </r>
  <r>
    <x v="30"/>
    <x v="3"/>
    <x v="6"/>
    <x v="1"/>
    <x v="0"/>
    <n v="321969.91573294584"/>
    <n v="0"/>
    <n v="0"/>
    <x v="0"/>
  </r>
  <r>
    <x v="30"/>
    <x v="3"/>
    <x v="6"/>
    <x v="1"/>
    <x v="1"/>
    <n v="-174037.79228807881"/>
    <n v="0"/>
    <n v="0"/>
    <x v="0"/>
  </r>
  <r>
    <x v="30"/>
    <x v="3"/>
    <x v="6"/>
    <x v="1"/>
    <x v="2"/>
    <n v="-48295.487359941872"/>
    <n v="0"/>
    <n v="0"/>
    <x v="0"/>
  </r>
  <r>
    <x v="31"/>
    <x v="0"/>
    <x v="0"/>
    <x v="3"/>
    <x v="0"/>
    <n v="841490.29664399801"/>
    <n v="0"/>
    <n v="0"/>
    <x v="1"/>
  </r>
  <r>
    <x v="31"/>
    <x v="0"/>
    <x v="0"/>
    <x v="3"/>
    <x v="1"/>
    <n v="-470106.31097430055"/>
    <n v="0"/>
    <n v="0"/>
    <x v="1"/>
  </r>
  <r>
    <x v="31"/>
    <x v="0"/>
    <x v="0"/>
    <x v="3"/>
    <x v="2"/>
    <n v="-235617.28306031946"/>
    <n v="0"/>
    <n v="0"/>
    <x v="1"/>
  </r>
  <r>
    <x v="31"/>
    <x v="0"/>
    <x v="2"/>
    <x v="4"/>
    <x v="0"/>
    <n v="396779.6079050214"/>
    <n v="0"/>
    <n v="0"/>
    <x v="1"/>
  </r>
  <r>
    <x v="31"/>
    <x v="0"/>
    <x v="2"/>
    <x v="4"/>
    <x v="0"/>
    <n v="427121.57792128774"/>
    <n v="0"/>
    <n v="0"/>
    <x v="1"/>
  </r>
  <r>
    <x v="31"/>
    <x v="0"/>
    <x v="2"/>
    <x v="4"/>
    <x v="1"/>
    <n v="-233399.76935589494"/>
    <n v="0"/>
    <n v="0"/>
    <x v="1"/>
  </r>
  <r>
    <x v="31"/>
    <x v="0"/>
    <x v="2"/>
    <x v="4"/>
    <x v="1"/>
    <n v="-233399.76935589494"/>
    <n v="0"/>
    <n v="0"/>
    <x v="1"/>
  </r>
  <r>
    <x v="31"/>
    <x v="0"/>
    <x v="2"/>
    <x v="4"/>
    <x v="2"/>
    <n v="-87291.513739104703"/>
    <n v="0"/>
    <n v="0"/>
    <x v="1"/>
  </r>
  <r>
    <x v="31"/>
    <x v="0"/>
    <x v="2"/>
    <x v="4"/>
    <x v="2"/>
    <n v="-106780.39448032193"/>
    <n v="0"/>
    <n v="0"/>
    <x v="1"/>
  </r>
  <r>
    <x v="31"/>
    <x v="3"/>
    <x v="2"/>
    <x v="4"/>
    <x v="0"/>
    <n v="408449.59637281613"/>
    <n v="0"/>
    <n v="0"/>
    <x v="1"/>
  </r>
  <r>
    <x v="31"/>
    <x v="3"/>
    <x v="2"/>
    <x v="4"/>
    <x v="1"/>
    <n v="-233399.76935589494"/>
    <n v="0"/>
    <n v="0"/>
    <x v="1"/>
  </r>
  <r>
    <x v="31"/>
    <x v="3"/>
    <x v="2"/>
    <x v="4"/>
    <x v="2"/>
    <n v="-20422.479818640808"/>
    <n v="0"/>
    <n v="0"/>
    <x v="1"/>
  </r>
  <r>
    <x v="31"/>
    <x v="4"/>
    <x v="3"/>
    <x v="3"/>
    <x v="0"/>
    <n v="912006.24329014309"/>
    <n v="0"/>
    <n v="0"/>
    <x v="1"/>
  </r>
  <r>
    <x v="31"/>
    <x v="4"/>
    <x v="3"/>
    <x v="3"/>
    <x v="0"/>
    <n v="902604.11707065697"/>
    <n v="0"/>
    <n v="0"/>
    <x v="1"/>
  </r>
  <r>
    <x v="31"/>
    <x v="4"/>
    <x v="3"/>
    <x v="3"/>
    <x v="1"/>
    <n v="-470106.31097430055"/>
    <n v="0"/>
    <n v="0"/>
    <x v="1"/>
  </r>
  <r>
    <x v="31"/>
    <x v="4"/>
    <x v="3"/>
    <x v="3"/>
    <x v="1"/>
    <n v="-470106.31097430055"/>
    <n v="0"/>
    <n v="0"/>
    <x v="1"/>
  </r>
  <r>
    <x v="31"/>
    <x v="4"/>
    <x v="3"/>
    <x v="3"/>
    <x v="2"/>
    <n v="-100320.68676191574"/>
    <n v="0"/>
    <n v="0"/>
    <x v="1"/>
  </r>
  <r>
    <x v="31"/>
    <x v="4"/>
    <x v="3"/>
    <x v="3"/>
    <x v="2"/>
    <n v="-54156.247024239419"/>
    <n v="0"/>
    <n v="0"/>
    <x v="1"/>
  </r>
  <r>
    <x v="31"/>
    <x v="4"/>
    <x v="3"/>
    <x v="1"/>
    <x v="0"/>
    <n v="319998.42698236275"/>
    <n v="0"/>
    <n v="0"/>
    <x v="1"/>
  </r>
  <r>
    <x v="31"/>
    <x v="4"/>
    <x v="3"/>
    <x v="1"/>
    <x v="1"/>
    <n v="-170211.92924593764"/>
    <n v="0"/>
    <n v="0"/>
    <x v="1"/>
  </r>
  <r>
    <x v="31"/>
    <x v="4"/>
    <x v="3"/>
    <x v="1"/>
    <x v="2"/>
    <n v="-70399.653936119808"/>
    <n v="0"/>
    <n v="0"/>
    <x v="1"/>
  </r>
  <r>
    <x v="31"/>
    <x v="1"/>
    <x v="4"/>
    <x v="4"/>
    <x v="0"/>
    <n v="448127.55716331827"/>
    <n v="0"/>
    <n v="0"/>
    <x v="1"/>
  </r>
  <r>
    <x v="31"/>
    <x v="1"/>
    <x v="4"/>
    <x v="4"/>
    <x v="1"/>
    <n v="-233399.76935589494"/>
    <n v="0"/>
    <n v="0"/>
    <x v="1"/>
  </r>
  <r>
    <x v="31"/>
    <x v="1"/>
    <x v="4"/>
    <x v="4"/>
    <x v="2"/>
    <n v="-174769.74729369412"/>
    <n v="0"/>
    <n v="0"/>
    <x v="1"/>
  </r>
  <r>
    <x v="31"/>
    <x v="1"/>
    <x v="4"/>
    <x v="3"/>
    <x v="0"/>
    <n v="827387.10731476895"/>
    <n v="0"/>
    <n v="0"/>
    <x v="1"/>
  </r>
  <r>
    <x v="31"/>
    <x v="1"/>
    <x v="4"/>
    <x v="3"/>
    <x v="1"/>
    <n v="-470106.31097430055"/>
    <n v="0"/>
    <n v="0"/>
    <x v="1"/>
  </r>
  <r>
    <x v="31"/>
    <x v="1"/>
    <x v="4"/>
    <x v="3"/>
    <x v="2"/>
    <n v="-421967.42473053216"/>
    <n v="0"/>
    <n v="0"/>
    <x v="1"/>
  </r>
  <r>
    <x v="31"/>
    <x v="1"/>
    <x v="4"/>
    <x v="2"/>
    <x v="0"/>
    <n v="211983.48309285517"/>
    <n v="0"/>
    <n v="0"/>
    <x v="1"/>
  </r>
  <r>
    <x v="31"/>
    <x v="1"/>
    <x v="4"/>
    <x v="2"/>
    <x v="1"/>
    <n v="-112160.57306500273"/>
    <n v="0"/>
    <n v="0"/>
    <x v="1"/>
  </r>
  <r>
    <x v="31"/>
    <x v="1"/>
    <x v="4"/>
    <x v="2"/>
    <x v="2"/>
    <n v="-122950.42019385599"/>
    <n v="0"/>
    <n v="0"/>
    <x v="1"/>
  </r>
  <r>
    <x v="31"/>
    <x v="2"/>
    <x v="4"/>
    <x v="4"/>
    <x v="0"/>
    <n v="364103.64019519615"/>
    <n v="0"/>
    <n v="0"/>
    <x v="1"/>
  </r>
  <r>
    <x v="31"/>
    <x v="2"/>
    <x v="4"/>
    <x v="4"/>
    <x v="1"/>
    <n v="-233399.76935589494"/>
    <n v="0"/>
    <n v="0"/>
    <x v="1"/>
  </r>
  <r>
    <x v="31"/>
    <x v="2"/>
    <x v="4"/>
    <x v="4"/>
    <x v="2"/>
    <n v="-200257.0021073579"/>
    <n v="0"/>
    <n v="0"/>
    <x v="1"/>
  </r>
  <r>
    <x v="31"/>
    <x v="2"/>
    <x v="4"/>
    <x v="3"/>
    <x v="0"/>
    <n v="874397.73841219896"/>
    <n v="0"/>
    <n v="0"/>
    <x v="1"/>
  </r>
  <r>
    <x v="31"/>
    <x v="2"/>
    <x v="4"/>
    <x v="3"/>
    <x v="1"/>
    <n v="-470106.31097430055"/>
    <n v="0"/>
    <n v="0"/>
    <x v="1"/>
  </r>
  <r>
    <x v="31"/>
    <x v="2"/>
    <x v="4"/>
    <x v="3"/>
    <x v="2"/>
    <n v="-227343.41198717174"/>
    <n v="0"/>
    <n v="0"/>
    <x v="1"/>
  </r>
  <r>
    <x v="31"/>
    <x v="4"/>
    <x v="4"/>
    <x v="4"/>
    <x v="0"/>
    <n v="448127.55716331827"/>
    <n v="0"/>
    <n v="0"/>
    <x v="1"/>
  </r>
  <r>
    <x v="31"/>
    <x v="4"/>
    <x v="4"/>
    <x v="4"/>
    <x v="1"/>
    <n v="-233399.76935589494"/>
    <n v="0"/>
    <n v="0"/>
    <x v="1"/>
  </r>
  <r>
    <x v="31"/>
    <x v="4"/>
    <x v="4"/>
    <x v="4"/>
    <x v="2"/>
    <n v="-40331.480144698646"/>
    <n v="0"/>
    <n v="0"/>
    <x v="1"/>
  </r>
  <r>
    <x v="31"/>
    <x v="4"/>
    <x v="4"/>
    <x v="2"/>
    <x v="0"/>
    <n v="190672.97421050462"/>
    <n v="0"/>
    <n v="0"/>
    <x v="1"/>
  </r>
  <r>
    <x v="31"/>
    <x v="4"/>
    <x v="4"/>
    <x v="2"/>
    <x v="1"/>
    <n v="-112160.57306500273"/>
    <n v="0"/>
    <n v="0"/>
    <x v="1"/>
  </r>
  <r>
    <x v="31"/>
    <x v="4"/>
    <x v="4"/>
    <x v="2"/>
    <x v="2"/>
    <n v="-30507.675873680739"/>
    <n v="0"/>
    <n v="0"/>
    <x v="1"/>
  </r>
  <r>
    <x v="31"/>
    <x v="1"/>
    <x v="5"/>
    <x v="0"/>
    <x v="0"/>
    <n v="518121.68455719418"/>
    <n v="0"/>
    <n v="0"/>
    <x v="1"/>
  </r>
  <r>
    <x v="31"/>
    <x v="1"/>
    <x v="5"/>
    <x v="0"/>
    <x v="1"/>
    <n v="-280065.77543632116"/>
    <n v="0"/>
    <n v="0"/>
    <x v="1"/>
  </r>
  <r>
    <x v="31"/>
    <x v="1"/>
    <x v="5"/>
    <x v="0"/>
    <x v="2"/>
    <n v="-248698.40858745319"/>
    <n v="0"/>
    <n v="0"/>
    <x v="1"/>
  </r>
  <r>
    <x v="31"/>
    <x v="3"/>
    <x v="5"/>
    <x v="1"/>
    <x v="0"/>
    <n v="291062.39901055337"/>
    <n v="0"/>
    <n v="0"/>
    <x v="1"/>
  </r>
  <r>
    <x v="31"/>
    <x v="3"/>
    <x v="5"/>
    <x v="1"/>
    <x v="1"/>
    <n v="-170211.92924593764"/>
    <n v="0"/>
    <n v="0"/>
    <x v="1"/>
  </r>
  <r>
    <x v="31"/>
    <x v="3"/>
    <x v="5"/>
    <x v="1"/>
    <x v="2"/>
    <n v="-37838.111871371941"/>
    <n v="0"/>
    <n v="0"/>
    <x v="1"/>
  </r>
  <r>
    <x v="31"/>
    <x v="2"/>
    <x v="5"/>
    <x v="1"/>
    <x v="0"/>
    <n v="306381.47264268779"/>
    <n v="0"/>
    <n v="0"/>
    <x v="1"/>
  </r>
  <r>
    <x v="31"/>
    <x v="2"/>
    <x v="5"/>
    <x v="1"/>
    <x v="1"/>
    <n v="-170211.92924593764"/>
    <n v="0"/>
    <n v="0"/>
    <x v="1"/>
  </r>
  <r>
    <x v="31"/>
    <x v="2"/>
    <x v="5"/>
    <x v="1"/>
    <x v="2"/>
    <n v="-94978.256519233211"/>
    <n v="0"/>
    <n v="0"/>
    <x v="1"/>
  </r>
  <r>
    <x v="32"/>
    <x v="2"/>
    <x v="0"/>
    <x v="0"/>
    <x v="0"/>
    <n v="501317.73803101486"/>
    <n v="0"/>
    <n v="0"/>
    <x v="1"/>
  </r>
  <r>
    <x v="32"/>
    <x v="2"/>
    <x v="0"/>
    <x v="0"/>
    <x v="1"/>
    <n v="-280065.77543632116"/>
    <n v="0"/>
    <n v="0"/>
    <x v="1"/>
  </r>
  <r>
    <x v="32"/>
    <x v="2"/>
    <x v="0"/>
    <x v="0"/>
    <x v="2"/>
    <n v="-225592.98211395668"/>
    <n v="0"/>
    <n v="0"/>
    <x v="1"/>
  </r>
  <r>
    <x v="32"/>
    <x v="2"/>
    <x v="0"/>
    <x v="1"/>
    <x v="0"/>
    <n v="297870.87618039089"/>
    <n v="0"/>
    <n v="0"/>
    <x v="1"/>
  </r>
  <r>
    <x v="32"/>
    <x v="2"/>
    <x v="0"/>
    <x v="1"/>
    <x v="0"/>
    <n v="262126.37103874399"/>
    <n v="0"/>
    <n v="0"/>
    <x v="1"/>
  </r>
  <r>
    <x v="32"/>
    <x v="2"/>
    <x v="0"/>
    <x v="1"/>
    <x v="1"/>
    <n v="-170211.92924593764"/>
    <n v="0"/>
    <n v="0"/>
    <x v="1"/>
  </r>
  <r>
    <x v="32"/>
    <x v="2"/>
    <x v="0"/>
    <x v="1"/>
    <x v="1"/>
    <n v="-170211.92924593764"/>
    <n v="0"/>
    <n v="0"/>
    <x v="1"/>
  </r>
  <r>
    <x v="32"/>
    <x v="2"/>
    <x v="0"/>
    <x v="1"/>
    <x v="2"/>
    <n v="-98297.389139528997"/>
    <n v="0"/>
    <n v="0"/>
    <x v="1"/>
  </r>
  <r>
    <x v="32"/>
    <x v="2"/>
    <x v="0"/>
    <x v="1"/>
    <x v="2"/>
    <n v="-117956.86696743481"/>
    <n v="0"/>
    <n v="0"/>
    <x v="1"/>
  </r>
  <r>
    <x v="32"/>
    <x v="1"/>
    <x v="1"/>
    <x v="4"/>
    <x v="0"/>
    <n v="382775.62174366775"/>
    <n v="0"/>
    <n v="0"/>
    <x v="1"/>
  </r>
  <r>
    <x v="32"/>
    <x v="1"/>
    <x v="1"/>
    <x v="4"/>
    <x v="1"/>
    <n v="-233399.76935589494"/>
    <n v="0"/>
    <n v="0"/>
    <x v="1"/>
  </r>
  <r>
    <x v="32"/>
    <x v="1"/>
    <x v="1"/>
    <x v="4"/>
    <x v="2"/>
    <n v="-176076.78600208717"/>
    <n v="0"/>
    <n v="0"/>
    <x v="1"/>
  </r>
  <r>
    <x v="32"/>
    <x v="2"/>
    <x v="1"/>
    <x v="3"/>
    <x v="0"/>
    <n v="813283.91798553988"/>
    <n v="0"/>
    <n v="0"/>
    <x v="1"/>
  </r>
  <r>
    <x v="32"/>
    <x v="2"/>
    <x v="1"/>
    <x v="3"/>
    <x v="1"/>
    <n v="-470106.31097430055"/>
    <n v="0"/>
    <n v="0"/>
    <x v="1"/>
  </r>
  <r>
    <x v="32"/>
    <x v="2"/>
    <x v="1"/>
    <x v="3"/>
    <x v="2"/>
    <n v="-276516.5321150836"/>
    <n v="0"/>
    <n v="0"/>
    <x v="1"/>
  </r>
  <r>
    <x v="32"/>
    <x v="4"/>
    <x v="2"/>
    <x v="0"/>
    <x v="0"/>
    <n v="574134.83964445838"/>
    <n v="0"/>
    <n v="0"/>
    <x v="1"/>
  </r>
  <r>
    <x v="32"/>
    <x v="4"/>
    <x v="2"/>
    <x v="0"/>
    <x v="1"/>
    <n v="-280065.77543632116"/>
    <n v="0"/>
    <n v="0"/>
    <x v="1"/>
  </r>
  <r>
    <x v="32"/>
    <x v="4"/>
    <x v="2"/>
    <x v="0"/>
    <x v="2"/>
    <n v="-114826.96792889168"/>
    <n v="0"/>
    <n v="0"/>
    <x v="1"/>
  </r>
  <r>
    <x v="32"/>
    <x v="4"/>
    <x v="2"/>
    <x v="4"/>
    <x v="0"/>
    <n v="424787.58022772876"/>
    <n v="0"/>
    <n v="0"/>
    <x v="1"/>
  </r>
  <r>
    <x v="32"/>
    <x v="4"/>
    <x v="2"/>
    <x v="4"/>
    <x v="1"/>
    <n v="-233399.76935589494"/>
    <n v="0"/>
    <n v="0"/>
    <x v="1"/>
  </r>
  <r>
    <x v="32"/>
    <x v="4"/>
    <x v="2"/>
    <x v="4"/>
    <x v="2"/>
    <n v="-80709.64024326847"/>
    <n v="0"/>
    <n v="0"/>
    <x v="1"/>
  </r>
  <r>
    <x v="32"/>
    <x v="0"/>
    <x v="3"/>
    <x v="0"/>
    <x v="0"/>
    <n v="487314.44925919879"/>
    <n v="0"/>
    <n v="0"/>
    <x v="1"/>
  </r>
  <r>
    <x v="32"/>
    <x v="0"/>
    <x v="3"/>
    <x v="0"/>
    <x v="1"/>
    <n v="-280065.77543632116"/>
    <n v="0"/>
    <n v="0"/>
    <x v="1"/>
  </r>
  <r>
    <x v="32"/>
    <x v="0"/>
    <x v="3"/>
    <x v="0"/>
    <x v="2"/>
    <n v="-102336.03434443174"/>
    <n v="0"/>
    <n v="0"/>
    <x v="1"/>
  </r>
  <r>
    <x v="32"/>
    <x v="0"/>
    <x v="3"/>
    <x v="2"/>
    <x v="0"/>
    <n v="190672.97421050462"/>
    <n v="0"/>
    <n v="0"/>
    <x v="1"/>
  </r>
  <r>
    <x v="32"/>
    <x v="0"/>
    <x v="3"/>
    <x v="2"/>
    <x v="1"/>
    <n v="-112160.57306500273"/>
    <n v="0"/>
    <n v="0"/>
    <x v="1"/>
  </r>
  <r>
    <x v="32"/>
    <x v="0"/>
    <x v="3"/>
    <x v="2"/>
    <x v="2"/>
    <n v="-47668.243552626154"/>
    <n v="0"/>
    <n v="0"/>
    <x v="1"/>
  </r>
  <r>
    <x v="32"/>
    <x v="4"/>
    <x v="3"/>
    <x v="4"/>
    <x v="0"/>
    <n v="394445.61021146242"/>
    <n v="0"/>
    <n v="0"/>
    <x v="1"/>
  </r>
  <r>
    <x v="32"/>
    <x v="4"/>
    <x v="3"/>
    <x v="4"/>
    <x v="1"/>
    <n v="-233399.76935589494"/>
    <n v="0"/>
    <n v="0"/>
    <x v="1"/>
  </r>
  <r>
    <x v="32"/>
    <x v="4"/>
    <x v="3"/>
    <x v="4"/>
    <x v="2"/>
    <n v="-82833.578144407104"/>
    <n v="0"/>
    <n v="0"/>
    <x v="1"/>
  </r>
  <r>
    <x v="32"/>
    <x v="1"/>
    <x v="4"/>
    <x v="4"/>
    <x v="0"/>
    <n v="406115.59867925721"/>
    <n v="0"/>
    <n v="0"/>
    <x v="1"/>
  </r>
  <r>
    <x v="32"/>
    <x v="1"/>
    <x v="4"/>
    <x v="4"/>
    <x v="0"/>
    <n v="445793.55946975935"/>
    <n v="0"/>
    <n v="0"/>
    <x v="1"/>
  </r>
  <r>
    <x v="32"/>
    <x v="1"/>
    <x v="4"/>
    <x v="4"/>
    <x v="1"/>
    <n v="-233399.76935589494"/>
    <n v="0"/>
    <n v="0"/>
    <x v="1"/>
  </r>
  <r>
    <x v="32"/>
    <x v="1"/>
    <x v="4"/>
    <x v="4"/>
    <x v="1"/>
    <n v="-233399.76935589494"/>
    <n v="0"/>
    <n v="0"/>
    <x v="1"/>
  </r>
  <r>
    <x v="32"/>
    <x v="1"/>
    <x v="4"/>
    <x v="4"/>
    <x v="2"/>
    <n v="-263975.13914151717"/>
    <n v="0"/>
    <n v="0"/>
    <x v="1"/>
  </r>
  <r>
    <x v="32"/>
    <x v="1"/>
    <x v="4"/>
    <x v="4"/>
    <x v="2"/>
    <n v="-164943.61700381097"/>
    <n v="0"/>
    <n v="0"/>
    <x v="1"/>
  </r>
  <r>
    <x v="32"/>
    <x v="0"/>
    <x v="4"/>
    <x v="0"/>
    <x v="0"/>
    <n v="492915.76476792526"/>
    <n v="0"/>
    <n v="0"/>
    <x v="1"/>
  </r>
  <r>
    <x v="32"/>
    <x v="0"/>
    <x v="4"/>
    <x v="0"/>
    <x v="1"/>
    <n v="-280065.77543632116"/>
    <n v="0"/>
    <n v="0"/>
    <x v="1"/>
  </r>
  <r>
    <x v="32"/>
    <x v="0"/>
    <x v="4"/>
    <x v="0"/>
    <x v="2"/>
    <n v="-123228.94119198131"/>
    <n v="0"/>
    <n v="0"/>
    <x v="1"/>
  </r>
  <r>
    <x v="32"/>
    <x v="0"/>
    <x v="4"/>
    <x v="1"/>
    <x v="0"/>
    <n v="318296.30768990342"/>
    <n v="0"/>
    <n v="0"/>
    <x v="1"/>
  </r>
  <r>
    <x v="32"/>
    <x v="0"/>
    <x v="4"/>
    <x v="1"/>
    <x v="1"/>
    <n v="-170211.92924593764"/>
    <n v="0"/>
    <n v="0"/>
    <x v="1"/>
  </r>
  <r>
    <x v="32"/>
    <x v="0"/>
    <x v="4"/>
    <x v="1"/>
    <x v="2"/>
    <n v="-66842.224614879713"/>
    <n v="0"/>
    <n v="0"/>
    <x v="1"/>
  </r>
  <r>
    <x v="32"/>
    <x v="4"/>
    <x v="4"/>
    <x v="1"/>
    <x v="0"/>
    <n v="297870.87618039089"/>
    <n v="0"/>
    <n v="0"/>
    <x v="1"/>
  </r>
  <r>
    <x v="32"/>
    <x v="4"/>
    <x v="4"/>
    <x v="1"/>
    <x v="1"/>
    <n v="-170211.92924593764"/>
    <n v="0"/>
    <n v="0"/>
    <x v="1"/>
  </r>
  <r>
    <x v="32"/>
    <x v="4"/>
    <x v="4"/>
    <x v="1"/>
    <x v="2"/>
    <n v="-41701.92266525473"/>
    <n v="0"/>
    <n v="0"/>
    <x v="1"/>
  </r>
  <r>
    <x v="32"/>
    <x v="1"/>
    <x v="5"/>
    <x v="0"/>
    <x v="0"/>
    <n v="543327.60434646299"/>
    <n v="0"/>
    <n v="0"/>
    <x v="1"/>
  </r>
  <r>
    <x v="32"/>
    <x v="1"/>
    <x v="5"/>
    <x v="0"/>
    <x v="1"/>
    <n v="-280065.77543632116"/>
    <n v="0"/>
    <n v="0"/>
    <x v="1"/>
  </r>
  <r>
    <x v="32"/>
    <x v="1"/>
    <x v="5"/>
    <x v="0"/>
    <x v="2"/>
    <n v="-222764.31778204982"/>
    <n v="0"/>
    <n v="0"/>
    <x v="1"/>
  </r>
  <r>
    <x v="32"/>
    <x v="2"/>
    <x v="5"/>
    <x v="4"/>
    <x v="0"/>
    <n v="378107.62635654985"/>
    <n v="0"/>
    <n v="0"/>
    <x v="1"/>
  </r>
  <r>
    <x v="32"/>
    <x v="2"/>
    <x v="5"/>
    <x v="4"/>
    <x v="1"/>
    <n v="-233399.76935589494"/>
    <n v="0"/>
    <n v="0"/>
    <x v="1"/>
  </r>
  <r>
    <x v="32"/>
    <x v="2"/>
    <x v="5"/>
    <x v="4"/>
    <x v="2"/>
    <n v="-83183.677798440971"/>
    <n v="0"/>
    <n v="0"/>
    <x v="1"/>
  </r>
  <r>
    <x v="32"/>
    <x v="2"/>
    <x v="5"/>
    <x v="2"/>
    <x v="0"/>
    <n v="174970.49398140426"/>
    <n v="0"/>
    <n v="0"/>
    <x v="1"/>
  </r>
  <r>
    <x v="32"/>
    <x v="2"/>
    <x v="5"/>
    <x v="2"/>
    <x v="1"/>
    <n v="-112160.57306500273"/>
    <n v="0"/>
    <n v="0"/>
    <x v="1"/>
  </r>
  <r>
    <x v="32"/>
    <x v="2"/>
    <x v="5"/>
    <x v="2"/>
    <x v="2"/>
    <n v="-87485.24699070213"/>
    <n v="0"/>
    <n v="0"/>
    <x v="1"/>
  </r>
  <r>
    <x v="32"/>
    <x v="2"/>
    <x v="6"/>
    <x v="3"/>
    <x v="0"/>
    <n v="930810.49572911509"/>
    <n v="0"/>
    <n v="0"/>
    <x v="1"/>
  </r>
  <r>
    <x v="32"/>
    <x v="2"/>
    <x v="6"/>
    <x v="3"/>
    <x v="1"/>
    <n v="-470106.31097430055"/>
    <n v="0"/>
    <n v="0"/>
    <x v="1"/>
  </r>
  <r>
    <x v="32"/>
    <x v="2"/>
    <x v="6"/>
    <x v="3"/>
    <x v="2"/>
    <n v="-186162.09914582304"/>
    <n v="0"/>
    <n v="0"/>
    <x v="1"/>
  </r>
  <r>
    <x v="33"/>
    <x v="1"/>
    <x v="0"/>
    <x v="4"/>
    <x v="0"/>
    <n v="431789.57330840564"/>
    <n v="0"/>
    <n v="0"/>
    <x v="1"/>
  </r>
  <r>
    <x v="33"/>
    <x v="1"/>
    <x v="0"/>
    <x v="4"/>
    <x v="0"/>
    <n v="420119.58484061091"/>
    <n v="0"/>
    <n v="0"/>
    <x v="1"/>
  </r>
  <r>
    <x v="33"/>
    <x v="1"/>
    <x v="0"/>
    <x v="4"/>
    <x v="1"/>
    <n v="-233399.76935589494"/>
    <n v="0"/>
    <n v="0"/>
    <x v="1"/>
  </r>
  <r>
    <x v="33"/>
    <x v="1"/>
    <x v="0"/>
    <x v="4"/>
    <x v="1"/>
    <n v="-233399.76935589494"/>
    <n v="0"/>
    <n v="0"/>
    <x v="1"/>
  </r>
  <r>
    <x v="33"/>
    <x v="1"/>
    <x v="0"/>
    <x v="4"/>
    <x v="2"/>
    <n v="-168397.9335902782"/>
    <n v="0"/>
    <n v="0"/>
    <x v="1"/>
  </r>
  <r>
    <x v="33"/>
    <x v="1"/>
    <x v="0"/>
    <x v="4"/>
    <x v="2"/>
    <n v="-205858.59657189934"/>
    <n v="0"/>
    <n v="0"/>
    <x v="1"/>
  </r>
  <r>
    <x v="33"/>
    <x v="1"/>
    <x v="0"/>
    <x v="1"/>
    <x v="0"/>
    <n v="304679.3533502284"/>
    <n v="0"/>
    <n v="0"/>
    <x v="1"/>
  </r>
  <r>
    <x v="33"/>
    <x v="1"/>
    <x v="0"/>
    <x v="1"/>
    <x v="1"/>
    <n v="-170211.92924593764"/>
    <n v="0"/>
    <n v="0"/>
    <x v="1"/>
  </r>
  <r>
    <x v="33"/>
    <x v="1"/>
    <x v="0"/>
    <x v="1"/>
    <x v="2"/>
    <n v="-134058.9154741005"/>
    <n v="0"/>
    <n v="0"/>
    <x v="1"/>
  </r>
  <r>
    <x v="33"/>
    <x v="2"/>
    <x v="0"/>
    <x v="4"/>
    <x v="0"/>
    <n v="436457.56869552354"/>
    <n v="0"/>
    <n v="0"/>
    <x v="1"/>
  </r>
  <r>
    <x v="33"/>
    <x v="2"/>
    <x v="0"/>
    <x v="4"/>
    <x v="1"/>
    <n v="-233399.76935589494"/>
    <n v="0"/>
    <n v="0"/>
    <x v="1"/>
  </r>
  <r>
    <x v="33"/>
    <x v="2"/>
    <x v="0"/>
    <x v="4"/>
    <x v="2"/>
    <n v="-96020.665113015173"/>
    <n v="0"/>
    <n v="0"/>
    <x v="1"/>
  </r>
  <r>
    <x v="33"/>
    <x v="1"/>
    <x v="1"/>
    <x v="0"/>
    <x v="0"/>
    <n v="459307.87171556673"/>
    <n v="0"/>
    <n v="0"/>
    <x v="1"/>
  </r>
  <r>
    <x v="33"/>
    <x v="1"/>
    <x v="1"/>
    <x v="0"/>
    <x v="1"/>
    <n v="-280065.77543632116"/>
    <n v="0"/>
    <n v="0"/>
    <x v="1"/>
  </r>
  <r>
    <x v="33"/>
    <x v="1"/>
    <x v="1"/>
    <x v="0"/>
    <x v="2"/>
    <n v="-202095.46355484935"/>
    <n v="0"/>
    <n v="0"/>
    <x v="1"/>
  </r>
  <r>
    <x v="33"/>
    <x v="1"/>
    <x v="1"/>
    <x v="4"/>
    <x v="0"/>
    <n v="394445.61021146242"/>
    <n v="0"/>
    <n v="0"/>
    <x v="1"/>
  </r>
  <r>
    <x v="33"/>
    <x v="1"/>
    <x v="1"/>
    <x v="4"/>
    <x v="1"/>
    <n v="-233399.76935589494"/>
    <n v="0"/>
    <n v="0"/>
    <x v="1"/>
  </r>
  <r>
    <x v="33"/>
    <x v="1"/>
    <x v="1"/>
    <x v="4"/>
    <x v="2"/>
    <n v="-165667.15628881421"/>
    <n v="0"/>
    <n v="0"/>
    <x v="1"/>
  </r>
  <r>
    <x v="33"/>
    <x v="1"/>
    <x v="1"/>
    <x v="3"/>
    <x v="0"/>
    <n v="879098.80152194202"/>
    <n v="0"/>
    <n v="0"/>
    <x v="1"/>
  </r>
  <r>
    <x v="33"/>
    <x v="1"/>
    <x v="1"/>
    <x v="3"/>
    <x v="1"/>
    <n v="-470106.31097430055"/>
    <n v="0"/>
    <n v="0"/>
    <x v="1"/>
  </r>
  <r>
    <x v="33"/>
    <x v="1"/>
    <x v="1"/>
    <x v="3"/>
    <x v="2"/>
    <n v="-483504.34083706816"/>
    <n v="0"/>
    <n v="0"/>
    <x v="1"/>
  </r>
  <r>
    <x v="33"/>
    <x v="2"/>
    <x v="1"/>
    <x v="1"/>
    <x v="0"/>
    <n v="268934.8482085815"/>
    <n v="0"/>
    <n v="0"/>
    <x v="1"/>
  </r>
  <r>
    <x v="33"/>
    <x v="2"/>
    <x v="1"/>
    <x v="1"/>
    <x v="1"/>
    <n v="-170211.92924593764"/>
    <n v="0"/>
    <n v="0"/>
    <x v="1"/>
  </r>
  <r>
    <x v="33"/>
    <x v="2"/>
    <x v="1"/>
    <x v="1"/>
    <x v="2"/>
    <n v="-61855.015087973748"/>
    <n v="0"/>
    <n v="0"/>
    <x v="1"/>
  </r>
  <r>
    <x v="33"/>
    <x v="4"/>
    <x v="2"/>
    <x v="2"/>
    <x v="0"/>
    <n v="185064.94555725448"/>
    <n v="0"/>
    <n v="0"/>
    <x v="1"/>
  </r>
  <r>
    <x v="33"/>
    <x v="4"/>
    <x v="2"/>
    <x v="2"/>
    <x v="1"/>
    <n v="-112160.57306500273"/>
    <n v="0"/>
    <n v="0"/>
    <x v="1"/>
  </r>
  <r>
    <x v="33"/>
    <x v="4"/>
    <x v="2"/>
    <x v="2"/>
    <x v="2"/>
    <n v="-42564.937478168533"/>
    <n v="0"/>
    <n v="0"/>
    <x v="1"/>
  </r>
  <r>
    <x v="33"/>
    <x v="1"/>
    <x v="3"/>
    <x v="3"/>
    <x v="0"/>
    <n v="836789.23353425495"/>
    <n v="0"/>
    <n v="0"/>
    <x v="1"/>
  </r>
  <r>
    <x v="33"/>
    <x v="1"/>
    <x v="3"/>
    <x v="3"/>
    <x v="1"/>
    <n v="-470106.31097430055"/>
    <n v="0"/>
    <n v="0"/>
    <x v="1"/>
  </r>
  <r>
    <x v="33"/>
    <x v="1"/>
    <x v="3"/>
    <x v="3"/>
    <x v="2"/>
    <n v="-393290.93976109981"/>
    <n v="0"/>
    <n v="0"/>
    <x v="1"/>
  </r>
  <r>
    <x v="33"/>
    <x v="3"/>
    <x v="3"/>
    <x v="2"/>
    <x v="0"/>
    <n v="252361.28939625612"/>
    <n v="0"/>
    <n v="0"/>
    <x v="1"/>
  </r>
  <r>
    <x v="33"/>
    <x v="3"/>
    <x v="3"/>
    <x v="2"/>
    <x v="1"/>
    <n v="-112160.57306500273"/>
    <n v="0"/>
    <n v="0"/>
    <x v="1"/>
  </r>
  <r>
    <x v="33"/>
    <x v="3"/>
    <x v="3"/>
    <x v="2"/>
    <x v="2"/>
    <n v="-45425.032091326102"/>
    <n v="0"/>
    <n v="0"/>
    <x v="1"/>
  </r>
  <r>
    <x v="33"/>
    <x v="3"/>
    <x v="3"/>
    <x v="1"/>
    <x v="0"/>
    <n v="279147.56396333774"/>
    <n v="0"/>
    <n v="0"/>
    <x v="1"/>
  </r>
  <r>
    <x v="33"/>
    <x v="3"/>
    <x v="3"/>
    <x v="1"/>
    <x v="1"/>
    <n v="-170211.92924593764"/>
    <n v="0"/>
    <n v="0"/>
    <x v="1"/>
  </r>
  <r>
    <x v="33"/>
    <x v="3"/>
    <x v="3"/>
    <x v="1"/>
    <x v="2"/>
    <n v="-19540.329477433643"/>
    <n v="0"/>
    <n v="0"/>
    <x v="1"/>
  </r>
  <r>
    <x v="33"/>
    <x v="4"/>
    <x v="3"/>
    <x v="2"/>
    <x v="0"/>
    <n v="199645.82005570485"/>
    <n v="0"/>
    <n v="0"/>
    <x v="1"/>
  </r>
  <r>
    <x v="33"/>
    <x v="4"/>
    <x v="3"/>
    <x v="2"/>
    <x v="1"/>
    <n v="-112160.57306500273"/>
    <n v="0"/>
    <n v="0"/>
    <x v="1"/>
  </r>
  <r>
    <x v="33"/>
    <x v="4"/>
    <x v="3"/>
    <x v="2"/>
    <x v="2"/>
    <n v="-11978.749203342291"/>
    <n v="0"/>
    <n v="0"/>
    <x v="1"/>
  </r>
  <r>
    <x v="33"/>
    <x v="4"/>
    <x v="3"/>
    <x v="1"/>
    <x v="0"/>
    <n v="309785.71122760646"/>
    <n v="0"/>
    <n v="0"/>
    <x v="1"/>
  </r>
  <r>
    <x v="33"/>
    <x v="4"/>
    <x v="3"/>
    <x v="1"/>
    <x v="1"/>
    <n v="-170211.92924593764"/>
    <n v="0"/>
    <n v="0"/>
    <x v="1"/>
  </r>
  <r>
    <x v="33"/>
    <x v="4"/>
    <x v="3"/>
    <x v="1"/>
    <x v="2"/>
    <n v="-27880.714010484578"/>
    <n v="0"/>
    <n v="0"/>
    <x v="1"/>
  </r>
  <r>
    <x v="33"/>
    <x v="1"/>
    <x v="4"/>
    <x v="3"/>
    <x v="0"/>
    <n v="803881.79176605388"/>
    <n v="0"/>
    <n v="0"/>
    <x v="1"/>
  </r>
  <r>
    <x v="33"/>
    <x v="1"/>
    <x v="4"/>
    <x v="3"/>
    <x v="1"/>
    <n v="-470106.31097430055"/>
    <n v="0"/>
    <n v="0"/>
    <x v="1"/>
  </r>
  <r>
    <x v="33"/>
    <x v="1"/>
    <x v="4"/>
    <x v="3"/>
    <x v="2"/>
    <n v="-377824.44213004533"/>
    <n v="0"/>
    <n v="0"/>
    <x v="1"/>
  </r>
  <r>
    <x v="33"/>
    <x v="2"/>
    <x v="4"/>
    <x v="3"/>
    <x v="0"/>
    <n v="813283.91798553988"/>
    <n v="0"/>
    <n v="0"/>
    <x v="1"/>
  </r>
  <r>
    <x v="33"/>
    <x v="2"/>
    <x v="4"/>
    <x v="3"/>
    <x v="1"/>
    <n v="-470106.31097430055"/>
    <n v="0"/>
    <n v="0"/>
    <x v="1"/>
  </r>
  <r>
    <x v="33"/>
    <x v="2"/>
    <x v="4"/>
    <x v="3"/>
    <x v="2"/>
    <n v="-357844.92391363753"/>
    <n v="0"/>
    <n v="0"/>
    <x v="1"/>
  </r>
  <r>
    <x v="33"/>
    <x v="2"/>
    <x v="4"/>
    <x v="1"/>
    <x v="0"/>
    <n v="309785.71122760646"/>
    <n v="0"/>
    <n v="0"/>
    <x v="1"/>
  </r>
  <r>
    <x v="33"/>
    <x v="2"/>
    <x v="4"/>
    <x v="1"/>
    <x v="1"/>
    <n v="-170211.92924593764"/>
    <n v="0"/>
    <n v="0"/>
    <x v="1"/>
  </r>
  <r>
    <x v="33"/>
    <x v="2"/>
    <x v="4"/>
    <x v="1"/>
    <x v="2"/>
    <n v="-136305.71294014686"/>
    <n v="0"/>
    <n v="0"/>
    <x v="1"/>
  </r>
  <r>
    <x v="33"/>
    <x v="4"/>
    <x v="4"/>
    <x v="0"/>
    <x v="0"/>
    <n v="562932.20862700546"/>
    <n v="0"/>
    <n v="0"/>
    <x v="1"/>
  </r>
  <r>
    <x v="33"/>
    <x v="4"/>
    <x v="4"/>
    <x v="0"/>
    <x v="1"/>
    <n v="-280065.77543632116"/>
    <n v="0"/>
    <n v="0"/>
    <x v="1"/>
  </r>
  <r>
    <x v="33"/>
    <x v="4"/>
    <x v="4"/>
    <x v="0"/>
    <x v="2"/>
    <n v="-95698.475466590928"/>
    <n v="0"/>
    <n v="0"/>
    <x v="1"/>
  </r>
  <r>
    <x v="33"/>
    <x v="4"/>
    <x v="4"/>
    <x v="1"/>
    <x v="0"/>
    <n v="302977.234057769"/>
    <n v="0"/>
    <n v="0"/>
    <x v="1"/>
  </r>
  <r>
    <x v="33"/>
    <x v="4"/>
    <x v="4"/>
    <x v="1"/>
    <x v="1"/>
    <n v="-170211.92924593764"/>
    <n v="0"/>
    <n v="0"/>
    <x v="1"/>
  </r>
  <r>
    <x v="33"/>
    <x v="4"/>
    <x v="4"/>
    <x v="1"/>
    <x v="2"/>
    <n v="-60595.446811553804"/>
    <n v="0"/>
    <n v="0"/>
    <x v="1"/>
  </r>
  <r>
    <x v="33"/>
    <x v="1"/>
    <x v="5"/>
    <x v="1"/>
    <x v="0"/>
    <n v="340423.85849187529"/>
    <n v="0"/>
    <n v="0"/>
    <x v="1"/>
  </r>
  <r>
    <x v="33"/>
    <x v="1"/>
    <x v="5"/>
    <x v="1"/>
    <x v="1"/>
    <n v="-170211.92924593764"/>
    <n v="0"/>
    <n v="0"/>
    <x v="1"/>
  </r>
  <r>
    <x v="33"/>
    <x v="1"/>
    <x v="5"/>
    <x v="1"/>
    <x v="2"/>
    <n v="-125956.82764199385"/>
    <n v="0"/>
    <n v="0"/>
    <x v="1"/>
  </r>
  <r>
    <x v="33"/>
    <x v="2"/>
    <x v="5"/>
    <x v="2"/>
    <x v="0"/>
    <n v="179456.91690400438"/>
    <n v="0"/>
    <n v="0"/>
    <x v="1"/>
  </r>
  <r>
    <x v="33"/>
    <x v="2"/>
    <x v="5"/>
    <x v="2"/>
    <x v="1"/>
    <n v="-112160.57306500273"/>
    <n v="0"/>
    <n v="0"/>
    <x v="1"/>
  </r>
  <r>
    <x v="33"/>
    <x v="2"/>
    <x v="5"/>
    <x v="2"/>
    <x v="2"/>
    <n v="-75371.905099681841"/>
    <n v="0"/>
    <n v="0"/>
    <x v="1"/>
  </r>
  <r>
    <x v="33"/>
    <x v="1"/>
    <x v="6"/>
    <x v="2"/>
    <x v="0"/>
    <n v="186186.55128790453"/>
    <n v="0"/>
    <n v="0"/>
    <x v="1"/>
  </r>
  <r>
    <x v="33"/>
    <x v="1"/>
    <x v="6"/>
    <x v="2"/>
    <x v="1"/>
    <n v="-112160.57306500273"/>
    <n v="0"/>
    <n v="0"/>
    <x v="1"/>
  </r>
  <r>
    <x v="33"/>
    <x v="1"/>
    <x v="6"/>
    <x v="2"/>
    <x v="2"/>
    <n v="-83783.948079557042"/>
    <n v="0"/>
    <n v="0"/>
    <x v="1"/>
  </r>
  <r>
    <x v="33"/>
    <x v="3"/>
    <x v="6"/>
    <x v="0"/>
    <x v="0"/>
    <n v="627347.33697735949"/>
    <n v="0"/>
    <n v="0"/>
    <x v="1"/>
  </r>
  <r>
    <x v="33"/>
    <x v="3"/>
    <x v="6"/>
    <x v="0"/>
    <x v="1"/>
    <n v="-280065.77543632116"/>
    <n v="0"/>
    <n v="0"/>
    <x v="1"/>
  </r>
  <r>
    <x v="33"/>
    <x v="3"/>
    <x v="6"/>
    <x v="0"/>
    <x v="2"/>
    <n v="-119195.99402569831"/>
    <n v="0"/>
    <n v="0"/>
    <x v="1"/>
  </r>
  <r>
    <x v="33"/>
    <x v="3"/>
    <x v="6"/>
    <x v="1"/>
    <x v="0"/>
    <n v="285956.04113317525"/>
    <n v="0"/>
    <n v="0"/>
    <x v="1"/>
  </r>
  <r>
    <x v="33"/>
    <x v="3"/>
    <x v="6"/>
    <x v="1"/>
    <x v="1"/>
    <n v="-170211.92924593764"/>
    <n v="0"/>
    <n v="0"/>
    <x v="1"/>
  </r>
  <r>
    <x v="33"/>
    <x v="3"/>
    <x v="6"/>
    <x v="1"/>
    <x v="2"/>
    <n v="-25736.043701985771"/>
    <n v="0"/>
    <n v="0"/>
    <x v="1"/>
  </r>
  <r>
    <x v="33"/>
    <x v="2"/>
    <x v="6"/>
    <x v="4"/>
    <x v="0"/>
    <n v="352433.65172740136"/>
    <n v="0"/>
    <n v="0"/>
    <x v="1"/>
  </r>
  <r>
    <x v="33"/>
    <x v="2"/>
    <x v="6"/>
    <x v="4"/>
    <x v="1"/>
    <n v="-233399.76935589494"/>
    <n v="0"/>
    <n v="0"/>
    <x v="1"/>
  </r>
  <r>
    <x v="33"/>
    <x v="2"/>
    <x v="6"/>
    <x v="4"/>
    <x v="2"/>
    <n v="-74011.066862754276"/>
    <n v="0"/>
    <n v="0"/>
    <x v="1"/>
  </r>
  <r>
    <x v="33"/>
    <x v="2"/>
    <x v="6"/>
    <x v="3"/>
    <x v="0"/>
    <n v="756871.16066862387"/>
    <n v="0"/>
    <n v="0"/>
    <x v="1"/>
  </r>
  <r>
    <x v="33"/>
    <x v="2"/>
    <x v="6"/>
    <x v="3"/>
    <x v="1"/>
    <n v="-470106.31097430055"/>
    <n v="0"/>
    <n v="0"/>
    <x v="1"/>
  </r>
  <r>
    <x v="33"/>
    <x v="2"/>
    <x v="6"/>
    <x v="3"/>
    <x v="2"/>
    <n v="-196786.5017738422"/>
    <n v="0"/>
    <n v="0"/>
    <x v="1"/>
  </r>
  <r>
    <x v="33"/>
    <x v="2"/>
    <x v="6"/>
    <x v="2"/>
    <x v="0"/>
    <n v="176092.09971205427"/>
    <n v="0"/>
    <n v="0"/>
    <x v="1"/>
  </r>
  <r>
    <x v="33"/>
    <x v="2"/>
    <x v="6"/>
    <x v="2"/>
    <x v="1"/>
    <n v="-112160.57306500273"/>
    <n v="0"/>
    <n v="0"/>
    <x v="1"/>
  </r>
  <r>
    <x v="33"/>
    <x v="2"/>
    <x v="6"/>
    <x v="2"/>
    <x v="2"/>
    <n v="-93328.812847388777"/>
    <n v="0"/>
    <n v="0"/>
    <x v="1"/>
  </r>
  <r>
    <x v="34"/>
    <x v="1"/>
    <x v="0"/>
    <x v="1"/>
    <x v="0"/>
    <n v="333615.38132203778"/>
    <n v="0"/>
    <n v="0"/>
    <x v="1"/>
  </r>
  <r>
    <x v="34"/>
    <x v="1"/>
    <x v="0"/>
    <x v="1"/>
    <x v="1"/>
    <n v="-170211.92924593764"/>
    <n v="0"/>
    <n v="0"/>
    <x v="1"/>
  </r>
  <r>
    <x v="34"/>
    <x v="1"/>
    <x v="0"/>
    <x v="1"/>
    <x v="2"/>
    <n v="-196833.07498000227"/>
    <n v="0"/>
    <n v="0"/>
    <x v="1"/>
  </r>
  <r>
    <x v="34"/>
    <x v="0"/>
    <x v="0"/>
    <x v="4"/>
    <x v="0"/>
    <n v="427121.57792128774"/>
    <n v="0"/>
    <n v="0"/>
    <x v="1"/>
  </r>
  <r>
    <x v="34"/>
    <x v="0"/>
    <x v="0"/>
    <x v="4"/>
    <x v="1"/>
    <n v="-233399.76935589494"/>
    <n v="0"/>
    <n v="0"/>
    <x v="1"/>
  </r>
  <r>
    <x v="34"/>
    <x v="0"/>
    <x v="0"/>
    <x v="4"/>
    <x v="2"/>
    <n v="-68339.452467406038"/>
    <n v="0"/>
    <n v="0"/>
    <x v="1"/>
  </r>
  <r>
    <x v="34"/>
    <x v="0"/>
    <x v="0"/>
    <x v="3"/>
    <x v="0"/>
    <n v="841490.29664399801"/>
    <n v="0"/>
    <n v="0"/>
    <x v="1"/>
  </r>
  <r>
    <x v="34"/>
    <x v="0"/>
    <x v="0"/>
    <x v="3"/>
    <x v="1"/>
    <n v="-470106.31097430055"/>
    <n v="0"/>
    <n v="0"/>
    <x v="1"/>
  </r>
  <r>
    <x v="34"/>
    <x v="0"/>
    <x v="0"/>
    <x v="3"/>
    <x v="2"/>
    <n v="-134638.44746303969"/>
    <n v="0"/>
    <n v="0"/>
    <x v="1"/>
  </r>
  <r>
    <x v="34"/>
    <x v="3"/>
    <x v="1"/>
    <x v="3"/>
    <x v="0"/>
    <n v="888500.92774142814"/>
    <n v="0"/>
    <n v="0"/>
    <x v="1"/>
  </r>
  <r>
    <x v="34"/>
    <x v="3"/>
    <x v="1"/>
    <x v="3"/>
    <x v="1"/>
    <n v="-470106.31097430055"/>
    <n v="0"/>
    <n v="0"/>
    <x v="1"/>
  </r>
  <r>
    <x v="34"/>
    <x v="3"/>
    <x v="1"/>
    <x v="3"/>
    <x v="2"/>
    <n v="-115505.12060638567"/>
    <n v="0"/>
    <n v="0"/>
    <x v="1"/>
  </r>
  <r>
    <x v="34"/>
    <x v="2"/>
    <x v="1"/>
    <x v="0"/>
    <x v="0"/>
    <n v="484513.79150483559"/>
    <n v="0"/>
    <n v="0"/>
    <x v="1"/>
  </r>
  <r>
    <x v="34"/>
    <x v="2"/>
    <x v="1"/>
    <x v="0"/>
    <x v="1"/>
    <n v="-280065.77543632116"/>
    <n v="0"/>
    <n v="0"/>
    <x v="1"/>
  </r>
  <r>
    <x v="34"/>
    <x v="2"/>
    <x v="1"/>
    <x v="0"/>
    <x v="2"/>
    <n v="-125973.58579125725"/>
    <n v="0"/>
    <n v="0"/>
    <x v="1"/>
  </r>
  <r>
    <x v="34"/>
    <x v="2"/>
    <x v="1"/>
    <x v="3"/>
    <x v="0"/>
    <n v="756871.16066862387"/>
    <n v="0"/>
    <n v="0"/>
    <x v="1"/>
  </r>
  <r>
    <x v="34"/>
    <x v="2"/>
    <x v="1"/>
    <x v="3"/>
    <x v="0"/>
    <n v="785077.53932708187"/>
    <n v="0"/>
    <n v="0"/>
    <x v="1"/>
  </r>
  <r>
    <x v="34"/>
    <x v="2"/>
    <x v="1"/>
    <x v="3"/>
    <x v="1"/>
    <n v="-470106.31097430055"/>
    <n v="0"/>
    <n v="0"/>
    <x v="1"/>
  </r>
  <r>
    <x v="34"/>
    <x v="2"/>
    <x v="1"/>
    <x v="3"/>
    <x v="1"/>
    <n v="-470106.31097430055"/>
    <n v="0"/>
    <n v="0"/>
    <x v="1"/>
  </r>
  <r>
    <x v="34"/>
    <x v="2"/>
    <x v="1"/>
    <x v="3"/>
    <x v="2"/>
    <n v="-249767.48302064589"/>
    <n v="0"/>
    <n v="0"/>
    <x v="1"/>
  </r>
  <r>
    <x v="34"/>
    <x v="2"/>
    <x v="1"/>
    <x v="3"/>
    <x v="2"/>
    <n v="-164866.28325868718"/>
    <n v="0"/>
    <n v="0"/>
    <x v="1"/>
  </r>
  <r>
    <x v="34"/>
    <x v="1"/>
    <x v="3"/>
    <x v="1"/>
    <x v="0"/>
    <n v="333615.38132203778"/>
    <n v="0"/>
    <n v="0"/>
    <x v="1"/>
  </r>
  <r>
    <x v="34"/>
    <x v="1"/>
    <x v="3"/>
    <x v="1"/>
    <x v="1"/>
    <n v="-170211.92924593764"/>
    <n v="0"/>
    <n v="0"/>
    <x v="1"/>
  </r>
  <r>
    <x v="34"/>
    <x v="1"/>
    <x v="3"/>
    <x v="1"/>
    <x v="2"/>
    <n v="-226858.45929898572"/>
    <n v="0"/>
    <n v="0"/>
    <x v="1"/>
  </r>
  <r>
    <x v="34"/>
    <x v="3"/>
    <x v="3"/>
    <x v="1"/>
    <x v="0"/>
    <n v="364253.52858630649"/>
    <n v="0"/>
    <n v="0"/>
    <x v="1"/>
  </r>
  <r>
    <x v="34"/>
    <x v="3"/>
    <x v="3"/>
    <x v="1"/>
    <x v="1"/>
    <n v="-170211.92924593764"/>
    <n v="0"/>
    <n v="0"/>
    <x v="1"/>
  </r>
  <r>
    <x v="34"/>
    <x v="3"/>
    <x v="3"/>
    <x v="1"/>
    <x v="2"/>
    <n v="-72850.705717261299"/>
    <n v="0"/>
    <n v="0"/>
    <x v="1"/>
  </r>
  <r>
    <x v="34"/>
    <x v="2"/>
    <x v="3"/>
    <x v="1"/>
    <x v="0"/>
    <n v="331913.26202957839"/>
    <n v="0"/>
    <n v="0"/>
    <x v="1"/>
  </r>
  <r>
    <x v="34"/>
    <x v="2"/>
    <x v="3"/>
    <x v="1"/>
    <x v="1"/>
    <n v="-170211.92924593764"/>
    <n v="0"/>
    <n v="0"/>
    <x v="1"/>
  </r>
  <r>
    <x v="34"/>
    <x v="2"/>
    <x v="3"/>
    <x v="1"/>
    <x v="2"/>
    <n v="-76340.050266803039"/>
    <n v="0"/>
    <n v="0"/>
    <x v="1"/>
  </r>
  <r>
    <x v="34"/>
    <x v="1"/>
    <x v="4"/>
    <x v="3"/>
    <x v="0"/>
    <n v="780376.47621733893"/>
    <n v="0"/>
    <n v="0"/>
    <x v="1"/>
  </r>
  <r>
    <x v="34"/>
    <x v="1"/>
    <x v="4"/>
    <x v="3"/>
    <x v="0"/>
    <n v="785077.53932708187"/>
    <n v="0"/>
    <n v="0"/>
    <x v="1"/>
  </r>
  <r>
    <x v="34"/>
    <x v="1"/>
    <x v="4"/>
    <x v="3"/>
    <x v="1"/>
    <n v="-470106.31097430055"/>
    <n v="0"/>
    <n v="0"/>
    <x v="1"/>
  </r>
  <r>
    <x v="34"/>
    <x v="1"/>
    <x v="4"/>
    <x v="3"/>
    <x v="1"/>
    <n v="-470106.31097430055"/>
    <n v="0"/>
    <n v="0"/>
    <x v="1"/>
  </r>
  <r>
    <x v="34"/>
    <x v="1"/>
    <x v="4"/>
    <x v="3"/>
    <x v="2"/>
    <n v="-522852.23906561709"/>
    <n v="0"/>
    <n v="0"/>
    <x v="1"/>
  </r>
  <r>
    <x v="34"/>
    <x v="1"/>
    <x v="4"/>
    <x v="3"/>
    <x v="2"/>
    <n v="-282627.91415774944"/>
    <n v="0"/>
    <n v="0"/>
    <x v="1"/>
  </r>
  <r>
    <x v="34"/>
    <x v="0"/>
    <x v="4"/>
    <x v="2"/>
    <x v="0"/>
    <n v="204132.24297830494"/>
    <n v="0"/>
    <n v="0"/>
    <x v="1"/>
  </r>
  <r>
    <x v="34"/>
    <x v="0"/>
    <x v="4"/>
    <x v="2"/>
    <x v="1"/>
    <n v="-112160.57306500273"/>
    <n v="0"/>
    <n v="0"/>
    <x v="1"/>
  </r>
  <r>
    <x v="34"/>
    <x v="0"/>
    <x v="4"/>
    <x v="2"/>
    <x v="2"/>
    <n v="-44909.093455227085"/>
    <n v="0"/>
    <n v="0"/>
    <x v="1"/>
  </r>
  <r>
    <x v="34"/>
    <x v="3"/>
    <x v="4"/>
    <x v="2"/>
    <x v="0"/>
    <n v="227685.96332195555"/>
    <n v="0"/>
    <n v="0"/>
    <x v="1"/>
  </r>
  <r>
    <x v="34"/>
    <x v="3"/>
    <x v="4"/>
    <x v="2"/>
    <x v="1"/>
    <n v="-112160.57306500273"/>
    <n v="0"/>
    <n v="0"/>
    <x v="1"/>
  </r>
  <r>
    <x v="34"/>
    <x v="3"/>
    <x v="4"/>
    <x v="2"/>
    <x v="2"/>
    <n v="-36429.754131512891"/>
    <n v="0"/>
    <n v="0"/>
    <x v="1"/>
  </r>
  <r>
    <x v="34"/>
    <x v="2"/>
    <x v="4"/>
    <x v="0"/>
    <x v="0"/>
    <n v="476111.81824174593"/>
    <n v="0"/>
    <n v="0"/>
    <x v="1"/>
  </r>
  <r>
    <x v="34"/>
    <x v="2"/>
    <x v="4"/>
    <x v="0"/>
    <x v="1"/>
    <n v="-280065.77543632116"/>
    <n v="0"/>
    <n v="0"/>
    <x v="1"/>
  </r>
  <r>
    <x v="34"/>
    <x v="2"/>
    <x v="4"/>
    <x v="0"/>
    <x v="2"/>
    <n v="-238055.90912087297"/>
    <n v="0"/>
    <n v="0"/>
    <x v="1"/>
  </r>
  <r>
    <x v="34"/>
    <x v="2"/>
    <x v="4"/>
    <x v="2"/>
    <x v="0"/>
    <n v="182821.73409595442"/>
    <n v="0"/>
    <n v="0"/>
    <x v="1"/>
  </r>
  <r>
    <x v="34"/>
    <x v="2"/>
    <x v="4"/>
    <x v="2"/>
    <x v="1"/>
    <n v="-112160.57306500273"/>
    <n v="0"/>
    <n v="0"/>
    <x v="1"/>
  </r>
  <r>
    <x v="34"/>
    <x v="2"/>
    <x v="4"/>
    <x v="2"/>
    <x v="2"/>
    <n v="-56674.73756974587"/>
    <n v="0"/>
    <n v="0"/>
    <x v="1"/>
  </r>
  <r>
    <x v="34"/>
    <x v="4"/>
    <x v="4"/>
    <x v="2"/>
    <x v="0"/>
    <n v="199645.82005570485"/>
    <n v="0"/>
    <n v="0"/>
    <x v="1"/>
  </r>
  <r>
    <x v="34"/>
    <x v="4"/>
    <x v="4"/>
    <x v="2"/>
    <x v="1"/>
    <n v="-112160.57306500273"/>
    <n v="0"/>
    <n v="0"/>
    <x v="1"/>
  </r>
  <r>
    <x v="34"/>
    <x v="4"/>
    <x v="4"/>
    <x v="2"/>
    <x v="2"/>
    <n v="-21961.040206127534"/>
    <n v="0"/>
    <n v="0"/>
    <x v="1"/>
  </r>
  <r>
    <x v="34"/>
    <x v="2"/>
    <x v="5"/>
    <x v="0"/>
    <x v="0"/>
    <n v="540526.94659209985"/>
    <n v="0"/>
    <n v="0"/>
    <x v="1"/>
  </r>
  <r>
    <x v="34"/>
    <x v="2"/>
    <x v="5"/>
    <x v="0"/>
    <x v="1"/>
    <n v="-280065.77543632116"/>
    <n v="0"/>
    <n v="0"/>
    <x v="1"/>
  </r>
  <r>
    <x v="34"/>
    <x v="2"/>
    <x v="5"/>
    <x v="0"/>
    <x v="2"/>
    <n v="-140537.00611394597"/>
    <n v="0"/>
    <n v="0"/>
    <x v="1"/>
  </r>
  <r>
    <x v="34"/>
    <x v="2"/>
    <x v="5"/>
    <x v="4"/>
    <x v="0"/>
    <n v="448127.55716331827"/>
    <n v="0"/>
    <n v="0"/>
    <x v="1"/>
  </r>
  <r>
    <x v="34"/>
    <x v="2"/>
    <x v="5"/>
    <x v="4"/>
    <x v="1"/>
    <n v="-233399.76935589494"/>
    <n v="0"/>
    <n v="0"/>
    <x v="1"/>
  </r>
  <r>
    <x v="34"/>
    <x v="2"/>
    <x v="5"/>
    <x v="4"/>
    <x v="2"/>
    <n v="-241988.88086819189"/>
    <n v="0"/>
    <n v="0"/>
    <x v="1"/>
  </r>
  <r>
    <x v="34"/>
    <x v="1"/>
    <x v="6"/>
    <x v="1"/>
    <x v="0"/>
    <n v="318296.30768990342"/>
    <n v="0"/>
    <n v="0"/>
    <x v="1"/>
  </r>
  <r>
    <x v="34"/>
    <x v="1"/>
    <x v="6"/>
    <x v="1"/>
    <x v="1"/>
    <n v="-170211.92924593764"/>
    <n v="0"/>
    <n v="0"/>
    <x v="1"/>
  </r>
  <r>
    <x v="34"/>
    <x v="1"/>
    <x v="6"/>
    <x v="1"/>
    <x v="2"/>
    <n v="-200526.67384463915"/>
    <n v="0"/>
    <n v="0"/>
    <x v="1"/>
  </r>
  <r>
    <x v="35"/>
    <x v="0"/>
    <x v="0"/>
    <x v="4"/>
    <x v="0"/>
    <n v="415451.58945349301"/>
    <n v="0"/>
    <n v="0"/>
    <x v="1"/>
  </r>
  <r>
    <x v="35"/>
    <x v="0"/>
    <x v="0"/>
    <x v="4"/>
    <x v="1"/>
    <n v="-233399.76935589494"/>
    <n v="0"/>
    <n v="0"/>
    <x v="1"/>
  </r>
  <r>
    <x v="35"/>
    <x v="0"/>
    <x v="0"/>
    <x v="4"/>
    <x v="2"/>
    <n v="-66472.254312558885"/>
    <n v="0"/>
    <n v="0"/>
    <x v="1"/>
  </r>
  <r>
    <x v="35"/>
    <x v="0"/>
    <x v="0"/>
    <x v="2"/>
    <x v="0"/>
    <n v="208618.66590090506"/>
    <n v="0"/>
    <n v="0"/>
    <x v="1"/>
  </r>
  <r>
    <x v="35"/>
    <x v="0"/>
    <x v="0"/>
    <x v="2"/>
    <x v="1"/>
    <n v="-112160.57306500273"/>
    <n v="0"/>
    <n v="0"/>
    <x v="1"/>
  </r>
  <r>
    <x v="35"/>
    <x v="0"/>
    <x v="0"/>
    <x v="2"/>
    <x v="2"/>
    <n v="-37551.359862162913"/>
    <n v="0"/>
    <n v="0"/>
    <x v="1"/>
  </r>
  <r>
    <x v="35"/>
    <x v="2"/>
    <x v="0"/>
    <x v="4"/>
    <x v="0"/>
    <n v="354767.64942096034"/>
    <n v="0"/>
    <n v="0"/>
    <x v="1"/>
  </r>
  <r>
    <x v="35"/>
    <x v="2"/>
    <x v="0"/>
    <x v="4"/>
    <x v="1"/>
    <n v="-233399.76935589494"/>
    <n v="0"/>
    <n v="0"/>
    <x v="1"/>
  </r>
  <r>
    <x v="35"/>
    <x v="2"/>
    <x v="0"/>
    <x v="4"/>
    <x v="2"/>
    <n v="-149002.41275680333"/>
    <n v="0"/>
    <n v="0"/>
    <x v="1"/>
  </r>
  <r>
    <x v="35"/>
    <x v="1"/>
    <x v="1"/>
    <x v="0"/>
    <x v="0"/>
    <n v="501317.73803101486"/>
    <n v="0"/>
    <n v="0"/>
    <x v="1"/>
  </r>
  <r>
    <x v="35"/>
    <x v="1"/>
    <x v="1"/>
    <x v="0"/>
    <x v="0"/>
    <n v="526523.65782028378"/>
    <n v="0"/>
    <n v="0"/>
    <x v="1"/>
  </r>
  <r>
    <x v="35"/>
    <x v="1"/>
    <x v="1"/>
    <x v="0"/>
    <x v="1"/>
    <n v="-280065.77543632116"/>
    <n v="0"/>
    <n v="0"/>
    <x v="1"/>
  </r>
  <r>
    <x v="35"/>
    <x v="1"/>
    <x v="1"/>
    <x v="0"/>
    <x v="1"/>
    <n v="-280065.77543632116"/>
    <n v="0"/>
    <n v="0"/>
    <x v="1"/>
  </r>
  <r>
    <x v="35"/>
    <x v="1"/>
    <x v="1"/>
    <x v="0"/>
    <x v="2"/>
    <n v="-205540.27259271609"/>
    <n v="0"/>
    <n v="0"/>
    <x v="1"/>
  </r>
  <r>
    <x v="35"/>
    <x v="1"/>
    <x v="1"/>
    <x v="0"/>
    <x v="2"/>
    <n v="-331709.90442677878"/>
    <n v="0"/>
    <n v="0"/>
    <x v="1"/>
  </r>
  <r>
    <x v="35"/>
    <x v="1"/>
    <x v="1"/>
    <x v="1"/>
    <x v="0"/>
    <n v="274041.20608595957"/>
    <n v="0"/>
    <n v="0"/>
    <x v="1"/>
  </r>
  <r>
    <x v="35"/>
    <x v="1"/>
    <x v="1"/>
    <x v="1"/>
    <x v="1"/>
    <n v="-170211.92924593764"/>
    <n v="0"/>
    <n v="0"/>
    <x v="1"/>
  </r>
  <r>
    <x v="35"/>
    <x v="1"/>
    <x v="1"/>
    <x v="1"/>
    <x v="2"/>
    <n v="-167165.13571243532"/>
    <n v="0"/>
    <n v="0"/>
    <x v="1"/>
  </r>
  <r>
    <x v="35"/>
    <x v="3"/>
    <x v="1"/>
    <x v="3"/>
    <x v="0"/>
    <n v="959016.8743875731"/>
    <n v="0"/>
    <n v="0"/>
    <x v="1"/>
  </r>
  <r>
    <x v="35"/>
    <x v="3"/>
    <x v="1"/>
    <x v="3"/>
    <x v="1"/>
    <n v="-470106.31097430055"/>
    <n v="0"/>
    <n v="0"/>
    <x v="1"/>
  </r>
  <r>
    <x v="35"/>
    <x v="3"/>
    <x v="1"/>
    <x v="3"/>
    <x v="2"/>
    <n v="-163032.86864588744"/>
    <n v="0"/>
    <n v="0"/>
    <x v="1"/>
  </r>
  <r>
    <x v="35"/>
    <x v="3"/>
    <x v="1"/>
    <x v="2"/>
    <x v="0"/>
    <n v="203010.63724765493"/>
    <n v="0"/>
    <n v="0"/>
    <x v="1"/>
  </r>
  <r>
    <x v="35"/>
    <x v="3"/>
    <x v="1"/>
    <x v="2"/>
    <x v="1"/>
    <n v="-112160.57306500273"/>
    <n v="0"/>
    <n v="0"/>
    <x v="1"/>
  </r>
  <r>
    <x v="35"/>
    <x v="3"/>
    <x v="1"/>
    <x v="2"/>
    <x v="2"/>
    <n v="-30451.595587148237"/>
    <n v="0"/>
    <n v="0"/>
    <x v="1"/>
  </r>
  <r>
    <x v="35"/>
    <x v="0"/>
    <x v="2"/>
    <x v="3"/>
    <x v="0"/>
    <n v="803881.79176605388"/>
    <n v="0"/>
    <n v="0"/>
    <x v="1"/>
  </r>
  <r>
    <x v="35"/>
    <x v="0"/>
    <x v="2"/>
    <x v="3"/>
    <x v="1"/>
    <n v="-470106.31097430055"/>
    <n v="0"/>
    <n v="0"/>
    <x v="1"/>
  </r>
  <r>
    <x v="35"/>
    <x v="0"/>
    <x v="2"/>
    <x v="3"/>
    <x v="2"/>
    <n v="-241164.53752981615"/>
    <n v="0"/>
    <n v="0"/>
    <x v="1"/>
  </r>
  <r>
    <x v="35"/>
    <x v="3"/>
    <x v="2"/>
    <x v="2"/>
    <x v="0"/>
    <n v="198524.21432505484"/>
    <n v="0"/>
    <n v="0"/>
    <x v="1"/>
  </r>
  <r>
    <x v="35"/>
    <x v="3"/>
    <x v="2"/>
    <x v="2"/>
    <x v="1"/>
    <n v="-112160.57306500273"/>
    <n v="0"/>
    <n v="0"/>
    <x v="1"/>
  </r>
  <r>
    <x v="35"/>
    <x v="3"/>
    <x v="2"/>
    <x v="2"/>
    <x v="2"/>
    <n v="-31763.874292008775"/>
    <n v="0"/>
    <n v="0"/>
    <x v="1"/>
  </r>
  <r>
    <x v="35"/>
    <x v="2"/>
    <x v="3"/>
    <x v="4"/>
    <x v="0"/>
    <n v="385109.61943722662"/>
    <n v="0"/>
    <n v="0"/>
    <x v="1"/>
  </r>
  <r>
    <x v="35"/>
    <x v="2"/>
    <x v="3"/>
    <x v="4"/>
    <x v="1"/>
    <n v="-233399.76935589494"/>
    <n v="0"/>
    <n v="0"/>
    <x v="1"/>
  </r>
  <r>
    <x v="35"/>
    <x v="2"/>
    <x v="3"/>
    <x v="4"/>
    <x v="2"/>
    <n v="-200257.00210735784"/>
    <n v="0"/>
    <n v="0"/>
    <x v="1"/>
  </r>
  <r>
    <x v="35"/>
    <x v="2"/>
    <x v="3"/>
    <x v="2"/>
    <x v="0"/>
    <n v="195159.39713310474"/>
    <n v="0"/>
    <n v="0"/>
    <x v="1"/>
  </r>
  <r>
    <x v="35"/>
    <x v="2"/>
    <x v="3"/>
    <x v="2"/>
    <x v="1"/>
    <n v="-112160.57306500273"/>
    <n v="0"/>
    <n v="0"/>
    <x v="1"/>
  </r>
  <r>
    <x v="35"/>
    <x v="2"/>
    <x v="3"/>
    <x v="2"/>
    <x v="2"/>
    <n v="-89773.322681228179"/>
    <n v="0"/>
    <n v="0"/>
    <x v="1"/>
  </r>
  <r>
    <x v="35"/>
    <x v="1"/>
    <x v="4"/>
    <x v="4"/>
    <x v="0"/>
    <n v="417785.58714705193"/>
    <n v="0"/>
    <n v="0"/>
    <x v="1"/>
  </r>
  <r>
    <x v="35"/>
    <x v="1"/>
    <x v="4"/>
    <x v="4"/>
    <x v="1"/>
    <n v="-233399.76935589494"/>
    <n v="0"/>
    <n v="0"/>
    <x v="1"/>
  </r>
  <r>
    <x v="35"/>
    <x v="1"/>
    <x v="4"/>
    <x v="4"/>
    <x v="2"/>
    <n v="-162936.37898735027"/>
    <n v="0"/>
    <n v="0"/>
    <x v="1"/>
  </r>
  <r>
    <x v="35"/>
    <x v="4"/>
    <x v="4"/>
    <x v="0"/>
    <x v="0"/>
    <n v="515321.02680283086"/>
    <n v="0"/>
    <n v="0"/>
    <x v="1"/>
  </r>
  <r>
    <x v="35"/>
    <x v="4"/>
    <x v="4"/>
    <x v="0"/>
    <x v="1"/>
    <n v="-280065.77543632116"/>
    <n v="0"/>
    <n v="0"/>
    <x v="1"/>
  </r>
  <r>
    <x v="35"/>
    <x v="4"/>
    <x v="4"/>
    <x v="0"/>
    <x v="2"/>
    <n v="-123677.0464326794"/>
    <n v="0"/>
    <n v="0"/>
    <x v="1"/>
  </r>
  <r>
    <x v="35"/>
    <x v="4"/>
    <x v="4"/>
    <x v="2"/>
    <x v="0"/>
    <n v="194037.79140245472"/>
    <n v="0"/>
    <n v="0"/>
    <x v="1"/>
  </r>
  <r>
    <x v="35"/>
    <x v="4"/>
    <x v="4"/>
    <x v="2"/>
    <x v="1"/>
    <n v="-112160.57306500273"/>
    <n v="0"/>
    <n v="0"/>
    <x v="1"/>
  </r>
  <r>
    <x v="35"/>
    <x v="4"/>
    <x v="4"/>
    <x v="2"/>
    <x v="2"/>
    <n v="-36867.180366466397"/>
    <n v="0"/>
    <n v="0"/>
    <x v="1"/>
  </r>
  <r>
    <x v="35"/>
    <x v="1"/>
    <x v="5"/>
    <x v="4"/>
    <x v="0"/>
    <n v="441125.56408264145"/>
    <n v="0"/>
    <n v="0"/>
    <x v="1"/>
  </r>
  <r>
    <x v="35"/>
    <x v="1"/>
    <x v="5"/>
    <x v="4"/>
    <x v="1"/>
    <n v="-233399.76935589494"/>
    <n v="0"/>
    <n v="0"/>
    <x v="1"/>
  </r>
  <r>
    <x v="35"/>
    <x v="1"/>
    <x v="5"/>
    <x v="4"/>
    <x v="2"/>
    <n v="-277909.10537206411"/>
    <n v="0"/>
    <n v="0"/>
    <x v="1"/>
  </r>
  <r>
    <x v="35"/>
    <x v="2"/>
    <x v="5"/>
    <x v="2"/>
    <x v="0"/>
    <n v="210861.87736220512"/>
    <n v="0"/>
    <n v="0"/>
    <x v="1"/>
  </r>
  <r>
    <x v="35"/>
    <x v="2"/>
    <x v="5"/>
    <x v="2"/>
    <x v="1"/>
    <n v="-112160.57306500273"/>
    <n v="0"/>
    <n v="0"/>
    <x v="1"/>
  </r>
  <r>
    <x v="35"/>
    <x v="2"/>
    <x v="5"/>
    <x v="2"/>
    <x v="2"/>
    <n v="-46389.61301968513"/>
    <n v="0"/>
    <n v="0"/>
    <x v="1"/>
  </r>
  <r>
    <x v="35"/>
    <x v="0"/>
    <x v="6"/>
    <x v="1"/>
    <x v="0"/>
    <n v="294466.6375954721"/>
    <n v="0"/>
    <n v="0"/>
    <x v="1"/>
  </r>
  <r>
    <x v="35"/>
    <x v="0"/>
    <x v="6"/>
    <x v="1"/>
    <x v="1"/>
    <n v="-170211.92924593764"/>
    <n v="0"/>
    <n v="0"/>
    <x v="1"/>
  </r>
  <r>
    <x v="35"/>
    <x v="0"/>
    <x v="6"/>
    <x v="1"/>
    <x v="2"/>
    <n v="-76561.325774822748"/>
    <n v="0"/>
    <n v="0"/>
    <x v="1"/>
  </r>
  <r>
    <x v="35"/>
    <x v="3"/>
    <x v="6"/>
    <x v="0"/>
    <x v="0"/>
    <n v="462108.52946992987"/>
    <n v="0"/>
    <n v="0"/>
    <x v="1"/>
  </r>
  <r>
    <x v="35"/>
    <x v="3"/>
    <x v="6"/>
    <x v="0"/>
    <x v="1"/>
    <n v="-280065.77543632116"/>
    <n v="0"/>
    <n v="0"/>
    <x v="1"/>
  </r>
  <r>
    <x v="35"/>
    <x v="3"/>
    <x v="6"/>
    <x v="0"/>
    <x v="2"/>
    <n v="-64695.194125790185"/>
    <n v="0"/>
    <n v="0"/>
    <x v="1"/>
  </r>
  <r>
    <x v="35"/>
    <x v="3"/>
    <x v="6"/>
    <x v="4"/>
    <x v="0"/>
    <n v="399113.60559858033"/>
    <n v="0"/>
    <n v="0"/>
    <x v="1"/>
  </r>
  <r>
    <x v="35"/>
    <x v="3"/>
    <x v="6"/>
    <x v="4"/>
    <x v="1"/>
    <n v="-233399.76935589494"/>
    <n v="0"/>
    <n v="0"/>
    <x v="1"/>
  </r>
  <r>
    <x v="35"/>
    <x v="3"/>
    <x v="6"/>
    <x v="4"/>
    <x v="2"/>
    <n v="-23946.81633591482"/>
    <n v="0"/>
    <n v="0"/>
    <x v="1"/>
  </r>
  <r>
    <x v="35"/>
    <x v="2"/>
    <x v="6"/>
    <x v="4"/>
    <x v="0"/>
    <n v="387443.61713078566"/>
    <n v="0"/>
    <n v="0"/>
    <x v="1"/>
  </r>
  <r>
    <x v="35"/>
    <x v="2"/>
    <x v="6"/>
    <x v="4"/>
    <x v="1"/>
    <n v="-233399.76935589494"/>
    <n v="0"/>
    <n v="0"/>
    <x v="1"/>
  </r>
  <r>
    <x v="35"/>
    <x v="2"/>
    <x v="6"/>
    <x v="4"/>
    <x v="2"/>
    <n v="-213093.98942193211"/>
    <n v="0"/>
    <n v="0"/>
    <x v="1"/>
  </r>
  <r>
    <x v="36"/>
    <x v="1"/>
    <x v="0"/>
    <x v="4"/>
    <x v="0"/>
    <n v="417785.58714705193"/>
    <n v="0"/>
    <n v="0"/>
    <x v="1"/>
  </r>
  <r>
    <x v="36"/>
    <x v="1"/>
    <x v="0"/>
    <x v="4"/>
    <x v="1"/>
    <n v="-233399.76935589494"/>
    <n v="0"/>
    <n v="0"/>
    <x v="1"/>
  </r>
  <r>
    <x v="36"/>
    <x v="1"/>
    <x v="0"/>
    <x v="4"/>
    <x v="2"/>
    <n v="-259027.06403117219"/>
    <n v="0"/>
    <n v="0"/>
    <x v="1"/>
  </r>
  <r>
    <x v="36"/>
    <x v="0"/>
    <x v="0"/>
    <x v="2"/>
    <x v="0"/>
    <n v="200767.42578635487"/>
    <n v="0"/>
    <n v="0"/>
    <x v="1"/>
  </r>
  <r>
    <x v="36"/>
    <x v="0"/>
    <x v="0"/>
    <x v="2"/>
    <x v="1"/>
    <n v="-112160.57306500273"/>
    <n v="0"/>
    <n v="0"/>
    <x v="1"/>
  </r>
  <r>
    <x v="36"/>
    <x v="0"/>
    <x v="0"/>
    <x v="2"/>
    <x v="2"/>
    <n v="-30115.113867953231"/>
    <n v="0"/>
    <n v="0"/>
    <x v="1"/>
  </r>
  <r>
    <x v="36"/>
    <x v="0"/>
    <x v="0"/>
    <x v="1"/>
    <x v="0"/>
    <n v="319998.42698236275"/>
    <n v="0"/>
    <n v="0"/>
    <x v="1"/>
  </r>
  <r>
    <x v="36"/>
    <x v="0"/>
    <x v="0"/>
    <x v="1"/>
    <x v="1"/>
    <n v="-170211.92924593764"/>
    <n v="0"/>
    <n v="0"/>
    <x v="1"/>
  </r>
  <r>
    <x v="36"/>
    <x v="0"/>
    <x v="0"/>
    <x v="1"/>
    <x v="2"/>
    <n v="-63999.685396472552"/>
    <n v="0"/>
    <n v="0"/>
    <x v="1"/>
  </r>
  <r>
    <x v="36"/>
    <x v="1"/>
    <x v="1"/>
    <x v="4"/>
    <x v="0"/>
    <n v="382775.62174366775"/>
    <n v="0"/>
    <n v="0"/>
    <x v="1"/>
  </r>
  <r>
    <x v="36"/>
    <x v="1"/>
    <x v="1"/>
    <x v="4"/>
    <x v="1"/>
    <n v="-233399.76935589494"/>
    <n v="0"/>
    <n v="0"/>
    <x v="1"/>
  </r>
  <r>
    <x v="36"/>
    <x v="1"/>
    <x v="1"/>
    <x v="4"/>
    <x v="2"/>
    <n v="-225837.61682876397"/>
    <n v="0"/>
    <n v="0"/>
    <x v="1"/>
  </r>
  <r>
    <x v="36"/>
    <x v="2"/>
    <x v="1"/>
    <x v="3"/>
    <x v="0"/>
    <n v="719262.65579067986"/>
    <n v="0"/>
    <n v="0"/>
    <x v="1"/>
  </r>
  <r>
    <x v="36"/>
    <x v="2"/>
    <x v="1"/>
    <x v="3"/>
    <x v="1"/>
    <n v="-470106.31097430055"/>
    <n v="0"/>
    <n v="0"/>
    <x v="1"/>
  </r>
  <r>
    <x v="36"/>
    <x v="2"/>
    <x v="1"/>
    <x v="3"/>
    <x v="2"/>
    <n v="-374016.58101115352"/>
    <n v="0"/>
    <n v="0"/>
    <x v="1"/>
  </r>
  <r>
    <x v="36"/>
    <x v="3"/>
    <x v="2"/>
    <x v="4"/>
    <x v="0"/>
    <n v="494807.51103449729"/>
    <n v="0"/>
    <n v="0"/>
    <x v="1"/>
  </r>
  <r>
    <x v="36"/>
    <x v="3"/>
    <x v="2"/>
    <x v="4"/>
    <x v="1"/>
    <n v="-233399.76935589494"/>
    <n v="0"/>
    <n v="0"/>
    <x v="1"/>
  </r>
  <r>
    <x v="36"/>
    <x v="3"/>
    <x v="2"/>
    <x v="4"/>
    <x v="2"/>
    <n v="-69273.051544829621"/>
    <n v="0"/>
    <n v="0"/>
    <x v="1"/>
  </r>
  <r>
    <x v="36"/>
    <x v="1"/>
    <x v="3"/>
    <x v="4"/>
    <x v="0"/>
    <n v="415451.58945349301"/>
    <n v="0"/>
    <n v="0"/>
    <x v="1"/>
  </r>
  <r>
    <x v="36"/>
    <x v="1"/>
    <x v="3"/>
    <x v="4"/>
    <x v="0"/>
    <n v="422453.58253416984"/>
    <n v="0"/>
    <n v="0"/>
    <x v="1"/>
  </r>
  <r>
    <x v="36"/>
    <x v="1"/>
    <x v="3"/>
    <x v="4"/>
    <x v="1"/>
    <n v="-233399.76935589494"/>
    <n v="0"/>
    <n v="0"/>
    <x v="1"/>
  </r>
  <r>
    <x v="36"/>
    <x v="1"/>
    <x v="3"/>
    <x v="4"/>
    <x v="1"/>
    <n v="-233399.76935589494"/>
    <n v="0"/>
    <n v="0"/>
    <x v="1"/>
  </r>
  <r>
    <x v="36"/>
    <x v="1"/>
    <x v="3"/>
    <x v="4"/>
    <x v="2"/>
    <n v="-286661.59672291018"/>
    <n v="0"/>
    <n v="0"/>
    <x v="1"/>
  </r>
  <r>
    <x v="36"/>
    <x v="1"/>
    <x v="3"/>
    <x v="4"/>
    <x v="2"/>
    <n v="-211226.79126708492"/>
    <n v="0"/>
    <n v="0"/>
    <x v="1"/>
  </r>
  <r>
    <x v="36"/>
    <x v="3"/>
    <x v="3"/>
    <x v="4"/>
    <x v="0"/>
    <n v="378107.62635654985"/>
    <n v="0"/>
    <n v="0"/>
    <x v="1"/>
  </r>
  <r>
    <x v="36"/>
    <x v="3"/>
    <x v="3"/>
    <x v="4"/>
    <x v="1"/>
    <n v="-233399.76935589494"/>
    <n v="0"/>
    <n v="0"/>
    <x v="1"/>
  </r>
  <r>
    <x v="36"/>
    <x v="3"/>
    <x v="3"/>
    <x v="4"/>
    <x v="2"/>
    <n v="-75621.525271309976"/>
    <n v="0"/>
    <n v="0"/>
    <x v="1"/>
  </r>
  <r>
    <x v="36"/>
    <x v="3"/>
    <x v="3"/>
    <x v="1"/>
    <x v="0"/>
    <n v="377870.48292598152"/>
    <n v="0"/>
    <n v="0"/>
    <x v="1"/>
  </r>
  <r>
    <x v="36"/>
    <x v="3"/>
    <x v="3"/>
    <x v="1"/>
    <x v="1"/>
    <n v="-170211.92924593764"/>
    <n v="0"/>
    <n v="0"/>
    <x v="1"/>
  </r>
  <r>
    <x v="36"/>
    <x v="3"/>
    <x v="3"/>
    <x v="1"/>
    <x v="2"/>
    <n v="-37787.048292598156"/>
    <n v="0"/>
    <n v="0"/>
    <x v="1"/>
  </r>
  <r>
    <x v="36"/>
    <x v="2"/>
    <x v="3"/>
    <x v="1"/>
    <x v="0"/>
    <n v="258722.13245382524"/>
    <n v="0"/>
    <n v="0"/>
    <x v="1"/>
  </r>
  <r>
    <x v="36"/>
    <x v="2"/>
    <x v="3"/>
    <x v="1"/>
    <x v="1"/>
    <n v="-170211.92924593764"/>
    <n v="0"/>
    <n v="0"/>
    <x v="1"/>
  </r>
  <r>
    <x v="36"/>
    <x v="2"/>
    <x v="3"/>
    <x v="1"/>
    <x v="2"/>
    <n v="-80203.861060685827"/>
    <n v="0"/>
    <n v="0"/>
    <x v="1"/>
  </r>
  <r>
    <x v="36"/>
    <x v="1"/>
    <x v="4"/>
    <x v="0"/>
    <x v="0"/>
    <n v="453706.55620684032"/>
    <n v="0"/>
    <n v="0"/>
    <x v="1"/>
  </r>
  <r>
    <x v="36"/>
    <x v="1"/>
    <x v="4"/>
    <x v="0"/>
    <x v="1"/>
    <n v="-280065.77543632116"/>
    <n v="0"/>
    <n v="0"/>
    <x v="1"/>
  </r>
  <r>
    <x v="36"/>
    <x v="1"/>
    <x v="4"/>
    <x v="0"/>
    <x v="2"/>
    <n v="-272223.93372410419"/>
    <n v="0"/>
    <n v="0"/>
    <x v="1"/>
  </r>
  <r>
    <x v="36"/>
    <x v="3"/>
    <x v="4"/>
    <x v="2"/>
    <x v="0"/>
    <n v="250118.07793495606"/>
    <n v="0"/>
    <n v="0"/>
    <x v="1"/>
  </r>
  <r>
    <x v="36"/>
    <x v="3"/>
    <x v="4"/>
    <x v="2"/>
    <x v="1"/>
    <n v="-112160.57306500273"/>
    <n v="0"/>
    <n v="0"/>
    <x v="1"/>
  </r>
  <r>
    <x v="36"/>
    <x v="3"/>
    <x v="4"/>
    <x v="2"/>
    <x v="2"/>
    <n v="-27512.988572845166"/>
    <n v="0"/>
    <n v="0"/>
    <x v="1"/>
  </r>
  <r>
    <x v="36"/>
    <x v="4"/>
    <x v="4"/>
    <x v="4"/>
    <x v="0"/>
    <n v="476135.52948602568"/>
    <n v="0"/>
    <n v="0"/>
    <x v="1"/>
  </r>
  <r>
    <x v="36"/>
    <x v="4"/>
    <x v="4"/>
    <x v="4"/>
    <x v="1"/>
    <n v="-233399.76935589494"/>
    <n v="0"/>
    <n v="0"/>
    <x v="1"/>
  </r>
  <r>
    <x v="36"/>
    <x v="4"/>
    <x v="4"/>
    <x v="4"/>
    <x v="2"/>
    <n v="-66658.974128043599"/>
    <n v="0"/>
    <n v="0"/>
    <x v="1"/>
  </r>
  <r>
    <x v="36"/>
    <x v="4"/>
    <x v="4"/>
    <x v="1"/>
    <x v="0"/>
    <n v="350636.57424663159"/>
    <n v="0"/>
    <n v="0"/>
    <x v="1"/>
  </r>
  <r>
    <x v="36"/>
    <x v="4"/>
    <x v="4"/>
    <x v="1"/>
    <x v="1"/>
    <n v="-170211.92924593764"/>
    <n v="0"/>
    <n v="0"/>
    <x v="1"/>
  </r>
  <r>
    <x v="36"/>
    <x v="4"/>
    <x v="4"/>
    <x v="1"/>
    <x v="2"/>
    <n v="-38570.023167129475"/>
    <n v="0"/>
    <n v="0"/>
    <x v="1"/>
  </r>
  <r>
    <x v="36"/>
    <x v="3"/>
    <x v="5"/>
    <x v="1"/>
    <x v="0"/>
    <n v="360849.29000138782"/>
    <n v="0"/>
    <n v="0"/>
    <x v="1"/>
  </r>
  <r>
    <x v="36"/>
    <x v="3"/>
    <x v="5"/>
    <x v="1"/>
    <x v="1"/>
    <n v="-170211.92924593764"/>
    <n v="0"/>
    <n v="0"/>
    <x v="1"/>
  </r>
  <r>
    <x v="36"/>
    <x v="3"/>
    <x v="5"/>
    <x v="1"/>
    <x v="2"/>
    <n v="-28867.943200111025"/>
    <n v="0"/>
    <n v="0"/>
    <x v="1"/>
  </r>
  <r>
    <x v="36"/>
    <x v="2"/>
    <x v="5"/>
    <x v="4"/>
    <x v="0"/>
    <n v="406115.59867925721"/>
    <n v="0"/>
    <n v="0"/>
    <x v="1"/>
  </r>
  <r>
    <x v="36"/>
    <x v="2"/>
    <x v="5"/>
    <x v="4"/>
    <x v="1"/>
    <n v="-233399.76935589494"/>
    <n v="0"/>
    <n v="0"/>
    <x v="1"/>
  </r>
  <r>
    <x v="36"/>
    <x v="2"/>
    <x v="5"/>
    <x v="4"/>
    <x v="2"/>
    <n v="-170568.55144528803"/>
    <n v="0"/>
    <n v="0"/>
    <x v="1"/>
  </r>
  <r>
    <x v="36"/>
    <x v="2"/>
    <x v="5"/>
    <x v="2"/>
    <x v="0"/>
    <n v="176092.09971205427"/>
    <n v="0"/>
    <n v="0"/>
    <x v="1"/>
  </r>
  <r>
    <x v="36"/>
    <x v="2"/>
    <x v="5"/>
    <x v="2"/>
    <x v="1"/>
    <n v="-112160.57306500273"/>
    <n v="0"/>
    <n v="0"/>
    <x v="1"/>
  </r>
  <r>
    <x v="36"/>
    <x v="2"/>
    <x v="5"/>
    <x v="2"/>
    <x v="2"/>
    <n v="-88046.049856027137"/>
    <n v="0"/>
    <n v="0"/>
    <x v="1"/>
  </r>
  <r>
    <x v="36"/>
    <x v="2"/>
    <x v="5"/>
    <x v="1"/>
    <x v="0"/>
    <n v="319998.42698236275"/>
    <n v="0"/>
    <n v="0"/>
    <x v="1"/>
  </r>
  <r>
    <x v="36"/>
    <x v="2"/>
    <x v="5"/>
    <x v="1"/>
    <x v="1"/>
    <n v="-170211.92924593764"/>
    <n v="0"/>
    <n v="0"/>
    <x v="1"/>
  </r>
  <r>
    <x v="36"/>
    <x v="2"/>
    <x v="5"/>
    <x v="1"/>
    <x v="2"/>
    <n v="-124799.38652312147"/>
    <n v="0"/>
    <n v="0"/>
    <x v="1"/>
  </r>
  <r>
    <x v="36"/>
    <x v="1"/>
    <x v="6"/>
    <x v="2"/>
    <x v="0"/>
    <n v="206375.454439605"/>
    <n v="0"/>
    <n v="0"/>
    <x v="1"/>
  </r>
  <r>
    <x v="36"/>
    <x v="1"/>
    <x v="6"/>
    <x v="2"/>
    <x v="1"/>
    <n v="-112160.57306500273"/>
    <n v="0"/>
    <n v="0"/>
    <x v="1"/>
  </r>
  <r>
    <x v="36"/>
    <x v="1"/>
    <x v="6"/>
    <x v="2"/>
    <x v="2"/>
    <n v="-113506.49994178276"/>
    <n v="0"/>
    <n v="0"/>
    <x v="1"/>
  </r>
  <r>
    <x v="36"/>
    <x v="1"/>
    <x v="6"/>
    <x v="1"/>
    <x v="0"/>
    <n v="275743.32537841902"/>
    <n v="0"/>
    <n v="0"/>
    <x v="1"/>
  </r>
  <r>
    <x v="36"/>
    <x v="1"/>
    <x v="6"/>
    <x v="1"/>
    <x v="1"/>
    <n v="-170211.92924593764"/>
    <n v="0"/>
    <n v="0"/>
    <x v="1"/>
  </r>
  <r>
    <x v="36"/>
    <x v="1"/>
    <x v="6"/>
    <x v="1"/>
    <x v="2"/>
    <n v="-159931.12871948301"/>
    <n v="0"/>
    <n v="0"/>
    <x v="1"/>
  </r>
  <r>
    <x v="36"/>
    <x v="0"/>
    <x v="6"/>
    <x v="1"/>
    <x v="0"/>
    <n v="311487.83052006591"/>
    <n v="0"/>
    <n v="0"/>
    <x v="1"/>
  </r>
  <r>
    <x v="36"/>
    <x v="0"/>
    <x v="6"/>
    <x v="1"/>
    <x v="1"/>
    <n v="-170211.92924593764"/>
    <n v="0"/>
    <n v="0"/>
    <x v="1"/>
  </r>
  <r>
    <x v="36"/>
    <x v="0"/>
    <x v="6"/>
    <x v="1"/>
    <x v="2"/>
    <n v="-49838.052883210548"/>
    <n v="0"/>
    <n v="0"/>
    <x v="1"/>
  </r>
  <r>
    <x v="36"/>
    <x v="2"/>
    <x v="6"/>
    <x v="2"/>
    <x v="0"/>
    <n v="196281.00286375478"/>
    <n v="0"/>
    <n v="0"/>
    <x v="1"/>
  </r>
  <r>
    <x v="36"/>
    <x v="2"/>
    <x v="6"/>
    <x v="2"/>
    <x v="1"/>
    <n v="-112160.57306500273"/>
    <n v="0"/>
    <n v="0"/>
    <x v="1"/>
  </r>
  <r>
    <x v="36"/>
    <x v="2"/>
    <x v="6"/>
    <x v="2"/>
    <x v="2"/>
    <n v="-64772.730945039082"/>
    <n v="0"/>
    <n v="0"/>
    <x v="1"/>
  </r>
  <r>
    <x v="37"/>
    <x v="1"/>
    <x v="0"/>
    <x v="2"/>
    <x v="0"/>
    <n v="214226.69455415523"/>
    <n v="0"/>
    <n v="0"/>
    <x v="1"/>
  </r>
  <r>
    <x v="37"/>
    <x v="1"/>
    <x v="0"/>
    <x v="2"/>
    <x v="1"/>
    <n v="-112160.57306500273"/>
    <n v="0"/>
    <n v="0"/>
    <x v="1"/>
  </r>
  <r>
    <x v="37"/>
    <x v="1"/>
    <x v="0"/>
    <x v="2"/>
    <x v="2"/>
    <n v="-143531.885351284"/>
    <n v="0"/>
    <n v="0"/>
    <x v="1"/>
  </r>
  <r>
    <x v="37"/>
    <x v="0"/>
    <x v="0"/>
    <x v="1"/>
    <x v="0"/>
    <n v="299572.99547285028"/>
    <n v="0"/>
    <n v="0"/>
    <x v="1"/>
  </r>
  <r>
    <x v="37"/>
    <x v="0"/>
    <x v="0"/>
    <x v="1"/>
    <x v="0"/>
    <n v="304679.3533502284"/>
    <n v="0"/>
    <n v="0"/>
    <x v="1"/>
  </r>
  <r>
    <x v="37"/>
    <x v="0"/>
    <x v="0"/>
    <x v="1"/>
    <x v="1"/>
    <n v="-170211.92924593764"/>
    <n v="0"/>
    <n v="0"/>
    <x v="1"/>
  </r>
  <r>
    <x v="37"/>
    <x v="0"/>
    <x v="0"/>
    <x v="1"/>
    <x v="1"/>
    <n v="-170211.92924593764"/>
    <n v="0"/>
    <n v="0"/>
    <x v="1"/>
  </r>
  <r>
    <x v="37"/>
    <x v="0"/>
    <x v="0"/>
    <x v="1"/>
    <x v="2"/>
    <n v="-86876.16868712657"/>
    <n v="0"/>
    <n v="0"/>
    <x v="1"/>
  </r>
  <r>
    <x v="37"/>
    <x v="0"/>
    <x v="0"/>
    <x v="1"/>
    <x v="2"/>
    <n v="-85310.218938063961"/>
    <n v="0"/>
    <n v="0"/>
    <x v="1"/>
  </r>
  <r>
    <x v="37"/>
    <x v="2"/>
    <x v="0"/>
    <x v="2"/>
    <x v="0"/>
    <n v="198524.21432505484"/>
    <n v="0"/>
    <n v="0"/>
    <x v="1"/>
  </r>
  <r>
    <x v="37"/>
    <x v="2"/>
    <x v="0"/>
    <x v="2"/>
    <x v="1"/>
    <n v="-112160.57306500273"/>
    <n v="0"/>
    <n v="0"/>
    <x v="1"/>
  </r>
  <r>
    <x v="37"/>
    <x v="2"/>
    <x v="0"/>
    <x v="2"/>
    <x v="2"/>
    <n v="-63527.74858401755"/>
    <n v="0"/>
    <n v="0"/>
    <x v="1"/>
  </r>
  <r>
    <x v="37"/>
    <x v="1"/>
    <x v="1"/>
    <x v="2"/>
    <x v="0"/>
    <n v="194037.79140245472"/>
    <n v="0"/>
    <n v="0"/>
    <x v="1"/>
  </r>
  <r>
    <x v="37"/>
    <x v="1"/>
    <x v="1"/>
    <x v="2"/>
    <x v="1"/>
    <n v="-112160.57306500273"/>
    <n v="0"/>
    <n v="0"/>
    <x v="1"/>
  </r>
  <r>
    <x v="37"/>
    <x v="1"/>
    <x v="1"/>
    <x v="2"/>
    <x v="2"/>
    <n v="-62092.09324878551"/>
    <n v="0"/>
    <n v="0"/>
    <x v="1"/>
  </r>
  <r>
    <x v="37"/>
    <x v="1"/>
    <x v="1"/>
    <x v="1"/>
    <x v="0"/>
    <n v="321700.54627482215"/>
    <n v="0"/>
    <n v="0"/>
    <x v="1"/>
  </r>
  <r>
    <x v="37"/>
    <x v="1"/>
    <x v="1"/>
    <x v="1"/>
    <x v="0"/>
    <n v="314892.06910498464"/>
    <n v="0"/>
    <n v="0"/>
    <x v="1"/>
  </r>
  <r>
    <x v="37"/>
    <x v="1"/>
    <x v="1"/>
    <x v="1"/>
    <x v="1"/>
    <n v="-170211.92924593764"/>
    <n v="0"/>
    <n v="0"/>
    <x v="1"/>
  </r>
  <r>
    <x v="37"/>
    <x v="1"/>
    <x v="1"/>
    <x v="1"/>
    <x v="1"/>
    <n v="-170211.92924593764"/>
    <n v="0"/>
    <n v="0"/>
    <x v="1"/>
  </r>
  <r>
    <x v="37"/>
    <x v="1"/>
    <x v="1"/>
    <x v="1"/>
    <x v="2"/>
    <n v="-99727.169345194867"/>
    <n v="0"/>
    <n v="0"/>
    <x v="1"/>
  </r>
  <r>
    <x v="37"/>
    <x v="1"/>
    <x v="1"/>
    <x v="1"/>
    <x v="2"/>
    <n v="-170041.71731669171"/>
    <n v="0"/>
    <n v="0"/>
    <x v="1"/>
  </r>
  <r>
    <x v="37"/>
    <x v="3"/>
    <x v="1"/>
    <x v="0"/>
    <x v="0"/>
    <n v="470510.50273301959"/>
    <n v="0"/>
    <n v="0"/>
    <x v="1"/>
  </r>
  <r>
    <x v="37"/>
    <x v="3"/>
    <x v="1"/>
    <x v="0"/>
    <x v="1"/>
    <n v="-280065.77543632116"/>
    <n v="0"/>
    <n v="0"/>
    <x v="1"/>
  </r>
  <r>
    <x v="37"/>
    <x v="3"/>
    <x v="1"/>
    <x v="0"/>
    <x v="2"/>
    <n v="-79986.785464613335"/>
    <n v="0"/>
    <n v="0"/>
    <x v="1"/>
  </r>
  <r>
    <x v="37"/>
    <x v="3"/>
    <x v="1"/>
    <x v="4"/>
    <x v="0"/>
    <n v="434123.57100196456"/>
    <n v="0"/>
    <n v="0"/>
    <x v="1"/>
  </r>
  <r>
    <x v="37"/>
    <x v="3"/>
    <x v="1"/>
    <x v="4"/>
    <x v="1"/>
    <n v="-233399.76935589494"/>
    <n v="0"/>
    <n v="0"/>
    <x v="1"/>
  </r>
  <r>
    <x v="37"/>
    <x v="3"/>
    <x v="1"/>
    <x v="4"/>
    <x v="2"/>
    <n v="-86824.714200392918"/>
    <n v="0"/>
    <n v="0"/>
    <x v="1"/>
  </r>
  <r>
    <x v="37"/>
    <x v="2"/>
    <x v="1"/>
    <x v="0"/>
    <x v="0"/>
    <n v="470510.50273301959"/>
    <n v="0"/>
    <n v="0"/>
    <x v="1"/>
  </r>
  <r>
    <x v="37"/>
    <x v="2"/>
    <x v="1"/>
    <x v="0"/>
    <x v="1"/>
    <n v="-280065.77543632116"/>
    <n v="0"/>
    <n v="0"/>
    <x v="1"/>
  </r>
  <r>
    <x v="37"/>
    <x v="2"/>
    <x v="1"/>
    <x v="0"/>
    <x v="2"/>
    <n v="-207024.62120252862"/>
    <n v="0"/>
    <n v="0"/>
    <x v="1"/>
  </r>
  <r>
    <x v="37"/>
    <x v="0"/>
    <x v="2"/>
    <x v="2"/>
    <x v="0"/>
    <n v="190672.97421050462"/>
    <n v="0"/>
    <n v="0"/>
    <x v="1"/>
  </r>
  <r>
    <x v="37"/>
    <x v="0"/>
    <x v="2"/>
    <x v="2"/>
    <x v="1"/>
    <n v="-112160.57306500273"/>
    <n v="0"/>
    <n v="0"/>
    <x v="1"/>
  </r>
  <r>
    <x v="37"/>
    <x v="0"/>
    <x v="2"/>
    <x v="2"/>
    <x v="2"/>
    <n v="-41948.054326311016"/>
    <n v="0"/>
    <n v="0"/>
    <x v="1"/>
  </r>
  <r>
    <x v="37"/>
    <x v="1"/>
    <x v="3"/>
    <x v="0"/>
    <x v="0"/>
    <n v="534925.63108337345"/>
    <n v="0"/>
    <n v="0"/>
    <x v="1"/>
  </r>
  <r>
    <x v="37"/>
    <x v="1"/>
    <x v="3"/>
    <x v="0"/>
    <x v="1"/>
    <n v="-280065.77543632116"/>
    <n v="0"/>
    <n v="0"/>
    <x v="1"/>
  </r>
  <r>
    <x v="37"/>
    <x v="1"/>
    <x v="3"/>
    <x v="0"/>
    <x v="2"/>
    <n v="-176525.45825751324"/>
    <n v="0"/>
    <n v="0"/>
    <x v="1"/>
  </r>
  <r>
    <x v="37"/>
    <x v="1"/>
    <x v="3"/>
    <x v="1"/>
    <x v="0"/>
    <n v="309785.71122760646"/>
    <n v="0"/>
    <n v="0"/>
    <x v="1"/>
  </r>
  <r>
    <x v="37"/>
    <x v="1"/>
    <x v="3"/>
    <x v="1"/>
    <x v="1"/>
    <n v="-170211.92924593764"/>
    <n v="0"/>
    <n v="0"/>
    <x v="1"/>
  </r>
  <r>
    <x v="37"/>
    <x v="1"/>
    <x v="3"/>
    <x v="1"/>
    <x v="2"/>
    <n v="-201360.71229794421"/>
    <n v="0"/>
    <n v="0"/>
    <x v="1"/>
  </r>
  <r>
    <x v="37"/>
    <x v="3"/>
    <x v="3"/>
    <x v="0"/>
    <x v="0"/>
    <n v="504118.39578537812"/>
    <n v="0"/>
    <n v="0"/>
    <x v="1"/>
  </r>
  <r>
    <x v="37"/>
    <x v="3"/>
    <x v="3"/>
    <x v="0"/>
    <x v="1"/>
    <n v="-280065.77543632116"/>
    <n v="0"/>
    <n v="0"/>
    <x v="1"/>
  </r>
  <r>
    <x v="37"/>
    <x v="3"/>
    <x v="3"/>
    <x v="0"/>
    <x v="2"/>
    <n v="-95782.495199221841"/>
    <n v="0"/>
    <n v="0"/>
    <x v="1"/>
  </r>
  <r>
    <x v="37"/>
    <x v="3"/>
    <x v="3"/>
    <x v="4"/>
    <x v="0"/>
    <n v="417785.58714705193"/>
    <n v="0"/>
    <n v="0"/>
    <x v="1"/>
  </r>
  <r>
    <x v="37"/>
    <x v="3"/>
    <x v="3"/>
    <x v="4"/>
    <x v="1"/>
    <n v="-233399.76935589494"/>
    <n v="0"/>
    <n v="0"/>
    <x v="1"/>
  </r>
  <r>
    <x v="37"/>
    <x v="3"/>
    <x v="3"/>
    <x v="4"/>
    <x v="2"/>
    <n v="-25067.135228823114"/>
    <n v="0"/>
    <n v="0"/>
    <x v="1"/>
  </r>
  <r>
    <x v="37"/>
    <x v="3"/>
    <x v="3"/>
    <x v="3"/>
    <x v="0"/>
    <n v="850892.42286348401"/>
    <n v="0"/>
    <n v="0"/>
    <x v="1"/>
  </r>
  <r>
    <x v="37"/>
    <x v="3"/>
    <x v="3"/>
    <x v="3"/>
    <x v="1"/>
    <n v="-470106.31097430055"/>
    <n v="0"/>
    <n v="0"/>
    <x v="1"/>
  </r>
  <r>
    <x v="37"/>
    <x v="3"/>
    <x v="3"/>
    <x v="3"/>
    <x v="2"/>
    <n v="-76580.318057713564"/>
    <n v="0"/>
    <n v="0"/>
    <x v="1"/>
  </r>
  <r>
    <x v="37"/>
    <x v="3"/>
    <x v="3"/>
    <x v="2"/>
    <x v="0"/>
    <n v="247874.86647365603"/>
    <n v="0"/>
    <n v="0"/>
    <x v="1"/>
  </r>
  <r>
    <x v="37"/>
    <x v="3"/>
    <x v="3"/>
    <x v="2"/>
    <x v="1"/>
    <n v="-112160.57306500273"/>
    <n v="0"/>
    <n v="0"/>
    <x v="1"/>
  </r>
  <r>
    <x v="37"/>
    <x v="3"/>
    <x v="3"/>
    <x v="2"/>
    <x v="2"/>
    <n v="-37181.2299710484"/>
    <n v="0"/>
    <n v="0"/>
    <x v="1"/>
  </r>
  <r>
    <x v="37"/>
    <x v="1"/>
    <x v="4"/>
    <x v="4"/>
    <x v="0"/>
    <n v="389777.61482434452"/>
    <n v="0"/>
    <n v="0"/>
    <x v="1"/>
  </r>
  <r>
    <x v="37"/>
    <x v="1"/>
    <x v="4"/>
    <x v="4"/>
    <x v="1"/>
    <n v="-233399.76935589494"/>
    <n v="0"/>
    <n v="0"/>
    <x v="1"/>
  </r>
  <r>
    <x v="37"/>
    <x v="1"/>
    <x v="4"/>
    <x v="4"/>
    <x v="2"/>
    <n v="-202684.35970865915"/>
    <n v="0"/>
    <n v="0"/>
    <x v="1"/>
  </r>
  <r>
    <x v="37"/>
    <x v="0"/>
    <x v="4"/>
    <x v="4"/>
    <x v="0"/>
    <n v="403781.60098569823"/>
    <n v="0"/>
    <n v="0"/>
    <x v="1"/>
  </r>
  <r>
    <x v="37"/>
    <x v="0"/>
    <x v="4"/>
    <x v="4"/>
    <x v="1"/>
    <n v="-233399.76935589494"/>
    <n v="0"/>
    <n v="0"/>
    <x v="1"/>
  </r>
  <r>
    <x v="37"/>
    <x v="0"/>
    <x v="4"/>
    <x v="4"/>
    <x v="2"/>
    <n v="-121134.48029570947"/>
    <n v="0"/>
    <n v="0"/>
    <x v="1"/>
  </r>
  <r>
    <x v="37"/>
    <x v="3"/>
    <x v="4"/>
    <x v="2"/>
    <x v="0"/>
    <n v="200767.42578635487"/>
    <n v="0"/>
    <n v="0"/>
    <x v="1"/>
  </r>
  <r>
    <x v="37"/>
    <x v="3"/>
    <x v="4"/>
    <x v="2"/>
    <x v="1"/>
    <n v="-112160.57306500273"/>
    <n v="0"/>
    <n v="0"/>
    <x v="1"/>
  </r>
  <r>
    <x v="37"/>
    <x v="3"/>
    <x v="4"/>
    <x v="2"/>
    <x v="2"/>
    <n v="-34130.462383680329"/>
    <n v="0"/>
    <n v="0"/>
    <x v="1"/>
  </r>
  <r>
    <x v="37"/>
    <x v="2"/>
    <x v="4"/>
    <x v="2"/>
    <x v="0"/>
    <n v="178335.3111733543"/>
    <n v="0"/>
    <n v="0"/>
    <x v="1"/>
  </r>
  <r>
    <x v="37"/>
    <x v="2"/>
    <x v="4"/>
    <x v="2"/>
    <x v="1"/>
    <n v="-112160.57306500273"/>
    <n v="0"/>
    <n v="0"/>
    <x v="1"/>
  </r>
  <r>
    <x v="37"/>
    <x v="2"/>
    <x v="4"/>
    <x v="2"/>
    <x v="2"/>
    <n v="-85600.949363210064"/>
    <n v="0"/>
    <n v="0"/>
    <x v="1"/>
  </r>
  <r>
    <x v="37"/>
    <x v="4"/>
    <x v="4"/>
    <x v="4"/>
    <x v="0"/>
    <n v="396779.6079050214"/>
    <n v="0"/>
    <n v="0"/>
    <x v="1"/>
  </r>
  <r>
    <x v="37"/>
    <x v="4"/>
    <x v="4"/>
    <x v="4"/>
    <x v="1"/>
    <n v="-233399.76935589494"/>
    <n v="0"/>
    <n v="0"/>
    <x v="1"/>
  </r>
  <r>
    <x v="37"/>
    <x v="4"/>
    <x v="4"/>
    <x v="4"/>
    <x v="2"/>
    <n v="-79355.921581004281"/>
    <n v="0"/>
    <n v="0"/>
    <x v="1"/>
  </r>
  <r>
    <x v="37"/>
    <x v="1"/>
    <x v="5"/>
    <x v="1"/>
    <x v="0"/>
    <n v="285956.04113317525"/>
    <n v="0"/>
    <n v="0"/>
    <x v="1"/>
  </r>
  <r>
    <x v="37"/>
    <x v="1"/>
    <x v="5"/>
    <x v="1"/>
    <x v="1"/>
    <n v="-170211.92924593764"/>
    <n v="0"/>
    <n v="0"/>
    <x v="1"/>
  </r>
  <r>
    <x v="37"/>
    <x v="1"/>
    <x v="5"/>
    <x v="1"/>
    <x v="2"/>
    <n v="-114382.41645327011"/>
    <n v="0"/>
    <n v="0"/>
    <x v="1"/>
  </r>
  <r>
    <x v="37"/>
    <x v="0"/>
    <x v="6"/>
    <x v="0"/>
    <x v="0"/>
    <n v="484513.79150483559"/>
    <n v="0"/>
    <n v="0"/>
    <x v="1"/>
  </r>
  <r>
    <x v="37"/>
    <x v="0"/>
    <x v="6"/>
    <x v="0"/>
    <x v="1"/>
    <n v="-280065.77543632116"/>
    <n v="0"/>
    <n v="0"/>
    <x v="1"/>
  </r>
  <r>
    <x v="37"/>
    <x v="0"/>
    <x v="6"/>
    <x v="0"/>
    <x v="2"/>
    <n v="-111438.17204611219"/>
    <n v="0"/>
    <n v="0"/>
    <x v="1"/>
  </r>
  <r>
    <x v="37"/>
    <x v="3"/>
    <x v="6"/>
    <x v="0"/>
    <x v="0"/>
    <n v="478912.47599610919"/>
    <n v="0"/>
    <n v="0"/>
    <x v="1"/>
  </r>
  <r>
    <x v="37"/>
    <x v="3"/>
    <x v="6"/>
    <x v="0"/>
    <x v="1"/>
    <n v="-280065.77543632116"/>
    <n v="0"/>
    <n v="0"/>
    <x v="1"/>
  </r>
  <r>
    <x v="37"/>
    <x v="3"/>
    <x v="6"/>
    <x v="0"/>
    <x v="2"/>
    <n v="-81415.120919338573"/>
    <n v="0"/>
    <n v="0"/>
    <x v="1"/>
  </r>
  <r>
    <x v="37"/>
    <x v="3"/>
    <x v="6"/>
    <x v="1"/>
    <x v="0"/>
    <n v="359147.17070892849"/>
    <n v="0"/>
    <n v="0"/>
    <x v="1"/>
  </r>
  <r>
    <x v="37"/>
    <x v="3"/>
    <x v="6"/>
    <x v="1"/>
    <x v="1"/>
    <n v="-170211.92924593764"/>
    <n v="0"/>
    <n v="0"/>
    <x v="1"/>
  </r>
  <r>
    <x v="37"/>
    <x v="3"/>
    <x v="6"/>
    <x v="1"/>
    <x v="2"/>
    <n v="-57463.547313428557"/>
    <n v="0"/>
    <n v="0"/>
    <x v="1"/>
  </r>
  <r>
    <x v="37"/>
    <x v="2"/>
    <x v="6"/>
    <x v="1"/>
    <x v="0"/>
    <n v="325104.78485974093"/>
    <n v="0"/>
    <n v="0"/>
    <x v="1"/>
  </r>
  <r>
    <x v="37"/>
    <x v="2"/>
    <x v="6"/>
    <x v="1"/>
    <x v="1"/>
    <n v="-170211.92924593764"/>
    <n v="0"/>
    <n v="0"/>
    <x v="1"/>
  </r>
  <r>
    <x v="37"/>
    <x v="2"/>
    <x v="6"/>
    <x v="1"/>
    <x v="2"/>
    <n v="-104033.5311551171"/>
    <n v="0"/>
    <n v="0"/>
    <x v="1"/>
  </r>
  <r>
    <x v="38"/>
    <x v="1"/>
    <x v="0"/>
    <x v="0"/>
    <x v="0"/>
    <n v="450905.89845247701"/>
    <n v="0"/>
    <n v="0"/>
    <x v="1"/>
  </r>
  <r>
    <x v="38"/>
    <x v="1"/>
    <x v="0"/>
    <x v="0"/>
    <x v="1"/>
    <n v="-280065.77543632116"/>
    <n v="0"/>
    <n v="0"/>
    <x v="1"/>
  </r>
  <r>
    <x v="38"/>
    <x v="1"/>
    <x v="0"/>
    <x v="0"/>
    <x v="2"/>
    <n v="-247998.24414886237"/>
    <n v="0"/>
    <n v="0"/>
    <x v="1"/>
  </r>
  <r>
    <x v="38"/>
    <x v="1"/>
    <x v="0"/>
    <x v="1"/>
    <x v="0"/>
    <n v="280849.68325579708"/>
    <n v="0"/>
    <n v="0"/>
    <x v="1"/>
  </r>
  <r>
    <x v="38"/>
    <x v="1"/>
    <x v="0"/>
    <x v="1"/>
    <x v="1"/>
    <n v="-170211.92924593764"/>
    <n v="0"/>
    <n v="0"/>
    <x v="1"/>
  </r>
  <r>
    <x v="38"/>
    <x v="1"/>
    <x v="0"/>
    <x v="1"/>
    <x v="2"/>
    <n v="-87063.401809297095"/>
    <n v="0"/>
    <n v="0"/>
    <x v="1"/>
  </r>
  <r>
    <x v="38"/>
    <x v="2"/>
    <x v="0"/>
    <x v="0"/>
    <x v="0"/>
    <n v="462108.52946992987"/>
    <n v="0"/>
    <n v="0"/>
    <x v="1"/>
  </r>
  <r>
    <x v="38"/>
    <x v="2"/>
    <x v="0"/>
    <x v="0"/>
    <x v="0"/>
    <n v="529324.31557464704"/>
    <n v="0"/>
    <n v="0"/>
    <x v="1"/>
  </r>
  <r>
    <x v="38"/>
    <x v="2"/>
    <x v="0"/>
    <x v="0"/>
    <x v="1"/>
    <n v="-280065.77543632116"/>
    <n v="0"/>
    <n v="0"/>
    <x v="1"/>
  </r>
  <r>
    <x v="38"/>
    <x v="2"/>
    <x v="0"/>
    <x v="0"/>
    <x v="1"/>
    <n v="-280065.77543632116"/>
    <n v="0"/>
    <n v="0"/>
    <x v="1"/>
  </r>
  <r>
    <x v="38"/>
    <x v="2"/>
    <x v="0"/>
    <x v="0"/>
    <x v="2"/>
    <n v="-138632.55884097895"/>
    <n v="0"/>
    <n v="0"/>
    <x v="1"/>
  </r>
  <r>
    <x v="38"/>
    <x v="2"/>
    <x v="0"/>
    <x v="0"/>
    <x v="2"/>
    <n v="-232902.69885284471"/>
    <n v="0"/>
    <n v="0"/>
    <x v="1"/>
  </r>
  <r>
    <x v="38"/>
    <x v="1"/>
    <x v="1"/>
    <x v="0"/>
    <x v="0"/>
    <n v="548928.91985518951"/>
    <n v="0"/>
    <n v="0"/>
    <x v="1"/>
  </r>
  <r>
    <x v="38"/>
    <x v="1"/>
    <x v="1"/>
    <x v="0"/>
    <x v="1"/>
    <n v="-280065.77543632116"/>
    <n v="0"/>
    <n v="0"/>
    <x v="1"/>
  </r>
  <r>
    <x v="38"/>
    <x v="1"/>
    <x v="1"/>
    <x v="0"/>
    <x v="2"/>
    <n v="-230550.1463391796"/>
    <n v="0"/>
    <n v="0"/>
    <x v="1"/>
  </r>
  <r>
    <x v="38"/>
    <x v="1"/>
    <x v="1"/>
    <x v="2"/>
    <x v="0"/>
    <n v="209740.27163155511"/>
    <n v="0"/>
    <n v="0"/>
    <x v="1"/>
  </r>
  <r>
    <x v="38"/>
    <x v="1"/>
    <x v="1"/>
    <x v="2"/>
    <x v="1"/>
    <n v="-112160.57306500273"/>
    <n v="0"/>
    <n v="0"/>
    <x v="1"/>
  </r>
  <r>
    <x v="38"/>
    <x v="1"/>
    <x v="1"/>
    <x v="2"/>
    <x v="2"/>
    <n v="-146818.19014208857"/>
    <n v="0"/>
    <n v="0"/>
    <x v="1"/>
  </r>
  <r>
    <x v="38"/>
    <x v="3"/>
    <x v="1"/>
    <x v="1"/>
    <x v="0"/>
    <n v="338721.7391994159"/>
    <n v="0"/>
    <n v="0"/>
    <x v="1"/>
  </r>
  <r>
    <x v="38"/>
    <x v="3"/>
    <x v="1"/>
    <x v="1"/>
    <x v="1"/>
    <n v="-170211.92924593764"/>
    <n v="0"/>
    <n v="0"/>
    <x v="1"/>
  </r>
  <r>
    <x v="38"/>
    <x v="3"/>
    <x v="1"/>
    <x v="1"/>
    <x v="2"/>
    <n v="-47421.043487918228"/>
    <n v="0"/>
    <n v="0"/>
    <x v="1"/>
  </r>
  <r>
    <x v="38"/>
    <x v="0"/>
    <x v="2"/>
    <x v="2"/>
    <x v="0"/>
    <n v="211983.48309285517"/>
    <n v="0"/>
    <n v="0"/>
    <x v="1"/>
  </r>
  <r>
    <x v="38"/>
    <x v="0"/>
    <x v="2"/>
    <x v="2"/>
    <x v="1"/>
    <n v="-112160.57306500273"/>
    <n v="0"/>
    <n v="0"/>
    <x v="1"/>
  </r>
  <r>
    <x v="38"/>
    <x v="0"/>
    <x v="2"/>
    <x v="2"/>
    <x v="2"/>
    <n v="-44516.531449499584"/>
    <n v="0"/>
    <n v="0"/>
    <x v="1"/>
  </r>
  <r>
    <x v="38"/>
    <x v="4"/>
    <x v="2"/>
    <x v="4"/>
    <x v="0"/>
    <n v="464465.5410182309"/>
    <n v="0"/>
    <n v="0"/>
    <x v="1"/>
  </r>
  <r>
    <x v="38"/>
    <x v="4"/>
    <x v="2"/>
    <x v="4"/>
    <x v="1"/>
    <n v="-233399.76935589494"/>
    <n v="0"/>
    <n v="0"/>
    <x v="1"/>
  </r>
  <r>
    <x v="38"/>
    <x v="4"/>
    <x v="2"/>
    <x v="4"/>
    <x v="2"/>
    <n v="-92893.108203646188"/>
    <n v="0"/>
    <n v="0"/>
    <x v="1"/>
  </r>
  <r>
    <x v="38"/>
    <x v="1"/>
    <x v="3"/>
    <x v="2"/>
    <x v="0"/>
    <n v="200767.42578635487"/>
    <n v="0"/>
    <n v="0"/>
    <x v="1"/>
  </r>
  <r>
    <x v="38"/>
    <x v="1"/>
    <x v="3"/>
    <x v="2"/>
    <x v="1"/>
    <n v="-112160.57306500273"/>
    <n v="0"/>
    <n v="0"/>
    <x v="1"/>
  </r>
  <r>
    <x v="38"/>
    <x v="1"/>
    <x v="3"/>
    <x v="2"/>
    <x v="2"/>
    <n v="-108414.40992463163"/>
    <n v="0"/>
    <n v="0"/>
    <x v="1"/>
  </r>
  <r>
    <x v="38"/>
    <x v="2"/>
    <x v="3"/>
    <x v="2"/>
    <x v="0"/>
    <n v="178335.3111733543"/>
    <n v="0"/>
    <n v="0"/>
    <x v="1"/>
  </r>
  <r>
    <x v="38"/>
    <x v="2"/>
    <x v="3"/>
    <x v="2"/>
    <x v="1"/>
    <n v="-112160.57306500273"/>
    <n v="0"/>
    <n v="0"/>
    <x v="1"/>
  </r>
  <r>
    <x v="38"/>
    <x v="2"/>
    <x v="3"/>
    <x v="2"/>
    <x v="2"/>
    <n v="-35667.062234670862"/>
    <n v="0"/>
    <n v="0"/>
    <x v="1"/>
  </r>
  <r>
    <x v="38"/>
    <x v="4"/>
    <x v="3"/>
    <x v="3"/>
    <x v="0"/>
    <n v="794479.66554656788"/>
    <n v="0"/>
    <n v="0"/>
    <x v="1"/>
  </r>
  <r>
    <x v="38"/>
    <x v="4"/>
    <x v="3"/>
    <x v="3"/>
    <x v="1"/>
    <n v="-470106.31097430055"/>
    <n v="0"/>
    <n v="0"/>
    <x v="1"/>
  </r>
  <r>
    <x v="38"/>
    <x v="4"/>
    <x v="3"/>
    <x v="3"/>
    <x v="2"/>
    <n v="-166840.72976477924"/>
    <n v="0"/>
    <n v="0"/>
    <x v="1"/>
  </r>
  <r>
    <x v="38"/>
    <x v="4"/>
    <x v="3"/>
    <x v="2"/>
    <x v="0"/>
    <n v="217591.51174610527"/>
    <n v="0"/>
    <n v="0"/>
    <x v="1"/>
  </r>
  <r>
    <x v="38"/>
    <x v="4"/>
    <x v="3"/>
    <x v="2"/>
    <x v="1"/>
    <n v="-112160.57306500273"/>
    <n v="0"/>
    <n v="0"/>
    <x v="1"/>
  </r>
  <r>
    <x v="38"/>
    <x v="4"/>
    <x v="3"/>
    <x v="2"/>
    <x v="2"/>
    <n v="-41342.387231760003"/>
    <n v="0"/>
    <n v="0"/>
    <x v="1"/>
  </r>
  <r>
    <x v="38"/>
    <x v="0"/>
    <x v="4"/>
    <x v="2"/>
    <x v="0"/>
    <n v="198524.21432505484"/>
    <n v="0"/>
    <n v="0"/>
    <x v="1"/>
  </r>
  <r>
    <x v="38"/>
    <x v="0"/>
    <x v="4"/>
    <x v="2"/>
    <x v="0"/>
    <n v="205253.84870895499"/>
    <n v="0"/>
    <n v="0"/>
    <x v="1"/>
  </r>
  <r>
    <x v="38"/>
    <x v="0"/>
    <x v="4"/>
    <x v="2"/>
    <x v="1"/>
    <n v="-112160.57306500273"/>
    <n v="0"/>
    <n v="0"/>
    <x v="1"/>
  </r>
  <r>
    <x v="38"/>
    <x v="0"/>
    <x v="4"/>
    <x v="2"/>
    <x v="1"/>
    <n v="-112160.57306500273"/>
    <n v="0"/>
    <n v="0"/>
    <x v="1"/>
  </r>
  <r>
    <x v="38"/>
    <x v="0"/>
    <x v="4"/>
    <x v="2"/>
    <x v="2"/>
    <n v="-31763.874292008775"/>
    <n v="0"/>
    <n v="0"/>
    <x v="1"/>
  </r>
  <r>
    <x v="38"/>
    <x v="0"/>
    <x v="4"/>
    <x v="2"/>
    <x v="2"/>
    <n v="-55418.539151417848"/>
    <n v="0"/>
    <n v="0"/>
    <x v="1"/>
  </r>
  <r>
    <x v="38"/>
    <x v="1"/>
    <x v="5"/>
    <x v="0"/>
    <x v="0"/>
    <n v="501317.73803101486"/>
    <n v="0"/>
    <n v="0"/>
    <x v="1"/>
  </r>
  <r>
    <x v="38"/>
    <x v="1"/>
    <x v="5"/>
    <x v="0"/>
    <x v="1"/>
    <n v="-280065.77543632116"/>
    <n v="0"/>
    <n v="0"/>
    <x v="1"/>
  </r>
  <r>
    <x v="38"/>
    <x v="1"/>
    <x v="5"/>
    <x v="0"/>
    <x v="2"/>
    <n v="-210553.44997302623"/>
    <n v="0"/>
    <n v="0"/>
    <x v="1"/>
  </r>
  <r>
    <x v="38"/>
    <x v="1"/>
    <x v="5"/>
    <x v="1"/>
    <x v="0"/>
    <n v="335317.50061449717"/>
    <n v="0"/>
    <n v="0"/>
    <x v="1"/>
  </r>
  <r>
    <x v="38"/>
    <x v="1"/>
    <x v="5"/>
    <x v="1"/>
    <x v="1"/>
    <n v="-170211.92924593764"/>
    <n v="0"/>
    <n v="0"/>
    <x v="1"/>
  </r>
  <r>
    <x v="38"/>
    <x v="1"/>
    <x v="5"/>
    <x v="1"/>
    <x v="2"/>
    <n v="-217956.37539942318"/>
    <n v="0"/>
    <n v="0"/>
    <x v="1"/>
  </r>
  <r>
    <x v="38"/>
    <x v="2"/>
    <x v="5"/>
    <x v="0"/>
    <x v="0"/>
    <n v="420098.66315448174"/>
    <n v="0"/>
    <n v="0"/>
    <x v="1"/>
  </r>
  <r>
    <x v="38"/>
    <x v="2"/>
    <x v="5"/>
    <x v="0"/>
    <x v="1"/>
    <n v="-280065.77543632116"/>
    <n v="0"/>
    <n v="0"/>
    <x v="1"/>
  </r>
  <r>
    <x v="38"/>
    <x v="2"/>
    <x v="5"/>
    <x v="0"/>
    <x v="2"/>
    <n v="-214250.3182087857"/>
    <n v="0"/>
    <n v="0"/>
    <x v="1"/>
  </r>
  <r>
    <x v="38"/>
    <x v="2"/>
    <x v="5"/>
    <x v="3"/>
    <x v="0"/>
    <n v="738066.90822965174"/>
    <n v="0"/>
    <n v="0"/>
    <x v="1"/>
  </r>
  <r>
    <x v="38"/>
    <x v="2"/>
    <x v="5"/>
    <x v="3"/>
    <x v="1"/>
    <n v="-470106.31097430055"/>
    <n v="0"/>
    <n v="0"/>
    <x v="1"/>
  </r>
  <r>
    <x v="38"/>
    <x v="2"/>
    <x v="5"/>
    <x v="3"/>
    <x v="2"/>
    <n v="-250942.74879808162"/>
    <n v="0"/>
    <n v="0"/>
    <x v="1"/>
  </r>
  <r>
    <x v="38"/>
    <x v="1"/>
    <x v="6"/>
    <x v="1"/>
    <x v="0"/>
    <n v="309785.71122760646"/>
    <n v="0"/>
    <n v="0"/>
    <x v="1"/>
  </r>
  <r>
    <x v="38"/>
    <x v="1"/>
    <x v="6"/>
    <x v="1"/>
    <x v="1"/>
    <n v="-170211.92924593764"/>
    <n v="0"/>
    <n v="0"/>
    <x v="1"/>
  </r>
  <r>
    <x v="38"/>
    <x v="1"/>
    <x v="6"/>
    <x v="1"/>
    <x v="2"/>
    <n v="-102229.28470511014"/>
    <n v="0"/>
    <n v="0"/>
    <x v="1"/>
  </r>
  <r>
    <x v="38"/>
    <x v="0"/>
    <x v="6"/>
    <x v="2"/>
    <x v="0"/>
    <n v="205253.84870895499"/>
    <n v="0"/>
    <n v="0"/>
    <x v="1"/>
  </r>
  <r>
    <x v="38"/>
    <x v="0"/>
    <x v="6"/>
    <x v="2"/>
    <x v="1"/>
    <n v="-112160.57306500273"/>
    <n v="0"/>
    <n v="0"/>
    <x v="1"/>
  </r>
  <r>
    <x v="38"/>
    <x v="0"/>
    <x v="6"/>
    <x v="2"/>
    <x v="2"/>
    <n v="-45155.846715970096"/>
    <n v="0"/>
    <n v="0"/>
    <x v="1"/>
  </r>
  <r>
    <x v="38"/>
    <x v="3"/>
    <x v="6"/>
    <x v="4"/>
    <x v="0"/>
    <n v="385109.61943722662"/>
    <n v="0"/>
    <n v="0"/>
    <x v="1"/>
  </r>
  <r>
    <x v="38"/>
    <x v="3"/>
    <x v="6"/>
    <x v="4"/>
    <x v="1"/>
    <n v="-233399.76935589494"/>
    <n v="0"/>
    <n v="0"/>
    <x v="1"/>
  </r>
  <r>
    <x v="38"/>
    <x v="3"/>
    <x v="6"/>
    <x v="4"/>
    <x v="2"/>
    <n v="-38510.961943722665"/>
    <n v="0"/>
    <n v="0"/>
    <x v="1"/>
  </r>
  <r>
    <x v="38"/>
    <x v="3"/>
    <x v="6"/>
    <x v="1"/>
    <x v="0"/>
    <n v="377870.48292598152"/>
    <n v="0"/>
    <n v="0"/>
    <x v="1"/>
  </r>
  <r>
    <x v="38"/>
    <x v="3"/>
    <x v="6"/>
    <x v="1"/>
    <x v="1"/>
    <n v="-170211.92924593764"/>
    <n v="0"/>
    <n v="0"/>
    <x v="1"/>
  </r>
  <r>
    <x v="38"/>
    <x v="3"/>
    <x v="6"/>
    <x v="1"/>
    <x v="2"/>
    <n v="-26450.933804818709"/>
    <n v="0"/>
    <n v="0"/>
    <x v="1"/>
  </r>
  <r>
    <x v="38"/>
    <x v="2"/>
    <x v="6"/>
    <x v="4"/>
    <x v="0"/>
    <n v="373439.63096943195"/>
    <n v="0"/>
    <n v="0"/>
    <x v="1"/>
  </r>
  <r>
    <x v="38"/>
    <x v="2"/>
    <x v="6"/>
    <x v="4"/>
    <x v="0"/>
    <n v="445793.55946975935"/>
    <n v="0"/>
    <n v="0"/>
    <x v="1"/>
  </r>
  <r>
    <x v="38"/>
    <x v="2"/>
    <x v="6"/>
    <x v="4"/>
    <x v="1"/>
    <n v="-233399.76935589494"/>
    <n v="0"/>
    <n v="0"/>
    <x v="1"/>
  </r>
  <r>
    <x v="38"/>
    <x v="2"/>
    <x v="6"/>
    <x v="4"/>
    <x v="1"/>
    <n v="-233399.76935589494"/>
    <n v="0"/>
    <n v="0"/>
    <x v="1"/>
  </r>
  <r>
    <x v="38"/>
    <x v="2"/>
    <x v="6"/>
    <x v="4"/>
    <x v="2"/>
    <n v="-100828.70036174664"/>
    <n v="0"/>
    <n v="0"/>
    <x v="1"/>
  </r>
  <r>
    <x v="38"/>
    <x v="2"/>
    <x v="6"/>
    <x v="4"/>
    <x v="2"/>
    <n v="-240728.52211367007"/>
    <n v="0"/>
    <n v="0"/>
    <x v="1"/>
  </r>
  <r>
    <x v="38"/>
    <x v="2"/>
    <x v="6"/>
    <x v="2"/>
    <x v="0"/>
    <n v="169362.46532815413"/>
    <n v="0"/>
    <n v="0"/>
    <x v="1"/>
  </r>
  <r>
    <x v="38"/>
    <x v="2"/>
    <x v="6"/>
    <x v="2"/>
    <x v="1"/>
    <n v="-112160.57306500273"/>
    <n v="0"/>
    <n v="0"/>
    <x v="1"/>
  </r>
  <r>
    <x v="38"/>
    <x v="2"/>
    <x v="6"/>
    <x v="2"/>
    <x v="2"/>
    <n v="-37259.742372193905"/>
    <n v="0"/>
    <n v="0"/>
    <x v="1"/>
  </r>
  <r>
    <x v="39"/>
    <x v="1"/>
    <x v="1"/>
    <x v="1"/>
    <x v="0"/>
    <n v="328509.02344465966"/>
    <n v="0"/>
    <n v="0"/>
    <x v="1"/>
  </r>
  <r>
    <x v="39"/>
    <x v="1"/>
    <x v="1"/>
    <x v="1"/>
    <x v="0"/>
    <n v="314892.06910498464"/>
    <n v="0"/>
    <n v="0"/>
    <x v="1"/>
  </r>
  <r>
    <x v="39"/>
    <x v="1"/>
    <x v="1"/>
    <x v="1"/>
    <x v="1"/>
    <n v="-170211.92924593764"/>
    <n v="0"/>
    <n v="0"/>
    <x v="1"/>
  </r>
  <r>
    <x v="39"/>
    <x v="1"/>
    <x v="1"/>
    <x v="1"/>
    <x v="1"/>
    <n v="-170211.92924593764"/>
    <n v="0"/>
    <n v="0"/>
    <x v="1"/>
  </r>
  <r>
    <x v="39"/>
    <x v="1"/>
    <x v="1"/>
    <x v="1"/>
    <x v="2"/>
    <n v="-160969.42148788323"/>
    <n v="0"/>
    <n v="0"/>
    <x v="1"/>
  </r>
  <r>
    <x v="39"/>
    <x v="1"/>
    <x v="1"/>
    <x v="1"/>
    <x v="2"/>
    <n v="-151148.19317039262"/>
    <n v="0"/>
    <n v="0"/>
    <x v="1"/>
  </r>
  <r>
    <x v="39"/>
    <x v="0"/>
    <x v="2"/>
    <x v="3"/>
    <x v="0"/>
    <n v="874397.73841219896"/>
    <n v="0"/>
    <n v="0"/>
    <x v="1"/>
  </r>
  <r>
    <x v="39"/>
    <x v="0"/>
    <x v="2"/>
    <x v="3"/>
    <x v="1"/>
    <n v="-470106.31097430055"/>
    <n v="0"/>
    <n v="0"/>
    <x v="1"/>
  </r>
  <r>
    <x v="39"/>
    <x v="0"/>
    <x v="2"/>
    <x v="3"/>
    <x v="2"/>
    <n v="-262319.32152365969"/>
    <n v="0"/>
    <n v="0"/>
    <x v="1"/>
  </r>
  <r>
    <x v="39"/>
    <x v="3"/>
    <x v="2"/>
    <x v="4"/>
    <x v="0"/>
    <n v="385109.61943722662"/>
    <n v="0"/>
    <n v="0"/>
    <x v="1"/>
  </r>
  <r>
    <x v="39"/>
    <x v="3"/>
    <x v="2"/>
    <x v="4"/>
    <x v="1"/>
    <n v="-233399.76935589494"/>
    <n v="0"/>
    <n v="0"/>
    <x v="1"/>
  </r>
  <r>
    <x v="39"/>
    <x v="3"/>
    <x v="2"/>
    <x v="4"/>
    <x v="2"/>
    <n v="-53915.346721211732"/>
    <n v="0"/>
    <n v="0"/>
    <x v="1"/>
  </r>
  <r>
    <x v="39"/>
    <x v="3"/>
    <x v="2"/>
    <x v="2"/>
    <x v="0"/>
    <n v="188429.76274920459"/>
    <n v="0"/>
    <n v="0"/>
    <x v="1"/>
  </r>
  <r>
    <x v="39"/>
    <x v="3"/>
    <x v="2"/>
    <x v="2"/>
    <x v="1"/>
    <n v="-112160.57306500273"/>
    <n v="0"/>
    <n v="0"/>
    <x v="1"/>
  </r>
  <r>
    <x v="39"/>
    <x v="3"/>
    <x v="2"/>
    <x v="2"/>
    <x v="2"/>
    <n v="-13190.083392444323"/>
    <n v="0"/>
    <n v="0"/>
    <x v="1"/>
  </r>
  <r>
    <x v="39"/>
    <x v="4"/>
    <x v="2"/>
    <x v="2"/>
    <x v="0"/>
    <n v="192916.18567180468"/>
    <n v="0"/>
    <n v="0"/>
    <x v="1"/>
  </r>
  <r>
    <x v="39"/>
    <x v="4"/>
    <x v="2"/>
    <x v="2"/>
    <x v="1"/>
    <n v="-112160.57306500273"/>
    <n v="0"/>
    <n v="0"/>
    <x v="1"/>
  </r>
  <r>
    <x v="39"/>
    <x v="4"/>
    <x v="2"/>
    <x v="2"/>
    <x v="2"/>
    <n v="-9645.8092835902335"/>
    <n v="0"/>
    <n v="0"/>
    <x v="1"/>
  </r>
  <r>
    <x v="39"/>
    <x v="3"/>
    <x v="3"/>
    <x v="0"/>
    <x v="0"/>
    <n v="495716.42252228846"/>
    <n v="0"/>
    <n v="0"/>
    <x v="1"/>
  </r>
  <r>
    <x v="39"/>
    <x v="3"/>
    <x v="3"/>
    <x v="0"/>
    <x v="1"/>
    <n v="-280065.77543632116"/>
    <n v="0"/>
    <n v="0"/>
    <x v="1"/>
  </r>
  <r>
    <x v="39"/>
    <x v="3"/>
    <x v="3"/>
    <x v="0"/>
    <x v="2"/>
    <n v="-99143.284504457697"/>
    <n v="0"/>
    <n v="0"/>
    <x v="1"/>
  </r>
  <r>
    <x v="39"/>
    <x v="0"/>
    <x v="4"/>
    <x v="0"/>
    <x v="0"/>
    <n v="495716.42252228846"/>
    <n v="0"/>
    <n v="0"/>
    <x v="1"/>
  </r>
  <r>
    <x v="39"/>
    <x v="0"/>
    <x v="4"/>
    <x v="0"/>
    <x v="1"/>
    <n v="-280065.77543632116"/>
    <n v="0"/>
    <n v="0"/>
    <x v="1"/>
  </r>
  <r>
    <x v="39"/>
    <x v="0"/>
    <x v="4"/>
    <x v="0"/>
    <x v="2"/>
    <n v="-143757.76253146364"/>
    <n v="0"/>
    <n v="0"/>
    <x v="1"/>
  </r>
  <r>
    <x v="39"/>
    <x v="3"/>
    <x v="4"/>
    <x v="2"/>
    <x v="0"/>
    <n v="224321.14613000545"/>
    <n v="0"/>
    <n v="0"/>
    <x v="1"/>
  </r>
  <r>
    <x v="39"/>
    <x v="3"/>
    <x v="4"/>
    <x v="2"/>
    <x v="1"/>
    <n v="-112160.57306500273"/>
    <n v="0"/>
    <n v="0"/>
    <x v="1"/>
  </r>
  <r>
    <x v="39"/>
    <x v="3"/>
    <x v="4"/>
    <x v="2"/>
    <x v="2"/>
    <n v="-31404.960458200767"/>
    <n v="0"/>
    <n v="0"/>
    <x v="1"/>
  </r>
  <r>
    <x v="39"/>
    <x v="4"/>
    <x v="4"/>
    <x v="0"/>
    <x v="0"/>
    <n v="506919.05353974132"/>
    <n v="0"/>
    <n v="0"/>
    <x v="1"/>
  </r>
  <r>
    <x v="39"/>
    <x v="4"/>
    <x v="4"/>
    <x v="0"/>
    <x v="1"/>
    <n v="-280065.77543632116"/>
    <n v="0"/>
    <n v="0"/>
    <x v="1"/>
  </r>
  <r>
    <x v="39"/>
    <x v="4"/>
    <x v="4"/>
    <x v="0"/>
    <x v="2"/>
    <n v="-60830.286424768958"/>
    <n v="0"/>
    <n v="0"/>
    <x v="1"/>
  </r>
  <r>
    <x v="39"/>
    <x v="2"/>
    <x v="5"/>
    <x v="3"/>
    <x v="0"/>
    <n v="770974.34999785293"/>
    <n v="0"/>
    <n v="0"/>
    <x v="1"/>
  </r>
  <r>
    <x v="39"/>
    <x v="2"/>
    <x v="5"/>
    <x v="3"/>
    <x v="1"/>
    <n v="-470106.31097430055"/>
    <n v="0"/>
    <n v="0"/>
    <x v="1"/>
  </r>
  <r>
    <x v="39"/>
    <x v="2"/>
    <x v="5"/>
    <x v="3"/>
    <x v="2"/>
    <n v="-316099.4834991197"/>
    <n v="0"/>
    <n v="0"/>
    <x v="1"/>
  </r>
  <r>
    <x v="39"/>
    <x v="1"/>
    <x v="6"/>
    <x v="1"/>
    <x v="0"/>
    <n v="275743.32537841902"/>
    <n v="0"/>
    <n v="0"/>
    <x v="1"/>
  </r>
  <r>
    <x v="39"/>
    <x v="1"/>
    <x v="6"/>
    <x v="1"/>
    <x v="1"/>
    <n v="-170211.92924593764"/>
    <n v="0"/>
    <n v="0"/>
    <x v="1"/>
  </r>
  <r>
    <x v="39"/>
    <x v="1"/>
    <x v="6"/>
    <x v="1"/>
    <x v="2"/>
    <n v="-159931.12871948301"/>
    <n v="0"/>
    <n v="0"/>
    <x v="1"/>
  </r>
  <r>
    <x v="39"/>
    <x v="0"/>
    <x v="6"/>
    <x v="1"/>
    <x v="0"/>
    <n v="309785.71122760646"/>
    <n v="0"/>
    <n v="0"/>
    <x v="1"/>
  </r>
  <r>
    <x v="39"/>
    <x v="0"/>
    <x v="6"/>
    <x v="1"/>
    <x v="1"/>
    <n v="-170211.92924593764"/>
    <n v="0"/>
    <n v="0"/>
    <x v="1"/>
  </r>
  <r>
    <x v="39"/>
    <x v="0"/>
    <x v="6"/>
    <x v="1"/>
    <x v="2"/>
    <n v="-80544.284919177677"/>
    <n v="0"/>
    <n v="0"/>
    <x v="1"/>
  </r>
  <r>
    <x v="39"/>
    <x v="3"/>
    <x v="6"/>
    <x v="3"/>
    <x v="0"/>
    <n v="973120.06371680228"/>
    <n v="0"/>
    <n v="0"/>
    <x v="1"/>
  </r>
  <r>
    <x v="39"/>
    <x v="3"/>
    <x v="6"/>
    <x v="3"/>
    <x v="1"/>
    <n v="-470106.31097430055"/>
    <n v="0"/>
    <n v="0"/>
    <x v="1"/>
  </r>
  <r>
    <x v="39"/>
    <x v="3"/>
    <x v="6"/>
    <x v="3"/>
    <x v="2"/>
    <n v="-126505.60828318429"/>
    <n v="0"/>
    <n v="0"/>
    <x v="1"/>
  </r>
  <r>
    <x v="39"/>
    <x v="3"/>
    <x v="6"/>
    <x v="1"/>
    <x v="0"/>
    <n v="285956.04113317525"/>
    <n v="0"/>
    <n v="0"/>
    <x v="1"/>
  </r>
  <r>
    <x v="39"/>
    <x v="3"/>
    <x v="6"/>
    <x v="1"/>
    <x v="0"/>
    <n v="323402.66556728148"/>
    <n v="0"/>
    <n v="0"/>
    <x v="1"/>
  </r>
  <r>
    <x v="39"/>
    <x v="3"/>
    <x v="6"/>
    <x v="1"/>
    <x v="1"/>
    <n v="-170211.92924593764"/>
    <n v="0"/>
    <n v="0"/>
    <x v="1"/>
  </r>
  <r>
    <x v="39"/>
    <x v="3"/>
    <x v="6"/>
    <x v="1"/>
    <x v="1"/>
    <n v="-170211.92924593764"/>
    <n v="0"/>
    <n v="0"/>
    <x v="1"/>
  </r>
  <r>
    <x v="39"/>
    <x v="3"/>
    <x v="6"/>
    <x v="1"/>
    <x v="2"/>
    <n v="-57191.208226635055"/>
    <n v="0"/>
    <n v="0"/>
    <x v="1"/>
  </r>
  <r>
    <x v="39"/>
    <x v="3"/>
    <x v="6"/>
    <x v="1"/>
    <x v="2"/>
    <n v="-54978.453146437852"/>
    <n v="0"/>
    <n v="0"/>
    <x v="1"/>
  </r>
  <r>
    <x v="40"/>
    <x v="0"/>
    <x v="0"/>
    <x v="1"/>
    <x v="0"/>
    <n v="296168.75688793149"/>
    <n v="0"/>
    <n v="0"/>
    <x v="1"/>
  </r>
  <r>
    <x v="40"/>
    <x v="0"/>
    <x v="0"/>
    <x v="1"/>
    <x v="1"/>
    <n v="-170211.92924593764"/>
    <n v="0"/>
    <n v="0"/>
    <x v="1"/>
  </r>
  <r>
    <x v="40"/>
    <x v="0"/>
    <x v="0"/>
    <x v="1"/>
    <x v="2"/>
    <n v="-53310.376239827667"/>
    <n v="0"/>
    <n v="0"/>
    <x v="1"/>
  </r>
  <r>
    <x v="40"/>
    <x v="2"/>
    <x v="0"/>
    <x v="3"/>
    <x v="0"/>
    <n v="869696.67530245602"/>
    <n v="0"/>
    <n v="0"/>
    <x v="1"/>
  </r>
  <r>
    <x v="40"/>
    <x v="2"/>
    <x v="0"/>
    <x v="3"/>
    <x v="1"/>
    <n v="-470106.31097430055"/>
    <n v="0"/>
    <n v="0"/>
    <x v="1"/>
  </r>
  <r>
    <x v="40"/>
    <x v="2"/>
    <x v="0"/>
    <x v="3"/>
    <x v="2"/>
    <n v="-365272.60362703149"/>
    <n v="0"/>
    <n v="0"/>
    <x v="1"/>
  </r>
  <r>
    <x v="40"/>
    <x v="1"/>
    <x v="1"/>
    <x v="0"/>
    <x v="0"/>
    <n v="484513.79150483559"/>
    <n v="0"/>
    <n v="0"/>
    <x v="1"/>
  </r>
  <r>
    <x v="40"/>
    <x v="1"/>
    <x v="1"/>
    <x v="0"/>
    <x v="1"/>
    <n v="-280065.77543632116"/>
    <n v="0"/>
    <n v="0"/>
    <x v="1"/>
  </r>
  <r>
    <x v="40"/>
    <x v="1"/>
    <x v="1"/>
    <x v="0"/>
    <x v="2"/>
    <n v="-218031.20617717603"/>
    <n v="0"/>
    <n v="0"/>
    <x v="1"/>
  </r>
  <r>
    <x v="40"/>
    <x v="2"/>
    <x v="1"/>
    <x v="3"/>
    <x v="0"/>
    <n v="705159.46646145079"/>
    <n v="0"/>
    <n v="0"/>
    <x v="1"/>
  </r>
  <r>
    <x v="40"/>
    <x v="2"/>
    <x v="1"/>
    <x v="3"/>
    <x v="1"/>
    <n v="-470106.31097430055"/>
    <n v="0"/>
    <n v="0"/>
    <x v="1"/>
  </r>
  <r>
    <x v="40"/>
    <x v="2"/>
    <x v="1"/>
    <x v="3"/>
    <x v="2"/>
    <n v="-260909.00259073678"/>
    <n v="0"/>
    <n v="0"/>
    <x v="1"/>
  </r>
  <r>
    <x v="40"/>
    <x v="0"/>
    <x v="2"/>
    <x v="2"/>
    <x v="0"/>
    <n v="203010.63724765493"/>
    <n v="0"/>
    <n v="0"/>
    <x v="1"/>
  </r>
  <r>
    <x v="40"/>
    <x v="0"/>
    <x v="2"/>
    <x v="2"/>
    <x v="0"/>
    <n v="194037.79140245472"/>
    <n v="0"/>
    <n v="0"/>
    <x v="1"/>
  </r>
  <r>
    <x v="40"/>
    <x v="0"/>
    <x v="2"/>
    <x v="2"/>
    <x v="1"/>
    <n v="-112160.57306500273"/>
    <n v="0"/>
    <n v="0"/>
    <x v="1"/>
  </r>
  <r>
    <x v="40"/>
    <x v="0"/>
    <x v="2"/>
    <x v="2"/>
    <x v="1"/>
    <n v="-112160.57306500273"/>
    <n v="0"/>
    <n v="0"/>
    <x v="1"/>
  </r>
  <r>
    <x v="40"/>
    <x v="0"/>
    <x v="2"/>
    <x v="2"/>
    <x v="2"/>
    <n v="-40602.127449530992"/>
    <n v="0"/>
    <n v="0"/>
    <x v="1"/>
  </r>
  <r>
    <x v="40"/>
    <x v="0"/>
    <x v="2"/>
    <x v="2"/>
    <x v="2"/>
    <n v="-32986.424538417305"/>
    <n v="0"/>
    <n v="0"/>
    <x v="1"/>
  </r>
  <r>
    <x v="40"/>
    <x v="4"/>
    <x v="2"/>
    <x v="2"/>
    <x v="0"/>
    <n v="228807.56905260557"/>
    <n v="0"/>
    <n v="0"/>
    <x v="1"/>
  </r>
  <r>
    <x v="40"/>
    <x v="4"/>
    <x v="2"/>
    <x v="2"/>
    <x v="1"/>
    <n v="-112160.57306500273"/>
    <n v="0"/>
    <n v="0"/>
    <x v="1"/>
  </r>
  <r>
    <x v="40"/>
    <x v="4"/>
    <x v="2"/>
    <x v="2"/>
    <x v="2"/>
    <n v="-34321.135357890831"/>
    <n v="0"/>
    <n v="0"/>
    <x v="1"/>
  </r>
  <r>
    <x v="40"/>
    <x v="0"/>
    <x v="3"/>
    <x v="4"/>
    <x v="0"/>
    <n v="431789.57330840564"/>
    <n v="0"/>
    <n v="0"/>
    <x v="1"/>
  </r>
  <r>
    <x v="40"/>
    <x v="0"/>
    <x v="3"/>
    <x v="4"/>
    <x v="1"/>
    <n v="-233399.76935589494"/>
    <n v="0"/>
    <n v="0"/>
    <x v="1"/>
  </r>
  <r>
    <x v="40"/>
    <x v="0"/>
    <x v="3"/>
    <x v="4"/>
    <x v="2"/>
    <n v="-112265.28906018547"/>
    <n v="0"/>
    <n v="0"/>
    <x v="1"/>
  </r>
  <r>
    <x v="40"/>
    <x v="0"/>
    <x v="3"/>
    <x v="3"/>
    <x v="0"/>
    <n v="841490.29664399801"/>
    <n v="0"/>
    <n v="0"/>
    <x v="1"/>
  </r>
  <r>
    <x v="40"/>
    <x v="0"/>
    <x v="3"/>
    <x v="3"/>
    <x v="1"/>
    <n v="-470106.31097430055"/>
    <n v="0"/>
    <n v="0"/>
    <x v="1"/>
  </r>
  <r>
    <x v="40"/>
    <x v="0"/>
    <x v="3"/>
    <x v="3"/>
    <x v="2"/>
    <n v="-134638.44746303969"/>
    <n v="0"/>
    <n v="0"/>
    <x v="1"/>
  </r>
  <r>
    <x v="40"/>
    <x v="0"/>
    <x v="3"/>
    <x v="2"/>
    <x v="0"/>
    <n v="203010.63724765493"/>
    <n v="0"/>
    <n v="0"/>
    <x v="1"/>
  </r>
  <r>
    <x v="40"/>
    <x v="0"/>
    <x v="3"/>
    <x v="2"/>
    <x v="1"/>
    <n v="-112160.57306500273"/>
    <n v="0"/>
    <n v="0"/>
    <x v="1"/>
  </r>
  <r>
    <x v="40"/>
    <x v="0"/>
    <x v="3"/>
    <x v="2"/>
    <x v="2"/>
    <n v="-56842.978429343384"/>
    <n v="0"/>
    <n v="0"/>
    <x v="1"/>
  </r>
  <r>
    <x v="40"/>
    <x v="4"/>
    <x v="3"/>
    <x v="4"/>
    <x v="0"/>
    <n v="476135.52948602568"/>
    <n v="0"/>
    <n v="0"/>
    <x v="1"/>
  </r>
  <r>
    <x v="40"/>
    <x v="4"/>
    <x v="3"/>
    <x v="4"/>
    <x v="1"/>
    <n v="-233399.76935589494"/>
    <n v="0"/>
    <n v="0"/>
    <x v="1"/>
  </r>
  <r>
    <x v="40"/>
    <x v="4"/>
    <x v="3"/>
    <x v="4"/>
    <x v="2"/>
    <n v="-104749.81648692566"/>
    <n v="0"/>
    <n v="0"/>
    <x v="1"/>
  </r>
  <r>
    <x v="40"/>
    <x v="1"/>
    <x v="4"/>
    <x v="0"/>
    <x v="0"/>
    <n v="464909.18722429319"/>
    <n v="0"/>
    <n v="0"/>
    <x v="1"/>
  </r>
  <r>
    <x v="40"/>
    <x v="1"/>
    <x v="4"/>
    <x v="0"/>
    <x v="1"/>
    <n v="-280065.77543632116"/>
    <n v="0"/>
    <n v="0"/>
    <x v="1"/>
  </r>
  <r>
    <x v="40"/>
    <x v="1"/>
    <x v="4"/>
    <x v="0"/>
    <x v="2"/>
    <n v="-204560.04237868902"/>
    <n v="0"/>
    <n v="0"/>
    <x v="1"/>
  </r>
  <r>
    <x v="40"/>
    <x v="2"/>
    <x v="4"/>
    <x v="2"/>
    <x v="0"/>
    <n v="187308.15701855454"/>
    <n v="0"/>
    <n v="0"/>
    <x v="1"/>
  </r>
  <r>
    <x v="40"/>
    <x v="2"/>
    <x v="4"/>
    <x v="2"/>
    <x v="1"/>
    <n v="-112160.57306500273"/>
    <n v="0"/>
    <n v="0"/>
    <x v="1"/>
  </r>
  <r>
    <x v="40"/>
    <x v="2"/>
    <x v="4"/>
    <x v="2"/>
    <x v="2"/>
    <n v="-101146.40479001946"/>
    <n v="0"/>
    <n v="0"/>
    <x v="1"/>
  </r>
  <r>
    <x v="40"/>
    <x v="4"/>
    <x v="4"/>
    <x v="1"/>
    <x v="0"/>
    <n v="299572.99547285028"/>
    <n v="0"/>
    <n v="0"/>
    <x v="1"/>
  </r>
  <r>
    <x v="40"/>
    <x v="4"/>
    <x v="4"/>
    <x v="1"/>
    <x v="1"/>
    <n v="-170211.92924593764"/>
    <n v="0"/>
    <n v="0"/>
    <x v="1"/>
  </r>
  <r>
    <x v="40"/>
    <x v="4"/>
    <x v="4"/>
    <x v="1"/>
    <x v="2"/>
    <n v="-26961.569592556523"/>
    <n v="0"/>
    <n v="0"/>
    <x v="1"/>
  </r>
  <r>
    <x v="40"/>
    <x v="1"/>
    <x v="5"/>
    <x v="2"/>
    <x v="0"/>
    <n v="216469.90601545529"/>
    <n v="0"/>
    <n v="0"/>
    <x v="1"/>
  </r>
  <r>
    <x v="40"/>
    <x v="1"/>
    <x v="5"/>
    <x v="2"/>
    <x v="1"/>
    <n v="-112160.57306500273"/>
    <n v="0"/>
    <n v="0"/>
    <x v="1"/>
  </r>
  <r>
    <x v="40"/>
    <x v="1"/>
    <x v="5"/>
    <x v="2"/>
    <x v="2"/>
    <n v="-103905.55488741853"/>
    <n v="0"/>
    <n v="0"/>
    <x v="1"/>
  </r>
  <r>
    <x v="40"/>
    <x v="1"/>
    <x v="5"/>
    <x v="1"/>
    <x v="0"/>
    <n v="308083.59193514712"/>
    <n v="0"/>
    <n v="0"/>
    <x v="1"/>
  </r>
  <r>
    <x v="40"/>
    <x v="1"/>
    <x v="5"/>
    <x v="1"/>
    <x v="1"/>
    <n v="-170211.92924593764"/>
    <n v="0"/>
    <n v="0"/>
    <x v="1"/>
  </r>
  <r>
    <x v="40"/>
    <x v="1"/>
    <x v="5"/>
    <x v="1"/>
    <x v="2"/>
    <n v="-144799.28820951915"/>
    <n v="0"/>
    <n v="0"/>
    <x v="1"/>
  </r>
  <r>
    <x v="40"/>
    <x v="2"/>
    <x v="5"/>
    <x v="4"/>
    <x v="0"/>
    <n v="375773.62866299081"/>
    <n v="0"/>
    <n v="0"/>
    <x v="1"/>
  </r>
  <r>
    <x v="40"/>
    <x v="2"/>
    <x v="5"/>
    <x v="4"/>
    <x v="1"/>
    <n v="-233399.76935589494"/>
    <n v="0"/>
    <n v="0"/>
    <x v="1"/>
  </r>
  <r>
    <x v="40"/>
    <x v="2"/>
    <x v="5"/>
    <x v="4"/>
    <x v="2"/>
    <n v="-97701.143452377612"/>
    <n v="0"/>
    <n v="0"/>
    <x v="1"/>
  </r>
  <r>
    <x v="40"/>
    <x v="2"/>
    <x v="5"/>
    <x v="3"/>
    <x v="0"/>
    <n v="723963.71890042291"/>
    <n v="0"/>
    <n v="0"/>
    <x v="1"/>
  </r>
  <r>
    <x v="40"/>
    <x v="2"/>
    <x v="5"/>
    <x v="3"/>
    <x v="1"/>
    <n v="-470106.31097430055"/>
    <n v="0"/>
    <n v="0"/>
    <x v="1"/>
  </r>
  <r>
    <x v="40"/>
    <x v="2"/>
    <x v="5"/>
    <x v="3"/>
    <x v="2"/>
    <n v="-354742.22226120724"/>
    <n v="0"/>
    <n v="0"/>
    <x v="1"/>
  </r>
  <r>
    <x v="40"/>
    <x v="3"/>
    <x v="6"/>
    <x v="1"/>
    <x v="0"/>
    <n v="277445.44467087835"/>
    <n v="0"/>
    <n v="0"/>
    <x v="1"/>
  </r>
  <r>
    <x v="40"/>
    <x v="3"/>
    <x v="6"/>
    <x v="1"/>
    <x v="1"/>
    <n v="-170211.92924593764"/>
    <n v="0"/>
    <n v="0"/>
    <x v="1"/>
  </r>
  <r>
    <x v="40"/>
    <x v="3"/>
    <x v="6"/>
    <x v="1"/>
    <x v="2"/>
    <n v="-27744.544467087835"/>
    <n v="0"/>
    <n v="0"/>
    <x v="1"/>
  </r>
  <r>
    <x v="40"/>
    <x v="2"/>
    <x v="6"/>
    <x v="1"/>
    <x v="0"/>
    <n v="335317.50061449717"/>
    <n v="0"/>
    <n v="0"/>
    <x v="1"/>
  </r>
  <r>
    <x v="40"/>
    <x v="2"/>
    <x v="6"/>
    <x v="1"/>
    <x v="1"/>
    <n v="-170211.92924593764"/>
    <n v="0"/>
    <n v="0"/>
    <x v="1"/>
  </r>
  <r>
    <x v="40"/>
    <x v="2"/>
    <x v="6"/>
    <x v="1"/>
    <x v="2"/>
    <n v="-134127.00024579887"/>
    <n v="0"/>
    <n v="0"/>
    <x v="1"/>
  </r>
  <r>
    <x v="41"/>
    <x v="1"/>
    <x v="1"/>
    <x v="0"/>
    <x v="0"/>
    <n v="456507.21396120347"/>
    <n v="0"/>
    <n v="0"/>
    <x v="1"/>
  </r>
  <r>
    <x v="41"/>
    <x v="1"/>
    <x v="1"/>
    <x v="0"/>
    <x v="1"/>
    <n v="-280065.77543632116"/>
    <n v="0"/>
    <n v="0"/>
    <x v="1"/>
  </r>
  <r>
    <x v="41"/>
    <x v="1"/>
    <x v="1"/>
    <x v="0"/>
    <x v="2"/>
    <n v="-305859.83335400635"/>
    <n v="0"/>
    <n v="0"/>
    <x v="1"/>
  </r>
  <r>
    <x v="41"/>
    <x v="1"/>
    <x v="1"/>
    <x v="4"/>
    <x v="0"/>
    <n v="410783.59406637511"/>
    <n v="0"/>
    <n v="0"/>
    <x v="1"/>
  </r>
  <r>
    <x v="41"/>
    <x v="1"/>
    <x v="1"/>
    <x v="4"/>
    <x v="1"/>
    <n v="-233399.76935589494"/>
    <n v="0"/>
    <n v="0"/>
    <x v="1"/>
  </r>
  <r>
    <x v="41"/>
    <x v="1"/>
    <x v="1"/>
    <x v="4"/>
    <x v="2"/>
    <n v="-135558.58604190379"/>
    <n v="0"/>
    <n v="0"/>
    <x v="1"/>
  </r>
  <r>
    <x v="41"/>
    <x v="3"/>
    <x v="1"/>
    <x v="3"/>
    <x v="0"/>
    <n v="973120.06371680228"/>
    <n v="0"/>
    <n v="0"/>
    <x v="1"/>
  </r>
  <r>
    <x v="41"/>
    <x v="3"/>
    <x v="1"/>
    <x v="3"/>
    <x v="1"/>
    <n v="-470106.31097430055"/>
    <n v="0"/>
    <n v="0"/>
    <x v="1"/>
  </r>
  <r>
    <x v="41"/>
    <x v="3"/>
    <x v="1"/>
    <x v="3"/>
    <x v="2"/>
    <n v="-145968.00955752033"/>
    <n v="0"/>
    <n v="0"/>
    <x v="1"/>
  </r>
  <r>
    <x v="41"/>
    <x v="3"/>
    <x v="2"/>
    <x v="0"/>
    <x v="0"/>
    <n v="568533.52413573198"/>
    <n v="0"/>
    <n v="0"/>
    <x v="1"/>
  </r>
  <r>
    <x v="41"/>
    <x v="3"/>
    <x v="2"/>
    <x v="0"/>
    <x v="1"/>
    <n v="-280065.77543632116"/>
    <n v="0"/>
    <n v="0"/>
    <x v="1"/>
  </r>
  <r>
    <x v="41"/>
    <x v="3"/>
    <x v="2"/>
    <x v="0"/>
    <x v="2"/>
    <n v="-85280.028620359793"/>
    <n v="0"/>
    <n v="0"/>
    <x v="1"/>
  </r>
  <r>
    <x v="41"/>
    <x v="3"/>
    <x v="2"/>
    <x v="1"/>
    <x v="0"/>
    <n v="279147.56396333774"/>
    <n v="0"/>
    <n v="0"/>
    <x v="1"/>
  </r>
  <r>
    <x v="41"/>
    <x v="3"/>
    <x v="2"/>
    <x v="1"/>
    <x v="1"/>
    <n v="-170211.92924593764"/>
    <n v="0"/>
    <n v="0"/>
    <x v="1"/>
  </r>
  <r>
    <x v="41"/>
    <x v="3"/>
    <x v="2"/>
    <x v="1"/>
    <x v="2"/>
    <n v="-44663.610234134037"/>
    <n v="0"/>
    <n v="0"/>
    <x v="1"/>
  </r>
  <r>
    <x v="41"/>
    <x v="0"/>
    <x v="3"/>
    <x v="3"/>
    <x v="0"/>
    <n v="850892.42286348401"/>
    <n v="0"/>
    <n v="0"/>
    <x v="1"/>
  </r>
  <r>
    <x v="41"/>
    <x v="0"/>
    <x v="3"/>
    <x v="3"/>
    <x v="1"/>
    <n v="-470106.31097430055"/>
    <n v="0"/>
    <n v="0"/>
    <x v="1"/>
  </r>
  <r>
    <x v="41"/>
    <x v="0"/>
    <x v="3"/>
    <x v="3"/>
    <x v="2"/>
    <n v="-136142.78765815744"/>
    <n v="0"/>
    <n v="0"/>
    <x v="1"/>
  </r>
  <r>
    <x v="41"/>
    <x v="3"/>
    <x v="3"/>
    <x v="0"/>
    <x v="0"/>
    <n v="593739.44392500084"/>
    <n v="0"/>
    <n v="0"/>
    <x v="1"/>
  </r>
  <r>
    <x v="41"/>
    <x v="3"/>
    <x v="3"/>
    <x v="0"/>
    <x v="1"/>
    <n v="-280065.77543632116"/>
    <n v="0"/>
    <n v="0"/>
    <x v="1"/>
  </r>
  <r>
    <x v="41"/>
    <x v="3"/>
    <x v="3"/>
    <x v="0"/>
    <x v="2"/>
    <n v="-83123.522149500131"/>
    <n v="0"/>
    <n v="0"/>
    <x v="1"/>
  </r>
  <r>
    <x v="41"/>
    <x v="1"/>
    <x v="4"/>
    <x v="0"/>
    <x v="0"/>
    <n v="453706.55620684032"/>
    <n v="0"/>
    <n v="0"/>
    <x v="1"/>
  </r>
  <r>
    <x v="41"/>
    <x v="1"/>
    <x v="4"/>
    <x v="0"/>
    <x v="1"/>
    <n v="-280065.77543632116"/>
    <n v="0"/>
    <n v="0"/>
    <x v="1"/>
  </r>
  <r>
    <x v="41"/>
    <x v="1"/>
    <x v="4"/>
    <x v="0"/>
    <x v="2"/>
    <n v="-136111.9668620521"/>
    <n v="0"/>
    <n v="0"/>
    <x v="1"/>
  </r>
  <r>
    <x v="41"/>
    <x v="1"/>
    <x v="4"/>
    <x v="2"/>
    <x v="0"/>
    <n v="194037.79140245472"/>
    <n v="0"/>
    <n v="0"/>
    <x v="1"/>
  </r>
  <r>
    <x v="41"/>
    <x v="1"/>
    <x v="4"/>
    <x v="2"/>
    <x v="1"/>
    <n v="-112160.57306500273"/>
    <n v="0"/>
    <n v="0"/>
    <x v="1"/>
  </r>
  <r>
    <x v="41"/>
    <x v="1"/>
    <x v="4"/>
    <x v="2"/>
    <x v="2"/>
    <n v="-81495.872389030978"/>
    <n v="0"/>
    <n v="0"/>
    <x v="1"/>
  </r>
  <r>
    <x v="41"/>
    <x v="2"/>
    <x v="4"/>
    <x v="0"/>
    <x v="0"/>
    <n v="420098.66315448174"/>
    <n v="0"/>
    <n v="0"/>
    <x v="1"/>
  </r>
  <r>
    <x v="41"/>
    <x v="2"/>
    <x v="4"/>
    <x v="0"/>
    <x v="1"/>
    <n v="-280065.77543632116"/>
    <n v="0"/>
    <n v="0"/>
    <x v="1"/>
  </r>
  <r>
    <x v="41"/>
    <x v="2"/>
    <x v="4"/>
    <x v="0"/>
    <x v="2"/>
    <n v="-159637.49199870307"/>
    <n v="0"/>
    <n v="0"/>
    <x v="1"/>
  </r>
  <r>
    <x v="41"/>
    <x v="4"/>
    <x v="4"/>
    <x v="2"/>
    <x v="0"/>
    <n v="204132.24297830494"/>
    <n v="0"/>
    <n v="0"/>
    <x v="1"/>
  </r>
  <r>
    <x v="41"/>
    <x v="4"/>
    <x v="4"/>
    <x v="2"/>
    <x v="0"/>
    <n v="180578.52263465436"/>
    <n v="0"/>
    <n v="0"/>
    <x v="1"/>
  </r>
  <r>
    <x v="41"/>
    <x v="4"/>
    <x v="4"/>
    <x v="2"/>
    <x v="1"/>
    <n v="-112160.57306500273"/>
    <n v="0"/>
    <n v="0"/>
    <x v="1"/>
  </r>
  <r>
    <x v="41"/>
    <x v="4"/>
    <x v="4"/>
    <x v="2"/>
    <x v="1"/>
    <n v="-112160.57306500273"/>
    <n v="0"/>
    <n v="0"/>
    <x v="1"/>
  </r>
  <r>
    <x v="41"/>
    <x v="4"/>
    <x v="4"/>
    <x v="2"/>
    <x v="2"/>
    <n v="-48991.738314793183"/>
    <n v="0"/>
    <n v="0"/>
    <x v="1"/>
  </r>
  <r>
    <x v="41"/>
    <x v="4"/>
    <x v="4"/>
    <x v="2"/>
    <x v="2"/>
    <n v="-16252.067037118892"/>
    <n v="0"/>
    <n v="0"/>
    <x v="1"/>
  </r>
  <r>
    <x v="41"/>
    <x v="1"/>
    <x v="5"/>
    <x v="2"/>
    <x v="0"/>
    <n v="200767.42578635487"/>
    <n v="0"/>
    <n v="0"/>
    <x v="1"/>
  </r>
  <r>
    <x v="41"/>
    <x v="1"/>
    <x v="5"/>
    <x v="2"/>
    <x v="1"/>
    <n v="-112160.57306500273"/>
    <n v="0"/>
    <n v="0"/>
    <x v="1"/>
  </r>
  <r>
    <x v="41"/>
    <x v="1"/>
    <x v="5"/>
    <x v="2"/>
    <x v="2"/>
    <n v="-134514.17527685777"/>
    <n v="0"/>
    <n v="0"/>
    <x v="1"/>
  </r>
  <r>
    <x v="41"/>
    <x v="3"/>
    <x v="6"/>
    <x v="0"/>
    <x v="0"/>
    <n v="644151.28350353858"/>
    <n v="0"/>
    <n v="0"/>
    <x v="1"/>
  </r>
  <r>
    <x v="41"/>
    <x v="3"/>
    <x v="6"/>
    <x v="0"/>
    <x v="1"/>
    <n v="-280065.77543632116"/>
    <n v="0"/>
    <n v="0"/>
    <x v="1"/>
  </r>
  <r>
    <x v="41"/>
    <x v="3"/>
    <x v="6"/>
    <x v="0"/>
    <x v="2"/>
    <n v="-83739.666855460018"/>
    <n v="0"/>
    <n v="0"/>
    <x v="1"/>
  </r>
  <r>
    <x v="41"/>
    <x v="3"/>
    <x v="6"/>
    <x v="4"/>
    <x v="0"/>
    <n v="406115.59867925721"/>
    <n v="0"/>
    <n v="0"/>
    <x v="1"/>
  </r>
  <r>
    <x v="41"/>
    <x v="3"/>
    <x v="6"/>
    <x v="4"/>
    <x v="1"/>
    <n v="-233399.76935589494"/>
    <n v="0"/>
    <n v="0"/>
    <x v="1"/>
  </r>
  <r>
    <x v="41"/>
    <x v="3"/>
    <x v="6"/>
    <x v="4"/>
    <x v="2"/>
    <n v="-20305.779933962862"/>
    <n v="0"/>
    <n v="0"/>
    <x v="1"/>
  </r>
  <r>
    <x v="42"/>
    <x v="2"/>
    <x v="0"/>
    <x v="2"/>
    <x v="0"/>
    <n v="189551.3684798546"/>
    <n v="0"/>
    <n v="0"/>
    <x v="1"/>
  </r>
  <r>
    <x v="42"/>
    <x v="2"/>
    <x v="0"/>
    <x v="2"/>
    <x v="1"/>
    <n v="-112160.57306500273"/>
    <n v="0"/>
    <n v="0"/>
    <x v="1"/>
  </r>
  <r>
    <x v="42"/>
    <x v="2"/>
    <x v="0"/>
    <x v="2"/>
    <x v="2"/>
    <n v="-37910.273695970922"/>
    <n v="0"/>
    <n v="0"/>
    <x v="1"/>
  </r>
  <r>
    <x v="42"/>
    <x v="1"/>
    <x v="1"/>
    <x v="4"/>
    <x v="0"/>
    <n v="462131.54332467198"/>
    <n v="0"/>
    <n v="0"/>
    <x v="1"/>
  </r>
  <r>
    <x v="42"/>
    <x v="1"/>
    <x v="1"/>
    <x v="4"/>
    <x v="1"/>
    <n v="-233399.76935589494"/>
    <n v="0"/>
    <n v="0"/>
    <x v="1"/>
  </r>
  <r>
    <x v="42"/>
    <x v="1"/>
    <x v="1"/>
    <x v="4"/>
    <x v="2"/>
    <n v="-258793.66426181633"/>
    <n v="0"/>
    <n v="0"/>
    <x v="1"/>
  </r>
  <r>
    <x v="42"/>
    <x v="3"/>
    <x v="1"/>
    <x v="3"/>
    <x v="0"/>
    <n v="1043636.0103629471"/>
    <n v="0"/>
    <n v="0"/>
    <x v="1"/>
  </r>
  <r>
    <x v="42"/>
    <x v="3"/>
    <x v="1"/>
    <x v="3"/>
    <x v="1"/>
    <n v="-470106.31097430055"/>
    <n v="0"/>
    <n v="0"/>
    <x v="1"/>
  </r>
  <r>
    <x v="42"/>
    <x v="3"/>
    <x v="1"/>
    <x v="3"/>
    <x v="2"/>
    <n v="-135672.68134718313"/>
    <n v="0"/>
    <n v="0"/>
    <x v="1"/>
  </r>
  <r>
    <x v="42"/>
    <x v="3"/>
    <x v="2"/>
    <x v="0"/>
    <x v="0"/>
    <n v="470510.50273301959"/>
    <n v="0"/>
    <n v="0"/>
    <x v="1"/>
  </r>
  <r>
    <x v="42"/>
    <x v="3"/>
    <x v="2"/>
    <x v="0"/>
    <x v="0"/>
    <n v="602141.41718809051"/>
    <n v="0"/>
    <n v="0"/>
    <x v="1"/>
  </r>
  <r>
    <x v="42"/>
    <x v="3"/>
    <x v="2"/>
    <x v="0"/>
    <x v="1"/>
    <n v="-280065.77543632116"/>
    <n v="0"/>
    <n v="0"/>
    <x v="1"/>
  </r>
  <r>
    <x v="42"/>
    <x v="3"/>
    <x v="2"/>
    <x v="0"/>
    <x v="1"/>
    <n v="-280065.77543632116"/>
    <n v="0"/>
    <n v="0"/>
    <x v="1"/>
  </r>
  <r>
    <x v="42"/>
    <x v="3"/>
    <x v="2"/>
    <x v="0"/>
    <x v="2"/>
    <n v="-75281.680437283139"/>
    <n v="0"/>
    <n v="0"/>
    <x v="1"/>
  </r>
  <r>
    <x v="42"/>
    <x v="3"/>
    <x v="2"/>
    <x v="0"/>
    <x v="2"/>
    <n v="-96342.626750094481"/>
    <n v="0"/>
    <n v="0"/>
    <x v="1"/>
  </r>
  <r>
    <x v="42"/>
    <x v="3"/>
    <x v="2"/>
    <x v="4"/>
    <x v="0"/>
    <n v="445793.55946975935"/>
    <n v="0"/>
    <n v="0"/>
    <x v="1"/>
  </r>
  <r>
    <x v="42"/>
    <x v="3"/>
    <x v="2"/>
    <x v="4"/>
    <x v="1"/>
    <n v="-233399.76935589494"/>
    <n v="0"/>
    <n v="0"/>
    <x v="1"/>
  </r>
  <r>
    <x v="42"/>
    <x v="3"/>
    <x v="2"/>
    <x v="4"/>
    <x v="2"/>
    <n v="-80242.840704556686"/>
    <n v="0"/>
    <n v="0"/>
    <x v="1"/>
  </r>
  <r>
    <x v="42"/>
    <x v="3"/>
    <x v="2"/>
    <x v="3"/>
    <x v="0"/>
    <n v="893201.99085117097"/>
    <n v="0"/>
    <n v="0"/>
    <x v="1"/>
  </r>
  <r>
    <x v="42"/>
    <x v="3"/>
    <x v="2"/>
    <x v="3"/>
    <x v="1"/>
    <n v="-470106.31097430055"/>
    <n v="0"/>
    <n v="0"/>
    <x v="1"/>
  </r>
  <r>
    <x v="42"/>
    <x v="3"/>
    <x v="2"/>
    <x v="3"/>
    <x v="2"/>
    <n v="-125048.27871916395"/>
    <n v="0"/>
    <n v="0"/>
    <x v="1"/>
  </r>
  <r>
    <x v="42"/>
    <x v="3"/>
    <x v="2"/>
    <x v="1"/>
    <x v="0"/>
    <n v="297870.87618039089"/>
    <n v="0"/>
    <n v="0"/>
    <x v="1"/>
  </r>
  <r>
    <x v="42"/>
    <x v="3"/>
    <x v="2"/>
    <x v="1"/>
    <x v="0"/>
    <n v="362551.40929384716"/>
    <n v="0"/>
    <n v="0"/>
    <x v="1"/>
  </r>
  <r>
    <x v="42"/>
    <x v="3"/>
    <x v="2"/>
    <x v="1"/>
    <x v="1"/>
    <n v="-170211.92924593764"/>
    <n v="0"/>
    <n v="0"/>
    <x v="1"/>
  </r>
  <r>
    <x v="42"/>
    <x v="3"/>
    <x v="2"/>
    <x v="1"/>
    <x v="1"/>
    <n v="-170211.92924593764"/>
    <n v="0"/>
    <n v="0"/>
    <x v="1"/>
  </r>
  <r>
    <x v="42"/>
    <x v="3"/>
    <x v="2"/>
    <x v="1"/>
    <x v="2"/>
    <n v="-53616.75771247036"/>
    <n v="0"/>
    <n v="0"/>
    <x v="1"/>
  </r>
  <r>
    <x v="42"/>
    <x v="3"/>
    <x v="2"/>
    <x v="1"/>
    <x v="2"/>
    <n v="-21753.084557630827"/>
    <n v="0"/>
    <n v="0"/>
    <x v="1"/>
  </r>
  <r>
    <x v="42"/>
    <x v="1"/>
    <x v="3"/>
    <x v="2"/>
    <x v="0"/>
    <n v="191794.57994115466"/>
    <n v="0"/>
    <n v="0"/>
    <x v="1"/>
  </r>
  <r>
    <x v="42"/>
    <x v="1"/>
    <x v="3"/>
    <x v="2"/>
    <x v="0"/>
    <n v="215348.30028480521"/>
    <n v="0"/>
    <n v="0"/>
    <x v="1"/>
  </r>
  <r>
    <x v="42"/>
    <x v="1"/>
    <x v="3"/>
    <x v="2"/>
    <x v="1"/>
    <n v="-112160.57306500273"/>
    <n v="0"/>
    <n v="0"/>
    <x v="1"/>
  </r>
  <r>
    <x v="42"/>
    <x v="1"/>
    <x v="3"/>
    <x v="2"/>
    <x v="1"/>
    <n v="-112160.57306500273"/>
    <n v="0"/>
    <n v="0"/>
    <x v="1"/>
  </r>
  <r>
    <x v="42"/>
    <x v="1"/>
    <x v="3"/>
    <x v="2"/>
    <x v="2"/>
    <n v="-95897.289970577331"/>
    <n v="0"/>
    <n v="0"/>
    <x v="1"/>
  </r>
  <r>
    <x v="42"/>
    <x v="1"/>
    <x v="3"/>
    <x v="2"/>
    <x v="2"/>
    <n v="-79678.871105377926"/>
    <n v="0"/>
    <n v="0"/>
    <x v="1"/>
  </r>
  <r>
    <x v="42"/>
    <x v="4"/>
    <x v="3"/>
    <x v="0"/>
    <x v="0"/>
    <n v="529324.31557464704"/>
    <n v="0"/>
    <n v="0"/>
    <x v="1"/>
  </r>
  <r>
    <x v="42"/>
    <x v="4"/>
    <x v="3"/>
    <x v="0"/>
    <x v="1"/>
    <n v="-280065.77543632116"/>
    <n v="0"/>
    <n v="0"/>
    <x v="1"/>
  </r>
  <r>
    <x v="42"/>
    <x v="4"/>
    <x v="3"/>
    <x v="0"/>
    <x v="2"/>
    <n v="-116451.34942642236"/>
    <n v="0"/>
    <n v="0"/>
    <x v="1"/>
  </r>
  <r>
    <x v="42"/>
    <x v="0"/>
    <x v="4"/>
    <x v="0"/>
    <x v="0"/>
    <n v="495716.42252228846"/>
    <n v="0"/>
    <n v="0"/>
    <x v="1"/>
  </r>
  <r>
    <x v="42"/>
    <x v="0"/>
    <x v="4"/>
    <x v="0"/>
    <x v="1"/>
    <n v="-280065.77543632116"/>
    <n v="0"/>
    <n v="0"/>
    <x v="1"/>
  </r>
  <r>
    <x v="42"/>
    <x v="0"/>
    <x v="4"/>
    <x v="0"/>
    <x v="2"/>
    <n v="-74357.463378343266"/>
    <n v="0"/>
    <n v="0"/>
    <x v="1"/>
  </r>
  <r>
    <x v="42"/>
    <x v="4"/>
    <x v="4"/>
    <x v="1"/>
    <x v="0"/>
    <n v="304679.3533502284"/>
    <n v="0"/>
    <n v="0"/>
    <x v="1"/>
  </r>
  <r>
    <x v="42"/>
    <x v="4"/>
    <x v="4"/>
    <x v="1"/>
    <x v="1"/>
    <n v="-170211.92924593764"/>
    <n v="0"/>
    <n v="0"/>
    <x v="1"/>
  </r>
  <r>
    <x v="42"/>
    <x v="4"/>
    <x v="4"/>
    <x v="1"/>
    <x v="2"/>
    <n v="-67029.457737050252"/>
    <n v="0"/>
    <n v="0"/>
    <x v="1"/>
  </r>
  <r>
    <x v="42"/>
    <x v="1"/>
    <x v="5"/>
    <x v="3"/>
    <x v="0"/>
    <n v="841490.29664399801"/>
    <n v="0"/>
    <n v="0"/>
    <x v="1"/>
  </r>
  <r>
    <x v="42"/>
    <x v="1"/>
    <x v="5"/>
    <x v="3"/>
    <x v="1"/>
    <n v="-470106.31097430055"/>
    <n v="0"/>
    <n v="0"/>
    <x v="1"/>
  </r>
  <r>
    <x v="42"/>
    <x v="1"/>
    <x v="5"/>
    <x v="3"/>
    <x v="2"/>
    <n v="-580628.30468435853"/>
    <n v="0"/>
    <n v="0"/>
    <x v="1"/>
  </r>
  <r>
    <x v="42"/>
    <x v="2"/>
    <x v="5"/>
    <x v="4"/>
    <x v="0"/>
    <n v="441125.56408264145"/>
    <n v="0"/>
    <n v="0"/>
    <x v="1"/>
  </r>
  <r>
    <x v="42"/>
    <x v="2"/>
    <x v="5"/>
    <x v="4"/>
    <x v="1"/>
    <n v="-233399.76935589494"/>
    <n v="0"/>
    <n v="0"/>
    <x v="1"/>
  </r>
  <r>
    <x v="42"/>
    <x v="2"/>
    <x v="5"/>
    <x v="4"/>
    <x v="2"/>
    <n v="-185272.73691470941"/>
    <n v="0"/>
    <n v="0"/>
    <x v="1"/>
  </r>
  <r>
    <x v="42"/>
    <x v="0"/>
    <x v="6"/>
    <x v="0"/>
    <x v="0"/>
    <n v="515321.02680283086"/>
    <n v="0"/>
    <n v="0"/>
    <x v="1"/>
  </r>
  <r>
    <x v="42"/>
    <x v="0"/>
    <x v="6"/>
    <x v="0"/>
    <x v="1"/>
    <n v="-280065.77543632116"/>
    <n v="0"/>
    <n v="0"/>
    <x v="1"/>
  </r>
  <r>
    <x v="42"/>
    <x v="0"/>
    <x v="6"/>
    <x v="0"/>
    <x v="2"/>
    <n v="-144289.88750479266"/>
    <n v="0"/>
    <n v="0"/>
    <x v="1"/>
  </r>
  <r>
    <x v="42"/>
    <x v="0"/>
    <x v="6"/>
    <x v="2"/>
    <x v="0"/>
    <n v="197402.6085944048"/>
    <n v="0"/>
    <n v="0"/>
    <x v="1"/>
  </r>
  <r>
    <x v="42"/>
    <x v="0"/>
    <x v="6"/>
    <x v="2"/>
    <x v="1"/>
    <n v="-112160.57306500273"/>
    <n v="0"/>
    <n v="0"/>
    <x v="1"/>
  </r>
  <r>
    <x v="42"/>
    <x v="0"/>
    <x v="6"/>
    <x v="2"/>
    <x v="2"/>
    <n v="-53298.704320489298"/>
    <n v="0"/>
    <n v="0"/>
    <x v="1"/>
  </r>
  <r>
    <x v="43"/>
    <x v="1"/>
    <x v="0"/>
    <x v="4"/>
    <x v="0"/>
    <n v="401447.60329213931"/>
    <n v="0"/>
    <n v="0"/>
    <x v="1"/>
  </r>
  <r>
    <x v="43"/>
    <x v="1"/>
    <x v="0"/>
    <x v="4"/>
    <x v="1"/>
    <n v="-233399.76935589494"/>
    <n v="0"/>
    <n v="0"/>
    <x v="1"/>
  </r>
  <r>
    <x v="43"/>
    <x v="1"/>
    <x v="0"/>
    <x v="4"/>
    <x v="2"/>
    <n v="-184665.89751438409"/>
    <n v="0"/>
    <n v="0"/>
    <x v="1"/>
  </r>
  <r>
    <x v="43"/>
    <x v="2"/>
    <x v="0"/>
    <x v="0"/>
    <x v="0"/>
    <n v="428500.6364175714"/>
    <n v="0"/>
    <n v="0"/>
    <x v="1"/>
  </r>
  <r>
    <x v="43"/>
    <x v="2"/>
    <x v="0"/>
    <x v="0"/>
    <x v="1"/>
    <n v="-280065.77543632116"/>
    <n v="0"/>
    <n v="0"/>
    <x v="1"/>
  </r>
  <r>
    <x v="43"/>
    <x v="2"/>
    <x v="0"/>
    <x v="0"/>
    <x v="2"/>
    <n v="-158545.23547450142"/>
    <n v="0"/>
    <n v="0"/>
    <x v="1"/>
  </r>
  <r>
    <x v="43"/>
    <x v="2"/>
    <x v="0"/>
    <x v="1"/>
    <x v="0"/>
    <n v="270636.96750104084"/>
    <n v="0"/>
    <n v="0"/>
    <x v="1"/>
  </r>
  <r>
    <x v="43"/>
    <x v="2"/>
    <x v="0"/>
    <x v="1"/>
    <x v="1"/>
    <n v="-170211.92924593764"/>
    <n v="0"/>
    <n v="0"/>
    <x v="1"/>
  </r>
  <r>
    <x v="43"/>
    <x v="2"/>
    <x v="0"/>
    <x v="1"/>
    <x v="2"/>
    <n v="-135318.48375052042"/>
    <n v="0"/>
    <n v="0"/>
    <x v="1"/>
  </r>
  <r>
    <x v="43"/>
    <x v="1"/>
    <x v="1"/>
    <x v="0"/>
    <x v="0"/>
    <n v="462108.52946992987"/>
    <n v="0"/>
    <n v="0"/>
    <x v="1"/>
  </r>
  <r>
    <x v="43"/>
    <x v="1"/>
    <x v="1"/>
    <x v="0"/>
    <x v="1"/>
    <n v="-280065.77543632116"/>
    <n v="0"/>
    <n v="0"/>
    <x v="1"/>
  </r>
  <r>
    <x v="43"/>
    <x v="1"/>
    <x v="1"/>
    <x v="0"/>
    <x v="2"/>
    <n v="-157116.90001977616"/>
    <n v="0"/>
    <n v="0"/>
    <x v="1"/>
  </r>
  <r>
    <x v="43"/>
    <x v="2"/>
    <x v="1"/>
    <x v="2"/>
    <x v="0"/>
    <n v="217591.51174610527"/>
    <n v="0"/>
    <n v="0"/>
    <x v="1"/>
  </r>
  <r>
    <x v="43"/>
    <x v="2"/>
    <x v="1"/>
    <x v="2"/>
    <x v="1"/>
    <n v="-112160.57306500273"/>
    <n v="0"/>
    <n v="0"/>
    <x v="1"/>
  </r>
  <r>
    <x v="43"/>
    <x v="2"/>
    <x v="1"/>
    <x v="2"/>
    <x v="2"/>
    <n v="-73981.113993675797"/>
    <n v="0"/>
    <n v="0"/>
    <x v="1"/>
  </r>
  <r>
    <x v="43"/>
    <x v="3"/>
    <x v="2"/>
    <x v="0"/>
    <x v="0"/>
    <n v="509719.71129410446"/>
    <n v="0"/>
    <n v="0"/>
    <x v="1"/>
  </r>
  <r>
    <x v="43"/>
    <x v="3"/>
    <x v="2"/>
    <x v="0"/>
    <x v="1"/>
    <n v="-280065.77543632116"/>
    <n v="0"/>
    <n v="0"/>
    <x v="1"/>
  </r>
  <r>
    <x v="43"/>
    <x v="3"/>
    <x v="2"/>
    <x v="0"/>
    <x v="2"/>
    <n v="-40777.576903528359"/>
    <n v="0"/>
    <n v="0"/>
    <x v="1"/>
  </r>
  <r>
    <x v="43"/>
    <x v="4"/>
    <x v="2"/>
    <x v="0"/>
    <x v="0"/>
    <n v="459307.87171556673"/>
    <n v="0"/>
    <n v="0"/>
    <x v="1"/>
  </r>
  <r>
    <x v="43"/>
    <x v="4"/>
    <x v="2"/>
    <x v="0"/>
    <x v="1"/>
    <n v="-280065.77543632116"/>
    <n v="0"/>
    <n v="0"/>
    <x v="1"/>
  </r>
  <r>
    <x v="43"/>
    <x v="4"/>
    <x v="2"/>
    <x v="0"/>
    <x v="2"/>
    <n v="-110233.88921173601"/>
    <n v="0"/>
    <n v="0"/>
    <x v="1"/>
  </r>
  <r>
    <x v="43"/>
    <x v="4"/>
    <x v="2"/>
    <x v="2"/>
    <x v="0"/>
    <n v="222077.93466870539"/>
    <n v="0"/>
    <n v="0"/>
    <x v="1"/>
  </r>
  <r>
    <x v="43"/>
    <x v="4"/>
    <x v="2"/>
    <x v="2"/>
    <x v="1"/>
    <n v="-112160.57306500273"/>
    <n v="0"/>
    <n v="0"/>
    <x v="1"/>
  </r>
  <r>
    <x v="43"/>
    <x v="4"/>
    <x v="2"/>
    <x v="2"/>
    <x v="2"/>
    <n v="-24428.572813557592"/>
    <n v="0"/>
    <n v="0"/>
    <x v="1"/>
  </r>
  <r>
    <x v="43"/>
    <x v="1"/>
    <x v="3"/>
    <x v="3"/>
    <x v="0"/>
    <n v="785077.53932708187"/>
    <n v="0"/>
    <n v="0"/>
    <x v="1"/>
  </r>
  <r>
    <x v="43"/>
    <x v="1"/>
    <x v="3"/>
    <x v="3"/>
    <x v="1"/>
    <n v="-470106.31097430055"/>
    <n v="0"/>
    <n v="0"/>
    <x v="1"/>
  </r>
  <r>
    <x v="43"/>
    <x v="1"/>
    <x v="3"/>
    <x v="3"/>
    <x v="2"/>
    <n v="-533852.72674241569"/>
    <n v="0"/>
    <n v="0"/>
    <x v="1"/>
  </r>
  <r>
    <x v="43"/>
    <x v="1"/>
    <x v="3"/>
    <x v="2"/>
    <x v="0"/>
    <n v="186186.55128790453"/>
    <n v="0"/>
    <n v="0"/>
    <x v="1"/>
  </r>
  <r>
    <x v="43"/>
    <x v="1"/>
    <x v="3"/>
    <x v="2"/>
    <x v="1"/>
    <n v="-112160.57306500273"/>
    <n v="0"/>
    <n v="0"/>
    <x v="1"/>
  </r>
  <r>
    <x v="43"/>
    <x v="1"/>
    <x v="3"/>
    <x v="2"/>
    <x v="2"/>
    <n v="-98678.872182589403"/>
    <n v="0"/>
    <n v="0"/>
    <x v="1"/>
  </r>
  <r>
    <x v="43"/>
    <x v="3"/>
    <x v="3"/>
    <x v="0"/>
    <x v="0"/>
    <n v="456507.21396120347"/>
    <n v="0"/>
    <n v="0"/>
    <x v="1"/>
  </r>
  <r>
    <x v="43"/>
    <x v="3"/>
    <x v="3"/>
    <x v="0"/>
    <x v="1"/>
    <n v="-280065.77543632116"/>
    <n v="0"/>
    <n v="0"/>
    <x v="1"/>
  </r>
  <r>
    <x v="43"/>
    <x v="3"/>
    <x v="3"/>
    <x v="0"/>
    <x v="2"/>
    <n v="-59345.937814956451"/>
    <n v="0"/>
    <n v="0"/>
    <x v="1"/>
  </r>
  <r>
    <x v="43"/>
    <x v="2"/>
    <x v="3"/>
    <x v="0"/>
    <x v="0"/>
    <n v="506919.05353974132"/>
    <n v="0"/>
    <n v="0"/>
    <x v="1"/>
  </r>
  <r>
    <x v="43"/>
    <x v="2"/>
    <x v="3"/>
    <x v="0"/>
    <x v="1"/>
    <n v="-280065.77543632116"/>
    <n v="0"/>
    <n v="0"/>
    <x v="1"/>
  </r>
  <r>
    <x v="43"/>
    <x v="2"/>
    <x v="3"/>
    <x v="0"/>
    <x v="2"/>
    <n v="-106453.00124334567"/>
    <n v="0"/>
    <n v="0"/>
    <x v="1"/>
  </r>
  <r>
    <x v="43"/>
    <x v="2"/>
    <x v="3"/>
    <x v="4"/>
    <x v="0"/>
    <n v="431789.57330840564"/>
    <n v="0"/>
    <n v="0"/>
    <x v="1"/>
  </r>
  <r>
    <x v="43"/>
    <x v="2"/>
    <x v="3"/>
    <x v="4"/>
    <x v="1"/>
    <n v="-233399.76935589494"/>
    <n v="0"/>
    <n v="0"/>
    <x v="1"/>
  </r>
  <r>
    <x v="43"/>
    <x v="2"/>
    <x v="3"/>
    <x v="4"/>
    <x v="2"/>
    <n v="-107947.39332710141"/>
    <n v="0"/>
    <n v="0"/>
    <x v="1"/>
  </r>
  <r>
    <x v="43"/>
    <x v="4"/>
    <x v="3"/>
    <x v="4"/>
    <x v="0"/>
    <n v="459797.545631113"/>
    <n v="0"/>
    <n v="0"/>
    <x v="1"/>
  </r>
  <r>
    <x v="43"/>
    <x v="4"/>
    <x v="3"/>
    <x v="4"/>
    <x v="1"/>
    <n v="-233399.76935589494"/>
    <n v="0"/>
    <n v="0"/>
    <x v="1"/>
  </r>
  <r>
    <x v="43"/>
    <x v="4"/>
    <x v="3"/>
    <x v="4"/>
    <x v="2"/>
    <n v="-64371.656388355826"/>
    <n v="0"/>
    <n v="0"/>
    <x v="1"/>
  </r>
  <r>
    <x v="43"/>
    <x v="4"/>
    <x v="4"/>
    <x v="4"/>
    <x v="0"/>
    <n v="471467.53409890778"/>
    <n v="0"/>
    <n v="0"/>
    <x v="1"/>
  </r>
  <r>
    <x v="43"/>
    <x v="4"/>
    <x v="4"/>
    <x v="4"/>
    <x v="1"/>
    <n v="-233399.76935589494"/>
    <n v="0"/>
    <n v="0"/>
    <x v="1"/>
  </r>
  <r>
    <x v="43"/>
    <x v="4"/>
    <x v="4"/>
    <x v="4"/>
    <x v="2"/>
    <n v="-80149.480796814329"/>
    <n v="0"/>
    <n v="0"/>
    <x v="1"/>
  </r>
  <r>
    <x v="43"/>
    <x v="1"/>
    <x v="5"/>
    <x v="4"/>
    <x v="0"/>
    <n v="417785.58714705193"/>
    <n v="0"/>
    <n v="0"/>
    <x v="1"/>
  </r>
  <r>
    <x v="43"/>
    <x v="1"/>
    <x v="5"/>
    <x v="4"/>
    <x v="1"/>
    <n v="-233399.76935589494"/>
    <n v="0"/>
    <n v="0"/>
    <x v="1"/>
  </r>
  <r>
    <x v="43"/>
    <x v="1"/>
    <x v="5"/>
    <x v="4"/>
    <x v="2"/>
    <n v="-129513.5320155861"/>
    <n v="0"/>
    <n v="0"/>
    <x v="1"/>
  </r>
  <r>
    <x v="43"/>
    <x v="1"/>
    <x v="5"/>
    <x v="3"/>
    <x v="0"/>
    <n v="775675.41310759587"/>
    <n v="0"/>
    <n v="0"/>
    <x v="1"/>
  </r>
  <r>
    <x v="43"/>
    <x v="1"/>
    <x v="5"/>
    <x v="3"/>
    <x v="1"/>
    <n v="-470106.31097430055"/>
    <n v="0"/>
    <n v="0"/>
    <x v="1"/>
  </r>
  <r>
    <x v="43"/>
    <x v="1"/>
    <x v="5"/>
    <x v="3"/>
    <x v="2"/>
    <n v="-364567.44416057004"/>
    <n v="0"/>
    <n v="0"/>
    <x v="1"/>
  </r>
  <r>
    <x v="43"/>
    <x v="2"/>
    <x v="5"/>
    <x v="2"/>
    <x v="0"/>
    <n v="199645.82005570485"/>
    <n v="0"/>
    <n v="0"/>
    <x v="1"/>
  </r>
  <r>
    <x v="43"/>
    <x v="2"/>
    <x v="5"/>
    <x v="2"/>
    <x v="1"/>
    <n v="-112160.57306500273"/>
    <n v="0"/>
    <n v="0"/>
    <x v="1"/>
  </r>
  <r>
    <x v="43"/>
    <x v="2"/>
    <x v="5"/>
    <x v="2"/>
    <x v="2"/>
    <n v="-71872.495220053752"/>
    <n v="0"/>
    <n v="0"/>
    <x v="1"/>
  </r>
  <r>
    <x v="43"/>
    <x v="0"/>
    <x v="6"/>
    <x v="0"/>
    <x v="0"/>
    <n v="515321.02680283086"/>
    <n v="0"/>
    <n v="0"/>
    <x v="1"/>
  </r>
  <r>
    <x v="43"/>
    <x v="0"/>
    <x v="6"/>
    <x v="0"/>
    <x v="1"/>
    <n v="-280065.77543632116"/>
    <n v="0"/>
    <n v="0"/>
    <x v="1"/>
  </r>
  <r>
    <x v="43"/>
    <x v="0"/>
    <x v="6"/>
    <x v="0"/>
    <x v="2"/>
    <n v="-92757.784824509552"/>
    <n v="0"/>
    <n v="0"/>
    <x v="1"/>
  </r>
  <r>
    <x v="43"/>
    <x v="3"/>
    <x v="6"/>
    <x v="0"/>
    <x v="0"/>
    <n v="448105.24069811386"/>
    <n v="0"/>
    <n v="0"/>
    <x v="1"/>
  </r>
  <r>
    <x v="43"/>
    <x v="3"/>
    <x v="6"/>
    <x v="0"/>
    <x v="1"/>
    <n v="-280065.77543632116"/>
    <n v="0"/>
    <n v="0"/>
    <x v="1"/>
  </r>
  <r>
    <x v="43"/>
    <x v="3"/>
    <x v="6"/>
    <x v="0"/>
    <x v="2"/>
    <n v="-40329.471662830249"/>
    <n v="0"/>
    <n v="0"/>
    <x v="1"/>
  </r>
  <r>
    <x v="43"/>
    <x v="3"/>
    <x v="6"/>
    <x v="4"/>
    <x v="0"/>
    <n v="396779.6079050214"/>
    <n v="0"/>
    <n v="0"/>
    <x v="1"/>
  </r>
  <r>
    <x v="43"/>
    <x v="3"/>
    <x v="6"/>
    <x v="4"/>
    <x v="1"/>
    <n v="-233399.76935589494"/>
    <n v="0"/>
    <n v="0"/>
    <x v="1"/>
  </r>
  <r>
    <x v="43"/>
    <x v="3"/>
    <x v="6"/>
    <x v="4"/>
    <x v="2"/>
    <n v="-75388.125501954069"/>
    <n v="0"/>
    <n v="0"/>
    <x v="1"/>
  </r>
  <r>
    <x v="43"/>
    <x v="3"/>
    <x v="6"/>
    <x v="1"/>
    <x v="0"/>
    <n v="309785.71122760646"/>
    <n v="0"/>
    <n v="0"/>
    <x v="1"/>
  </r>
  <r>
    <x v="43"/>
    <x v="3"/>
    <x v="6"/>
    <x v="1"/>
    <x v="1"/>
    <n v="-170211.92924593764"/>
    <n v="0"/>
    <n v="0"/>
    <x v="1"/>
  </r>
  <r>
    <x v="43"/>
    <x v="3"/>
    <x v="6"/>
    <x v="1"/>
    <x v="2"/>
    <n v="-58859.285133245226"/>
    <n v="0"/>
    <n v="0"/>
    <x v="1"/>
  </r>
  <r>
    <x v="43"/>
    <x v="2"/>
    <x v="6"/>
    <x v="2"/>
    <x v="0"/>
    <n v="170484.07105880414"/>
    <n v="0"/>
    <n v="0"/>
    <x v="1"/>
  </r>
  <r>
    <x v="43"/>
    <x v="2"/>
    <x v="6"/>
    <x v="2"/>
    <x v="1"/>
    <n v="-112160.57306500273"/>
    <n v="0"/>
    <n v="0"/>
    <x v="1"/>
  </r>
  <r>
    <x v="43"/>
    <x v="2"/>
    <x v="6"/>
    <x v="2"/>
    <x v="2"/>
    <n v="-76717.831976461865"/>
    <n v="0"/>
    <n v="0"/>
    <x v="1"/>
  </r>
  <r>
    <x v="44"/>
    <x v="2"/>
    <x v="0"/>
    <x v="0"/>
    <x v="0"/>
    <n v="442503.92518938746"/>
    <n v="0"/>
    <n v="0"/>
    <x v="1"/>
  </r>
  <r>
    <x v="44"/>
    <x v="2"/>
    <x v="0"/>
    <x v="0"/>
    <x v="1"/>
    <n v="-280065.77543632116"/>
    <n v="0"/>
    <n v="0"/>
    <x v="1"/>
  </r>
  <r>
    <x v="44"/>
    <x v="2"/>
    <x v="0"/>
    <x v="0"/>
    <x v="2"/>
    <n v="-207976.8448390121"/>
    <n v="0"/>
    <n v="0"/>
    <x v="1"/>
  </r>
  <r>
    <x v="44"/>
    <x v="2"/>
    <x v="1"/>
    <x v="2"/>
    <x v="0"/>
    <n v="210861.87736220512"/>
    <n v="0"/>
    <n v="0"/>
    <x v="1"/>
  </r>
  <r>
    <x v="44"/>
    <x v="2"/>
    <x v="1"/>
    <x v="2"/>
    <x v="1"/>
    <n v="-112160.57306500273"/>
    <n v="0"/>
    <n v="0"/>
    <x v="1"/>
  </r>
  <r>
    <x v="44"/>
    <x v="2"/>
    <x v="1"/>
    <x v="2"/>
    <x v="2"/>
    <n v="-86453.369718504095"/>
    <n v="0"/>
    <n v="0"/>
    <x v="1"/>
  </r>
  <r>
    <x v="44"/>
    <x v="0"/>
    <x v="2"/>
    <x v="3"/>
    <x v="0"/>
    <n v="808582.85487579694"/>
    <n v="0"/>
    <n v="0"/>
    <x v="1"/>
  </r>
  <r>
    <x v="44"/>
    <x v="0"/>
    <x v="2"/>
    <x v="3"/>
    <x v="1"/>
    <n v="-470106.31097430055"/>
    <n v="0"/>
    <n v="0"/>
    <x v="1"/>
  </r>
  <r>
    <x v="44"/>
    <x v="0"/>
    <x v="2"/>
    <x v="3"/>
    <x v="2"/>
    <n v="-194059.88517019126"/>
    <n v="0"/>
    <n v="0"/>
    <x v="1"/>
  </r>
  <r>
    <x v="44"/>
    <x v="3"/>
    <x v="2"/>
    <x v="1"/>
    <x v="0"/>
    <n v="386381.07938827848"/>
    <n v="0"/>
    <n v="0"/>
    <x v="1"/>
  </r>
  <r>
    <x v="44"/>
    <x v="3"/>
    <x v="2"/>
    <x v="1"/>
    <x v="1"/>
    <n v="-170211.92924593764"/>
    <n v="0"/>
    <n v="0"/>
    <x v="1"/>
  </r>
  <r>
    <x v="44"/>
    <x v="3"/>
    <x v="2"/>
    <x v="1"/>
    <x v="2"/>
    <n v="-54093.351114358993"/>
    <n v="0"/>
    <n v="0"/>
    <x v="1"/>
  </r>
  <r>
    <x v="44"/>
    <x v="1"/>
    <x v="3"/>
    <x v="0"/>
    <x v="0"/>
    <n v="512520.36904846772"/>
    <n v="0"/>
    <n v="0"/>
    <x v="1"/>
  </r>
  <r>
    <x v="44"/>
    <x v="1"/>
    <x v="3"/>
    <x v="0"/>
    <x v="1"/>
    <n v="-280065.77543632116"/>
    <n v="0"/>
    <n v="0"/>
    <x v="1"/>
  </r>
  <r>
    <x v="44"/>
    <x v="1"/>
    <x v="3"/>
    <x v="0"/>
    <x v="2"/>
    <n v="-169131.72178599436"/>
    <n v="0"/>
    <n v="0"/>
    <x v="1"/>
  </r>
  <r>
    <x v="44"/>
    <x v="1"/>
    <x v="3"/>
    <x v="1"/>
    <x v="0"/>
    <n v="296168.75688793149"/>
    <n v="0"/>
    <n v="0"/>
    <x v="1"/>
  </r>
  <r>
    <x v="44"/>
    <x v="1"/>
    <x v="3"/>
    <x v="1"/>
    <x v="1"/>
    <n v="-170211.92924593764"/>
    <n v="0"/>
    <n v="0"/>
    <x v="1"/>
  </r>
  <r>
    <x v="44"/>
    <x v="1"/>
    <x v="3"/>
    <x v="1"/>
    <x v="2"/>
    <n v="-103659.06491077601"/>
    <n v="0"/>
    <n v="0"/>
    <x v="1"/>
  </r>
  <r>
    <x v="44"/>
    <x v="0"/>
    <x v="3"/>
    <x v="4"/>
    <x v="0"/>
    <n v="443459.56177620037"/>
    <n v="0"/>
    <n v="0"/>
    <x v="1"/>
  </r>
  <r>
    <x v="44"/>
    <x v="0"/>
    <x v="3"/>
    <x v="4"/>
    <x v="1"/>
    <n v="-233399.76935589494"/>
    <n v="0"/>
    <n v="0"/>
    <x v="1"/>
  </r>
  <r>
    <x v="44"/>
    <x v="0"/>
    <x v="3"/>
    <x v="4"/>
    <x v="2"/>
    <n v="-128603.2729150981"/>
    <n v="0"/>
    <n v="0"/>
    <x v="1"/>
  </r>
  <r>
    <x v="44"/>
    <x v="0"/>
    <x v="3"/>
    <x v="1"/>
    <x v="0"/>
    <n v="292764.51830301277"/>
    <n v="0"/>
    <n v="0"/>
    <x v="1"/>
  </r>
  <r>
    <x v="44"/>
    <x v="0"/>
    <x v="3"/>
    <x v="1"/>
    <x v="0"/>
    <n v="309785.71122760646"/>
    <n v="0"/>
    <n v="0"/>
    <x v="1"/>
  </r>
  <r>
    <x v="44"/>
    <x v="0"/>
    <x v="3"/>
    <x v="1"/>
    <x v="1"/>
    <n v="-170211.92924593764"/>
    <n v="0"/>
    <n v="0"/>
    <x v="1"/>
  </r>
  <r>
    <x v="44"/>
    <x v="0"/>
    <x v="3"/>
    <x v="1"/>
    <x v="1"/>
    <n v="-170211.92924593764"/>
    <n v="0"/>
    <n v="0"/>
    <x v="1"/>
  </r>
  <r>
    <x v="44"/>
    <x v="0"/>
    <x v="3"/>
    <x v="1"/>
    <x v="2"/>
    <n v="-55625.258477572424"/>
    <n v="0"/>
    <n v="0"/>
    <x v="1"/>
  </r>
  <r>
    <x v="44"/>
    <x v="0"/>
    <x v="3"/>
    <x v="1"/>
    <x v="2"/>
    <n v="-58859.285133245226"/>
    <n v="0"/>
    <n v="0"/>
    <x v="1"/>
  </r>
  <r>
    <x v="44"/>
    <x v="4"/>
    <x v="3"/>
    <x v="0"/>
    <x v="0"/>
    <n v="462108.52946992987"/>
    <n v="0"/>
    <n v="0"/>
    <x v="1"/>
  </r>
  <r>
    <x v="44"/>
    <x v="4"/>
    <x v="3"/>
    <x v="0"/>
    <x v="1"/>
    <n v="-280065.77543632116"/>
    <n v="0"/>
    <n v="0"/>
    <x v="1"/>
  </r>
  <r>
    <x v="44"/>
    <x v="4"/>
    <x v="3"/>
    <x v="0"/>
    <x v="2"/>
    <n v="-32347.597062895093"/>
    <n v="0"/>
    <n v="0"/>
    <x v="1"/>
  </r>
  <r>
    <x v="44"/>
    <x v="4"/>
    <x v="3"/>
    <x v="3"/>
    <x v="0"/>
    <n v="949614.7481680871"/>
    <n v="0"/>
    <n v="0"/>
    <x v="1"/>
  </r>
  <r>
    <x v="44"/>
    <x v="4"/>
    <x v="3"/>
    <x v="3"/>
    <x v="1"/>
    <n v="-470106.31097430055"/>
    <n v="0"/>
    <n v="0"/>
    <x v="1"/>
  </r>
  <r>
    <x v="44"/>
    <x v="4"/>
    <x v="3"/>
    <x v="3"/>
    <x v="2"/>
    <n v="-208915.24459697917"/>
    <n v="0"/>
    <n v="0"/>
    <x v="1"/>
  </r>
  <r>
    <x v="44"/>
    <x v="4"/>
    <x v="3"/>
    <x v="2"/>
    <x v="0"/>
    <n v="190672.97421050462"/>
    <n v="0"/>
    <n v="0"/>
    <x v="1"/>
  </r>
  <r>
    <x v="44"/>
    <x v="4"/>
    <x v="3"/>
    <x v="2"/>
    <x v="1"/>
    <n v="-112160.57306500273"/>
    <n v="0"/>
    <n v="0"/>
    <x v="1"/>
  </r>
  <r>
    <x v="44"/>
    <x v="4"/>
    <x v="3"/>
    <x v="2"/>
    <x v="2"/>
    <n v="-11440.378452630277"/>
    <n v="0"/>
    <n v="0"/>
    <x v="1"/>
  </r>
  <r>
    <x v="44"/>
    <x v="0"/>
    <x v="4"/>
    <x v="3"/>
    <x v="0"/>
    <n v="864995.61219271296"/>
    <n v="0"/>
    <n v="0"/>
    <x v="1"/>
  </r>
  <r>
    <x v="44"/>
    <x v="0"/>
    <x v="4"/>
    <x v="3"/>
    <x v="0"/>
    <n v="799180.72865631094"/>
    <n v="0"/>
    <n v="0"/>
    <x v="1"/>
  </r>
  <r>
    <x v="44"/>
    <x v="0"/>
    <x v="4"/>
    <x v="3"/>
    <x v="1"/>
    <n v="-470106.31097430055"/>
    <n v="0"/>
    <n v="0"/>
    <x v="1"/>
  </r>
  <r>
    <x v="44"/>
    <x v="0"/>
    <x v="4"/>
    <x v="3"/>
    <x v="1"/>
    <n v="-470106.31097430055"/>
    <n v="0"/>
    <n v="0"/>
    <x v="1"/>
  </r>
  <r>
    <x v="44"/>
    <x v="0"/>
    <x v="4"/>
    <x v="3"/>
    <x v="2"/>
    <n v="-207598.94692625111"/>
    <n v="0"/>
    <n v="0"/>
    <x v="1"/>
  </r>
  <r>
    <x v="44"/>
    <x v="0"/>
    <x v="4"/>
    <x v="3"/>
    <x v="2"/>
    <n v="-127868.91658500975"/>
    <n v="0"/>
    <n v="0"/>
    <x v="1"/>
  </r>
  <r>
    <x v="44"/>
    <x v="4"/>
    <x v="4"/>
    <x v="0"/>
    <x v="0"/>
    <n v="453706.55620684032"/>
    <n v="0"/>
    <n v="0"/>
    <x v="1"/>
  </r>
  <r>
    <x v="44"/>
    <x v="4"/>
    <x v="4"/>
    <x v="0"/>
    <x v="1"/>
    <n v="-280065.77543632116"/>
    <n v="0"/>
    <n v="0"/>
    <x v="1"/>
  </r>
  <r>
    <x v="44"/>
    <x v="4"/>
    <x v="4"/>
    <x v="0"/>
    <x v="2"/>
    <n v="-68055.983431026048"/>
    <n v="0"/>
    <n v="0"/>
    <x v="1"/>
  </r>
  <r>
    <x v="44"/>
    <x v="4"/>
    <x v="4"/>
    <x v="3"/>
    <x v="0"/>
    <n v="850892.42286348401"/>
    <n v="0"/>
    <n v="0"/>
    <x v="1"/>
  </r>
  <r>
    <x v="44"/>
    <x v="4"/>
    <x v="4"/>
    <x v="3"/>
    <x v="1"/>
    <n v="-470106.31097430055"/>
    <n v="0"/>
    <n v="0"/>
    <x v="1"/>
  </r>
  <r>
    <x v="44"/>
    <x v="4"/>
    <x v="4"/>
    <x v="3"/>
    <x v="2"/>
    <n v="-102107.09074361807"/>
    <n v="0"/>
    <n v="0"/>
    <x v="1"/>
  </r>
  <r>
    <x v="44"/>
    <x v="4"/>
    <x v="4"/>
    <x v="1"/>
    <x v="0"/>
    <n v="326806.90415220027"/>
    <n v="0"/>
    <n v="0"/>
    <x v="1"/>
  </r>
  <r>
    <x v="44"/>
    <x v="4"/>
    <x v="4"/>
    <x v="1"/>
    <x v="1"/>
    <n v="-170211.92924593764"/>
    <n v="0"/>
    <n v="0"/>
    <x v="1"/>
  </r>
  <r>
    <x v="44"/>
    <x v="4"/>
    <x v="4"/>
    <x v="1"/>
    <x v="2"/>
    <n v="-55557.173705874047"/>
    <n v="0"/>
    <n v="0"/>
    <x v="1"/>
  </r>
  <r>
    <x v="44"/>
    <x v="1"/>
    <x v="5"/>
    <x v="0"/>
    <x v="0"/>
    <n v="453706.55620684032"/>
    <n v="0"/>
    <n v="0"/>
    <x v="1"/>
  </r>
  <r>
    <x v="44"/>
    <x v="1"/>
    <x v="5"/>
    <x v="0"/>
    <x v="1"/>
    <n v="-280065.77543632116"/>
    <n v="0"/>
    <n v="0"/>
    <x v="1"/>
  </r>
  <r>
    <x v="44"/>
    <x v="1"/>
    <x v="5"/>
    <x v="0"/>
    <x v="2"/>
    <n v="-285835.13041030942"/>
    <n v="0"/>
    <n v="0"/>
    <x v="1"/>
  </r>
  <r>
    <x v="44"/>
    <x v="1"/>
    <x v="5"/>
    <x v="4"/>
    <x v="0"/>
    <n v="427121.57792128774"/>
    <n v="0"/>
    <n v="0"/>
    <x v="1"/>
  </r>
  <r>
    <x v="44"/>
    <x v="1"/>
    <x v="5"/>
    <x v="4"/>
    <x v="1"/>
    <n v="-233399.76935589494"/>
    <n v="0"/>
    <n v="0"/>
    <x v="1"/>
  </r>
  <r>
    <x v="44"/>
    <x v="1"/>
    <x v="5"/>
    <x v="4"/>
    <x v="2"/>
    <n v="-222103.22051906964"/>
    <n v="0"/>
    <n v="0"/>
    <x v="1"/>
  </r>
  <r>
    <x v="45"/>
    <x v="1"/>
    <x v="0"/>
    <x v="1"/>
    <x v="0"/>
    <n v="333615.38132203778"/>
    <n v="0"/>
    <n v="0"/>
    <x v="1"/>
  </r>
  <r>
    <x v="45"/>
    <x v="1"/>
    <x v="0"/>
    <x v="1"/>
    <x v="1"/>
    <n v="-170211.92924593764"/>
    <n v="0"/>
    <n v="0"/>
    <x v="1"/>
  </r>
  <r>
    <x v="45"/>
    <x v="1"/>
    <x v="0"/>
    <x v="1"/>
    <x v="2"/>
    <n v="-173479.99828745966"/>
    <n v="0"/>
    <n v="0"/>
    <x v="1"/>
  </r>
  <r>
    <x v="45"/>
    <x v="0"/>
    <x v="0"/>
    <x v="0"/>
    <x v="0"/>
    <n v="526523.65782028378"/>
    <n v="0"/>
    <n v="0"/>
    <x v="1"/>
  </r>
  <r>
    <x v="45"/>
    <x v="0"/>
    <x v="0"/>
    <x v="0"/>
    <x v="1"/>
    <n v="-280065.77543632116"/>
    <n v="0"/>
    <n v="0"/>
    <x v="1"/>
  </r>
  <r>
    <x v="45"/>
    <x v="0"/>
    <x v="0"/>
    <x v="0"/>
    <x v="2"/>
    <n v="-147426.62418967948"/>
    <n v="0"/>
    <n v="0"/>
    <x v="1"/>
  </r>
  <r>
    <x v="45"/>
    <x v="0"/>
    <x v="0"/>
    <x v="2"/>
    <x v="0"/>
    <n v="198524.21432505484"/>
    <n v="0"/>
    <n v="0"/>
    <x v="1"/>
  </r>
  <r>
    <x v="45"/>
    <x v="0"/>
    <x v="0"/>
    <x v="2"/>
    <x v="1"/>
    <n v="-112160.57306500273"/>
    <n v="0"/>
    <n v="0"/>
    <x v="1"/>
  </r>
  <r>
    <x v="45"/>
    <x v="0"/>
    <x v="0"/>
    <x v="2"/>
    <x v="2"/>
    <n v="-49631.05358126371"/>
    <n v="0"/>
    <n v="0"/>
    <x v="1"/>
  </r>
  <r>
    <x v="45"/>
    <x v="3"/>
    <x v="2"/>
    <x v="0"/>
    <x v="0"/>
    <n v="492915.76476792526"/>
    <n v="0"/>
    <n v="0"/>
    <x v="1"/>
  </r>
  <r>
    <x v="45"/>
    <x v="3"/>
    <x v="2"/>
    <x v="0"/>
    <x v="0"/>
    <n v="560131.55087264231"/>
    <n v="0"/>
    <n v="0"/>
    <x v="1"/>
  </r>
  <r>
    <x v="45"/>
    <x v="3"/>
    <x v="2"/>
    <x v="0"/>
    <x v="1"/>
    <n v="-280065.77543632116"/>
    <n v="0"/>
    <n v="0"/>
    <x v="1"/>
  </r>
  <r>
    <x v="45"/>
    <x v="3"/>
    <x v="2"/>
    <x v="0"/>
    <x v="1"/>
    <n v="-280065.77543632116"/>
    <n v="0"/>
    <n v="0"/>
    <x v="1"/>
  </r>
  <r>
    <x v="45"/>
    <x v="3"/>
    <x v="2"/>
    <x v="0"/>
    <x v="2"/>
    <n v="-49291.576476792528"/>
    <n v="0"/>
    <n v="0"/>
    <x v="1"/>
  </r>
  <r>
    <x v="45"/>
    <x v="3"/>
    <x v="2"/>
    <x v="0"/>
    <x v="2"/>
    <n v="-67215.786104717074"/>
    <n v="0"/>
    <n v="0"/>
    <x v="1"/>
  </r>
  <r>
    <x v="45"/>
    <x v="4"/>
    <x v="2"/>
    <x v="4"/>
    <x v="0"/>
    <n v="387443.61713078566"/>
    <n v="0"/>
    <n v="0"/>
    <x v="1"/>
  </r>
  <r>
    <x v="45"/>
    <x v="4"/>
    <x v="2"/>
    <x v="4"/>
    <x v="1"/>
    <n v="-233399.76935589494"/>
    <n v="0"/>
    <n v="0"/>
    <x v="1"/>
  </r>
  <r>
    <x v="45"/>
    <x v="4"/>
    <x v="2"/>
    <x v="4"/>
    <x v="2"/>
    <n v="-54242.106398309996"/>
    <n v="0"/>
    <n v="0"/>
    <x v="1"/>
  </r>
  <r>
    <x v="45"/>
    <x v="1"/>
    <x v="3"/>
    <x v="1"/>
    <x v="0"/>
    <n v="297870.87618039089"/>
    <n v="0"/>
    <n v="0"/>
    <x v="1"/>
  </r>
  <r>
    <x v="45"/>
    <x v="1"/>
    <x v="3"/>
    <x v="1"/>
    <x v="1"/>
    <n v="-170211.92924593764"/>
    <n v="0"/>
    <n v="0"/>
    <x v="1"/>
  </r>
  <r>
    <x v="45"/>
    <x v="1"/>
    <x v="3"/>
    <x v="1"/>
    <x v="2"/>
    <n v="-208509.6133262736"/>
    <n v="0"/>
    <n v="0"/>
    <x v="1"/>
  </r>
  <r>
    <x v="45"/>
    <x v="0"/>
    <x v="3"/>
    <x v="4"/>
    <x v="0"/>
    <n v="417785.58714705193"/>
    <n v="0"/>
    <n v="0"/>
    <x v="1"/>
  </r>
  <r>
    <x v="45"/>
    <x v="0"/>
    <x v="3"/>
    <x v="4"/>
    <x v="1"/>
    <n v="-233399.76935589494"/>
    <n v="0"/>
    <n v="0"/>
    <x v="1"/>
  </r>
  <r>
    <x v="45"/>
    <x v="0"/>
    <x v="3"/>
    <x v="4"/>
    <x v="2"/>
    <n v="-125335.67614411557"/>
    <n v="0"/>
    <n v="0"/>
    <x v="1"/>
  </r>
  <r>
    <x v="45"/>
    <x v="0"/>
    <x v="3"/>
    <x v="2"/>
    <x v="0"/>
    <n v="207497.06017025505"/>
    <n v="0"/>
    <n v="0"/>
    <x v="1"/>
  </r>
  <r>
    <x v="45"/>
    <x v="0"/>
    <x v="3"/>
    <x v="2"/>
    <x v="0"/>
    <n v="211983.48309285517"/>
    <n v="0"/>
    <n v="0"/>
    <x v="1"/>
  </r>
  <r>
    <x v="45"/>
    <x v="0"/>
    <x v="3"/>
    <x v="2"/>
    <x v="1"/>
    <n v="-112160.57306500273"/>
    <n v="0"/>
    <n v="0"/>
    <x v="1"/>
  </r>
  <r>
    <x v="45"/>
    <x v="0"/>
    <x v="3"/>
    <x v="2"/>
    <x v="1"/>
    <n v="-112160.57306500273"/>
    <n v="0"/>
    <n v="0"/>
    <x v="1"/>
  </r>
  <r>
    <x v="45"/>
    <x v="0"/>
    <x v="3"/>
    <x v="2"/>
    <x v="2"/>
    <n v="-56024.206245968868"/>
    <n v="0"/>
    <n v="0"/>
    <x v="1"/>
  </r>
  <r>
    <x v="45"/>
    <x v="0"/>
    <x v="3"/>
    <x v="2"/>
    <x v="2"/>
    <n v="-61475.210096927993"/>
    <n v="0"/>
    <n v="0"/>
    <x v="1"/>
  </r>
  <r>
    <x v="45"/>
    <x v="1"/>
    <x v="4"/>
    <x v="2"/>
    <x v="0"/>
    <n v="223199.54039935544"/>
    <n v="0"/>
    <n v="0"/>
    <x v="1"/>
  </r>
  <r>
    <x v="45"/>
    <x v="1"/>
    <x v="4"/>
    <x v="2"/>
    <x v="1"/>
    <n v="-112160.57306500273"/>
    <n v="0"/>
    <n v="0"/>
    <x v="1"/>
  </r>
  <r>
    <x v="45"/>
    <x v="1"/>
    <x v="4"/>
    <x v="2"/>
    <x v="2"/>
    <n v="-100439.79317970994"/>
    <n v="0"/>
    <n v="0"/>
    <x v="1"/>
  </r>
  <r>
    <x v="45"/>
    <x v="1"/>
    <x v="5"/>
    <x v="1"/>
    <x v="0"/>
    <n v="308083.59193514712"/>
    <n v="0"/>
    <n v="0"/>
    <x v="1"/>
  </r>
  <r>
    <x v="45"/>
    <x v="1"/>
    <x v="5"/>
    <x v="1"/>
    <x v="1"/>
    <n v="-170211.92924593764"/>
    <n v="0"/>
    <n v="0"/>
    <x v="1"/>
  </r>
  <r>
    <x v="45"/>
    <x v="1"/>
    <x v="5"/>
    <x v="1"/>
    <x v="2"/>
    <n v="-104748.42125795003"/>
    <n v="0"/>
    <n v="0"/>
    <x v="1"/>
  </r>
  <r>
    <x v="45"/>
    <x v="0"/>
    <x v="6"/>
    <x v="1"/>
    <x v="0"/>
    <n v="309785.71122760646"/>
    <n v="0"/>
    <n v="0"/>
    <x v="1"/>
  </r>
  <r>
    <x v="45"/>
    <x v="0"/>
    <x v="6"/>
    <x v="1"/>
    <x v="1"/>
    <n v="-170211.92924593764"/>
    <n v="0"/>
    <n v="0"/>
    <x v="1"/>
  </r>
  <r>
    <x v="45"/>
    <x v="0"/>
    <x v="6"/>
    <x v="1"/>
    <x v="2"/>
    <n v="-92935.71336828194"/>
    <n v="0"/>
    <n v="0"/>
    <x v="1"/>
  </r>
  <r>
    <x v="45"/>
    <x v="3"/>
    <x v="6"/>
    <x v="3"/>
    <x v="0"/>
    <n v="766273.28688810987"/>
    <n v="0"/>
    <n v="0"/>
    <x v="1"/>
  </r>
  <r>
    <x v="45"/>
    <x v="3"/>
    <x v="6"/>
    <x v="3"/>
    <x v="1"/>
    <n v="-470106.31097430055"/>
    <n v="0"/>
    <n v="0"/>
    <x v="1"/>
  </r>
  <r>
    <x v="45"/>
    <x v="3"/>
    <x v="6"/>
    <x v="3"/>
    <x v="2"/>
    <n v="-91952.794426573178"/>
    <n v="0"/>
    <n v="0"/>
    <x v="1"/>
  </r>
  <r>
    <x v="46"/>
    <x v="1"/>
    <x v="0"/>
    <x v="2"/>
    <x v="0"/>
    <n v="210861.87736220512"/>
    <n v="0"/>
    <n v="0"/>
    <x v="1"/>
  </r>
  <r>
    <x v="46"/>
    <x v="1"/>
    <x v="0"/>
    <x v="2"/>
    <x v="1"/>
    <n v="-112160.57306500273"/>
    <n v="0"/>
    <n v="0"/>
    <x v="1"/>
  </r>
  <r>
    <x v="46"/>
    <x v="1"/>
    <x v="0"/>
    <x v="2"/>
    <x v="2"/>
    <n v="-63258.563208661537"/>
    <n v="0"/>
    <n v="0"/>
    <x v="1"/>
  </r>
  <r>
    <x v="46"/>
    <x v="0"/>
    <x v="0"/>
    <x v="3"/>
    <x v="0"/>
    <n v="864995.61219271296"/>
    <n v="0"/>
    <n v="0"/>
    <x v="1"/>
  </r>
  <r>
    <x v="46"/>
    <x v="0"/>
    <x v="0"/>
    <x v="3"/>
    <x v="1"/>
    <n v="-470106.31097430055"/>
    <n v="0"/>
    <n v="0"/>
    <x v="1"/>
  </r>
  <r>
    <x v="46"/>
    <x v="0"/>
    <x v="0"/>
    <x v="3"/>
    <x v="2"/>
    <n v="-147049.25407276122"/>
    <n v="0"/>
    <n v="0"/>
    <x v="1"/>
  </r>
  <r>
    <x v="46"/>
    <x v="3"/>
    <x v="1"/>
    <x v="0"/>
    <x v="0"/>
    <n v="501317.73803101486"/>
    <n v="0"/>
    <n v="0"/>
    <x v="1"/>
  </r>
  <r>
    <x v="46"/>
    <x v="3"/>
    <x v="1"/>
    <x v="0"/>
    <x v="1"/>
    <n v="-280065.77543632116"/>
    <n v="0"/>
    <n v="0"/>
    <x v="1"/>
  </r>
  <r>
    <x v="46"/>
    <x v="3"/>
    <x v="1"/>
    <x v="0"/>
    <x v="2"/>
    <n v="-35092.241662171044"/>
    <n v="0"/>
    <n v="0"/>
    <x v="1"/>
  </r>
  <r>
    <x v="46"/>
    <x v="3"/>
    <x v="1"/>
    <x v="4"/>
    <x v="0"/>
    <n v="436457.56869552354"/>
    <n v="0"/>
    <n v="0"/>
    <x v="1"/>
  </r>
  <r>
    <x v="46"/>
    <x v="3"/>
    <x v="1"/>
    <x v="4"/>
    <x v="1"/>
    <n v="-233399.76935589494"/>
    <n v="0"/>
    <n v="0"/>
    <x v="1"/>
  </r>
  <r>
    <x v="46"/>
    <x v="3"/>
    <x v="1"/>
    <x v="4"/>
    <x v="2"/>
    <n v="-78562.362365194233"/>
    <n v="0"/>
    <n v="0"/>
    <x v="1"/>
  </r>
  <r>
    <x v="46"/>
    <x v="0"/>
    <x v="2"/>
    <x v="3"/>
    <x v="0"/>
    <n v="836789.23353425495"/>
    <n v="0"/>
    <n v="0"/>
    <x v="1"/>
  </r>
  <r>
    <x v="46"/>
    <x v="0"/>
    <x v="2"/>
    <x v="3"/>
    <x v="1"/>
    <n v="-470106.31097430055"/>
    <n v="0"/>
    <n v="0"/>
    <x v="1"/>
  </r>
  <r>
    <x v="46"/>
    <x v="0"/>
    <x v="2"/>
    <x v="3"/>
    <x v="2"/>
    <n v="-142254.16970082335"/>
    <n v="0"/>
    <n v="0"/>
    <x v="1"/>
  </r>
  <r>
    <x v="46"/>
    <x v="0"/>
    <x v="2"/>
    <x v="1"/>
    <x v="0"/>
    <n v="309785.71122760646"/>
    <n v="0"/>
    <n v="0"/>
    <x v="1"/>
  </r>
  <r>
    <x v="46"/>
    <x v="0"/>
    <x v="2"/>
    <x v="1"/>
    <x v="1"/>
    <n v="-170211.92924593764"/>
    <n v="0"/>
    <n v="0"/>
    <x v="1"/>
  </r>
  <r>
    <x v="46"/>
    <x v="0"/>
    <x v="2"/>
    <x v="1"/>
    <x v="2"/>
    <n v="-55761.428020969157"/>
    <n v="0"/>
    <n v="0"/>
    <x v="1"/>
  </r>
  <r>
    <x v="46"/>
    <x v="1"/>
    <x v="3"/>
    <x v="1"/>
    <x v="0"/>
    <n v="277445.44467087835"/>
    <n v="0"/>
    <n v="0"/>
    <x v="1"/>
  </r>
  <r>
    <x v="46"/>
    <x v="1"/>
    <x v="3"/>
    <x v="1"/>
    <x v="1"/>
    <n v="-170211.92924593764"/>
    <n v="0"/>
    <n v="0"/>
    <x v="1"/>
  </r>
  <r>
    <x v="46"/>
    <x v="1"/>
    <x v="3"/>
    <x v="1"/>
    <x v="2"/>
    <n v="-108203.72342164256"/>
    <n v="0"/>
    <n v="0"/>
    <x v="1"/>
  </r>
  <r>
    <x v="46"/>
    <x v="3"/>
    <x v="3"/>
    <x v="0"/>
    <x v="0"/>
    <n v="473311.16048738273"/>
    <n v="0"/>
    <n v="0"/>
    <x v="1"/>
  </r>
  <r>
    <x v="46"/>
    <x v="3"/>
    <x v="3"/>
    <x v="0"/>
    <x v="1"/>
    <n v="-280065.77543632116"/>
    <n v="0"/>
    <n v="0"/>
    <x v="1"/>
  </r>
  <r>
    <x v="46"/>
    <x v="3"/>
    <x v="3"/>
    <x v="0"/>
    <x v="2"/>
    <n v="-75729.785677981243"/>
    <n v="0"/>
    <n v="0"/>
    <x v="1"/>
  </r>
  <r>
    <x v="46"/>
    <x v="2"/>
    <x v="3"/>
    <x v="3"/>
    <x v="0"/>
    <n v="832088.17042451201"/>
    <n v="0"/>
    <n v="0"/>
    <x v="1"/>
  </r>
  <r>
    <x v="46"/>
    <x v="2"/>
    <x v="3"/>
    <x v="3"/>
    <x v="1"/>
    <n v="-470106.31097430055"/>
    <n v="0"/>
    <n v="0"/>
    <x v="1"/>
  </r>
  <r>
    <x v="46"/>
    <x v="2"/>
    <x v="3"/>
    <x v="3"/>
    <x v="2"/>
    <n v="-282909.9779443341"/>
    <n v="0"/>
    <n v="0"/>
    <x v="1"/>
  </r>
  <r>
    <x v="46"/>
    <x v="0"/>
    <x v="4"/>
    <x v="0"/>
    <x v="0"/>
    <n v="487314.44925919879"/>
    <n v="0"/>
    <n v="0"/>
    <x v="1"/>
  </r>
  <r>
    <x v="46"/>
    <x v="0"/>
    <x v="4"/>
    <x v="0"/>
    <x v="0"/>
    <n v="478912.47599610919"/>
    <n v="0"/>
    <n v="0"/>
    <x v="1"/>
  </r>
  <r>
    <x v="46"/>
    <x v="0"/>
    <x v="4"/>
    <x v="0"/>
    <x v="1"/>
    <n v="-280065.77543632116"/>
    <n v="0"/>
    <n v="0"/>
    <x v="1"/>
  </r>
  <r>
    <x v="46"/>
    <x v="0"/>
    <x v="4"/>
    <x v="0"/>
    <x v="1"/>
    <n v="-280065.77543632116"/>
    <n v="0"/>
    <n v="0"/>
    <x v="1"/>
  </r>
  <r>
    <x v="46"/>
    <x v="0"/>
    <x v="4"/>
    <x v="0"/>
    <x v="2"/>
    <n v="-112082.32332961573"/>
    <n v="0"/>
    <n v="0"/>
    <x v="1"/>
  </r>
  <r>
    <x v="46"/>
    <x v="0"/>
    <x v="4"/>
    <x v="0"/>
    <x v="2"/>
    <n v="-110149.86947910512"/>
    <n v="0"/>
    <n v="0"/>
    <x v="1"/>
  </r>
  <r>
    <x v="46"/>
    <x v="1"/>
    <x v="5"/>
    <x v="2"/>
    <x v="0"/>
    <n v="201889.03151700491"/>
    <n v="0"/>
    <n v="0"/>
    <x v="1"/>
  </r>
  <r>
    <x v="46"/>
    <x v="1"/>
    <x v="5"/>
    <x v="2"/>
    <x v="1"/>
    <n v="-112160.57306500273"/>
    <n v="0"/>
    <n v="0"/>
    <x v="1"/>
  </r>
  <r>
    <x v="46"/>
    <x v="1"/>
    <x v="5"/>
    <x v="2"/>
    <x v="2"/>
    <n v="-82774.502921972016"/>
    <n v="0"/>
    <n v="0"/>
    <x v="1"/>
  </r>
  <r>
    <x v="46"/>
    <x v="1"/>
    <x v="6"/>
    <x v="2"/>
    <x v="0"/>
    <n v="192916.18567180468"/>
    <n v="0"/>
    <n v="0"/>
    <x v="1"/>
  </r>
  <r>
    <x v="46"/>
    <x v="1"/>
    <x v="6"/>
    <x v="2"/>
    <x v="1"/>
    <n v="-112160.57306500273"/>
    <n v="0"/>
    <n v="0"/>
    <x v="1"/>
  </r>
  <r>
    <x v="46"/>
    <x v="1"/>
    <x v="6"/>
    <x v="2"/>
    <x v="2"/>
    <n v="-81024.797982157965"/>
    <n v="0"/>
    <n v="0"/>
    <x v="1"/>
  </r>
  <r>
    <x v="47"/>
    <x v="1"/>
    <x v="1"/>
    <x v="0"/>
    <x v="0"/>
    <n v="560131.55087264231"/>
    <n v="0"/>
    <n v="0"/>
    <x v="1"/>
  </r>
  <r>
    <x v="47"/>
    <x v="1"/>
    <x v="1"/>
    <x v="0"/>
    <x v="1"/>
    <n v="-280065.77543632116"/>
    <n v="0"/>
    <n v="0"/>
    <x v="1"/>
  </r>
  <r>
    <x v="47"/>
    <x v="1"/>
    <x v="1"/>
    <x v="0"/>
    <x v="2"/>
    <n v="-285667.09094504756"/>
    <n v="0"/>
    <n v="0"/>
    <x v="1"/>
  </r>
  <r>
    <x v="47"/>
    <x v="1"/>
    <x v="1"/>
    <x v="1"/>
    <x v="0"/>
    <n v="274041.20608595957"/>
    <n v="0"/>
    <n v="0"/>
    <x v="1"/>
  </r>
  <r>
    <x v="47"/>
    <x v="1"/>
    <x v="1"/>
    <x v="1"/>
    <x v="1"/>
    <n v="-170211.92924593764"/>
    <n v="0"/>
    <n v="0"/>
    <x v="1"/>
  </r>
  <r>
    <x v="47"/>
    <x v="1"/>
    <x v="1"/>
    <x v="1"/>
    <x v="2"/>
    <n v="-172645.95983415452"/>
    <n v="0"/>
    <n v="0"/>
    <x v="1"/>
  </r>
  <r>
    <x v="47"/>
    <x v="2"/>
    <x v="1"/>
    <x v="4"/>
    <x v="0"/>
    <n v="403781.60098569823"/>
    <n v="0"/>
    <n v="0"/>
    <x v="1"/>
  </r>
  <r>
    <x v="47"/>
    <x v="2"/>
    <x v="1"/>
    <x v="4"/>
    <x v="1"/>
    <n v="-233399.76935589494"/>
    <n v="0"/>
    <n v="0"/>
    <x v="1"/>
  </r>
  <r>
    <x v="47"/>
    <x v="2"/>
    <x v="1"/>
    <x v="4"/>
    <x v="2"/>
    <n v="-80756.320197139648"/>
    <n v="0"/>
    <n v="0"/>
    <x v="1"/>
  </r>
  <r>
    <x v="47"/>
    <x v="3"/>
    <x v="2"/>
    <x v="1"/>
    <x v="0"/>
    <n v="362551.40929384716"/>
    <n v="0"/>
    <n v="0"/>
    <x v="1"/>
  </r>
  <r>
    <x v="47"/>
    <x v="3"/>
    <x v="2"/>
    <x v="1"/>
    <x v="1"/>
    <n v="-170211.92924593764"/>
    <n v="0"/>
    <n v="0"/>
    <x v="1"/>
  </r>
  <r>
    <x v="47"/>
    <x v="3"/>
    <x v="2"/>
    <x v="1"/>
    <x v="2"/>
    <n v="-29004.112743507772"/>
    <n v="0"/>
    <n v="0"/>
    <x v="1"/>
  </r>
  <r>
    <x v="47"/>
    <x v="1"/>
    <x v="4"/>
    <x v="0"/>
    <x v="0"/>
    <n v="560131.55087264231"/>
    <n v="0"/>
    <n v="0"/>
    <x v="1"/>
  </r>
  <r>
    <x v="47"/>
    <x v="1"/>
    <x v="4"/>
    <x v="0"/>
    <x v="1"/>
    <n v="-280065.77543632116"/>
    <n v="0"/>
    <n v="0"/>
    <x v="1"/>
  </r>
  <r>
    <x v="47"/>
    <x v="1"/>
    <x v="4"/>
    <x v="0"/>
    <x v="2"/>
    <n v="-252059.19789268906"/>
    <n v="0"/>
    <n v="0"/>
    <x v="1"/>
  </r>
  <r>
    <x v="47"/>
    <x v="1"/>
    <x v="4"/>
    <x v="4"/>
    <x v="0"/>
    <n v="380441.62405010872"/>
    <n v="0"/>
    <n v="0"/>
    <x v="1"/>
  </r>
  <r>
    <x v="47"/>
    <x v="1"/>
    <x v="4"/>
    <x v="4"/>
    <x v="1"/>
    <n v="-233399.76935589494"/>
    <n v="0"/>
    <n v="0"/>
    <x v="1"/>
  </r>
  <r>
    <x v="47"/>
    <x v="1"/>
    <x v="4"/>
    <x v="4"/>
    <x v="2"/>
    <n v="-213047.30946806091"/>
    <n v="0"/>
    <n v="0"/>
    <x v="1"/>
  </r>
  <r>
    <x v="47"/>
    <x v="3"/>
    <x v="5"/>
    <x v="1"/>
    <x v="0"/>
    <n v="323402.66556728148"/>
    <n v="0"/>
    <n v="0"/>
    <x v="1"/>
  </r>
  <r>
    <x v="47"/>
    <x v="3"/>
    <x v="5"/>
    <x v="1"/>
    <x v="1"/>
    <n v="-170211.92924593764"/>
    <n v="0"/>
    <n v="0"/>
    <x v="1"/>
  </r>
  <r>
    <x v="47"/>
    <x v="3"/>
    <x v="5"/>
    <x v="1"/>
    <x v="2"/>
    <n v="-25872.213245382518"/>
    <n v="0"/>
    <n v="0"/>
    <x v="1"/>
  </r>
  <r>
    <x v="47"/>
    <x v="2"/>
    <x v="5"/>
    <x v="4"/>
    <x v="0"/>
    <n v="392111.61251790356"/>
    <n v="0"/>
    <n v="0"/>
    <x v="1"/>
  </r>
  <r>
    <x v="47"/>
    <x v="2"/>
    <x v="5"/>
    <x v="4"/>
    <x v="1"/>
    <n v="-233399.76935589494"/>
    <n v="0"/>
    <n v="0"/>
    <x v="1"/>
  </r>
  <r>
    <x v="47"/>
    <x v="2"/>
    <x v="5"/>
    <x v="4"/>
    <x v="2"/>
    <n v="-160765.76113234044"/>
    <n v="0"/>
    <n v="0"/>
    <x v="1"/>
  </r>
  <r>
    <x v="47"/>
    <x v="2"/>
    <x v="5"/>
    <x v="1"/>
    <x v="0"/>
    <n v="292764.51830301277"/>
    <n v="0"/>
    <n v="0"/>
    <x v="1"/>
  </r>
  <r>
    <x v="47"/>
    <x v="2"/>
    <x v="5"/>
    <x v="1"/>
    <x v="1"/>
    <n v="-170211.92924593764"/>
    <n v="0"/>
    <n v="0"/>
    <x v="1"/>
  </r>
  <r>
    <x v="47"/>
    <x v="2"/>
    <x v="5"/>
    <x v="1"/>
    <x v="2"/>
    <n v="-99539.936223024342"/>
    <n v="0"/>
    <n v="0"/>
    <x v="1"/>
  </r>
  <r>
    <x v="48"/>
    <x v="1"/>
    <x v="0"/>
    <x v="1"/>
    <x v="0"/>
    <n v="289360.27971809398"/>
    <n v="0"/>
    <n v="0"/>
    <x v="1"/>
  </r>
  <r>
    <x v="48"/>
    <x v="1"/>
    <x v="0"/>
    <x v="1"/>
    <x v="1"/>
    <n v="-170211.92924593764"/>
    <n v="0"/>
    <n v="0"/>
    <x v="1"/>
  </r>
  <r>
    <x v="48"/>
    <x v="1"/>
    <x v="0"/>
    <x v="1"/>
    <x v="2"/>
    <n v="-164935.35943931356"/>
    <n v="0"/>
    <n v="0"/>
    <x v="1"/>
  </r>
  <r>
    <x v="48"/>
    <x v="1"/>
    <x v="1"/>
    <x v="2"/>
    <x v="0"/>
    <n v="216469.90601545529"/>
    <n v="0"/>
    <n v="0"/>
    <x v="1"/>
  </r>
  <r>
    <x v="48"/>
    <x v="1"/>
    <x v="1"/>
    <x v="2"/>
    <x v="1"/>
    <n v="-112160.57306500273"/>
    <n v="0"/>
    <n v="0"/>
    <x v="1"/>
  </r>
  <r>
    <x v="48"/>
    <x v="1"/>
    <x v="1"/>
    <x v="2"/>
    <x v="2"/>
    <n v="-88752.661466336664"/>
    <n v="0"/>
    <n v="0"/>
    <x v="1"/>
  </r>
  <r>
    <x v="48"/>
    <x v="3"/>
    <x v="1"/>
    <x v="0"/>
    <x v="0"/>
    <n v="607742.73269681691"/>
    <n v="0"/>
    <n v="0"/>
    <x v="1"/>
  </r>
  <r>
    <x v="48"/>
    <x v="3"/>
    <x v="1"/>
    <x v="0"/>
    <x v="1"/>
    <n v="-280065.77543632116"/>
    <n v="0"/>
    <n v="0"/>
    <x v="1"/>
  </r>
  <r>
    <x v="48"/>
    <x v="3"/>
    <x v="1"/>
    <x v="0"/>
    <x v="2"/>
    <n v="-91161.40990452253"/>
    <n v="0"/>
    <n v="0"/>
    <x v="1"/>
  </r>
  <r>
    <x v="48"/>
    <x v="3"/>
    <x v="1"/>
    <x v="2"/>
    <x v="0"/>
    <n v="231050.78051390563"/>
    <n v="0"/>
    <n v="0"/>
    <x v="1"/>
  </r>
  <r>
    <x v="48"/>
    <x v="3"/>
    <x v="1"/>
    <x v="2"/>
    <x v="1"/>
    <n v="-112160.57306500273"/>
    <n v="0"/>
    <n v="0"/>
    <x v="1"/>
  </r>
  <r>
    <x v="48"/>
    <x v="3"/>
    <x v="1"/>
    <x v="2"/>
    <x v="2"/>
    <n v="-23105.078051390563"/>
    <n v="0"/>
    <n v="0"/>
    <x v="1"/>
  </r>
  <r>
    <x v="48"/>
    <x v="3"/>
    <x v="3"/>
    <x v="0"/>
    <x v="0"/>
    <n v="495716.42252228846"/>
    <n v="0"/>
    <n v="0"/>
    <x v="1"/>
  </r>
  <r>
    <x v="48"/>
    <x v="3"/>
    <x v="3"/>
    <x v="0"/>
    <x v="1"/>
    <n v="-280065.77543632116"/>
    <n v="0"/>
    <n v="0"/>
    <x v="1"/>
  </r>
  <r>
    <x v="48"/>
    <x v="3"/>
    <x v="3"/>
    <x v="0"/>
    <x v="2"/>
    <n v="-39657.313801783079"/>
    <n v="0"/>
    <n v="0"/>
    <x v="1"/>
  </r>
  <r>
    <x v="48"/>
    <x v="2"/>
    <x v="3"/>
    <x v="4"/>
    <x v="0"/>
    <n v="434123.57100196456"/>
    <n v="0"/>
    <n v="0"/>
    <x v="1"/>
  </r>
  <r>
    <x v="48"/>
    <x v="2"/>
    <x v="3"/>
    <x v="4"/>
    <x v="1"/>
    <n v="-233399.76935589494"/>
    <n v="0"/>
    <n v="0"/>
    <x v="1"/>
  </r>
  <r>
    <x v="48"/>
    <x v="2"/>
    <x v="3"/>
    <x v="4"/>
    <x v="2"/>
    <n v="-112872.12846051079"/>
    <n v="0"/>
    <n v="0"/>
    <x v="1"/>
  </r>
  <r>
    <x v="48"/>
    <x v="2"/>
    <x v="3"/>
    <x v="3"/>
    <x v="0"/>
    <n v="803881.79176605388"/>
    <n v="0"/>
    <n v="0"/>
    <x v="1"/>
  </r>
  <r>
    <x v="48"/>
    <x v="2"/>
    <x v="3"/>
    <x v="3"/>
    <x v="1"/>
    <n v="-470106.31097430055"/>
    <n v="0"/>
    <n v="0"/>
    <x v="1"/>
  </r>
  <r>
    <x v="48"/>
    <x v="2"/>
    <x v="3"/>
    <x v="3"/>
    <x v="2"/>
    <n v="-329591.53462408209"/>
    <n v="0"/>
    <n v="0"/>
    <x v="1"/>
  </r>
  <r>
    <x v="48"/>
    <x v="0"/>
    <x v="4"/>
    <x v="1"/>
    <x v="0"/>
    <n v="321700.54627482215"/>
    <n v="0"/>
    <n v="0"/>
    <x v="1"/>
  </r>
  <r>
    <x v="48"/>
    <x v="0"/>
    <x v="4"/>
    <x v="1"/>
    <x v="1"/>
    <n v="-170211.92924593764"/>
    <n v="0"/>
    <n v="0"/>
    <x v="1"/>
  </r>
  <r>
    <x v="48"/>
    <x v="0"/>
    <x v="4"/>
    <x v="1"/>
    <x v="2"/>
    <n v="-77208.131105957305"/>
    <n v="0"/>
    <n v="0"/>
    <x v="1"/>
  </r>
  <r>
    <x v="48"/>
    <x v="2"/>
    <x v="4"/>
    <x v="1"/>
    <x v="0"/>
    <n v="292764.51830301277"/>
    <n v="0"/>
    <n v="0"/>
    <x v="1"/>
  </r>
  <r>
    <x v="48"/>
    <x v="2"/>
    <x v="4"/>
    <x v="1"/>
    <x v="1"/>
    <n v="-170211.92924593764"/>
    <n v="0"/>
    <n v="0"/>
    <x v="1"/>
  </r>
  <r>
    <x v="48"/>
    <x v="2"/>
    <x v="4"/>
    <x v="1"/>
    <x v="2"/>
    <n v="-131744.03323635575"/>
    <n v="0"/>
    <n v="0"/>
    <x v="1"/>
  </r>
  <r>
    <x v="48"/>
    <x v="4"/>
    <x v="4"/>
    <x v="2"/>
    <x v="0"/>
    <n v="198524.21432505484"/>
    <n v="0"/>
    <n v="0"/>
    <x v="1"/>
  </r>
  <r>
    <x v="48"/>
    <x v="4"/>
    <x v="4"/>
    <x v="2"/>
    <x v="1"/>
    <n v="-112160.57306500273"/>
    <n v="0"/>
    <n v="0"/>
    <x v="1"/>
  </r>
  <r>
    <x v="48"/>
    <x v="4"/>
    <x v="4"/>
    <x v="2"/>
    <x v="2"/>
    <n v="-33749.116435259326"/>
    <n v="0"/>
    <n v="0"/>
    <x v="1"/>
  </r>
  <r>
    <x v="48"/>
    <x v="1"/>
    <x v="5"/>
    <x v="0"/>
    <x v="0"/>
    <n v="506919.05353974132"/>
    <n v="0"/>
    <n v="0"/>
    <x v="1"/>
  </r>
  <r>
    <x v="48"/>
    <x v="1"/>
    <x v="5"/>
    <x v="0"/>
    <x v="1"/>
    <n v="-280065.77543632116"/>
    <n v="0"/>
    <n v="0"/>
    <x v="1"/>
  </r>
  <r>
    <x v="48"/>
    <x v="1"/>
    <x v="5"/>
    <x v="0"/>
    <x v="2"/>
    <n v="-273736.28891146032"/>
    <n v="0"/>
    <n v="0"/>
    <x v="1"/>
  </r>
  <r>
    <x v="48"/>
    <x v="1"/>
    <x v="5"/>
    <x v="4"/>
    <x v="0"/>
    <n v="417785.58714705193"/>
    <n v="0"/>
    <n v="0"/>
    <x v="1"/>
  </r>
  <r>
    <x v="48"/>
    <x v="1"/>
    <x v="5"/>
    <x v="4"/>
    <x v="1"/>
    <n v="-233399.76935589494"/>
    <n v="0"/>
    <n v="0"/>
    <x v="1"/>
  </r>
  <r>
    <x v="48"/>
    <x v="1"/>
    <x v="5"/>
    <x v="4"/>
    <x v="2"/>
    <n v="-192181.37008764391"/>
    <n v="0"/>
    <n v="0"/>
    <x v="1"/>
  </r>
  <r>
    <x v="48"/>
    <x v="0"/>
    <x v="6"/>
    <x v="2"/>
    <x v="0"/>
    <n v="195159.39713310474"/>
    <n v="0"/>
    <n v="0"/>
    <x v="1"/>
  </r>
  <r>
    <x v="48"/>
    <x v="0"/>
    <x v="6"/>
    <x v="2"/>
    <x v="1"/>
    <n v="-112160.57306500273"/>
    <n v="0"/>
    <n v="0"/>
    <x v="1"/>
  </r>
  <r>
    <x v="48"/>
    <x v="0"/>
    <x v="6"/>
    <x v="2"/>
    <x v="2"/>
    <n v="-52693.037225938286"/>
    <n v="0"/>
    <n v="0"/>
    <x v="1"/>
  </r>
  <r>
    <x v="48"/>
    <x v="0"/>
    <x v="6"/>
    <x v="1"/>
    <x v="0"/>
    <n v="299572.99547285028"/>
    <n v="0"/>
    <n v="0"/>
    <x v="1"/>
  </r>
  <r>
    <x v="48"/>
    <x v="0"/>
    <x v="6"/>
    <x v="1"/>
    <x v="0"/>
    <n v="319998.42698236275"/>
    <n v="0"/>
    <n v="0"/>
    <x v="1"/>
  </r>
  <r>
    <x v="48"/>
    <x v="0"/>
    <x v="6"/>
    <x v="1"/>
    <x v="1"/>
    <n v="-170211.92924593764"/>
    <n v="0"/>
    <n v="0"/>
    <x v="1"/>
  </r>
  <r>
    <x v="48"/>
    <x v="0"/>
    <x v="6"/>
    <x v="1"/>
    <x v="1"/>
    <n v="-170211.92924593764"/>
    <n v="0"/>
    <n v="0"/>
    <x v="1"/>
  </r>
  <r>
    <x v="48"/>
    <x v="0"/>
    <x v="6"/>
    <x v="1"/>
    <x v="2"/>
    <n v="-83880.438732398092"/>
    <n v="0"/>
    <n v="0"/>
    <x v="1"/>
  </r>
  <r>
    <x v="48"/>
    <x v="0"/>
    <x v="6"/>
    <x v="1"/>
    <x v="2"/>
    <n v="-73599.63820594344"/>
    <n v="0"/>
    <n v="0"/>
    <x v="1"/>
  </r>
  <r>
    <x v="49"/>
    <x v="1"/>
    <x v="0"/>
    <x v="3"/>
    <x v="0"/>
    <n v="921408.36950962909"/>
    <n v="0"/>
    <n v="0"/>
    <x v="1"/>
  </r>
  <r>
    <x v="49"/>
    <x v="1"/>
    <x v="0"/>
    <x v="3"/>
    <x v="1"/>
    <n v="-470106.31097430055"/>
    <n v="0"/>
    <n v="0"/>
    <x v="1"/>
  </r>
  <r>
    <x v="49"/>
    <x v="1"/>
    <x v="0"/>
    <x v="3"/>
    <x v="2"/>
    <n v="-571273.18909597001"/>
    <n v="0"/>
    <n v="0"/>
    <x v="1"/>
  </r>
  <r>
    <x v="49"/>
    <x v="0"/>
    <x v="0"/>
    <x v="3"/>
    <x v="0"/>
    <n v="827387.10731476895"/>
    <n v="0"/>
    <n v="0"/>
    <x v="1"/>
  </r>
  <r>
    <x v="49"/>
    <x v="0"/>
    <x v="0"/>
    <x v="3"/>
    <x v="1"/>
    <n v="-470106.31097430055"/>
    <n v="0"/>
    <n v="0"/>
    <x v="1"/>
  </r>
  <r>
    <x v="49"/>
    <x v="0"/>
    <x v="0"/>
    <x v="3"/>
    <x v="2"/>
    <n v="-206846.77682869224"/>
    <n v="0"/>
    <n v="0"/>
    <x v="1"/>
  </r>
  <r>
    <x v="49"/>
    <x v="0"/>
    <x v="0"/>
    <x v="1"/>
    <x v="0"/>
    <n v="313189.94981252524"/>
    <n v="0"/>
    <n v="0"/>
    <x v="1"/>
  </r>
  <r>
    <x v="49"/>
    <x v="0"/>
    <x v="0"/>
    <x v="1"/>
    <x v="1"/>
    <n v="-170211.92924593764"/>
    <n v="0"/>
    <n v="0"/>
    <x v="1"/>
  </r>
  <r>
    <x v="49"/>
    <x v="0"/>
    <x v="0"/>
    <x v="1"/>
    <x v="2"/>
    <n v="-90825.085445632314"/>
    <n v="0"/>
    <n v="0"/>
    <x v="1"/>
  </r>
  <r>
    <x v="49"/>
    <x v="2"/>
    <x v="0"/>
    <x v="2"/>
    <x v="0"/>
    <n v="224321.14613000545"/>
    <n v="0"/>
    <n v="0"/>
    <x v="1"/>
  </r>
  <r>
    <x v="49"/>
    <x v="2"/>
    <x v="0"/>
    <x v="2"/>
    <x v="1"/>
    <n v="-112160.57306500273"/>
    <n v="0"/>
    <n v="0"/>
    <x v="1"/>
  </r>
  <r>
    <x v="49"/>
    <x v="2"/>
    <x v="0"/>
    <x v="2"/>
    <x v="2"/>
    <n v="-116646.99598760284"/>
    <n v="0"/>
    <n v="0"/>
    <x v="1"/>
  </r>
  <r>
    <x v="49"/>
    <x v="3"/>
    <x v="1"/>
    <x v="2"/>
    <x v="0"/>
    <n v="179456.91690400438"/>
    <n v="0"/>
    <n v="0"/>
    <x v="1"/>
  </r>
  <r>
    <x v="49"/>
    <x v="3"/>
    <x v="1"/>
    <x v="2"/>
    <x v="1"/>
    <n v="-112160.57306500273"/>
    <n v="0"/>
    <n v="0"/>
    <x v="1"/>
  </r>
  <r>
    <x v="49"/>
    <x v="3"/>
    <x v="1"/>
    <x v="2"/>
    <x v="2"/>
    <n v="-10767.415014240263"/>
    <n v="0"/>
    <n v="0"/>
    <x v="1"/>
  </r>
  <r>
    <x v="49"/>
    <x v="3"/>
    <x v="1"/>
    <x v="1"/>
    <x v="0"/>
    <n v="374466.24434106285"/>
    <n v="0"/>
    <n v="0"/>
    <x v="1"/>
  </r>
  <r>
    <x v="49"/>
    <x v="3"/>
    <x v="1"/>
    <x v="1"/>
    <x v="1"/>
    <n v="-170211.92924593764"/>
    <n v="0"/>
    <n v="0"/>
    <x v="1"/>
  </r>
  <r>
    <x v="49"/>
    <x v="3"/>
    <x v="1"/>
    <x v="1"/>
    <x v="2"/>
    <n v="-22467.974660463769"/>
    <n v="0"/>
    <n v="0"/>
    <x v="1"/>
  </r>
  <r>
    <x v="49"/>
    <x v="0"/>
    <x v="2"/>
    <x v="4"/>
    <x v="0"/>
    <n v="429455.57561484666"/>
    <n v="0"/>
    <n v="0"/>
    <x v="1"/>
  </r>
  <r>
    <x v="49"/>
    <x v="0"/>
    <x v="2"/>
    <x v="4"/>
    <x v="1"/>
    <n v="-233399.76935589494"/>
    <n v="0"/>
    <n v="0"/>
    <x v="1"/>
  </r>
  <r>
    <x v="49"/>
    <x v="0"/>
    <x v="2"/>
    <x v="4"/>
    <x v="2"/>
    <n v="-103069.33814756319"/>
    <n v="0"/>
    <n v="0"/>
    <x v="1"/>
  </r>
  <r>
    <x v="49"/>
    <x v="3"/>
    <x v="2"/>
    <x v="2"/>
    <x v="0"/>
    <n v="252361.28939625612"/>
    <n v="0"/>
    <n v="0"/>
    <x v="1"/>
  </r>
  <r>
    <x v="49"/>
    <x v="3"/>
    <x v="2"/>
    <x v="2"/>
    <x v="1"/>
    <n v="-112160.57306500273"/>
    <n v="0"/>
    <n v="0"/>
    <x v="1"/>
  </r>
  <r>
    <x v="49"/>
    <x v="3"/>
    <x v="2"/>
    <x v="2"/>
    <x v="2"/>
    <n v="-12618.064469812807"/>
    <n v="0"/>
    <n v="0"/>
    <x v="1"/>
  </r>
  <r>
    <x v="49"/>
    <x v="4"/>
    <x v="2"/>
    <x v="1"/>
    <x v="0"/>
    <n v="337019.6199069565"/>
    <n v="0"/>
    <n v="0"/>
    <x v="1"/>
  </r>
  <r>
    <x v="49"/>
    <x v="4"/>
    <x v="2"/>
    <x v="1"/>
    <x v="1"/>
    <n v="-170211.92924593764"/>
    <n v="0"/>
    <n v="0"/>
    <x v="1"/>
  </r>
  <r>
    <x v="49"/>
    <x v="4"/>
    <x v="2"/>
    <x v="1"/>
    <x v="2"/>
    <n v="-67403.923981391301"/>
    <n v="0"/>
    <n v="0"/>
    <x v="1"/>
  </r>
  <r>
    <x v="49"/>
    <x v="1"/>
    <x v="3"/>
    <x v="1"/>
    <x v="0"/>
    <n v="274041.20608595957"/>
    <n v="0"/>
    <n v="0"/>
    <x v="1"/>
  </r>
  <r>
    <x v="49"/>
    <x v="1"/>
    <x v="3"/>
    <x v="1"/>
    <x v="1"/>
    <n v="-170211.92924593764"/>
    <n v="0"/>
    <n v="0"/>
    <x v="1"/>
  </r>
  <r>
    <x v="49"/>
    <x v="1"/>
    <x v="3"/>
    <x v="1"/>
    <x v="2"/>
    <n v="-142501.42716469898"/>
    <n v="0"/>
    <n v="0"/>
    <x v="1"/>
  </r>
  <r>
    <x v="49"/>
    <x v="3"/>
    <x v="3"/>
    <x v="2"/>
    <x v="0"/>
    <n v="192916.18567180468"/>
    <n v="0"/>
    <n v="0"/>
    <x v="1"/>
  </r>
  <r>
    <x v="49"/>
    <x v="3"/>
    <x v="3"/>
    <x v="2"/>
    <x v="0"/>
    <n v="254604.50085755618"/>
    <n v="0"/>
    <n v="0"/>
    <x v="1"/>
  </r>
  <r>
    <x v="49"/>
    <x v="3"/>
    <x v="3"/>
    <x v="2"/>
    <x v="1"/>
    <n v="-112160.57306500273"/>
    <n v="0"/>
    <n v="0"/>
    <x v="1"/>
  </r>
  <r>
    <x v="49"/>
    <x v="3"/>
    <x v="3"/>
    <x v="2"/>
    <x v="1"/>
    <n v="-112160.57306500273"/>
    <n v="0"/>
    <n v="0"/>
    <x v="1"/>
  </r>
  <r>
    <x v="49"/>
    <x v="3"/>
    <x v="3"/>
    <x v="2"/>
    <x v="2"/>
    <n v="-15433.294853744374"/>
    <n v="0"/>
    <n v="0"/>
    <x v="1"/>
  </r>
  <r>
    <x v="49"/>
    <x v="3"/>
    <x v="3"/>
    <x v="2"/>
    <x v="2"/>
    <n v="-50920.900171511239"/>
    <n v="0"/>
    <n v="0"/>
    <x v="1"/>
  </r>
  <r>
    <x v="49"/>
    <x v="2"/>
    <x v="3"/>
    <x v="4"/>
    <x v="0"/>
    <n v="455129.55024399509"/>
    <n v="0"/>
    <n v="0"/>
    <x v="1"/>
  </r>
  <r>
    <x v="49"/>
    <x v="2"/>
    <x v="3"/>
    <x v="4"/>
    <x v="1"/>
    <n v="-233399.76935589494"/>
    <n v="0"/>
    <n v="0"/>
    <x v="1"/>
  </r>
  <r>
    <x v="49"/>
    <x v="2"/>
    <x v="3"/>
    <x v="4"/>
    <x v="2"/>
    <n v="-195705.70660491788"/>
    <n v="0"/>
    <n v="0"/>
    <x v="1"/>
  </r>
  <r>
    <x v="49"/>
    <x v="2"/>
    <x v="3"/>
    <x v="3"/>
    <x v="0"/>
    <n v="761572.22377836693"/>
    <n v="0"/>
    <n v="0"/>
    <x v="1"/>
  </r>
  <r>
    <x v="49"/>
    <x v="2"/>
    <x v="3"/>
    <x v="3"/>
    <x v="1"/>
    <n v="-470106.31097430055"/>
    <n v="0"/>
    <n v="0"/>
    <x v="1"/>
  </r>
  <r>
    <x v="49"/>
    <x v="2"/>
    <x v="3"/>
    <x v="3"/>
    <x v="2"/>
    <n v="-159930.16699345704"/>
    <n v="0"/>
    <n v="0"/>
    <x v="1"/>
  </r>
  <r>
    <x v="49"/>
    <x v="4"/>
    <x v="3"/>
    <x v="3"/>
    <x v="0"/>
    <n v="916707.30639988603"/>
    <n v="0"/>
    <n v="0"/>
    <x v="1"/>
  </r>
  <r>
    <x v="49"/>
    <x v="4"/>
    <x v="3"/>
    <x v="3"/>
    <x v="1"/>
    <n v="-470106.31097430055"/>
    <n v="0"/>
    <n v="0"/>
    <x v="1"/>
  </r>
  <r>
    <x v="49"/>
    <x v="4"/>
    <x v="3"/>
    <x v="3"/>
    <x v="2"/>
    <n v="-137506.09595998289"/>
    <n v="0"/>
    <n v="0"/>
    <x v="1"/>
  </r>
  <r>
    <x v="49"/>
    <x v="1"/>
    <x v="4"/>
    <x v="4"/>
    <x v="0"/>
    <n v="427121.57792128774"/>
    <n v="0"/>
    <n v="0"/>
    <x v="1"/>
  </r>
  <r>
    <x v="49"/>
    <x v="1"/>
    <x v="4"/>
    <x v="4"/>
    <x v="1"/>
    <n v="-233399.76935589494"/>
    <n v="0"/>
    <n v="0"/>
    <x v="1"/>
  </r>
  <r>
    <x v="49"/>
    <x v="1"/>
    <x v="4"/>
    <x v="4"/>
    <x v="2"/>
    <n v="-281900.24142804992"/>
    <n v="0"/>
    <n v="0"/>
    <x v="1"/>
  </r>
  <r>
    <x v="49"/>
    <x v="3"/>
    <x v="4"/>
    <x v="2"/>
    <x v="0"/>
    <n v="195159.39713310474"/>
    <n v="0"/>
    <n v="0"/>
    <x v="1"/>
  </r>
  <r>
    <x v="49"/>
    <x v="3"/>
    <x v="4"/>
    <x v="2"/>
    <x v="0"/>
    <n v="238902.02062845579"/>
    <n v="0"/>
    <n v="0"/>
    <x v="1"/>
  </r>
  <r>
    <x v="49"/>
    <x v="3"/>
    <x v="4"/>
    <x v="2"/>
    <x v="1"/>
    <n v="-112160.57306500273"/>
    <n v="0"/>
    <n v="0"/>
    <x v="1"/>
  </r>
  <r>
    <x v="49"/>
    <x v="3"/>
    <x v="4"/>
    <x v="2"/>
    <x v="1"/>
    <n v="-112160.57306500273"/>
    <n v="0"/>
    <n v="0"/>
    <x v="1"/>
  </r>
  <r>
    <x v="49"/>
    <x v="3"/>
    <x v="4"/>
    <x v="2"/>
    <x v="2"/>
    <n v="-21467.533684641519"/>
    <n v="0"/>
    <n v="0"/>
    <x v="1"/>
  </r>
  <r>
    <x v="49"/>
    <x v="3"/>
    <x v="4"/>
    <x v="2"/>
    <x v="2"/>
    <n v="-45391.383919406602"/>
    <n v="0"/>
    <n v="0"/>
    <x v="1"/>
  </r>
  <r>
    <x v="49"/>
    <x v="4"/>
    <x v="4"/>
    <x v="0"/>
    <x v="0"/>
    <n v="476111.81824174593"/>
    <n v="0"/>
    <n v="0"/>
    <x v="1"/>
  </r>
  <r>
    <x v="49"/>
    <x v="4"/>
    <x v="4"/>
    <x v="0"/>
    <x v="1"/>
    <n v="-280065.77543632116"/>
    <n v="0"/>
    <n v="0"/>
    <x v="1"/>
  </r>
  <r>
    <x v="49"/>
    <x v="4"/>
    <x v="4"/>
    <x v="0"/>
    <x v="2"/>
    <n v="-47611.181824174593"/>
    <n v="0"/>
    <n v="0"/>
    <x v="1"/>
  </r>
  <r>
    <x v="49"/>
    <x v="4"/>
    <x v="4"/>
    <x v="3"/>
    <x v="0"/>
    <n v="973120.06371680228"/>
    <n v="0"/>
    <n v="0"/>
    <x v="1"/>
  </r>
  <r>
    <x v="49"/>
    <x v="4"/>
    <x v="4"/>
    <x v="3"/>
    <x v="1"/>
    <n v="-470106.31097430055"/>
    <n v="0"/>
    <n v="0"/>
    <x v="1"/>
  </r>
  <r>
    <x v="49"/>
    <x v="4"/>
    <x v="4"/>
    <x v="3"/>
    <x v="2"/>
    <n v="-214086.41401769652"/>
    <n v="0"/>
    <n v="0"/>
    <x v="1"/>
  </r>
  <r>
    <x v="49"/>
    <x v="1"/>
    <x v="5"/>
    <x v="0"/>
    <x v="0"/>
    <n v="554530.23536391591"/>
    <n v="0"/>
    <n v="0"/>
    <x v="1"/>
  </r>
  <r>
    <x v="49"/>
    <x v="1"/>
    <x v="5"/>
    <x v="0"/>
    <x v="1"/>
    <n v="-280065.77543632116"/>
    <n v="0"/>
    <n v="0"/>
    <x v="1"/>
  </r>
  <r>
    <x v="49"/>
    <x v="1"/>
    <x v="5"/>
    <x v="0"/>
    <x v="2"/>
    <n v="-371535.25769382366"/>
    <n v="0"/>
    <n v="0"/>
    <x v="1"/>
  </r>
  <r>
    <x v="49"/>
    <x v="1"/>
    <x v="6"/>
    <x v="2"/>
    <x v="0"/>
    <n v="189551.3684798546"/>
    <n v="0"/>
    <n v="0"/>
    <x v="1"/>
  </r>
  <r>
    <x v="49"/>
    <x v="1"/>
    <x v="6"/>
    <x v="2"/>
    <x v="1"/>
    <n v="-112160.57306500273"/>
    <n v="0"/>
    <n v="0"/>
    <x v="1"/>
  </r>
  <r>
    <x v="49"/>
    <x v="1"/>
    <x v="6"/>
    <x v="2"/>
    <x v="2"/>
    <n v="-104253.25266392004"/>
    <n v="0"/>
    <n v="0"/>
    <x v="1"/>
  </r>
  <r>
    <x v="49"/>
    <x v="0"/>
    <x v="6"/>
    <x v="3"/>
    <x v="0"/>
    <n v="827387.10731476895"/>
    <n v="0"/>
    <n v="0"/>
    <x v="1"/>
  </r>
  <r>
    <x v="49"/>
    <x v="0"/>
    <x v="6"/>
    <x v="3"/>
    <x v="1"/>
    <n v="-470106.31097430055"/>
    <n v="0"/>
    <n v="0"/>
    <x v="1"/>
  </r>
  <r>
    <x v="49"/>
    <x v="0"/>
    <x v="6"/>
    <x v="3"/>
    <x v="2"/>
    <n v="-206846.77682869224"/>
    <n v="0"/>
    <n v="0"/>
    <x v="1"/>
  </r>
  <r>
    <x v="49"/>
    <x v="2"/>
    <x v="6"/>
    <x v="4"/>
    <x v="0"/>
    <n v="366437.63788875501"/>
    <n v="0"/>
    <n v="0"/>
    <x v="1"/>
  </r>
  <r>
    <x v="49"/>
    <x v="2"/>
    <x v="6"/>
    <x v="4"/>
    <x v="1"/>
    <n v="-233399.76935589494"/>
    <n v="0"/>
    <n v="0"/>
    <x v="1"/>
  </r>
  <r>
    <x v="49"/>
    <x v="2"/>
    <x v="6"/>
    <x v="4"/>
    <x v="2"/>
    <n v="-117260.04412440161"/>
    <n v="0"/>
    <n v="0"/>
    <x v="1"/>
  </r>
  <r>
    <x v="50"/>
    <x v="1"/>
    <x v="0"/>
    <x v="2"/>
    <x v="0"/>
    <n v="219834.72320740533"/>
    <n v="0"/>
    <n v="0"/>
    <x v="1"/>
  </r>
  <r>
    <x v="50"/>
    <x v="1"/>
    <x v="0"/>
    <x v="2"/>
    <x v="1"/>
    <n v="-112160.57306500273"/>
    <n v="0"/>
    <n v="0"/>
    <x v="1"/>
  </r>
  <r>
    <x v="50"/>
    <x v="1"/>
    <x v="0"/>
    <x v="2"/>
    <x v="2"/>
    <n v="-101123.97267540646"/>
    <n v="0"/>
    <n v="0"/>
    <x v="1"/>
  </r>
  <r>
    <x v="50"/>
    <x v="1"/>
    <x v="0"/>
    <x v="1"/>
    <x v="0"/>
    <n v="274041.20608595957"/>
    <n v="0"/>
    <n v="0"/>
    <x v="1"/>
  </r>
  <r>
    <x v="50"/>
    <x v="1"/>
    <x v="0"/>
    <x v="1"/>
    <x v="1"/>
    <n v="-170211.92924593764"/>
    <n v="0"/>
    <n v="0"/>
    <x v="1"/>
  </r>
  <r>
    <x v="50"/>
    <x v="1"/>
    <x v="0"/>
    <x v="1"/>
    <x v="2"/>
    <n v="-145241.83922555856"/>
    <n v="0"/>
    <n v="0"/>
    <x v="1"/>
  </r>
  <r>
    <x v="50"/>
    <x v="0"/>
    <x v="0"/>
    <x v="2"/>
    <x v="0"/>
    <n v="210861.87736220512"/>
    <n v="0"/>
    <n v="0"/>
    <x v="1"/>
  </r>
  <r>
    <x v="50"/>
    <x v="0"/>
    <x v="0"/>
    <x v="2"/>
    <x v="1"/>
    <n v="-112160.57306500273"/>
    <n v="0"/>
    <n v="0"/>
    <x v="1"/>
  </r>
  <r>
    <x v="50"/>
    <x v="0"/>
    <x v="0"/>
    <x v="2"/>
    <x v="2"/>
    <n v="-61149.944435039484"/>
    <n v="0"/>
    <n v="0"/>
    <x v="1"/>
  </r>
  <r>
    <x v="50"/>
    <x v="2"/>
    <x v="0"/>
    <x v="0"/>
    <x v="0"/>
    <n v="478912.47599610919"/>
    <n v="0"/>
    <n v="0"/>
    <x v="1"/>
  </r>
  <r>
    <x v="50"/>
    <x v="2"/>
    <x v="0"/>
    <x v="0"/>
    <x v="1"/>
    <n v="-280065.77543632116"/>
    <n v="0"/>
    <n v="0"/>
    <x v="1"/>
  </r>
  <r>
    <x v="50"/>
    <x v="2"/>
    <x v="0"/>
    <x v="0"/>
    <x v="2"/>
    <n v="-239456.2379980546"/>
    <n v="0"/>
    <n v="0"/>
    <x v="1"/>
  </r>
  <r>
    <x v="50"/>
    <x v="2"/>
    <x v="0"/>
    <x v="3"/>
    <x v="0"/>
    <n v="742767.97133939492"/>
    <n v="0"/>
    <n v="0"/>
    <x v="1"/>
  </r>
  <r>
    <x v="50"/>
    <x v="2"/>
    <x v="0"/>
    <x v="3"/>
    <x v="1"/>
    <n v="-470106.31097430055"/>
    <n v="0"/>
    <n v="0"/>
    <x v="1"/>
  </r>
  <r>
    <x v="50"/>
    <x v="2"/>
    <x v="0"/>
    <x v="3"/>
    <x v="2"/>
    <n v="-378811.66538309143"/>
    <n v="0"/>
    <n v="0"/>
    <x v="1"/>
  </r>
  <r>
    <x v="50"/>
    <x v="2"/>
    <x v="0"/>
    <x v="2"/>
    <x v="0"/>
    <n v="205253.84870895499"/>
    <n v="0"/>
    <n v="0"/>
    <x v="1"/>
  </r>
  <r>
    <x v="50"/>
    <x v="2"/>
    <x v="0"/>
    <x v="2"/>
    <x v="1"/>
    <n v="-112160.57306500273"/>
    <n v="0"/>
    <n v="0"/>
    <x v="1"/>
  </r>
  <r>
    <x v="50"/>
    <x v="2"/>
    <x v="0"/>
    <x v="2"/>
    <x v="2"/>
    <n v="-84154.07797067154"/>
    <n v="0"/>
    <n v="0"/>
    <x v="1"/>
  </r>
  <r>
    <x v="50"/>
    <x v="2"/>
    <x v="0"/>
    <x v="1"/>
    <x v="0"/>
    <n v="326806.90415220027"/>
    <n v="0"/>
    <n v="0"/>
    <x v="1"/>
  </r>
  <r>
    <x v="50"/>
    <x v="2"/>
    <x v="0"/>
    <x v="1"/>
    <x v="1"/>
    <n v="-170211.92924593764"/>
    <n v="0"/>
    <n v="0"/>
    <x v="1"/>
  </r>
  <r>
    <x v="50"/>
    <x v="2"/>
    <x v="0"/>
    <x v="1"/>
    <x v="2"/>
    <n v="-117650.4854947921"/>
    <n v="0"/>
    <n v="0"/>
    <x v="1"/>
  </r>
  <r>
    <x v="50"/>
    <x v="1"/>
    <x v="1"/>
    <x v="2"/>
    <x v="0"/>
    <n v="211983.48309285517"/>
    <n v="0"/>
    <n v="0"/>
    <x v="1"/>
  </r>
  <r>
    <x v="50"/>
    <x v="1"/>
    <x v="1"/>
    <x v="2"/>
    <x v="0"/>
    <n v="196281.00286375478"/>
    <n v="0"/>
    <n v="0"/>
    <x v="1"/>
  </r>
  <r>
    <x v="50"/>
    <x v="1"/>
    <x v="1"/>
    <x v="2"/>
    <x v="1"/>
    <n v="-112160.57306500273"/>
    <n v="0"/>
    <n v="0"/>
    <x v="1"/>
  </r>
  <r>
    <x v="50"/>
    <x v="1"/>
    <x v="1"/>
    <x v="2"/>
    <x v="1"/>
    <n v="-112160.57306500273"/>
    <n v="0"/>
    <n v="0"/>
    <x v="1"/>
  </r>
  <r>
    <x v="50"/>
    <x v="1"/>
    <x v="1"/>
    <x v="2"/>
    <x v="2"/>
    <n v="-105991.74154642758"/>
    <n v="0"/>
    <n v="0"/>
    <x v="1"/>
  </r>
  <r>
    <x v="50"/>
    <x v="1"/>
    <x v="1"/>
    <x v="2"/>
    <x v="2"/>
    <n v="-84400.831231414559"/>
    <n v="0"/>
    <n v="0"/>
    <x v="1"/>
  </r>
  <r>
    <x v="50"/>
    <x v="3"/>
    <x v="1"/>
    <x v="4"/>
    <x v="0"/>
    <n v="431789.57330840564"/>
    <n v="0"/>
    <n v="0"/>
    <x v="1"/>
  </r>
  <r>
    <x v="50"/>
    <x v="3"/>
    <x v="1"/>
    <x v="4"/>
    <x v="1"/>
    <n v="-233399.76935589494"/>
    <n v="0"/>
    <n v="0"/>
    <x v="1"/>
  </r>
  <r>
    <x v="50"/>
    <x v="3"/>
    <x v="1"/>
    <x v="4"/>
    <x v="2"/>
    <n v="-25907.374398504337"/>
    <n v="0"/>
    <n v="0"/>
    <x v="1"/>
  </r>
  <r>
    <x v="50"/>
    <x v="3"/>
    <x v="1"/>
    <x v="2"/>
    <x v="0"/>
    <n v="189551.3684798546"/>
    <n v="0"/>
    <n v="0"/>
    <x v="1"/>
  </r>
  <r>
    <x v="50"/>
    <x v="3"/>
    <x v="1"/>
    <x v="2"/>
    <x v="0"/>
    <n v="253482.89512690614"/>
    <n v="0"/>
    <n v="0"/>
    <x v="1"/>
  </r>
  <r>
    <x v="50"/>
    <x v="3"/>
    <x v="1"/>
    <x v="2"/>
    <x v="1"/>
    <n v="-112160.57306500273"/>
    <n v="0"/>
    <n v="0"/>
    <x v="1"/>
  </r>
  <r>
    <x v="50"/>
    <x v="3"/>
    <x v="1"/>
    <x v="2"/>
    <x v="1"/>
    <n v="-112160.57306500273"/>
    <n v="0"/>
    <n v="0"/>
    <x v="1"/>
  </r>
  <r>
    <x v="50"/>
    <x v="3"/>
    <x v="1"/>
    <x v="2"/>
    <x v="2"/>
    <n v="-37910.273695970922"/>
    <n v="0"/>
    <n v="0"/>
    <x v="1"/>
  </r>
  <r>
    <x v="50"/>
    <x v="3"/>
    <x v="1"/>
    <x v="2"/>
    <x v="2"/>
    <n v="-27883.118463959676"/>
    <n v="0"/>
    <n v="0"/>
    <x v="1"/>
  </r>
  <r>
    <x v="50"/>
    <x v="3"/>
    <x v="1"/>
    <x v="1"/>
    <x v="0"/>
    <n v="335317.50061449717"/>
    <n v="0"/>
    <n v="0"/>
    <x v="1"/>
  </r>
  <r>
    <x v="50"/>
    <x v="3"/>
    <x v="1"/>
    <x v="1"/>
    <x v="1"/>
    <n v="-170211.92924593764"/>
    <n v="0"/>
    <n v="0"/>
    <x v="1"/>
  </r>
  <r>
    <x v="50"/>
    <x v="3"/>
    <x v="1"/>
    <x v="1"/>
    <x v="2"/>
    <n v="-16765.875030724859"/>
    <n v="0"/>
    <n v="0"/>
    <x v="1"/>
  </r>
  <r>
    <x v="50"/>
    <x v="2"/>
    <x v="1"/>
    <x v="4"/>
    <x v="0"/>
    <n v="387443.61713078566"/>
    <n v="0"/>
    <n v="0"/>
    <x v="1"/>
  </r>
  <r>
    <x v="50"/>
    <x v="2"/>
    <x v="1"/>
    <x v="4"/>
    <x v="1"/>
    <n v="-233399.76935589494"/>
    <n v="0"/>
    <n v="0"/>
    <x v="1"/>
  </r>
  <r>
    <x v="50"/>
    <x v="2"/>
    <x v="1"/>
    <x v="4"/>
    <x v="2"/>
    <n v="-170475.1915375457"/>
    <n v="0"/>
    <n v="0"/>
    <x v="1"/>
  </r>
  <r>
    <x v="50"/>
    <x v="0"/>
    <x v="2"/>
    <x v="2"/>
    <x v="0"/>
    <n v="204132.24297830494"/>
    <n v="0"/>
    <n v="0"/>
    <x v="1"/>
  </r>
  <r>
    <x v="50"/>
    <x v="0"/>
    <x v="2"/>
    <x v="2"/>
    <x v="1"/>
    <n v="-112160.57306500273"/>
    <n v="0"/>
    <n v="0"/>
    <x v="1"/>
  </r>
  <r>
    <x v="50"/>
    <x v="0"/>
    <x v="2"/>
    <x v="2"/>
    <x v="2"/>
    <n v="-44909.093455227085"/>
    <n v="0"/>
    <n v="0"/>
    <x v="1"/>
  </r>
  <r>
    <x v="50"/>
    <x v="1"/>
    <x v="3"/>
    <x v="1"/>
    <x v="0"/>
    <n v="311487.83052006591"/>
    <n v="0"/>
    <n v="0"/>
    <x v="1"/>
  </r>
  <r>
    <x v="50"/>
    <x v="1"/>
    <x v="3"/>
    <x v="1"/>
    <x v="1"/>
    <n v="-170211.92924593764"/>
    <n v="0"/>
    <n v="0"/>
    <x v="1"/>
  </r>
  <r>
    <x v="50"/>
    <x v="1"/>
    <x v="3"/>
    <x v="1"/>
    <x v="2"/>
    <n v="-158858.79356523362"/>
    <n v="0"/>
    <n v="0"/>
    <x v="1"/>
  </r>
  <r>
    <x v="50"/>
    <x v="2"/>
    <x v="3"/>
    <x v="3"/>
    <x v="0"/>
    <n v="907305.18018040014"/>
    <n v="0"/>
    <n v="0"/>
    <x v="1"/>
  </r>
  <r>
    <x v="50"/>
    <x v="2"/>
    <x v="3"/>
    <x v="3"/>
    <x v="1"/>
    <n v="-470106.31097430055"/>
    <n v="0"/>
    <n v="0"/>
    <x v="1"/>
  </r>
  <r>
    <x v="50"/>
    <x v="2"/>
    <x v="3"/>
    <x v="3"/>
    <x v="2"/>
    <n v="-299410.70945953205"/>
    <n v="0"/>
    <n v="0"/>
    <x v="1"/>
  </r>
  <r>
    <x v="50"/>
    <x v="2"/>
    <x v="3"/>
    <x v="2"/>
    <x v="0"/>
    <n v="186186.55128790453"/>
    <n v="0"/>
    <n v="0"/>
    <x v="1"/>
  </r>
  <r>
    <x v="50"/>
    <x v="2"/>
    <x v="3"/>
    <x v="2"/>
    <x v="1"/>
    <n v="-112160.57306500273"/>
    <n v="0"/>
    <n v="0"/>
    <x v="1"/>
  </r>
  <r>
    <x v="50"/>
    <x v="2"/>
    <x v="3"/>
    <x v="2"/>
    <x v="2"/>
    <n v="-65165.292950766583"/>
    <n v="0"/>
    <n v="0"/>
    <x v="1"/>
  </r>
  <r>
    <x v="50"/>
    <x v="4"/>
    <x v="3"/>
    <x v="1"/>
    <x v="0"/>
    <n v="343828.09707679407"/>
    <n v="0"/>
    <n v="0"/>
    <x v="1"/>
  </r>
  <r>
    <x v="50"/>
    <x v="4"/>
    <x v="3"/>
    <x v="1"/>
    <x v="1"/>
    <n v="-170211.92924593764"/>
    <n v="0"/>
    <n v="0"/>
    <x v="1"/>
  </r>
  <r>
    <x v="50"/>
    <x v="4"/>
    <x v="3"/>
    <x v="1"/>
    <x v="2"/>
    <n v="-27506.247766143526"/>
    <n v="0"/>
    <n v="0"/>
    <x v="1"/>
  </r>
  <r>
    <x v="50"/>
    <x v="1"/>
    <x v="4"/>
    <x v="4"/>
    <x v="0"/>
    <n v="378107.62635654985"/>
    <n v="0"/>
    <n v="0"/>
    <x v="1"/>
  </r>
  <r>
    <x v="50"/>
    <x v="1"/>
    <x v="4"/>
    <x v="4"/>
    <x v="1"/>
    <n v="-233399.76935589494"/>
    <n v="0"/>
    <n v="0"/>
    <x v="1"/>
  </r>
  <r>
    <x v="50"/>
    <x v="1"/>
    <x v="4"/>
    <x v="4"/>
    <x v="2"/>
    <n v="-143680.89801548896"/>
    <n v="0"/>
    <n v="0"/>
    <x v="1"/>
  </r>
  <r>
    <x v="50"/>
    <x v="2"/>
    <x v="4"/>
    <x v="2"/>
    <x v="0"/>
    <n v="171605.67678945418"/>
    <n v="0"/>
    <n v="0"/>
    <x v="1"/>
  </r>
  <r>
    <x v="50"/>
    <x v="2"/>
    <x v="4"/>
    <x v="2"/>
    <x v="1"/>
    <n v="-112160.57306500273"/>
    <n v="0"/>
    <n v="0"/>
    <x v="1"/>
  </r>
  <r>
    <x v="50"/>
    <x v="2"/>
    <x v="4"/>
    <x v="2"/>
    <x v="2"/>
    <n v="-77222.554555254392"/>
    <n v="0"/>
    <n v="0"/>
    <x v="1"/>
  </r>
  <r>
    <x v="50"/>
    <x v="4"/>
    <x v="4"/>
    <x v="3"/>
    <x v="0"/>
    <n v="752170.09755888092"/>
    <n v="0"/>
    <n v="0"/>
    <x v="1"/>
  </r>
  <r>
    <x v="50"/>
    <x v="4"/>
    <x v="4"/>
    <x v="3"/>
    <x v="1"/>
    <n v="-470106.31097430055"/>
    <n v="0"/>
    <n v="0"/>
    <x v="1"/>
  </r>
  <r>
    <x v="50"/>
    <x v="4"/>
    <x v="4"/>
    <x v="3"/>
    <x v="2"/>
    <n v="-67695.308780299281"/>
    <n v="0"/>
    <n v="0"/>
    <x v="1"/>
  </r>
  <r>
    <x v="50"/>
    <x v="4"/>
    <x v="4"/>
    <x v="2"/>
    <x v="0"/>
    <n v="200767.42578635487"/>
    <n v="0"/>
    <n v="0"/>
    <x v="1"/>
  </r>
  <r>
    <x v="50"/>
    <x v="4"/>
    <x v="4"/>
    <x v="2"/>
    <x v="1"/>
    <n v="-112160.57306500273"/>
    <n v="0"/>
    <n v="0"/>
    <x v="1"/>
  </r>
  <r>
    <x v="50"/>
    <x v="4"/>
    <x v="4"/>
    <x v="2"/>
    <x v="2"/>
    <n v="-24092.091094362582"/>
    <n v="0"/>
    <n v="0"/>
    <x v="1"/>
  </r>
  <r>
    <x v="50"/>
    <x v="1"/>
    <x v="5"/>
    <x v="2"/>
    <x v="0"/>
    <n v="211983.48309285517"/>
    <n v="0"/>
    <n v="0"/>
    <x v="1"/>
  </r>
  <r>
    <x v="50"/>
    <x v="1"/>
    <x v="5"/>
    <x v="2"/>
    <x v="1"/>
    <n v="-112160.57306500273"/>
    <n v="0"/>
    <n v="0"/>
    <x v="1"/>
  </r>
  <r>
    <x v="50"/>
    <x v="1"/>
    <x v="5"/>
    <x v="2"/>
    <x v="2"/>
    <n v="-144148.76850314153"/>
    <n v="0"/>
    <n v="0"/>
    <x v="1"/>
  </r>
  <r>
    <x v="50"/>
    <x v="1"/>
    <x v="5"/>
    <x v="1"/>
    <x v="0"/>
    <n v="338721.7391994159"/>
    <n v="0"/>
    <n v="0"/>
    <x v="1"/>
  </r>
  <r>
    <x v="50"/>
    <x v="1"/>
    <x v="5"/>
    <x v="1"/>
    <x v="1"/>
    <n v="-170211.92924593764"/>
    <n v="0"/>
    <n v="0"/>
    <x v="1"/>
  </r>
  <r>
    <x v="50"/>
    <x v="1"/>
    <x v="5"/>
    <x v="1"/>
    <x v="2"/>
    <n v="-182909.7391676846"/>
    <n v="0"/>
    <n v="0"/>
    <x v="1"/>
  </r>
  <r>
    <x v="50"/>
    <x v="1"/>
    <x v="6"/>
    <x v="0"/>
    <x v="0"/>
    <n v="534925.63108337345"/>
    <n v="0"/>
    <n v="0"/>
    <x v="1"/>
  </r>
  <r>
    <x v="50"/>
    <x v="1"/>
    <x v="6"/>
    <x v="0"/>
    <x v="1"/>
    <n v="-280065.77543632116"/>
    <n v="0"/>
    <n v="0"/>
    <x v="1"/>
  </r>
  <r>
    <x v="50"/>
    <x v="1"/>
    <x v="6"/>
    <x v="0"/>
    <x v="2"/>
    <n v="-369098.68544752768"/>
    <n v="0"/>
    <n v="0"/>
    <x v="1"/>
  </r>
  <r>
    <x v="50"/>
    <x v="1"/>
    <x v="6"/>
    <x v="4"/>
    <x v="0"/>
    <n v="448127.55716331827"/>
    <n v="0"/>
    <n v="0"/>
    <x v="1"/>
  </r>
  <r>
    <x v="50"/>
    <x v="1"/>
    <x v="6"/>
    <x v="4"/>
    <x v="1"/>
    <n v="-233399.76935589494"/>
    <n v="0"/>
    <n v="0"/>
    <x v="1"/>
  </r>
  <r>
    <x v="50"/>
    <x v="1"/>
    <x v="6"/>
    <x v="4"/>
    <x v="2"/>
    <n v="-183732.29843696047"/>
    <n v="0"/>
    <n v="0"/>
    <x v="1"/>
  </r>
  <r>
    <x v="50"/>
    <x v="0"/>
    <x v="6"/>
    <x v="1"/>
    <x v="0"/>
    <n v="313189.94981252524"/>
    <n v="0"/>
    <n v="0"/>
    <x v="1"/>
  </r>
  <r>
    <x v="50"/>
    <x v="0"/>
    <x v="6"/>
    <x v="1"/>
    <x v="1"/>
    <n v="-170211.92924593764"/>
    <n v="0"/>
    <n v="0"/>
    <x v="1"/>
  </r>
  <r>
    <x v="50"/>
    <x v="0"/>
    <x v="6"/>
    <x v="1"/>
    <x v="2"/>
    <n v="-78297.487453131311"/>
    <n v="0"/>
    <n v="0"/>
    <x v="1"/>
  </r>
  <r>
    <x v="50"/>
    <x v="2"/>
    <x v="6"/>
    <x v="4"/>
    <x v="0"/>
    <n v="429455.57561484666"/>
    <n v="0"/>
    <n v="0"/>
    <x v="1"/>
  </r>
  <r>
    <x v="50"/>
    <x v="2"/>
    <x v="6"/>
    <x v="4"/>
    <x v="1"/>
    <n v="-233399.76935589494"/>
    <n v="0"/>
    <n v="0"/>
    <x v="1"/>
  </r>
  <r>
    <x v="50"/>
    <x v="2"/>
    <x v="6"/>
    <x v="4"/>
    <x v="2"/>
    <n v="-227611.45507586875"/>
    <n v="0"/>
    <n v="0"/>
    <x v="1"/>
  </r>
  <r>
    <x v="50"/>
    <x v="2"/>
    <x v="6"/>
    <x v="3"/>
    <x v="0"/>
    <n v="728664.78201016586"/>
    <n v="0"/>
    <n v="0"/>
    <x v="1"/>
  </r>
  <r>
    <x v="50"/>
    <x v="2"/>
    <x v="6"/>
    <x v="3"/>
    <x v="1"/>
    <n v="-470106.31097430055"/>
    <n v="0"/>
    <n v="0"/>
    <x v="1"/>
  </r>
  <r>
    <x v="50"/>
    <x v="2"/>
    <x v="6"/>
    <x v="3"/>
    <x v="2"/>
    <n v="-349759.09536487958"/>
    <n v="0"/>
    <n v="0"/>
    <x v="1"/>
  </r>
  <r>
    <x v="51"/>
    <x v="1"/>
    <x v="0"/>
    <x v="0"/>
    <x v="0"/>
    <n v="546128.26210082625"/>
    <n v="0"/>
    <n v="0"/>
    <x v="1"/>
  </r>
  <r>
    <x v="51"/>
    <x v="1"/>
    <x v="0"/>
    <x v="0"/>
    <x v="1"/>
    <n v="-280065.77543632116"/>
    <n v="0"/>
    <n v="0"/>
    <x v="1"/>
  </r>
  <r>
    <x v="51"/>
    <x v="1"/>
    <x v="0"/>
    <x v="0"/>
    <x v="2"/>
    <n v="-305831.82677646272"/>
    <n v="0"/>
    <n v="0"/>
    <x v="1"/>
  </r>
  <r>
    <x v="51"/>
    <x v="0"/>
    <x v="0"/>
    <x v="2"/>
    <x v="0"/>
    <n v="196281.00286375478"/>
    <n v="0"/>
    <n v="0"/>
    <x v="1"/>
  </r>
  <r>
    <x v="51"/>
    <x v="0"/>
    <x v="0"/>
    <x v="2"/>
    <x v="1"/>
    <n v="-112160.57306500273"/>
    <n v="0"/>
    <n v="0"/>
    <x v="1"/>
  </r>
  <r>
    <x v="51"/>
    <x v="0"/>
    <x v="0"/>
    <x v="2"/>
    <x v="2"/>
    <n v="-41219.010601388502"/>
    <n v="0"/>
    <n v="0"/>
    <x v="1"/>
  </r>
  <r>
    <x v="51"/>
    <x v="2"/>
    <x v="0"/>
    <x v="1"/>
    <x v="0"/>
    <n v="328509.02344465966"/>
    <n v="0"/>
    <n v="0"/>
    <x v="1"/>
  </r>
  <r>
    <x v="51"/>
    <x v="2"/>
    <x v="0"/>
    <x v="1"/>
    <x v="1"/>
    <n v="-170211.92924593764"/>
    <n v="0"/>
    <n v="0"/>
    <x v="1"/>
  </r>
  <r>
    <x v="51"/>
    <x v="2"/>
    <x v="0"/>
    <x v="1"/>
    <x v="2"/>
    <n v="-82127.255861164915"/>
    <n v="0"/>
    <n v="0"/>
    <x v="1"/>
  </r>
  <r>
    <x v="51"/>
    <x v="3"/>
    <x v="1"/>
    <x v="0"/>
    <x v="0"/>
    <n v="512520.36904846772"/>
    <n v="0"/>
    <n v="0"/>
    <x v="1"/>
  </r>
  <r>
    <x v="51"/>
    <x v="3"/>
    <x v="1"/>
    <x v="0"/>
    <x v="1"/>
    <n v="-280065.77543632116"/>
    <n v="0"/>
    <n v="0"/>
    <x v="1"/>
  </r>
  <r>
    <x v="51"/>
    <x v="3"/>
    <x v="1"/>
    <x v="0"/>
    <x v="2"/>
    <n v="-56377.240595331452"/>
    <n v="0"/>
    <n v="0"/>
    <x v="1"/>
  </r>
  <r>
    <x v="51"/>
    <x v="3"/>
    <x v="2"/>
    <x v="1"/>
    <x v="0"/>
    <n v="364253.52858630649"/>
    <n v="0"/>
    <n v="0"/>
    <x v="1"/>
  </r>
  <r>
    <x v="51"/>
    <x v="3"/>
    <x v="2"/>
    <x v="1"/>
    <x v="1"/>
    <n v="-170211.92924593764"/>
    <n v="0"/>
    <n v="0"/>
    <x v="1"/>
  </r>
  <r>
    <x v="51"/>
    <x v="3"/>
    <x v="2"/>
    <x v="1"/>
    <x v="2"/>
    <n v="-21855.21171517839"/>
    <n v="0"/>
    <n v="0"/>
    <x v="1"/>
  </r>
  <r>
    <x v="51"/>
    <x v="4"/>
    <x v="2"/>
    <x v="0"/>
    <x v="0"/>
    <n v="571334.18189009512"/>
    <n v="0"/>
    <n v="0"/>
    <x v="1"/>
  </r>
  <r>
    <x v="51"/>
    <x v="4"/>
    <x v="2"/>
    <x v="0"/>
    <x v="1"/>
    <n v="-280065.77543632116"/>
    <n v="0"/>
    <n v="0"/>
    <x v="1"/>
  </r>
  <r>
    <x v="51"/>
    <x v="4"/>
    <x v="2"/>
    <x v="0"/>
    <x v="2"/>
    <n v="-108553.49455911807"/>
    <n v="0"/>
    <n v="0"/>
    <x v="1"/>
  </r>
  <r>
    <x v="51"/>
    <x v="4"/>
    <x v="2"/>
    <x v="1"/>
    <x v="0"/>
    <n v="316594.18839744397"/>
    <n v="0"/>
    <n v="0"/>
    <x v="1"/>
  </r>
  <r>
    <x v="51"/>
    <x v="4"/>
    <x v="2"/>
    <x v="1"/>
    <x v="1"/>
    <n v="-170211.92924593764"/>
    <n v="0"/>
    <n v="0"/>
    <x v="1"/>
  </r>
  <r>
    <x v="51"/>
    <x v="4"/>
    <x v="2"/>
    <x v="1"/>
    <x v="2"/>
    <n v="-69650.721447437667"/>
    <n v="0"/>
    <n v="0"/>
    <x v="1"/>
  </r>
  <r>
    <x v="51"/>
    <x v="0"/>
    <x v="3"/>
    <x v="1"/>
    <x v="0"/>
    <n v="313189.94981252524"/>
    <n v="0"/>
    <n v="0"/>
    <x v="1"/>
  </r>
  <r>
    <x v="51"/>
    <x v="0"/>
    <x v="3"/>
    <x v="1"/>
    <x v="1"/>
    <n v="-170211.92924593764"/>
    <n v="0"/>
    <n v="0"/>
    <x v="1"/>
  </r>
  <r>
    <x v="51"/>
    <x v="0"/>
    <x v="3"/>
    <x v="1"/>
    <x v="2"/>
    <n v="-78297.487453131311"/>
    <n v="0"/>
    <n v="0"/>
    <x v="1"/>
  </r>
  <r>
    <x v="51"/>
    <x v="3"/>
    <x v="3"/>
    <x v="0"/>
    <x v="0"/>
    <n v="526523.65782028378"/>
    <n v="0"/>
    <n v="0"/>
    <x v="1"/>
  </r>
  <r>
    <x v="51"/>
    <x v="3"/>
    <x v="3"/>
    <x v="0"/>
    <x v="1"/>
    <n v="-280065.77543632116"/>
    <n v="0"/>
    <n v="0"/>
    <x v="1"/>
  </r>
  <r>
    <x v="51"/>
    <x v="3"/>
    <x v="3"/>
    <x v="0"/>
    <x v="2"/>
    <n v="-63182.838938434055"/>
    <n v="0"/>
    <n v="0"/>
    <x v="1"/>
  </r>
  <r>
    <x v="51"/>
    <x v="3"/>
    <x v="3"/>
    <x v="2"/>
    <x v="0"/>
    <n v="242266.8378204059"/>
    <n v="0"/>
    <n v="0"/>
    <x v="1"/>
  </r>
  <r>
    <x v="51"/>
    <x v="3"/>
    <x v="3"/>
    <x v="2"/>
    <x v="1"/>
    <n v="-112160.57306500273"/>
    <n v="0"/>
    <n v="0"/>
    <x v="1"/>
  </r>
  <r>
    <x v="51"/>
    <x v="3"/>
    <x v="3"/>
    <x v="2"/>
    <x v="2"/>
    <n v="-31494.688916652769"/>
    <n v="0"/>
    <n v="0"/>
    <x v="1"/>
  </r>
  <r>
    <x v="51"/>
    <x v="2"/>
    <x v="3"/>
    <x v="4"/>
    <x v="0"/>
    <n v="368771.63558231405"/>
    <n v="0"/>
    <n v="0"/>
    <x v="1"/>
  </r>
  <r>
    <x v="51"/>
    <x v="2"/>
    <x v="3"/>
    <x v="4"/>
    <x v="1"/>
    <n v="-233399.76935589494"/>
    <n v="0"/>
    <n v="0"/>
    <x v="1"/>
  </r>
  <r>
    <x v="51"/>
    <x v="2"/>
    <x v="3"/>
    <x v="4"/>
    <x v="2"/>
    <n v="-199136.68321444959"/>
    <n v="0"/>
    <n v="0"/>
    <x v="1"/>
  </r>
  <r>
    <x v="51"/>
    <x v="2"/>
    <x v="3"/>
    <x v="1"/>
    <x v="0"/>
    <n v="309785.71122760646"/>
    <n v="0"/>
    <n v="0"/>
    <x v="1"/>
  </r>
  <r>
    <x v="51"/>
    <x v="2"/>
    <x v="3"/>
    <x v="1"/>
    <x v="1"/>
    <n v="-170211.92924593764"/>
    <n v="0"/>
    <n v="0"/>
    <x v="1"/>
  </r>
  <r>
    <x v="51"/>
    <x v="2"/>
    <x v="3"/>
    <x v="1"/>
    <x v="2"/>
    <n v="-83642.142031453754"/>
    <n v="0"/>
    <n v="0"/>
    <x v="1"/>
  </r>
  <r>
    <x v="51"/>
    <x v="4"/>
    <x v="4"/>
    <x v="4"/>
    <x v="0"/>
    <n v="429455.57561484666"/>
    <n v="0"/>
    <n v="0"/>
    <x v="1"/>
  </r>
  <r>
    <x v="51"/>
    <x v="4"/>
    <x v="4"/>
    <x v="4"/>
    <x v="1"/>
    <n v="-233399.76935589494"/>
    <n v="0"/>
    <n v="0"/>
    <x v="1"/>
  </r>
  <r>
    <x v="51"/>
    <x v="4"/>
    <x v="4"/>
    <x v="4"/>
    <x v="2"/>
    <n v="-30061.890293039269"/>
    <n v="0"/>
    <n v="0"/>
    <x v="1"/>
  </r>
  <r>
    <x v="51"/>
    <x v="1"/>
    <x v="5"/>
    <x v="0"/>
    <x v="0"/>
    <n v="459307.87171556673"/>
    <n v="0"/>
    <n v="0"/>
    <x v="1"/>
  </r>
  <r>
    <x v="51"/>
    <x v="1"/>
    <x v="5"/>
    <x v="0"/>
    <x v="1"/>
    <n v="-280065.77543632116"/>
    <n v="0"/>
    <n v="0"/>
    <x v="1"/>
  </r>
  <r>
    <x v="51"/>
    <x v="1"/>
    <x v="5"/>
    <x v="0"/>
    <x v="2"/>
    <n v="-183723.14868622669"/>
    <n v="0"/>
    <n v="0"/>
    <x v="1"/>
  </r>
  <r>
    <x v="51"/>
    <x v="1"/>
    <x v="5"/>
    <x v="4"/>
    <x v="0"/>
    <n v="394445.61021146242"/>
    <n v="0"/>
    <n v="0"/>
    <x v="1"/>
  </r>
  <r>
    <x v="51"/>
    <x v="1"/>
    <x v="5"/>
    <x v="4"/>
    <x v="0"/>
    <n v="429455.57561484666"/>
    <n v="0"/>
    <n v="0"/>
    <x v="1"/>
  </r>
  <r>
    <x v="51"/>
    <x v="1"/>
    <x v="5"/>
    <x v="4"/>
    <x v="1"/>
    <n v="-233399.76935589494"/>
    <n v="0"/>
    <n v="0"/>
    <x v="1"/>
  </r>
  <r>
    <x v="51"/>
    <x v="1"/>
    <x v="5"/>
    <x v="4"/>
    <x v="1"/>
    <n v="-233399.76935589494"/>
    <n v="0"/>
    <n v="0"/>
    <x v="1"/>
  </r>
  <r>
    <x v="51"/>
    <x v="1"/>
    <x v="5"/>
    <x v="4"/>
    <x v="2"/>
    <n v="-185389.43679938733"/>
    <n v="0"/>
    <n v="0"/>
    <x v="1"/>
  </r>
  <r>
    <x v="51"/>
    <x v="1"/>
    <x v="5"/>
    <x v="4"/>
    <x v="2"/>
    <n v="-296324.34717424418"/>
    <n v="0"/>
    <n v="0"/>
    <x v="1"/>
  </r>
  <r>
    <x v="51"/>
    <x v="1"/>
    <x v="5"/>
    <x v="1"/>
    <x v="0"/>
    <n v="296168.75688793149"/>
    <n v="0"/>
    <n v="0"/>
    <x v="1"/>
  </r>
  <r>
    <x v="51"/>
    <x v="1"/>
    <x v="5"/>
    <x v="1"/>
    <x v="1"/>
    <n v="-170211.92924593764"/>
    <n v="0"/>
    <n v="0"/>
    <x v="1"/>
  </r>
  <r>
    <x v="51"/>
    <x v="1"/>
    <x v="5"/>
    <x v="1"/>
    <x v="2"/>
    <n v="-151046.06601284505"/>
    <n v="0"/>
    <n v="0"/>
    <x v="1"/>
  </r>
  <r>
    <x v="51"/>
    <x v="2"/>
    <x v="5"/>
    <x v="1"/>
    <x v="0"/>
    <n v="297870.87618039089"/>
    <n v="0"/>
    <n v="0"/>
    <x v="1"/>
  </r>
  <r>
    <x v="51"/>
    <x v="2"/>
    <x v="5"/>
    <x v="1"/>
    <x v="1"/>
    <n v="-170211.92924593764"/>
    <n v="0"/>
    <n v="0"/>
    <x v="1"/>
  </r>
  <r>
    <x v="51"/>
    <x v="2"/>
    <x v="5"/>
    <x v="1"/>
    <x v="2"/>
    <n v="-74467.719045097721"/>
    <n v="0"/>
    <n v="0"/>
    <x v="1"/>
  </r>
  <r>
    <x v="51"/>
    <x v="2"/>
    <x v="6"/>
    <x v="4"/>
    <x v="0"/>
    <n v="396779.6079050214"/>
    <n v="0"/>
    <n v="0"/>
    <x v="1"/>
  </r>
  <r>
    <x v="51"/>
    <x v="2"/>
    <x v="6"/>
    <x v="4"/>
    <x v="1"/>
    <n v="-233399.76935589494"/>
    <n v="0"/>
    <n v="0"/>
    <x v="1"/>
  </r>
  <r>
    <x v="51"/>
    <x v="2"/>
    <x v="6"/>
    <x v="4"/>
    <x v="2"/>
    <n v="-130937.27060865707"/>
    <n v="0"/>
    <n v="0"/>
    <x v="1"/>
  </r>
  <r>
    <x v="52"/>
    <x v="1"/>
    <x v="0"/>
    <x v="0"/>
    <x v="0"/>
    <n v="554530.23536391591"/>
    <n v="0"/>
    <n v="0"/>
    <x v="1"/>
  </r>
  <r>
    <x v="52"/>
    <x v="1"/>
    <x v="0"/>
    <x v="0"/>
    <x v="1"/>
    <n v="-280065.77543632116"/>
    <n v="0"/>
    <n v="0"/>
    <x v="1"/>
  </r>
  <r>
    <x v="52"/>
    <x v="1"/>
    <x v="0"/>
    <x v="0"/>
    <x v="2"/>
    <n v="-349354.04827926704"/>
    <n v="0"/>
    <n v="0"/>
    <x v="1"/>
  </r>
  <r>
    <x v="52"/>
    <x v="1"/>
    <x v="0"/>
    <x v="4"/>
    <x v="0"/>
    <n v="417785.58714705193"/>
    <n v="0"/>
    <n v="0"/>
    <x v="1"/>
  </r>
  <r>
    <x v="52"/>
    <x v="1"/>
    <x v="0"/>
    <x v="4"/>
    <x v="0"/>
    <n v="382775.62174366775"/>
    <n v="0"/>
    <n v="0"/>
    <x v="1"/>
  </r>
  <r>
    <x v="52"/>
    <x v="1"/>
    <x v="0"/>
    <x v="4"/>
    <x v="1"/>
    <n v="-233399.76935589494"/>
    <n v="0"/>
    <n v="0"/>
    <x v="1"/>
  </r>
  <r>
    <x v="52"/>
    <x v="1"/>
    <x v="0"/>
    <x v="4"/>
    <x v="1"/>
    <n v="-233399.76935589494"/>
    <n v="0"/>
    <n v="0"/>
    <x v="1"/>
  </r>
  <r>
    <x v="52"/>
    <x v="1"/>
    <x v="0"/>
    <x v="4"/>
    <x v="2"/>
    <n v="-267382.77577411325"/>
    <n v="0"/>
    <n v="0"/>
    <x v="1"/>
  </r>
  <r>
    <x v="52"/>
    <x v="1"/>
    <x v="0"/>
    <x v="4"/>
    <x v="2"/>
    <n v="-210526.59195901727"/>
    <n v="0"/>
    <n v="0"/>
    <x v="1"/>
  </r>
  <r>
    <x v="52"/>
    <x v="0"/>
    <x v="0"/>
    <x v="1"/>
    <x v="0"/>
    <n v="314892.06910498464"/>
    <n v="0"/>
    <n v="0"/>
    <x v="1"/>
  </r>
  <r>
    <x v="52"/>
    <x v="0"/>
    <x v="0"/>
    <x v="1"/>
    <x v="1"/>
    <n v="-170211.92924593764"/>
    <n v="0"/>
    <n v="0"/>
    <x v="1"/>
  </r>
  <r>
    <x v="52"/>
    <x v="0"/>
    <x v="0"/>
    <x v="1"/>
    <x v="2"/>
    <n v="-75574.096585196312"/>
    <n v="0"/>
    <n v="0"/>
    <x v="1"/>
  </r>
  <r>
    <x v="52"/>
    <x v="2"/>
    <x v="0"/>
    <x v="3"/>
    <x v="0"/>
    <n v="813283.91798553988"/>
    <n v="0"/>
    <n v="0"/>
    <x v="1"/>
  </r>
  <r>
    <x v="52"/>
    <x v="2"/>
    <x v="0"/>
    <x v="3"/>
    <x v="1"/>
    <n v="-470106.31097430055"/>
    <n v="0"/>
    <n v="0"/>
    <x v="1"/>
  </r>
  <r>
    <x v="52"/>
    <x v="2"/>
    <x v="0"/>
    <x v="3"/>
    <x v="2"/>
    <n v="-178922.46195681876"/>
    <n v="0"/>
    <n v="0"/>
    <x v="1"/>
  </r>
  <r>
    <x v="52"/>
    <x v="1"/>
    <x v="1"/>
    <x v="2"/>
    <x v="0"/>
    <n v="180578.52263465436"/>
    <n v="0"/>
    <n v="0"/>
    <x v="1"/>
  </r>
  <r>
    <x v="52"/>
    <x v="1"/>
    <x v="1"/>
    <x v="2"/>
    <x v="1"/>
    <n v="-112160.57306500273"/>
    <n v="0"/>
    <n v="0"/>
    <x v="1"/>
  </r>
  <r>
    <x v="52"/>
    <x v="1"/>
    <x v="1"/>
    <x v="2"/>
    <x v="2"/>
    <n v="-65008.268148475567"/>
    <n v="0"/>
    <n v="0"/>
    <x v="1"/>
  </r>
  <r>
    <x v="52"/>
    <x v="0"/>
    <x v="2"/>
    <x v="0"/>
    <x v="0"/>
    <n v="526523.65782028378"/>
    <n v="0"/>
    <n v="0"/>
    <x v="1"/>
  </r>
  <r>
    <x v="52"/>
    <x v="0"/>
    <x v="2"/>
    <x v="0"/>
    <x v="1"/>
    <n v="-280065.77543632116"/>
    <n v="0"/>
    <n v="0"/>
    <x v="1"/>
  </r>
  <r>
    <x v="52"/>
    <x v="0"/>
    <x v="2"/>
    <x v="0"/>
    <x v="2"/>
    <n v="-110569.96814225959"/>
    <n v="0"/>
    <n v="0"/>
    <x v="1"/>
  </r>
  <r>
    <x v="52"/>
    <x v="4"/>
    <x v="2"/>
    <x v="4"/>
    <x v="0"/>
    <n v="476135.52948602568"/>
    <n v="0"/>
    <n v="0"/>
    <x v="1"/>
  </r>
  <r>
    <x v="52"/>
    <x v="4"/>
    <x v="2"/>
    <x v="4"/>
    <x v="1"/>
    <n v="-233399.76935589494"/>
    <n v="0"/>
    <n v="0"/>
    <x v="1"/>
  </r>
  <r>
    <x v="52"/>
    <x v="4"/>
    <x v="2"/>
    <x v="4"/>
    <x v="2"/>
    <n v="-42852.197653742311"/>
    <n v="0"/>
    <n v="0"/>
    <x v="1"/>
  </r>
  <r>
    <x v="52"/>
    <x v="0"/>
    <x v="3"/>
    <x v="2"/>
    <x v="0"/>
    <n v="194037.79140245472"/>
    <n v="0"/>
    <n v="0"/>
    <x v="1"/>
  </r>
  <r>
    <x v="52"/>
    <x v="0"/>
    <x v="3"/>
    <x v="2"/>
    <x v="1"/>
    <n v="-112160.57306500273"/>
    <n v="0"/>
    <n v="0"/>
    <x v="1"/>
  </r>
  <r>
    <x v="52"/>
    <x v="0"/>
    <x v="3"/>
    <x v="2"/>
    <x v="2"/>
    <n v="-58211.337420736418"/>
    <n v="0"/>
    <n v="0"/>
    <x v="1"/>
  </r>
  <r>
    <x v="52"/>
    <x v="3"/>
    <x v="3"/>
    <x v="3"/>
    <x v="0"/>
    <n v="780376.47621733893"/>
    <n v="0"/>
    <n v="0"/>
    <x v="1"/>
  </r>
  <r>
    <x v="52"/>
    <x v="3"/>
    <x v="3"/>
    <x v="3"/>
    <x v="1"/>
    <n v="-470106.31097430055"/>
    <n v="0"/>
    <n v="0"/>
    <x v="1"/>
  </r>
  <r>
    <x v="52"/>
    <x v="3"/>
    <x v="3"/>
    <x v="3"/>
    <x v="2"/>
    <n v="-124860.23619477423"/>
    <n v="0"/>
    <n v="0"/>
    <x v="1"/>
  </r>
  <r>
    <x v="52"/>
    <x v="2"/>
    <x v="3"/>
    <x v="4"/>
    <x v="0"/>
    <n v="431789.57330840564"/>
    <n v="0"/>
    <n v="0"/>
    <x v="1"/>
  </r>
  <r>
    <x v="52"/>
    <x v="2"/>
    <x v="3"/>
    <x v="4"/>
    <x v="1"/>
    <n v="-233399.76935589494"/>
    <n v="0"/>
    <n v="0"/>
    <x v="1"/>
  </r>
  <r>
    <x v="52"/>
    <x v="2"/>
    <x v="3"/>
    <x v="4"/>
    <x v="2"/>
    <n v="-207258.99518803469"/>
    <n v="0"/>
    <n v="0"/>
    <x v="1"/>
  </r>
  <r>
    <x v="52"/>
    <x v="4"/>
    <x v="3"/>
    <x v="0"/>
    <x v="0"/>
    <n v="515321.02680283086"/>
    <n v="0"/>
    <n v="0"/>
    <x v="1"/>
  </r>
  <r>
    <x v="52"/>
    <x v="4"/>
    <x v="3"/>
    <x v="0"/>
    <x v="1"/>
    <n v="-280065.77543632116"/>
    <n v="0"/>
    <n v="0"/>
    <x v="1"/>
  </r>
  <r>
    <x v="52"/>
    <x v="4"/>
    <x v="3"/>
    <x v="0"/>
    <x v="2"/>
    <n v="-51532.102680283089"/>
    <n v="0"/>
    <n v="0"/>
    <x v="1"/>
  </r>
  <r>
    <x v="52"/>
    <x v="4"/>
    <x v="3"/>
    <x v="4"/>
    <x v="0"/>
    <n v="487805.51795382041"/>
    <n v="0"/>
    <n v="0"/>
    <x v="1"/>
  </r>
  <r>
    <x v="52"/>
    <x v="4"/>
    <x v="3"/>
    <x v="4"/>
    <x v="1"/>
    <n v="-233399.76935589494"/>
    <n v="0"/>
    <n v="0"/>
    <x v="1"/>
  </r>
  <r>
    <x v="52"/>
    <x v="4"/>
    <x v="3"/>
    <x v="4"/>
    <x v="2"/>
    <n v="-34146.38625676743"/>
    <n v="0"/>
    <n v="0"/>
    <x v="1"/>
  </r>
  <r>
    <x v="52"/>
    <x v="1"/>
    <x v="4"/>
    <x v="2"/>
    <x v="0"/>
    <n v="180578.52263465436"/>
    <n v="0"/>
    <n v="0"/>
    <x v="1"/>
  </r>
  <r>
    <x v="52"/>
    <x v="1"/>
    <x v="4"/>
    <x v="2"/>
    <x v="0"/>
    <n v="197402.6085944048"/>
    <n v="0"/>
    <n v="0"/>
    <x v="1"/>
  </r>
  <r>
    <x v="52"/>
    <x v="1"/>
    <x v="4"/>
    <x v="2"/>
    <x v="1"/>
    <n v="-112160.57306500273"/>
    <n v="0"/>
    <n v="0"/>
    <x v="1"/>
  </r>
  <r>
    <x v="52"/>
    <x v="1"/>
    <x v="4"/>
    <x v="2"/>
    <x v="1"/>
    <n v="-112160.57306500273"/>
    <n v="0"/>
    <n v="0"/>
    <x v="1"/>
  </r>
  <r>
    <x v="52"/>
    <x v="1"/>
    <x v="4"/>
    <x v="2"/>
    <x v="2"/>
    <n v="-115570.25448617879"/>
    <n v="0"/>
    <n v="0"/>
    <x v="1"/>
  </r>
  <r>
    <x v="52"/>
    <x v="1"/>
    <x v="4"/>
    <x v="2"/>
    <x v="2"/>
    <n v="-118441.56515664287"/>
    <n v="0"/>
    <n v="0"/>
    <x v="1"/>
  </r>
  <r>
    <x v="52"/>
    <x v="3"/>
    <x v="4"/>
    <x v="2"/>
    <x v="0"/>
    <n v="245631.65501235597"/>
    <n v="0"/>
    <n v="0"/>
    <x v="1"/>
  </r>
  <r>
    <x v="52"/>
    <x v="3"/>
    <x v="4"/>
    <x v="2"/>
    <x v="1"/>
    <n v="-112160.57306500273"/>
    <n v="0"/>
    <n v="0"/>
    <x v="1"/>
  </r>
  <r>
    <x v="52"/>
    <x v="3"/>
    <x v="4"/>
    <x v="2"/>
    <x v="2"/>
    <n v="-22106.848951112035"/>
    <n v="0"/>
    <n v="0"/>
    <x v="1"/>
  </r>
  <r>
    <x v="52"/>
    <x v="2"/>
    <x v="5"/>
    <x v="2"/>
    <x v="0"/>
    <n v="213105.08882350518"/>
    <n v="0"/>
    <n v="0"/>
    <x v="1"/>
  </r>
  <r>
    <x v="52"/>
    <x v="2"/>
    <x v="5"/>
    <x v="2"/>
    <x v="1"/>
    <n v="-112160.57306500273"/>
    <n v="0"/>
    <n v="0"/>
    <x v="1"/>
  </r>
  <r>
    <x v="52"/>
    <x v="2"/>
    <x v="5"/>
    <x v="2"/>
    <x v="2"/>
    <n v="-104421.49352351754"/>
    <n v="0"/>
    <n v="0"/>
    <x v="1"/>
  </r>
  <r>
    <x v="52"/>
    <x v="1"/>
    <x v="6"/>
    <x v="3"/>
    <x v="0"/>
    <n v="897903.05396091414"/>
    <n v="0"/>
    <n v="0"/>
    <x v="1"/>
  </r>
  <r>
    <x v="52"/>
    <x v="1"/>
    <x v="6"/>
    <x v="3"/>
    <x v="1"/>
    <n v="-470106.31097430055"/>
    <n v="0"/>
    <n v="0"/>
    <x v="1"/>
  </r>
  <r>
    <x v="52"/>
    <x v="1"/>
    <x v="6"/>
    <x v="3"/>
    <x v="2"/>
    <n v="-430993.46590123879"/>
    <n v="0"/>
    <n v="0"/>
    <x v="1"/>
  </r>
  <r>
    <x v="52"/>
    <x v="0"/>
    <x v="6"/>
    <x v="3"/>
    <x v="0"/>
    <n v="864995.61219271296"/>
    <n v="0"/>
    <n v="0"/>
    <x v="1"/>
  </r>
  <r>
    <x v="52"/>
    <x v="0"/>
    <x v="6"/>
    <x v="3"/>
    <x v="1"/>
    <n v="-470106.31097430055"/>
    <n v="0"/>
    <n v="0"/>
    <x v="1"/>
  </r>
  <r>
    <x v="52"/>
    <x v="0"/>
    <x v="6"/>
    <x v="3"/>
    <x v="2"/>
    <n v="-216248.90304817824"/>
    <n v="0"/>
    <n v="0"/>
    <x v="1"/>
  </r>
  <r>
    <x v="52"/>
    <x v="0"/>
    <x v="6"/>
    <x v="2"/>
    <x v="0"/>
    <n v="204132.24297830494"/>
    <n v="0"/>
    <n v="0"/>
    <x v="1"/>
  </r>
  <r>
    <x v="52"/>
    <x v="0"/>
    <x v="6"/>
    <x v="2"/>
    <x v="1"/>
    <n v="-112160.57306500273"/>
    <n v="0"/>
    <n v="0"/>
    <x v="1"/>
  </r>
  <r>
    <x v="52"/>
    <x v="0"/>
    <x v="6"/>
    <x v="2"/>
    <x v="2"/>
    <n v="-55115.705604142342"/>
    <n v="0"/>
    <n v="0"/>
    <x v="1"/>
  </r>
  <r>
    <x v="52"/>
    <x v="0"/>
    <x v="6"/>
    <x v="1"/>
    <x v="0"/>
    <n v="316594.18839744397"/>
    <n v="0"/>
    <n v="0"/>
    <x v="1"/>
  </r>
  <r>
    <x v="52"/>
    <x v="0"/>
    <x v="6"/>
    <x v="1"/>
    <x v="1"/>
    <n v="-170211.92924593764"/>
    <n v="0"/>
    <n v="0"/>
    <x v="1"/>
  </r>
  <r>
    <x v="52"/>
    <x v="0"/>
    <x v="6"/>
    <x v="1"/>
    <x v="2"/>
    <n v="-72816.663331412114"/>
    <n v="0"/>
    <n v="0"/>
    <x v="1"/>
  </r>
  <r>
    <x v="53"/>
    <x v="1"/>
    <x v="0"/>
    <x v="3"/>
    <x v="0"/>
    <n v="874397.73841219896"/>
    <n v="0"/>
    <n v="0"/>
    <x v="1"/>
  </r>
  <r>
    <x v="53"/>
    <x v="1"/>
    <x v="0"/>
    <x v="3"/>
    <x v="1"/>
    <n v="-470106.31097430055"/>
    <n v="0"/>
    <n v="0"/>
    <x v="1"/>
  </r>
  <r>
    <x v="53"/>
    <x v="1"/>
    <x v="0"/>
    <x v="3"/>
    <x v="2"/>
    <n v="-507150.68827907537"/>
    <n v="0"/>
    <n v="0"/>
    <x v="1"/>
  </r>
  <r>
    <x v="53"/>
    <x v="1"/>
    <x v="0"/>
    <x v="2"/>
    <x v="0"/>
    <n v="194037.79140245472"/>
    <n v="0"/>
    <n v="0"/>
    <x v="1"/>
  </r>
  <r>
    <x v="53"/>
    <x v="1"/>
    <x v="0"/>
    <x v="2"/>
    <x v="1"/>
    <n v="-112160.57306500273"/>
    <n v="0"/>
    <n v="0"/>
    <x v="1"/>
  </r>
  <r>
    <x v="53"/>
    <x v="1"/>
    <x v="0"/>
    <x v="2"/>
    <x v="2"/>
    <n v="-100899.65152927645"/>
    <n v="0"/>
    <n v="0"/>
    <x v="1"/>
  </r>
  <r>
    <x v="53"/>
    <x v="0"/>
    <x v="0"/>
    <x v="4"/>
    <x v="0"/>
    <n v="417785.58714705193"/>
    <n v="0"/>
    <n v="0"/>
    <x v="1"/>
  </r>
  <r>
    <x v="53"/>
    <x v="0"/>
    <x v="0"/>
    <x v="4"/>
    <x v="1"/>
    <n v="-233399.76935589494"/>
    <n v="0"/>
    <n v="0"/>
    <x v="1"/>
  </r>
  <r>
    <x v="53"/>
    <x v="0"/>
    <x v="0"/>
    <x v="4"/>
    <x v="2"/>
    <n v="-83557.117429410398"/>
    <n v="0"/>
    <n v="0"/>
    <x v="1"/>
  </r>
  <r>
    <x v="53"/>
    <x v="1"/>
    <x v="1"/>
    <x v="1"/>
    <x v="0"/>
    <n v="274041.20608595957"/>
    <n v="0"/>
    <n v="0"/>
    <x v="1"/>
  </r>
  <r>
    <x v="53"/>
    <x v="1"/>
    <x v="1"/>
    <x v="1"/>
    <x v="1"/>
    <n v="-170211.92924593764"/>
    <n v="0"/>
    <n v="0"/>
    <x v="1"/>
  </r>
  <r>
    <x v="53"/>
    <x v="1"/>
    <x v="1"/>
    <x v="1"/>
    <x v="2"/>
    <n v="-150722.66334727776"/>
    <n v="0"/>
    <n v="0"/>
    <x v="1"/>
  </r>
  <r>
    <x v="53"/>
    <x v="3"/>
    <x v="1"/>
    <x v="2"/>
    <x v="0"/>
    <n v="207497.06017025505"/>
    <n v="0"/>
    <n v="0"/>
    <x v="1"/>
  </r>
  <r>
    <x v="53"/>
    <x v="3"/>
    <x v="1"/>
    <x v="2"/>
    <x v="0"/>
    <n v="253482.89512690614"/>
    <n v="0"/>
    <n v="0"/>
    <x v="1"/>
  </r>
  <r>
    <x v="53"/>
    <x v="3"/>
    <x v="1"/>
    <x v="2"/>
    <x v="1"/>
    <n v="-112160.57306500273"/>
    <n v="0"/>
    <n v="0"/>
    <x v="1"/>
  </r>
  <r>
    <x v="53"/>
    <x v="3"/>
    <x v="1"/>
    <x v="2"/>
    <x v="1"/>
    <n v="-112160.57306500273"/>
    <n v="0"/>
    <n v="0"/>
    <x v="1"/>
  </r>
  <r>
    <x v="53"/>
    <x v="3"/>
    <x v="1"/>
    <x v="2"/>
    <x v="2"/>
    <n v="-12449.823610215302"/>
    <n v="0"/>
    <n v="0"/>
    <x v="1"/>
  </r>
  <r>
    <x v="53"/>
    <x v="3"/>
    <x v="1"/>
    <x v="2"/>
    <x v="2"/>
    <n v="-45626.921122843101"/>
    <n v="0"/>
    <n v="0"/>
    <x v="1"/>
  </r>
  <r>
    <x v="53"/>
    <x v="2"/>
    <x v="1"/>
    <x v="1"/>
    <x v="0"/>
    <n v="274041.20608595957"/>
    <n v="0"/>
    <n v="0"/>
    <x v="1"/>
  </r>
  <r>
    <x v="53"/>
    <x v="2"/>
    <x v="1"/>
    <x v="1"/>
    <x v="1"/>
    <n v="-170211.92924593764"/>
    <n v="0"/>
    <n v="0"/>
    <x v="1"/>
  </r>
  <r>
    <x v="53"/>
    <x v="2"/>
    <x v="1"/>
    <x v="1"/>
    <x v="2"/>
    <n v="-76731.537704068687"/>
    <n v="0"/>
    <n v="0"/>
    <x v="1"/>
  </r>
  <r>
    <x v="53"/>
    <x v="3"/>
    <x v="2"/>
    <x v="1"/>
    <x v="0"/>
    <n v="365955.64787876594"/>
    <n v="0"/>
    <n v="0"/>
    <x v="1"/>
  </r>
  <r>
    <x v="53"/>
    <x v="3"/>
    <x v="2"/>
    <x v="1"/>
    <x v="1"/>
    <n v="-170211.92924593764"/>
    <n v="0"/>
    <n v="0"/>
    <x v="1"/>
  </r>
  <r>
    <x v="53"/>
    <x v="3"/>
    <x v="2"/>
    <x v="1"/>
    <x v="2"/>
    <n v="-47574.234224239575"/>
    <n v="0"/>
    <n v="0"/>
    <x v="1"/>
  </r>
  <r>
    <x v="53"/>
    <x v="4"/>
    <x v="2"/>
    <x v="2"/>
    <x v="0"/>
    <n v="198524.21432505484"/>
    <n v="0"/>
    <n v="0"/>
    <x v="1"/>
  </r>
  <r>
    <x v="53"/>
    <x v="4"/>
    <x v="2"/>
    <x v="2"/>
    <x v="1"/>
    <n v="-112160.57306500273"/>
    <n v="0"/>
    <n v="0"/>
    <x v="1"/>
  </r>
  <r>
    <x v="53"/>
    <x v="4"/>
    <x v="2"/>
    <x v="2"/>
    <x v="2"/>
    <n v="-23822.90571900658"/>
    <n v="0"/>
    <n v="0"/>
    <x v="1"/>
  </r>
  <r>
    <x v="53"/>
    <x v="1"/>
    <x v="3"/>
    <x v="3"/>
    <x v="0"/>
    <n v="874397.73841219896"/>
    <n v="0"/>
    <n v="0"/>
    <x v="1"/>
  </r>
  <r>
    <x v="53"/>
    <x v="1"/>
    <x v="3"/>
    <x v="3"/>
    <x v="1"/>
    <n v="-470106.31097430055"/>
    <n v="0"/>
    <n v="0"/>
    <x v="1"/>
  </r>
  <r>
    <x v="53"/>
    <x v="1"/>
    <x v="3"/>
    <x v="3"/>
    <x v="2"/>
    <n v="-524638.64304731938"/>
    <n v="0"/>
    <n v="0"/>
    <x v="1"/>
  </r>
  <r>
    <x v="53"/>
    <x v="0"/>
    <x v="3"/>
    <x v="4"/>
    <x v="0"/>
    <n v="443459.56177620037"/>
    <n v="0"/>
    <n v="0"/>
    <x v="1"/>
  </r>
  <r>
    <x v="53"/>
    <x v="0"/>
    <x v="3"/>
    <x v="4"/>
    <x v="1"/>
    <n v="-233399.76935589494"/>
    <n v="0"/>
    <n v="0"/>
    <x v="1"/>
  </r>
  <r>
    <x v="53"/>
    <x v="0"/>
    <x v="3"/>
    <x v="4"/>
    <x v="2"/>
    <n v="-88691.912355240085"/>
    <n v="0"/>
    <n v="0"/>
    <x v="1"/>
  </r>
  <r>
    <x v="53"/>
    <x v="3"/>
    <x v="3"/>
    <x v="0"/>
    <x v="0"/>
    <n v="450905.89845247701"/>
    <n v="0"/>
    <n v="0"/>
    <x v="1"/>
  </r>
  <r>
    <x v="53"/>
    <x v="3"/>
    <x v="3"/>
    <x v="0"/>
    <x v="1"/>
    <n v="-280065.77543632116"/>
    <n v="0"/>
    <n v="0"/>
    <x v="1"/>
  </r>
  <r>
    <x v="53"/>
    <x v="3"/>
    <x v="3"/>
    <x v="0"/>
    <x v="2"/>
    <n v="-85672.120705970636"/>
    <n v="0"/>
    <n v="0"/>
    <x v="1"/>
  </r>
  <r>
    <x v="53"/>
    <x v="3"/>
    <x v="3"/>
    <x v="1"/>
    <x v="0"/>
    <n v="318296.30768990342"/>
    <n v="0"/>
    <n v="0"/>
    <x v="1"/>
  </r>
  <r>
    <x v="53"/>
    <x v="3"/>
    <x v="3"/>
    <x v="1"/>
    <x v="1"/>
    <n v="-170211.92924593764"/>
    <n v="0"/>
    <n v="0"/>
    <x v="1"/>
  </r>
  <r>
    <x v="53"/>
    <x v="3"/>
    <x v="3"/>
    <x v="1"/>
    <x v="2"/>
    <n v="-57293.33538418261"/>
    <n v="0"/>
    <n v="0"/>
    <x v="1"/>
  </r>
  <r>
    <x v="53"/>
    <x v="2"/>
    <x v="3"/>
    <x v="4"/>
    <x v="0"/>
    <n v="431789.57330840564"/>
    <n v="0"/>
    <n v="0"/>
    <x v="1"/>
  </r>
  <r>
    <x v="53"/>
    <x v="2"/>
    <x v="3"/>
    <x v="4"/>
    <x v="1"/>
    <n v="-233399.76935589494"/>
    <n v="0"/>
    <n v="0"/>
    <x v="1"/>
  </r>
  <r>
    <x v="53"/>
    <x v="2"/>
    <x v="3"/>
    <x v="4"/>
    <x v="2"/>
    <n v="-194305.30798878253"/>
    <n v="0"/>
    <n v="0"/>
    <x v="1"/>
  </r>
  <r>
    <x v="53"/>
    <x v="4"/>
    <x v="3"/>
    <x v="3"/>
    <x v="0"/>
    <n v="977821.12682654522"/>
    <n v="0"/>
    <n v="0"/>
    <x v="1"/>
  </r>
  <r>
    <x v="53"/>
    <x v="4"/>
    <x v="3"/>
    <x v="3"/>
    <x v="1"/>
    <n v="-470106.31097430055"/>
    <n v="0"/>
    <n v="0"/>
    <x v="1"/>
  </r>
  <r>
    <x v="53"/>
    <x v="4"/>
    <x v="3"/>
    <x v="3"/>
    <x v="2"/>
    <n v="-68447.478877858171"/>
    <n v="0"/>
    <n v="0"/>
    <x v="1"/>
  </r>
  <r>
    <x v="53"/>
    <x v="4"/>
    <x v="3"/>
    <x v="2"/>
    <x v="0"/>
    <n v="218713.11747675532"/>
    <n v="0"/>
    <n v="0"/>
    <x v="1"/>
  </r>
  <r>
    <x v="53"/>
    <x v="4"/>
    <x v="3"/>
    <x v="2"/>
    <x v="1"/>
    <n v="-112160.57306500273"/>
    <n v="0"/>
    <n v="0"/>
    <x v="1"/>
  </r>
  <r>
    <x v="53"/>
    <x v="4"/>
    <x v="3"/>
    <x v="2"/>
    <x v="2"/>
    <n v="-32806.967621513293"/>
    <n v="0"/>
    <n v="0"/>
    <x v="1"/>
  </r>
  <r>
    <x v="53"/>
    <x v="2"/>
    <x v="5"/>
    <x v="3"/>
    <x v="0"/>
    <n v="738066.90822965174"/>
    <n v="0"/>
    <n v="0"/>
    <x v="1"/>
  </r>
  <r>
    <x v="53"/>
    <x v="2"/>
    <x v="5"/>
    <x v="3"/>
    <x v="1"/>
    <n v="-470106.31097430055"/>
    <n v="0"/>
    <n v="0"/>
    <x v="1"/>
  </r>
  <r>
    <x v="53"/>
    <x v="2"/>
    <x v="5"/>
    <x v="3"/>
    <x v="2"/>
    <n v="-332130.10870334331"/>
    <n v="0"/>
    <n v="0"/>
    <x v="1"/>
  </r>
  <r>
    <x v="53"/>
    <x v="0"/>
    <x v="6"/>
    <x v="0"/>
    <x v="0"/>
    <n v="481713.13375047239"/>
    <n v="0"/>
    <n v="0"/>
    <x v="1"/>
  </r>
  <r>
    <x v="53"/>
    <x v="0"/>
    <x v="6"/>
    <x v="0"/>
    <x v="1"/>
    <n v="-280065.77543632116"/>
    <n v="0"/>
    <n v="0"/>
    <x v="1"/>
  </r>
  <r>
    <x v="53"/>
    <x v="0"/>
    <x v="6"/>
    <x v="0"/>
    <x v="2"/>
    <n v="-125245.41477512283"/>
    <n v="0"/>
    <n v="0"/>
    <x v="1"/>
  </r>
  <r>
    <x v="53"/>
    <x v="2"/>
    <x v="6"/>
    <x v="4"/>
    <x v="0"/>
    <n v="464465.5410182309"/>
    <n v="0"/>
    <n v="0"/>
    <x v="1"/>
  </r>
  <r>
    <x v="53"/>
    <x v="2"/>
    <x v="6"/>
    <x v="4"/>
    <x v="1"/>
    <n v="-233399.76935589494"/>
    <n v="0"/>
    <n v="0"/>
    <x v="1"/>
  </r>
  <r>
    <x v="53"/>
    <x v="2"/>
    <x v="6"/>
    <x v="4"/>
    <x v="2"/>
    <n v="-130050.35148510466"/>
    <n v="0"/>
    <n v="0"/>
    <x v="1"/>
  </r>
  <r>
    <x v="54"/>
    <x v="0"/>
    <x v="0"/>
    <x v="0"/>
    <x v="0"/>
    <n v="490115.107013562"/>
    <n v="0"/>
    <n v="0"/>
    <x v="1"/>
  </r>
  <r>
    <x v="54"/>
    <x v="0"/>
    <x v="0"/>
    <x v="0"/>
    <x v="1"/>
    <n v="-280065.77543632116"/>
    <n v="0"/>
    <n v="0"/>
    <x v="1"/>
  </r>
  <r>
    <x v="54"/>
    <x v="0"/>
    <x v="0"/>
    <x v="0"/>
    <x v="2"/>
    <n v="-102924.17247284802"/>
    <n v="0"/>
    <n v="0"/>
    <x v="1"/>
  </r>
  <r>
    <x v="54"/>
    <x v="2"/>
    <x v="0"/>
    <x v="0"/>
    <x v="0"/>
    <n v="512520.36904846772"/>
    <n v="0"/>
    <n v="0"/>
    <x v="1"/>
  </r>
  <r>
    <x v="54"/>
    <x v="2"/>
    <x v="0"/>
    <x v="0"/>
    <x v="1"/>
    <n v="-280065.77543632116"/>
    <n v="0"/>
    <n v="0"/>
    <x v="1"/>
  </r>
  <r>
    <x v="54"/>
    <x v="2"/>
    <x v="0"/>
    <x v="0"/>
    <x v="2"/>
    <n v="-117879.68488114758"/>
    <n v="0"/>
    <n v="0"/>
    <x v="1"/>
  </r>
  <r>
    <x v="54"/>
    <x v="2"/>
    <x v="0"/>
    <x v="1"/>
    <x v="0"/>
    <n v="274041.20608595957"/>
    <n v="0"/>
    <n v="0"/>
    <x v="1"/>
  </r>
  <r>
    <x v="54"/>
    <x v="2"/>
    <x v="0"/>
    <x v="1"/>
    <x v="1"/>
    <n v="-170211.92924593764"/>
    <n v="0"/>
    <n v="0"/>
    <x v="1"/>
  </r>
  <r>
    <x v="54"/>
    <x v="2"/>
    <x v="0"/>
    <x v="1"/>
    <x v="2"/>
    <n v="-115097.30655610301"/>
    <n v="0"/>
    <n v="0"/>
    <x v="1"/>
  </r>
  <r>
    <x v="54"/>
    <x v="1"/>
    <x v="1"/>
    <x v="0"/>
    <x v="0"/>
    <n v="456507.21396120347"/>
    <n v="0"/>
    <n v="0"/>
    <x v="1"/>
  </r>
  <r>
    <x v="54"/>
    <x v="1"/>
    <x v="1"/>
    <x v="0"/>
    <x v="1"/>
    <n v="-280065.77543632116"/>
    <n v="0"/>
    <n v="0"/>
    <x v="1"/>
  </r>
  <r>
    <x v="54"/>
    <x v="1"/>
    <x v="1"/>
    <x v="0"/>
    <x v="2"/>
    <n v="-292164.6169351702"/>
    <n v="0"/>
    <n v="0"/>
    <x v="1"/>
  </r>
  <r>
    <x v="54"/>
    <x v="1"/>
    <x v="1"/>
    <x v="1"/>
    <x v="0"/>
    <n v="340423.85849187529"/>
    <n v="0"/>
    <n v="0"/>
    <x v="1"/>
  </r>
  <r>
    <x v="54"/>
    <x v="1"/>
    <x v="1"/>
    <x v="1"/>
    <x v="1"/>
    <n v="-170211.92924593764"/>
    <n v="0"/>
    <n v="0"/>
    <x v="1"/>
  </r>
  <r>
    <x v="54"/>
    <x v="1"/>
    <x v="1"/>
    <x v="1"/>
    <x v="2"/>
    <n v="-136169.54339675012"/>
    <n v="0"/>
    <n v="0"/>
    <x v="1"/>
  </r>
  <r>
    <x v="54"/>
    <x v="0"/>
    <x v="2"/>
    <x v="1"/>
    <x v="0"/>
    <n v="306381.47264268779"/>
    <n v="0"/>
    <n v="0"/>
    <x v="1"/>
  </r>
  <r>
    <x v="54"/>
    <x v="0"/>
    <x v="2"/>
    <x v="1"/>
    <x v="1"/>
    <n v="-170211.92924593764"/>
    <n v="0"/>
    <n v="0"/>
    <x v="1"/>
  </r>
  <r>
    <x v="54"/>
    <x v="0"/>
    <x v="2"/>
    <x v="1"/>
    <x v="2"/>
    <n v="-76595.368160671947"/>
    <n v="0"/>
    <n v="0"/>
    <x v="1"/>
  </r>
  <r>
    <x v="54"/>
    <x v="0"/>
    <x v="3"/>
    <x v="1"/>
    <x v="0"/>
    <n v="296168.75688793149"/>
    <n v="0"/>
    <n v="0"/>
    <x v="1"/>
  </r>
  <r>
    <x v="54"/>
    <x v="0"/>
    <x v="3"/>
    <x v="1"/>
    <x v="1"/>
    <n v="-170211.92924593764"/>
    <n v="0"/>
    <n v="0"/>
    <x v="1"/>
  </r>
  <r>
    <x v="54"/>
    <x v="0"/>
    <x v="3"/>
    <x v="1"/>
    <x v="2"/>
    <n v="-56272.063808706982"/>
    <n v="0"/>
    <n v="0"/>
    <x v="1"/>
  </r>
  <r>
    <x v="54"/>
    <x v="4"/>
    <x v="3"/>
    <x v="1"/>
    <x v="0"/>
    <n v="279147.56396333774"/>
    <n v="0"/>
    <n v="0"/>
    <x v="1"/>
  </r>
  <r>
    <x v="54"/>
    <x v="4"/>
    <x v="3"/>
    <x v="1"/>
    <x v="1"/>
    <n v="-170211.92924593764"/>
    <n v="0"/>
    <n v="0"/>
    <x v="1"/>
  </r>
  <r>
    <x v="54"/>
    <x v="4"/>
    <x v="3"/>
    <x v="1"/>
    <x v="2"/>
    <n v="-27914.756396333774"/>
    <n v="0"/>
    <n v="0"/>
    <x v="1"/>
  </r>
  <r>
    <x v="54"/>
    <x v="0"/>
    <x v="4"/>
    <x v="3"/>
    <x v="0"/>
    <n v="813283.91798553988"/>
    <n v="0"/>
    <n v="0"/>
    <x v="1"/>
  </r>
  <r>
    <x v="54"/>
    <x v="0"/>
    <x v="4"/>
    <x v="3"/>
    <x v="1"/>
    <n v="-470106.31097430055"/>
    <n v="0"/>
    <n v="0"/>
    <x v="1"/>
  </r>
  <r>
    <x v="54"/>
    <x v="0"/>
    <x v="4"/>
    <x v="3"/>
    <x v="2"/>
    <n v="-227719.49703595118"/>
    <n v="0"/>
    <n v="0"/>
    <x v="1"/>
  </r>
  <r>
    <x v="54"/>
    <x v="3"/>
    <x v="4"/>
    <x v="2"/>
    <x v="0"/>
    <n v="245631.65501235597"/>
    <n v="0"/>
    <n v="0"/>
    <x v="1"/>
  </r>
  <r>
    <x v="54"/>
    <x v="3"/>
    <x v="4"/>
    <x v="2"/>
    <x v="1"/>
    <n v="-112160.57306500273"/>
    <n v="0"/>
    <n v="0"/>
    <x v="1"/>
  </r>
  <r>
    <x v="54"/>
    <x v="3"/>
    <x v="4"/>
    <x v="2"/>
    <x v="2"/>
    <n v="-36844.748251853394"/>
    <n v="0"/>
    <n v="0"/>
    <x v="1"/>
  </r>
  <r>
    <x v="54"/>
    <x v="2"/>
    <x v="4"/>
    <x v="4"/>
    <x v="0"/>
    <n v="371105.63327587291"/>
    <n v="0"/>
    <n v="0"/>
    <x v="1"/>
  </r>
  <r>
    <x v="54"/>
    <x v="2"/>
    <x v="4"/>
    <x v="4"/>
    <x v="1"/>
    <n v="-233399.76935589494"/>
    <n v="0"/>
    <n v="0"/>
    <x v="1"/>
  </r>
  <r>
    <x v="54"/>
    <x v="2"/>
    <x v="4"/>
    <x v="4"/>
    <x v="2"/>
    <n v="-144731.19697759044"/>
    <n v="0"/>
    <n v="0"/>
    <x v="1"/>
  </r>
  <r>
    <x v="54"/>
    <x v="4"/>
    <x v="4"/>
    <x v="4"/>
    <x v="0"/>
    <n v="389777.61482434452"/>
    <n v="0"/>
    <n v="0"/>
    <x v="1"/>
  </r>
  <r>
    <x v="54"/>
    <x v="4"/>
    <x v="4"/>
    <x v="4"/>
    <x v="1"/>
    <n v="-233399.76935589494"/>
    <n v="0"/>
    <n v="0"/>
    <x v="1"/>
  </r>
  <r>
    <x v="54"/>
    <x v="4"/>
    <x v="4"/>
    <x v="4"/>
    <x v="2"/>
    <n v="-77955.522964868913"/>
    <n v="0"/>
    <n v="0"/>
    <x v="1"/>
  </r>
  <r>
    <x v="54"/>
    <x v="4"/>
    <x v="4"/>
    <x v="1"/>
    <x v="0"/>
    <n v="294466.6375954721"/>
    <n v="0"/>
    <n v="0"/>
    <x v="1"/>
  </r>
  <r>
    <x v="54"/>
    <x v="4"/>
    <x v="4"/>
    <x v="1"/>
    <x v="0"/>
    <n v="292764.51830301277"/>
    <n v="0"/>
    <n v="0"/>
    <x v="1"/>
  </r>
  <r>
    <x v="54"/>
    <x v="4"/>
    <x v="4"/>
    <x v="1"/>
    <x v="1"/>
    <n v="-170211.92924593764"/>
    <n v="0"/>
    <n v="0"/>
    <x v="1"/>
  </r>
  <r>
    <x v="54"/>
    <x v="4"/>
    <x v="4"/>
    <x v="1"/>
    <x v="1"/>
    <n v="-170211.92924593764"/>
    <n v="0"/>
    <n v="0"/>
    <x v="1"/>
  </r>
  <r>
    <x v="54"/>
    <x v="4"/>
    <x v="4"/>
    <x v="1"/>
    <x v="2"/>
    <n v="-50059.328391230258"/>
    <n v="0"/>
    <n v="0"/>
    <x v="1"/>
  </r>
  <r>
    <x v="54"/>
    <x v="4"/>
    <x v="4"/>
    <x v="1"/>
    <x v="2"/>
    <n v="-26348.806647271147"/>
    <n v="0"/>
    <n v="0"/>
    <x v="1"/>
  </r>
  <r>
    <x v="54"/>
    <x v="1"/>
    <x v="5"/>
    <x v="0"/>
    <x v="0"/>
    <n v="467709.84497865633"/>
    <n v="0"/>
    <n v="0"/>
    <x v="1"/>
  </r>
  <r>
    <x v="54"/>
    <x v="1"/>
    <x v="5"/>
    <x v="0"/>
    <x v="1"/>
    <n v="-280065.77543632116"/>
    <n v="0"/>
    <n v="0"/>
    <x v="1"/>
  </r>
  <r>
    <x v="54"/>
    <x v="1"/>
    <x v="5"/>
    <x v="0"/>
    <x v="2"/>
    <n v="-327396.8914850594"/>
    <n v="0"/>
    <n v="0"/>
    <x v="1"/>
  </r>
  <r>
    <x v="54"/>
    <x v="0"/>
    <x v="6"/>
    <x v="0"/>
    <x v="0"/>
    <n v="498517.08027665166"/>
    <n v="0"/>
    <n v="0"/>
    <x v="1"/>
  </r>
  <r>
    <x v="54"/>
    <x v="0"/>
    <x v="6"/>
    <x v="0"/>
    <x v="1"/>
    <n v="-280065.77543632116"/>
    <n v="0"/>
    <n v="0"/>
    <x v="1"/>
  </r>
  <r>
    <x v="54"/>
    <x v="0"/>
    <x v="6"/>
    <x v="0"/>
    <x v="2"/>
    <n v="-74777.562041497746"/>
    <n v="0"/>
    <n v="0"/>
    <x v="1"/>
  </r>
  <r>
    <x v="54"/>
    <x v="0"/>
    <x v="6"/>
    <x v="3"/>
    <x v="0"/>
    <n v="817984.98109528294"/>
    <n v="0"/>
    <n v="0"/>
    <x v="1"/>
  </r>
  <r>
    <x v="54"/>
    <x v="0"/>
    <x v="6"/>
    <x v="3"/>
    <x v="1"/>
    <n v="-470106.31097430055"/>
    <n v="0"/>
    <n v="0"/>
    <x v="1"/>
  </r>
  <r>
    <x v="54"/>
    <x v="0"/>
    <x v="6"/>
    <x v="3"/>
    <x v="2"/>
    <n v="-147237.29659715091"/>
    <n v="0"/>
    <n v="0"/>
    <x v="1"/>
  </r>
  <r>
    <x v="55"/>
    <x v="1"/>
    <x v="1"/>
    <x v="4"/>
    <x v="0"/>
    <n v="399113.60559858033"/>
    <n v="0"/>
    <n v="0"/>
    <x v="1"/>
  </r>
  <r>
    <x v="55"/>
    <x v="1"/>
    <x v="1"/>
    <x v="4"/>
    <x v="1"/>
    <n v="-233399.76935589494"/>
    <n v="0"/>
    <n v="0"/>
    <x v="1"/>
  </r>
  <r>
    <x v="55"/>
    <x v="1"/>
    <x v="1"/>
    <x v="4"/>
    <x v="2"/>
    <n v="-227494.75519119078"/>
    <n v="0"/>
    <n v="0"/>
    <x v="1"/>
  </r>
  <r>
    <x v="55"/>
    <x v="3"/>
    <x v="1"/>
    <x v="0"/>
    <x v="0"/>
    <n v="540526.94659209985"/>
    <n v="0"/>
    <n v="0"/>
    <x v="1"/>
  </r>
  <r>
    <x v="55"/>
    <x v="3"/>
    <x v="1"/>
    <x v="0"/>
    <x v="1"/>
    <n v="-280065.77543632116"/>
    <n v="0"/>
    <n v="0"/>
    <x v="1"/>
  </r>
  <r>
    <x v="55"/>
    <x v="3"/>
    <x v="1"/>
    <x v="0"/>
    <x v="2"/>
    <n v="-59457.96412513098"/>
    <n v="0"/>
    <n v="0"/>
    <x v="1"/>
  </r>
  <r>
    <x v="55"/>
    <x v="2"/>
    <x v="1"/>
    <x v="0"/>
    <x v="0"/>
    <n v="459307.87171556673"/>
    <n v="0"/>
    <n v="0"/>
    <x v="1"/>
  </r>
  <r>
    <x v="55"/>
    <x v="2"/>
    <x v="1"/>
    <x v="0"/>
    <x v="1"/>
    <n v="-280065.77543632116"/>
    <n v="0"/>
    <n v="0"/>
    <x v="1"/>
  </r>
  <r>
    <x v="55"/>
    <x v="2"/>
    <x v="1"/>
    <x v="0"/>
    <x v="2"/>
    <n v="-91861.574343113345"/>
    <n v="0"/>
    <n v="0"/>
    <x v="1"/>
  </r>
  <r>
    <x v="55"/>
    <x v="0"/>
    <x v="2"/>
    <x v="3"/>
    <x v="0"/>
    <n v="836789.23353425495"/>
    <n v="0"/>
    <n v="0"/>
    <x v="1"/>
  </r>
  <r>
    <x v="55"/>
    <x v="0"/>
    <x v="2"/>
    <x v="3"/>
    <x v="1"/>
    <n v="-470106.31097430055"/>
    <n v="0"/>
    <n v="0"/>
    <x v="1"/>
  </r>
  <r>
    <x v="55"/>
    <x v="0"/>
    <x v="2"/>
    <x v="3"/>
    <x v="2"/>
    <n v="-175725.73904219354"/>
    <n v="0"/>
    <n v="0"/>
    <x v="1"/>
  </r>
  <r>
    <x v="55"/>
    <x v="4"/>
    <x v="2"/>
    <x v="0"/>
    <x v="0"/>
    <n v="560131.55087264231"/>
    <n v="0"/>
    <n v="0"/>
    <x v="1"/>
  </r>
  <r>
    <x v="55"/>
    <x v="4"/>
    <x v="2"/>
    <x v="0"/>
    <x v="1"/>
    <n v="-280065.77543632116"/>
    <n v="0"/>
    <n v="0"/>
    <x v="1"/>
  </r>
  <r>
    <x v="55"/>
    <x v="4"/>
    <x v="2"/>
    <x v="0"/>
    <x v="2"/>
    <n v="-112026.31017452847"/>
    <n v="0"/>
    <n v="0"/>
    <x v="1"/>
  </r>
  <r>
    <x v="55"/>
    <x v="4"/>
    <x v="2"/>
    <x v="3"/>
    <x v="0"/>
    <n v="912006.24329014309"/>
    <n v="0"/>
    <n v="0"/>
    <x v="1"/>
  </r>
  <r>
    <x v="55"/>
    <x v="4"/>
    <x v="2"/>
    <x v="3"/>
    <x v="1"/>
    <n v="-470106.31097430055"/>
    <n v="0"/>
    <n v="0"/>
    <x v="1"/>
  </r>
  <r>
    <x v="55"/>
    <x v="4"/>
    <x v="2"/>
    <x v="3"/>
    <x v="2"/>
    <n v="-82080.561896112878"/>
    <n v="0"/>
    <n v="0"/>
    <x v="1"/>
  </r>
  <r>
    <x v="55"/>
    <x v="4"/>
    <x v="2"/>
    <x v="2"/>
    <x v="0"/>
    <n v="229929.17478325556"/>
    <n v="0"/>
    <n v="0"/>
    <x v="1"/>
  </r>
  <r>
    <x v="55"/>
    <x v="4"/>
    <x v="2"/>
    <x v="2"/>
    <x v="1"/>
    <n v="-112160.57306500273"/>
    <n v="0"/>
    <n v="0"/>
    <x v="1"/>
  </r>
  <r>
    <x v="55"/>
    <x v="4"/>
    <x v="2"/>
    <x v="2"/>
    <x v="2"/>
    <n v="-18394.333982660446"/>
    <n v="0"/>
    <n v="0"/>
    <x v="1"/>
  </r>
  <r>
    <x v="55"/>
    <x v="3"/>
    <x v="3"/>
    <x v="0"/>
    <x v="0"/>
    <n v="546128.26210082625"/>
    <n v="0"/>
    <n v="0"/>
    <x v="1"/>
  </r>
  <r>
    <x v="55"/>
    <x v="3"/>
    <x v="3"/>
    <x v="0"/>
    <x v="1"/>
    <n v="-280065.77543632116"/>
    <n v="0"/>
    <n v="0"/>
    <x v="1"/>
  </r>
  <r>
    <x v="55"/>
    <x v="3"/>
    <x v="3"/>
    <x v="0"/>
    <x v="2"/>
    <n v="-43690.260968066104"/>
    <n v="0"/>
    <n v="0"/>
    <x v="1"/>
  </r>
  <r>
    <x v="55"/>
    <x v="3"/>
    <x v="3"/>
    <x v="2"/>
    <x v="0"/>
    <n v="244510.0492817059"/>
    <n v="0"/>
    <n v="0"/>
    <x v="1"/>
  </r>
  <r>
    <x v="55"/>
    <x v="3"/>
    <x v="3"/>
    <x v="2"/>
    <x v="1"/>
    <n v="-112160.57306500273"/>
    <n v="0"/>
    <n v="0"/>
    <x v="1"/>
  </r>
  <r>
    <x v="55"/>
    <x v="3"/>
    <x v="3"/>
    <x v="2"/>
    <x v="2"/>
    <n v="-24451.004928170591"/>
    <n v="0"/>
    <n v="0"/>
    <x v="1"/>
  </r>
  <r>
    <x v="55"/>
    <x v="2"/>
    <x v="3"/>
    <x v="2"/>
    <x v="0"/>
    <n v="192916.18567180468"/>
    <n v="0"/>
    <n v="0"/>
    <x v="1"/>
  </r>
  <r>
    <x v="55"/>
    <x v="2"/>
    <x v="3"/>
    <x v="2"/>
    <x v="1"/>
    <n v="-112160.57306500273"/>
    <n v="0"/>
    <n v="0"/>
    <x v="1"/>
  </r>
  <r>
    <x v="55"/>
    <x v="2"/>
    <x v="3"/>
    <x v="2"/>
    <x v="2"/>
    <n v="-98387.25469262038"/>
    <n v="0"/>
    <n v="0"/>
    <x v="1"/>
  </r>
  <r>
    <x v="55"/>
    <x v="1"/>
    <x v="5"/>
    <x v="1"/>
    <x v="0"/>
    <n v="279147.56396333774"/>
    <n v="0"/>
    <n v="0"/>
    <x v="1"/>
  </r>
  <r>
    <x v="55"/>
    <x v="1"/>
    <x v="5"/>
    <x v="1"/>
    <x v="1"/>
    <n v="-170211.92924593764"/>
    <n v="0"/>
    <n v="0"/>
    <x v="1"/>
  </r>
  <r>
    <x v="55"/>
    <x v="1"/>
    <x v="5"/>
    <x v="1"/>
    <x v="2"/>
    <n v="-147948.20890056901"/>
    <n v="0"/>
    <n v="0"/>
    <x v="1"/>
  </r>
  <r>
    <x v="55"/>
    <x v="2"/>
    <x v="5"/>
    <x v="4"/>
    <x v="0"/>
    <n v="359435.64480807824"/>
    <n v="0"/>
    <n v="0"/>
    <x v="1"/>
  </r>
  <r>
    <x v="55"/>
    <x v="2"/>
    <x v="5"/>
    <x v="4"/>
    <x v="1"/>
    <n v="-233399.76935589494"/>
    <n v="0"/>
    <n v="0"/>
    <x v="1"/>
  </r>
  <r>
    <x v="55"/>
    <x v="2"/>
    <x v="5"/>
    <x v="4"/>
    <x v="2"/>
    <n v="-154557.32726747365"/>
    <n v="0"/>
    <n v="0"/>
    <x v="1"/>
  </r>
  <r>
    <x v="55"/>
    <x v="1"/>
    <x v="6"/>
    <x v="3"/>
    <x v="0"/>
    <n v="930810.49572911509"/>
    <n v="0"/>
    <n v="0"/>
    <x v="1"/>
  </r>
  <r>
    <x v="55"/>
    <x v="1"/>
    <x v="6"/>
    <x v="3"/>
    <x v="1"/>
    <n v="-470106.31097430055"/>
    <n v="0"/>
    <n v="0"/>
    <x v="1"/>
  </r>
  <r>
    <x v="55"/>
    <x v="1"/>
    <x v="6"/>
    <x v="3"/>
    <x v="2"/>
    <n v="-539870.08752288669"/>
    <n v="0"/>
    <n v="0"/>
    <x v="1"/>
  </r>
  <r>
    <x v="55"/>
    <x v="1"/>
    <x v="6"/>
    <x v="2"/>
    <x v="0"/>
    <n v="187308.15701855454"/>
    <n v="0"/>
    <n v="0"/>
    <x v="1"/>
  </r>
  <r>
    <x v="55"/>
    <x v="1"/>
    <x v="6"/>
    <x v="2"/>
    <x v="1"/>
    <n v="-112160.57306500273"/>
    <n v="0"/>
    <n v="0"/>
    <x v="1"/>
  </r>
  <r>
    <x v="55"/>
    <x v="1"/>
    <x v="6"/>
    <x v="2"/>
    <x v="2"/>
    <n v="-118004.13892168936"/>
    <n v="0"/>
    <n v="0"/>
    <x v="1"/>
  </r>
  <r>
    <x v="55"/>
    <x v="3"/>
    <x v="6"/>
    <x v="2"/>
    <x v="0"/>
    <n v="241145.23208975585"/>
    <n v="0"/>
    <n v="0"/>
    <x v="1"/>
  </r>
  <r>
    <x v="55"/>
    <x v="3"/>
    <x v="6"/>
    <x v="2"/>
    <x v="1"/>
    <n v="-112160.57306500273"/>
    <n v="0"/>
    <n v="0"/>
    <x v="1"/>
  </r>
  <r>
    <x v="55"/>
    <x v="3"/>
    <x v="6"/>
    <x v="2"/>
    <x v="2"/>
    <n v="-48229.046417951176"/>
    <n v="0"/>
    <n v="0"/>
    <x v="1"/>
  </r>
  <r>
    <x v="56"/>
    <x v="0"/>
    <x v="0"/>
    <x v="4"/>
    <x v="0"/>
    <n v="422453.58253416984"/>
    <n v="0"/>
    <n v="0"/>
    <x v="1"/>
  </r>
  <r>
    <x v="56"/>
    <x v="0"/>
    <x v="0"/>
    <x v="4"/>
    <x v="1"/>
    <n v="-233399.76935589494"/>
    <n v="0"/>
    <n v="0"/>
    <x v="1"/>
  </r>
  <r>
    <x v="56"/>
    <x v="0"/>
    <x v="0"/>
    <x v="4"/>
    <x v="2"/>
    <n v="-101388.85980820075"/>
    <n v="0"/>
    <n v="0"/>
    <x v="1"/>
  </r>
  <r>
    <x v="56"/>
    <x v="0"/>
    <x v="0"/>
    <x v="2"/>
    <x v="0"/>
    <n v="195159.39713310474"/>
    <n v="0"/>
    <n v="0"/>
    <x v="1"/>
  </r>
  <r>
    <x v="56"/>
    <x v="0"/>
    <x v="0"/>
    <x v="2"/>
    <x v="1"/>
    <n v="-112160.57306500273"/>
    <n v="0"/>
    <n v="0"/>
    <x v="1"/>
  </r>
  <r>
    <x v="56"/>
    <x v="0"/>
    <x v="0"/>
    <x v="2"/>
    <x v="2"/>
    <n v="-42935.067369283039"/>
    <n v="0"/>
    <n v="0"/>
    <x v="1"/>
  </r>
  <r>
    <x v="56"/>
    <x v="2"/>
    <x v="0"/>
    <x v="4"/>
    <x v="0"/>
    <n v="413117.59175993403"/>
    <n v="0"/>
    <n v="0"/>
    <x v="1"/>
  </r>
  <r>
    <x v="56"/>
    <x v="2"/>
    <x v="0"/>
    <x v="4"/>
    <x v="1"/>
    <n v="-233399.76935589494"/>
    <n v="0"/>
    <n v="0"/>
    <x v="1"/>
  </r>
  <r>
    <x v="56"/>
    <x v="2"/>
    <x v="0"/>
    <x v="4"/>
    <x v="2"/>
    <n v="-227214.67546796374"/>
    <n v="0"/>
    <n v="0"/>
    <x v="1"/>
  </r>
  <r>
    <x v="56"/>
    <x v="2"/>
    <x v="0"/>
    <x v="1"/>
    <x v="0"/>
    <n v="280849.68325579708"/>
    <n v="0"/>
    <n v="0"/>
    <x v="1"/>
  </r>
  <r>
    <x v="56"/>
    <x v="2"/>
    <x v="0"/>
    <x v="1"/>
    <x v="1"/>
    <n v="-170211.92924593764"/>
    <n v="0"/>
    <n v="0"/>
    <x v="1"/>
  </r>
  <r>
    <x v="56"/>
    <x v="2"/>
    <x v="0"/>
    <x v="1"/>
    <x v="2"/>
    <n v="-123573.86063255071"/>
    <n v="0"/>
    <n v="0"/>
    <x v="1"/>
  </r>
  <r>
    <x v="56"/>
    <x v="3"/>
    <x v="1"/>
    <x v="0"/>
    <x v="0"/>
    <n v="481713.13375047239"/>
    <n v="0"/>
    <n v="0"/>
    <x v="1"/>
  </r>
  <r>
    <x v="56"/>
    <x v="3"/>
    <x v="1"/>
    <x v="0"/>
    <x v="1"/>
    <n v="-280065.77543632116"/>
    <n v="0"/>
    <n v="0"/>
    <x v="1"/>
  </r>
  <r>
    <x v="56"/>
    <x v="3"/>
    <x v="1"/>
    <x v="0"/>
    <x v="2"/>
    <n v="-48171.313375047241"/>
    <n v="0"/>
    <n v="0"/>
    <x v="1"/>
  </r>
  <r>
    <x v="56"/>
    <x v="0"/>
    <x v="2"/>
    <x v="0"/>
    <x v="0"/>
    <n v="520922.34231155732"/>
    <n v="0"/>
    <n v="0"/>
    <x v="1"/>
  </r>
  <r>
    <x v="56"/>
    <x v="0"/>
    <x v="2"/>
    <x v="0"/>
    <x v="1"/>
    <n v="-280065.77543632116"/>
    <n v="0"/>
    <n v="0"/>
    <x v="1"/>
  </r>
  <r>
    <x v="56"/>
    <x v="0"/>
    <x v="2"/>
    <x v="0"/>
    <x v="2"/>
    <n v="-156276.7026934672"/>
    <n v="0"/>
    <n v="0"/>
    <x v="1"/>
  </r>
  <r>
    <x v="56"/>
    <x v="0"/>
    <x v="2"/>
    <x v="1"/>
    <x v="0"/>
    <n v="292764.51830301277"/>
    <n v="0"/>
    <n v="0"/>
    <x v="1"/>
  </r>
  <r>
    <x v="56"/>
    <x v="0"/>
    <x v="2"/>
    <x v="1"/>
    <x v="1"/>
    <n v="-170211.92924593764"/>
    <n v="0"/>
    <n v="0"/>
    <x v="1"/>
  </r>
  <r>
    <x v="56"/>
    <x v="0"/>
    <x v="2"/>
    <x v="1"/>
    <x v="2"/>
    <n v="-64408.194026662808"/>
    <n v="0"/>
    <n v="0"/>
    <x v="1"/>
  </r>
  <r>
    <x v="56"/>
    <x v="3"/>
    <x v="2"/>
    <x v="3"/>
    <x v="0"/>
    <n v="756871.16066862387"/>
    <n v="0"/>
    <n v="0"/>
    <x v="1"/>
  </r>
  <r>
    <x v="56"/>
    <x v="3"/>
    <x v="2"/>
    <x v="3"/>
    <x v="1"/>
    <n v="-470106.31097430055"/>
    <n v="0"/>
    <n v="0"/>
    <x v="1"/>
  </r>
  <r>
    <x v="56"/>
    <x v="3"/>
    <x v="2"/>
    <x v="3"/>
    <x v="2"/>
    <n v="-121099.38570697983"/>
    <n v="0"/>
    <n v="0"/>
    <x v="1"/>
  </r>
  <r>
    <x v="56"/>
    <x v="3"/>
    <x v="2"/>
    <x v="2"/>
    <x v="0"/>
    <n v="188429.76274920459"/>
    <n v="0"/>
    <n v="0"/>
    <x v="1"/>
  </r>
  <r>
    <x v="56"/>
    <x v="3"/>
    <x v="2"/>
    <x v="2"/>
    <x v="1"/>
    <n v="-112160.57306500273"/>
    <n v="0"/>
    <n v="0"/>
    <x v="1"/>
  </r>
  <r>
    <x v="56"/>
    <x v="3"/>
    <x v="2"/>
    <x v="2"/>
    <x v="2"/>
    <n v="-28264.464412380687"/>
    <n v="0"/>
    <n v="0"/>
    <x v="1"/>
  </r>
  <r>
    <x v="56"/>
    <x v="3"/>
    <x v="2"/>
    <x v="1"/>
    <x v="0"/>
    <n v="294466.6375954721"/>
    <n v="0"/>
    <n v="0"/>
    <x v="1"/>
  </r>
  <r>
    <x v="56"/>
    <x v="3"/>
    <x v="2"/>
    <x v="1"/>
    <x v="1"/>
    <n v="-170211.92924593764"/>
    <n v="0"/>
    <n v="0"/>
    <x v="1"/>
  </r>
  <r>
    <x v="56"/>
    <x v="3"/>
    <x v="2"/>
    <x v="1"/>
    <x v="2"/>
    <n v="-32391.330135501932"/>
    <n v="0"/>
    <n v="0"/>
    <x v="1"/>
  </r>
  <r>
    <x v="56"/>
    <x v="1"/>
    <x v="3"/>
    <x v="3"/>
    <x v="0"/>
    <n v="775675.41310759587"/>
    <n v="0"/>
    <n v="0"/>
    <x v="1"/>
  </r>
  <r>
    <x v="56"/>
    <x v="1"/>
    <x v="3"/>
    <x v="3"/>
    <x v="1"/>
    <n v="-470106.31097430055"/>
    <n v="0"/>
    <n v="0"/>
    <x v="1"/>
  </r>
  <r>
    <x v="56"/>
    <x v="1"/>
    <x v="3"/>
    <x v="3"/>
    <x v="2"/>
    <n v="-426621.47720917774"/>
    <n v="0"/>
    <n v="0"/>
    <x v="1"/>
  </r>
  <r>
    <x v="56"/>
    <x v="0"/>
    <x v="3"/>
    <x v="0"/>
    <x v="0"/>
    <n v="520922.34231155732"/>
    <n v="0"/>
    <n v="0"/>
    <x v="1"/>
  </r>
  <r>
    <x v="56"/>
    <x v="0"/>
    <x v="3"/>
    <x v="0"/>
    <x v="1"/>
    <n v="-280065.77543632116"/>
    <n v="0"/>
    <n v="0"/>
    <x v="1"/>
  </r>
  <r>
    <x v="56"/>
    <x v="0"/>
    <x v="3"/>
    <x v="0"/>
    <x v="2"/>
    <n v="-156276.7026934672"/>
    <n v="0"/>
    <n v="0"/>
    <x v="1"/>
  </r>
  <r>
    <x v="56"/>
    <x v="2"/>
    <x v="3"/>
    <x v="2"/>
    <x v="0"/>
    <n v="204132.24297830494"/>
    <n v="0"/>
    <n v="0"/>
    <x v="1"/>
  </r>
  <r>
    <x v="56"/>
    <x v="2"/>
    <x v="3"/>
    <x v="2"/>
    <x v="0"/>
    <n v="191794.57994115466"/>
    <n v="0"/>
    <n v="0"/>
    <x v="1"/>
  </r>
  <r>
    <x v="56"/>
    <x v="2"/>
    <x v="3"/>
    <x v="2"/>
    <x v="1"/>
    <n v="-112160.57306500273"/>
    <n v="0"/>
    <n v="0"/>
    <x v="1"/>
  </r>
  <r>
    <x v="56"/>
    <x v="2"/>
    <x v="3"/>
    <x v="2"/>
    <x v="1"/>
    <n v="-112160.57306500273"/>
    <n v="0"/>
    <n v="0"/>
    <x v="1"/>
  </r>
  <r>
    <x v="56"/>
    <x v="2"/>
    <x v="3"/>
    <x v="2"/>
    <x v="2"/>
    <n v="-95942.154199803321"/>
    <n v="0"/>
    <n v="0"/>
    <x v="1"/>
  </r>
  <r>
    <x v="56"/>
    <x v="2"/>
    <x v="3"/>
    <x v="2"/>
    <x v="2"/>
    <n v="-65210.157179992588"/>
    <n v="0"/>
    <n v="0"/>
    <x v="1"/>
  </r>
  <r>
    <x v="56"/>
    <x v="4"/>
    <x v="3"/>
    <x v="2"/>
    <x v="0"/>
    <n v="182821.73409595442"/>
    <n v="0"/>
    <n v="0"/>
    <x v="1"/>
  </r>
  <r>
    <x v="56"/>
    <x v="4"/>
    <x v="3"/>
    <x v="2"/>
    <x v="1"/>
    <n v="-112160.57306500273"/>
    <n v="0"/>
    <n v="0"/>
    <x v="1"/>
  </r>
  <r>
    <x v="56"/>
    <x v="4"/>
    <x v="3"/>
    <x v="2"/>
    <x v="2"/>
    <n v="-16453.956068635896"/>
    <n v="0"/>
    <n v="0"/>
    <x v="1"/>
  </r>
  <r>
    <x v="56"/>
    <x v="1"/>
    <x v="4"/>
    <x v="4"/>
    <x v="0"/>
    <n v="401447.60329213931"/>
    <n v="0"/>
    <n v="0"/>
    <x v="1"/>
  </r>
  <r>
    <x v="56"/>
    <x v="1"/>
    <x v="4"/>
    <x v="4"/>
    <x v="1"/>
    <n v="-233399.76935589494"/>
    <n v="0"/>
    <n v="0"/>
    <x v="1"/>
  </r>
  <r>
    <x v="56"/>
    <x v="1"/>
    <x v="4"/>
    <x v="4"/>
    <x v="2"/>
    <n v="-268969.89420573338"/>
    <n v="0"/>
    <n v="0"/>
    <x v="1"/>
  </r>
  <r>
    <x v="56"/>
    <x v="1"/>
    <x v="4"/>
    <x v="3"/>
    <x v="0"/>
    <n v="850892.42286348401"/>
    <n v="0"/>
    <n v="0"/>
    <x v="1"/>
  </r>
  <r>
    <x v="56"/>
    <x v="1"/>
    <x v="4"/>
    <x v="3"/>
    <x v="1"/>
    <n v="-470106.31097430055"/>
    <n v="0"/>
    <n v="0"/>
    <x v="1"/>
  </r>
  <r>
    <x v="56"/>
    <x v="1"/>
    <x v="4"/>
    <x v="3"/>
    <x v="2"/>
    <n v="-399919.43874583748"/>
    <n v="0"/>
    <n v="0"/>
    <x v="1"/>
  </r>
  <r>
    <x v="56"/>
    <x v="0"/>
    <x v="4"/>
    <x v="2"/>
    <x v="0"/>
    <n v="192916.18567180468"/>
    <n v="0"/>
    <n v="0"/>
    <x v="1"/>
  </r>
  <r>
    <x v="56"/>
    <x v="0"/>
    <x v="4"/>
    <x v="2"/>
    <x v="1"/>
    <n v="-112160.57306500273"/>
    <n v="0"/>
    <n v="0"/>
    <x v="1"/>
  </r>
  <r>
    <x v="56"/>
    <x v="0"/>
    <x v="4"/>
    <x v="2"/>
    <x v="2"/>
    <n v="-48229.046417951169"/>
    <n v="0"/>
    <n v="0"/>
    <x v="1"/>
  </r>
  <r>
    <x v="56"/>
    <x v="3"/>
    <x v="4"/>
    <x v="2"/>
    <x v="0"/>
    <n v="205253.84870895499"/>
    <n v="0"/>
    <n v="0"/>
    <x v="1"/>
  </r>
  <r>
    <x v="56"/>
    <x v="3"/>
    <x v="4"/>
    <x v="2"/>
    <x v="1"/>
    <n v="-112160.57306500273"/>
    <n v="0"/>
    <n v="0"/>
    <x v="1"/>
  </r>
  <r>
    <x v="56"/>
    <x v="3"/>
    <x v="4"/>
    <x v="2"/>
    <x v="2"/>
    <n v="-38998.231254701452"/>
    <n v="0"/>
    <n v="0"/>
    <x v="1"/>
  </r>
  <r>
    <x v="56"/>
    <x v="4"/>
    <x v="4"/>
    <x v="0"/>
    <x v="0"/>
    <n v="576935.49739882164"/>
    <n v="0"/>
    <n v="0"/>
    <x v="1"/>
  </r>
  <r>
    <x v="56"/>
    <x v="4"/>
    <x v="4"/>
    <x v="0"/>
    <x v="1"/>
    <n v="-280065.77543632116"/>
    <n v="0"/>
    <n v="0"/>
    <x v="1"/>
  </r>
  <r>
    <x v="56"/>
    <x v="4"/>
    <x v="4"/>
    <x v="0"/>
    <x v="2"/>
    <n v="-126925.80942774077"/>
    <n v="0"/>
    <n v="0"/>
    <x v="1"/>
  </r>
  <r>
    <x v="56"/>
    <x v="4"/>
    <x v="4"/>
    <x v="2"/>
    <x v="0"/>
    <n v="186186.55128790453"/>
    <n v="0"/>
    <n v="0"/>
    <x v="1"/>
  </r>
  <r>
    <x v="56"/>
    <x v="4"/>
    <x v="4"/>
    <x v="2"/>
    <x v="1"/>
    <n v="-112160.57306500273"/>
    <n v="0"/>
    <n v="0"/>
    <x v="1"/>
  </r>
  <r>
    <x v="56"/>
    <x v="4"/>
    <x v="4"/>
    <x v="2"/>
    <x v="2"/>
    <n v="-33513.579231822812"/>
    <n v="0"/>
    <n v="0"/>
    <x v="1"/>
  </r>
  <r>
    <x v="56"/>
    <x v="1"/>
    <x v="5"/>
    <x v="1"/>
    <x v="0"/>
    <n v="292764.51830301277"/>
    <n v="0"/>
    <n v="0"/>
    <x v="1"/>
  </r>
  <r>
    <x v="56"/>
    <x v="1"/>
    <x v="5"/>
    <x v="1"/>
    <x v="0"/>
    <n v="277445.44467087835"/>
    <n v="0"/>
    <n v="0"/>
    <x v="1"/>
  </r>
  <r>
    <x v="56"/>
    <x v="1"/>
    <x v="5"/>
    <x v="1"/>
    <x v="1"/>
    <n v="-170211.92924593764"/>
    <n v="0"/>
    <n v="0"/>
    <x v="1"/>
  </r>
  <r>
    <x v="56"/>
    <x v="1"/>
    <x v="5"/>
    <x v="1"/>
    <x v="1"/>
    <n v="-170211.92924593764"/>
    <n v="0"/>
    <n v="0"/>
    <x v="1"/>
  </r>
  <r>
    <x v="56"/>
    <x v="1"/>
    <x v="5"/>
    <x v="1"/>
    <x v="2"/>
    <n v="-140526.96878544614"/>
    <n v="0"/>
    <n v="0"/>
    <x v="1"/>
  </r>
  <r>
    <x v="56"/>
    <x v="1"/>
    <x v="5"/>
    <x v="1"/>
    <x v="2"/>
    <n v="-133173.81344202161"/>
    <n v="0"/>
    <n v="0"/>
    <x v="1"/>
  </r>
  <r>
    <x v="56"/>
    <x v="3"/>
    <x v="6"/>
    <x v="3"/>
    <x v="0"/>
    <n v="770974.34999785293"/>
    <n v="0"/>
    <n v="0"/>
    <x v="1"/>
  </r>
  <r>
    <x v="56"/>
    <x v="3"/>
    <x v="6"/>
    <x v="3"/>
    <x v="1"/>
    <n v="-470106.31097430055"/>
    <n v="0"/>
    <n v="0"/>
    <x v="1"/>
  </r>
  <r>
    <x v="56"/>
    <x v="3"/>
    <x v="6"/>
    <x v="3"/>
    <x v="2"/>
    <n v="-92516.92199974235"/>
    <n v="0"/>
    <n v="0"/>
    <x v="1"/>
  </r>
  <r>
    <x v="56"/>
    <x v="3"/>
    <x v="6"/>
    <x v="2"/>
    <x v="0"/>
    <n v="236658.80916715579"/>
    <n v="0"/>
    <n v="0"/>
    <x v="1"/>
  </r>
  <r>
    <x v="56"/>
    <x v="3"/>
    <x v="6"/>
    <x v="2"/>
    <x v="1"/>
    <n v="-112160.57306500273"/>
    <n v="0"/>
    <n v="0"/>
    <x v="1"/>
  </r>
  <r>
    <x v="56"/>
    <x v="3"/>
    <x v="6"/>
    <x v="2"/>
    <x v="2"/>
    <n v="-37865.409466744924"/>
    <n v="0"/>
    <n v="0"/>
    <x v="1"/>
  </r>
  <r>
    <x v="56"/>
    <x v="2"/>
    <x v="6"/>
    <x v="1"/>
    <x v="0"/>
    <n v="297870.87618039089"/>
    <n v="0"/>
    <n v="0"/>
    <x v="1"/>
  </r>
  <r>
    <x v="56"/>
    <x v="2"/>
    <x v="6"/>
    <x v="1"/>
    <x v="1"/>
    <n v="-170211.92924593764"/>
    <n v="0"/>
    <n v="0"/>
    <x v="1"/>
  </r>
  <r>
    <x v="56"/>
    <x v="2"/>
    <x v="6"/>
    <x v="1"/>
    <x v="2"/>
    <n v="-131063.185519372"/>
    <n v="0"/>
    <n v="0"/>
    <x v="1"/>
  </r>
  <r>
    <x v="57"/>
    <x v="1"/>
    <x v="0"/>
    <x v="1"/>
    <x v="0"/>
    <n v="333615.38132203778"/>
    <n v="0"/>
    <n v="0"/>
    <x v="1"/>
  </r>
  <r>
    <x v="57"/>
    <x v="1"/>
    <x v="0"/>
    <x v="1"/>
    <x v="1"/>
    <n v="-170211.92924593764"/>
    <n v="0"/>
    <n v="0"/>
    <x v="1"/>
  </r>
  <r>
    <x v="57"/>
    <x v="1"/>
    <x v="0"/>
    <x v="1"/>
    <x v="2"/>
    <n v="-123437.69108915397"/>
    <n v="0"/>
    <n v="0"/>
    <x v="1"/>
  </r>
  <r>
    <x v="57"/>
    <x v="0"/>
    <x v="0"/>
    <x v="1"/>
    <x v="0"/>
    <n v="313189.94981252524"/>
    <n v="0"/>
    <n v="0"/>
    <x v="1"/>
  </r>
  <r>
    <x v="57"/>
    <x v="0"/>
    <x v="0"/>
    <x v="1"/>
    <x v="1"/>
    <n v="-170211.92924593764"/>
    <n v="0"/>
    <n v="0"/>
    <x v="1"/>
  </r>
  <r>
    <x v="57"/>
    <x v="0"/>
    <x v="0"/>
    <x v="1"/>
    <x v="2"/>
    <n v="-81429.386951256573"/>
    <n v="0"/>
    <n v="0"/>
    <x v="1"/>
  </r>
  <r>
    <x v="57"/>
    <x v="2"/>
    <x v="0"/>
    <x v="3"/>
    <x v="0"/>
    <n v="916707.30639988603"/>
    <n v="0"/>
    <n v="0"/>
    <x v="1"/>
  </r>
  <r>
    <x v="57"/>
    <x v="2"/>
    <x v="0"/>
    <x v="3"/>
    <x v="1"/>
    <n v="-470106.31097430055"/>
    <n v="0"/>
    <n v="0"/>
    <x v="1"/>
  </r>
  <r>
    <x v="57"/>
    <x v="2"/>
    <x v="0"/>
    <x v="3"/>
    <x v="2"/>
    <n v="-275012.19191996579"/>
    <n v="0"/>
    <n v="0"/>
    <x v="1"/>
  </r>
  <r>
    <x v="57"/>
    <x v="1"/>
    <x v="1"/>
    <x v="4"/>
    <x v="0"/>
    <n v="434123.57100196456"/>
    <n v="0"/>
    <n v="0"/>
    <x v="1"/>
  </r>
  <r>
    <x v="57"/>
    <x v="1"/>
    <x v="1"/>
    <x v="4"/>
    <x v="1"/>
    <n v="-233399.76935589494"/>
    <n v="0"/>
    <n v="0"/>
    <x v="1"/>
  </r>
  <r>
    <x v="57"/>
    <x v="1"/>
    <x v="1"/>
    <x v="4"/>
    <x v="2"/>
    <n v="-277839.08544125734"/>
    <n v="0"/>
    <n v="0"/>
    <x v="1"/>
  </r>
  <r>
    <x v="57"/>
    <x v="3"/>
    <x v="1"/>
    <x v="2"/>
    <x v="0"/>
    <n v="195159.39713310474"/>
    <n v="0"/>
    <n v="0"/>
    <x v="1"/>
  </r>
  <r>
    <x v="57"/>
    <x v="3"/>
    <x v="1"/>
    <x v="2"/>
    <x v="1"/>
    <n v="-112160.57306500273"/>
    <n v="0"/>
    <n v="0"/>
    <x v="1"/>
  </r>
  <r>
    <x v="57"/>
    <x v="3"/>
    <x v="1"/>
    <x v="2"/>
    <x v="2"/>
    <n v="-17564.345741979425"/>
    <n v="0"/>
    <n v="0"/>
    <x v="1"/>
  </r>
  <r>
    <x v="57"/>
    <x v="2"/>
    <x v="1"/>
    <x v="2"/>
    <x v="0"/>
    <n v="199645.82005570485"/>
    <n v="0"/>
    <n v="0"/>
    <x v="1"/>
  </r>
  <r>
    <x v="57"/>
    <x v="2"/>
    <x v="1"/>
    <x v="2"/>
    <x v="1"/>
    <n v="-112160.57306500273"/>
    <n v="0"/>
    <n v="0"/>
    <x v="1"/>
  </r>
  <r>
    <x v="57"/>
    <x v="2"/>
    <x v="1"/>
    <x v="2"/>
    <x v="2"/>
    <n v="-73868.953420610793"/>
    <n v="0"/>
    <n v="0"/>
    <x v="1"/>
  </r>
  <r>
    <x v="57"/>
    <x v="0"/>
    <x v="2"/>
    <x v="1"/>
    <x v="0"/>
    <n v="319998.42698236275"/>
    <n v="0"/>
    <n v="0"/>
    <x v="1"/>
  </r>
  <r>
    <x v="57"/>
    <x v="0"/>
    <x v="2"/>
    <x v="1"/>
    <x v="1"/>
    <n v="-170211.92924593764"/>
    <n v="0"/>
    <n v="0"/>
    <x v="1"/>
  </r>
  <r>
    <x v="57"/>
    <x v="0"/>
    <x v="2"/>
    <x v="1"/>
    <x v="2"/>
    <n v="-63999.685396472552"/>
    <n v="0"/>
    <n v="0"/>
    <x v="1"/>
  </r>
  <r>
    <x v="57"/>
    <x v="3"/>
    <x v="2"/>
    <x v="3"/>
    <x v="0"/>
    <n v="926109.43261937203"/>
    <n v="0"/>
    <n v="0"/>
    <x v="1"/>
  </r>
  <r>
    <x v="57"/>
    <x v="3"/>
    <x v="2"/>
    <x v="3"/>
    <x v="1"/>
    <n v="-470106.31097430055"/>
    <n v="0"/>
    <n v="0"/>
    <x v="1"/>
  </r>
  <r>
    <x v="57"/>
    <x v="3"/>
    <x v="2"/>
    <x v="3"/>
    <x v="2"/>
    <n v="-148177.50921909953"/>
    <n v="0"/>
    <n v="0"/>
    <x v="1"/>
  </r>
  <r>
    <x v="57"/>
    <x v="4"/>
    <x v="2"/>
    <x v="1"/>
    <x v="0"/>
    <n v="357445.0514164691"/>
    <n v="0"/>
    <n v="0"/>
    <x v="1"/>
  </r>
  <r>
    <x v="57"/>
    <x v="4"/>
    <x v="2"/>
    <x v="1"/>
    <x v="1"/>
    <n v="-170211.92924593764"/>
    <n v="0"/>
    <n v="0"/>
    <x v="1"/>
  </r>
  <r>
    <x v="57"/>
    <x v="4"/>
    <x v="2"/>
    <x v="1"/>
    <x v="2"/>
    <n v="-35744.505141646914"/>
    <n v="0"/>
    <n v="0"/>
    <x v="1"/>
  </r>
  <r>
    <x v="57"/>
    <x v="2"/>
    <x v="3"/>
    <x v="0"/>
    <x v="0"/>
    <n v="509719.71129410446"/>
    <n v="0"/>
    <n v="0"/>
    <x v="1"/>
  </r>
  <r>
    <x v="57"/>
    <x v="2"/>
    <x v="3"/>
    <x v="0"/>
    <x v="1"/>
    <n v="-280065.77543632116"/>
    <n v="0"/>
    <n v="0"/>
    <x v="1"/>
  </r>
  <r>
    <x v="57"/>
    <x v="2"/>
    <x v="3"/>
    <x v="0"/>
    <x v="2"/>
    <n v="-168207.50472705447"/>
    <n v="0"/>
    <n v="0"/>
    <x v="1"/>
  </r>
  <r>
    <x v="57"/>
    <x v="2"/>
    <x v="4"/>
    <x v="1"/>
    <x v="0"/>
    <n v="292764.51830301277"/>
    <n v="0"/>
    <n v="0"/>
    <x v="1"/>
  </r>
  <r>
    <x v="57"/>
    <x v="2"/>
    <x v="4"/>
    <x v="1"/>
    <x v="1"/>
    <n v="-170211.92924593764"/>
    <n v="0"/>
    <n v="0"/>
    <x v="1"/>
  </r>
  <r>
    <x v="57"/>
    <x v="2"/>
    <x v="4"/>
    <x v="1"/>
    <x v="2"/>
    <n v="-134671.67841938589"/>
    <n v="0"/>
    <n v="0"/>
    <x v="1"/>
  </r>
  <r>
    <x v="57"/>
    <x v="4"/>
    <x v="4"/>
    <x v="1"/>
    <x v="0"/>
    <n v="348934.45495417214"/>
    <n v="0"/>
    <n v="0"/>
    <x v="1"/>
  </r>
  <r>
    <x v="57"/>
    <x v="4"/>
    <x v="4"/>
    <x v="1"/>
    <x v="1"/>
    <n v="-170211.92924593764"/>
    <n v="0"/>
    <n v="0"/>
    <x v="1"/>
  </r>
  <r>
    <x v="57"/>
    <x v="4"/>
    <x v="4"/>
    <x v="1"/>
    <x v="2"/>
    <n v="-41872.134594500654"/>
    <n v="0"/>
    <n v="0"/>
    <x v="1"/>
  </r>
  <r>
    <x v="57"/>
    <x v="1"/>
    <x v="5"/>
    <x v="2"/>
    <x v="0"/>
    <n v="196281.00286375478"/>
    <n v="0"/>
    <n v="0"/>
    <x v="1"/>
  </r>
  <r>
    <x v="57"/>
    <x v="1"/>
    <x v="5"/>
    <x v="2"/>
    <x v="1"/>
    <n v="-112160.57306500273"/>
    <n v="0"/>
    <n v="0"/>
    <x v="1"/>
  </r>
  <r>
    <x v="57"/>
    <x v="1"/>
    <x v="5"/>
    <x v="2"/>
    <x v="2"/>
    <n v="-86363.6412600521"/>
    <n v="0"/>
    <n v="0"/>
    <x v="1"/>
  </r>
  <r>
    <x v="57"/>
    <x v="0"/>
    <x v="6"/>
    <x v="0"/>
    <x v="0"/>
    <n v="478912.47599610919"/>
    <n v="0"/>
    <n v="0"/>
    <x v="1"/>
  </r>
  <r>
    <x v="57"/>
    <x v="0"/>
    <x v="6"/>
    <x v="0"/>
    <x v="1"/>
    <n v="-280065.77543632116"/>
    <n v="0"/>
    <n v="0"/>
    <x v="1"/>
  </r>
  <r>
    <x v="57"/>
    <x v="0"/>
    <x v="6"/>
    <x v="0"/>
    <x v="2"/>
    <n v="-143673.74279883274"/>
    <n v="0"/>
    <n v="0"/>
    <x v="1"/>
  </r>
  <r>
    <x v="57"/>
    <x v="0"/>
    <x v="6"/>
    <x v="3"/>
    <x v="0"/>
    <n v="860294.54908297001"/>
    <n v="0"/>
    <n v="0"/>
    <x v="1"/>
  </r>
  <r>
    <x v="57"/>
    <x v="0"/>
    <x v="6"/>
    <x v="3"/>
    <x v="1"/>
    <n v="-470106.31097430055"/>
    <n v="0"/>
    <n v="0"/>
    <x v="1"/>
  </r>
  <r>
    <x v="57"/>
    <x v="0"/>
    <x v="6"/>
    <x v="3"/>
    <x v="2"/>
    <n v="-172058.90981659401"/>
    <n v="0"/>
    <n v="0"/>
    <x v="1"/>
  </r>
  <r>
    <x v="57"/>
    <x v="2"/>
    <x v="6"/>
    <x v="2"/>
    <x v="0"/>
    <n v="186186.55128790453"/>
    <n v="0"/>
    <n v="0"/>
    <x v="1"/>
  </r>
  <r>
    <x v="57"/>
    <x v="2"/>
    <x v="6"/>
    <x v="2"/>
    <x v="1"/>
    <n v="-112160.57306500273"/>
    <n v="0"/>
    <n v="0"/>
    <x v="1"/>
  </r>
  <r>
    <x v="57"/>
    <x v="2"/>
    <x v="6"/>
    <x v="2"/>
    <x v="2"/>
    <n v="-63303.427437887542"/>
    <n v="0"/>
    <n v="0"/>
    <x v="1"/>
  </r>
  <r>
    <x v="58"/>
    <x v="1"/>
    <x v="0"/>
    <x v="1"/>
    <x v="0"/>
    <n v="333615.38132203778"/>
    <n v="0"/>
    <n v="0"/>
    <x v="1"/>
  </r>
  <r>
    <x v="58"/>
    <x v="1"/>
    <x v="0"/>
    <x v="1"/>
    <x v="1"/>
    <n v="-170211.92924593764"/>
    <n v="0"/>
    <n v="0"/>
    <x v="1"/>
  </r>
  <r>
    <x v="58"/>
    <x v="1"/>
    <x v="0"/>
    <x v="1"/>
    <x v="2"/>
    <n v="-156799.22922135776"/>
    <n v="0"/>
    <n v="0"/>
    <x v="1"/>
  </r>
  <r>
    <x v="58"/>
    <x v="2"/>
    <x v="0"/>
    <x v="4"/>
    <x v="0"/>
    <n v="415451.58945349301"/>
    <n v="0"/>
    <n v="0"/>
    <x v="1"/>
  </r>
  <r>
    <x v="58"/>
    <x v="2"/>
    <x v="0"/>
    <x v="4"/>
    <x v="1"/>
    <n v="-233399.76935589494"/>
    <n v="0"/>
    <n v="0"/>
    <x v="1"/>
  </r>
  <r>
    <x v="58"/>
    <x v="2"/>
    <x v="0"/>
    <x v="4"/>
    <x v="2"/>
    <n v="-186953.21525407187"/>
    <n v="0"/>
    <n v="0"/>
    <x v="1"/>
  </r>
  <r>
    <x v="58"/>
    <x v="0"/>
    <x v="2"/>
    <x v="4"/>
    <x v="0"/>
    <n v="429455.57561484666"/>
    <n v="0"/>
    <n v="0"/>
    <x v="1"/>
  </r>
  <r>
    <x v="58"/>
    <x v="0"/>
    <x v="2"/>
    <x v="4"/>
    <x v="1"/>
    <n v="-233399.76935589494"/>
    <n v="0"/>
    <n v="0"/>
    <x v="1"/>
  </r>
  <r>
    <x v="58"/>
    <x v="0"/>
    <x v="2"/>
    <x v="4"/>
    <x v="2"/>
    <n v="-128836.672684454"/>
    <n v="0"/>
    <n v="0"/>
    <x v="1"/>
  </r>
  <r>
    <x v="58"/>
    <x v="3"/>
    <x v="2"/>
    <x v="0"/>
    <x v="0"/>
    <n v="599340.75943372713"/>
    <n v="0"/>
    <n v="0"/>
    <x v="1"/>
  </r>
  <r>
    <x v="58"/>
    <x v="3"/>
    <x v="2"/>
    <x v="0"/>
    <x v="1"/>
    <n v="-280065.77543632116"/>
    <n v="0"/>
    <n v="0"/>
    <x v="1"/>
  </r>
  <r>
    <x v="58"/>
    <x v="3"/>
    <x v="2"/>
    <x v="0"/>
    <x v="2"/>
    <n v="-101887.92910373362"/>
    <n v="0"/>
    <n v="0"/>
    <x v="1"/>
  </r>
  <r>
    <x v="58"/>
    <x v="4"/>
    <x v="2"/>
    <x v="0"/>
    <x v="0"/>
    <n v="470510.50273301959"/>
    <n v="0"/>
    <n v="0"/>
    <x v="1"/>
  </r>
  <r>
    <x v="58"/>
    <x v="4"/>
    <x v="2"/>
    <x v="0"/>
    <x v="1"/>
    <n v="-280065.77543632116"/>
    <n v="0"/>
    <n v="0"/>
    <x v="1"/>
  </r>
  <r>
    <x v="58"/>
    <x v="4"/>
    <x v="2"/>
    <x v="0"/>
    <x v="2"/>
    <n v="-37640.84021864157"/>
    <n v="0"/>
    <n v="0"/>
    <x v="1"/>
  </r>
  <r>
    <x v="58"/>
    <x v="1"/>
    <x v="3"/>
    <x v="4"/>
    <x v="0"/>
    <n v="413117.59175993403"/>
    <n v="0"/>
    <n v="0"/>
    <x v="1"/>
  </r>
  <r>
    <x v="58"/>
    <x v="1"/>
    <x v="3"/>
    <x v="4"/>
    <x v="1"/>
    <n v="-233399.76935589494"/>
    <n v="0"/>
    <n v="0"/>
    <x v="1"/>
  </r>
  <r>
    <x v="58"/>
    <x v="1"/>
    <x v="3"/>
    <x v="4"/>
    <x v="2"/>
    <n v="-181771.74037437097"/>
    <n v="0"/>
    <n v="0"/>
    <x v="1"/>
  </r>
  <r>
    <x v="58"/>
    <x v="0"/>
    <x v="3"/>
    <x v="4"/>
    <x v="0"/>
    <n v="408449.59637281613"/>
    <n v="0"/>
    <n v="0"/>
    <x v="1"/>
  </r>
  <r>
    <x v="58"/>
    <x v="0"/>
    <x v="3"/>
    <x v="4"/>
    <x v="1"/>
    <n v="-233399.76935589494"/>
    <n v="0"/>
    <n v="0"/>
    <x v="1"/>
  </r>
  <r>
    <x v="58"/>
    <x v="0"/>
    <x v="3"/>
    <x v="4"/>
    <x v="2"/>
    <n v="-89858.911202019546"/>
    <n v="0"/>
    <n v="0"/>
    <x v="1"/>
  </r>
  <r>
    <x v="58"/>
    <x v="3"/>
    <x v="3"/>
    <x v="4"/>
    <x v="0"/>
    <n v="473801.53179246676"/>
    <n v="0"/>
    <n v="0"/>
    <x v="1"/>
  </r>
  <r>
    <x v="58"/>
    <x v="3"/>
    <x v="3"/>
    <x v="4"/>
    <x v="1"/>
    <n v="-233399.76935589494"/>
    <n v="0"/>
    <n v="0"/>
    <x v="1"/>
  </r>
  <r>
    <x v="58"/>
    <x v="3"/>
    <x v="3"/>
    <x v="4"/>
    <x v="2"/>
    <n v="-75808.24508679469"/>
    <n v="0"/>
    <n v="0"/>
    <x v="1"/>
  </r>
  <r>
    <x v="58"/>
    <x v="2"/>
    <x v="3"/>
    <x v="0"/>
    <x v="0"/>
    <n v="459307.87171556673"/>
    <n v="0"/>
    <n v="0"/>
    <x v="1"/>
  </r>
  <r>
    <x v="58"/>
    <x v="2"/>
    <x v="3"/>
    <x v="0"/>
    <x v="1"/>
    <n v="-280065.77543632116"/>
    <n v="0"/>
    <n v="0"/>
    <x v="1"/>
  </r>
  <r>
    <x v="58"/>
    <x v="2"/>
    <x v="3"/>
    <x v="0"/>
    <x v="2"/>
    <n v="-96454.653060269004"/>
    <n v="0"/>
    <n v="0"/>
    <x v="1"/>
  </r>
  <r>
    <x v="58"/>
    <x v="4"/>
    <x v="3"/>
    <x v="4"/>
    <x v="0"/>
    <n v="483137.52256670257"/>
    <n v="0"/>
    <n v="0"/>
    <x v="1"/>
  </r>
  <r>
    <x v="58"/>
    <x v="4"/>
    <x v="3"/>
    <x v="4"/>
    <x v="1"/>
    <n v="-233399.76935589494"/>
    <n v="0"/>
    <n v="0"/>
    <x v="1"/>
  </r>
  <r>
    <x v="58"/>
    <x v="4"/>
    <x v="3"/>
    <x v="4"/>
    <x v="2"/>
    <n v="-77302.003610672415"/>
    <n v="0"/>
    <n v="0"/>
    <x v="1"/>
  </r>
  <r>
    <x v="58"/>
    <x v="3"/>
    <x v="4"/>
    <x v="2"/>
    <x v="0"/>
    <n v="196281.00286375478"/>
    <n v="0"/>
    <n v="0"/>
    <x v="1"/>
  </r>
  <r>
    <x v="58"/>
    <x v="3"/>
    <x v="4"/>
    <x v="2"/>
    <x v="1"/>
    <n v="-112160.57306500273"/>
    <n v="0"/>
    <n v="0"/>
    <x v="1"/>
  </r>
  <r>
    <x v="58"/>
    <x v="3"/>
    <x v="4"/>
    <x v="2"/>
    <x v="2"/>
    <n v="-23553.720343650573"/>
    <n v="0"/>
    <n v="0"/>
    <x v="1"/>
  </r>
  <r>
    <x v="58"/>
    <x v="4"/>
    <x v="4"/>
    <x v="1"/>
    <x v="0"/>
    <n v="311487.83052006591"/>
    <n v="0"/>
    <n v="0"/>
    <x v="1"/>
  </r>
  <r>
    <x v="58"/>
    <x v="4"/>
    <x v="4"/>
    <x v="1"/>
    <x v="1"/>
    <n v="-170211.92924593764"/>
    <n v="0"/>
    <n v="0"/>
    <x v="1"/>
  </r>
  <r>
    <x v="58"/>
    <x v="4"/>
    <x v="4"/>
    <x v="1"/>
    <x v="2"/>
    <n v="-56067.809493611865"/>
    <n v="0"/>
    <n v="0"/>
    <x v="1"/>
  </r>
  <r>
    <x v="58"/>
    <x v="1"/>
    <x v="5"/>
    <x v="1"/>
    <x v="0"/>
    <n v="331913.26202957839"/>
    <n v="0"/>
    <n v="0"/>
    <x v="1"/>
  </r>
  <r>
    <x v="58"/>
    <x v="1"/>
    <x v="5"/>
    <x v="1"/>
    <x v="1"/>
    <n v="-170211.92924593764"/>
    <n v="0"/>
    <n v="0"/>
    <x v="1"/>
  </r>
  <r>
    <x v="58"/>
    <x v="1"/>
    <x v="5"/>
    <x v="1"/>
    <x v="2"/>
    <n v="-146041.8352930145"/>
    <n v="0"/>
    <n v="0"/>
    <x v="1"/>
  </r>
  <r>
    <x v="58"/>
    <x v="2"/>
    <x v="5"/>
    <x v="3"/>
    <x v="0"/>
    <n v="756871.16066862387"/>
    <n v="0"/>
    <n v="0"/>
    <x v="1"/>
  </r>
  <r>
    <x v="58"/>
    <x v="2"/>
    <x v="5"/>
    <x v="3"/>
    <x v="1"/>
    <n v="-470106.31097430055"/>
    <n v="0"/>
    <n v="0"/>
    <x v="1"/>
  </r>
  <r>
    <x v="58"/>
    <x v="2"/>
    <x v="5"/>
    <x v="3"/>
    <x v="2"/>
    <n v="-242198.77141395965"/>
    <n v="0"/>
    <n v="0"/>
    <x v="1"/>
  </r>
  <r>
    <x v="58"/>
    <x v="3"/>
    <x v="6"/>
    <x v="3"/>
    <x v="0"/>
    <n v="756871.16066862387"/>
    <n v="0"/>
    <n v="0"/>
    <x v="1"/>
  </r>
  <r>
    <x v="58"/>
    <x v="3"/>
    <x v="6"/>
    <x v="3"/>
    <x v="1"/>
    <n v="-470106.31097430055"/>
    <n v="0"/>
    <n v="0"/>
    <x v="1"/>
  </r>
  <r>
    <x v="58"/>
    <x v="3"/>
    <x v="6"/>
    <x v="3"/>
    <x v="2"/>
    <n v="-136236.80892035228"/>
    <n v="0"/>
    <n v="0"/>
    <x v="1"/>
  </r>
  <r>
    <x v="58"/>
    <x v="2"/>
    <x v="6"/>
    <x v="4"/>
    <x v="0"/>
    <n v="394445.61021146242"/>
    <n v="0"/>
    <n v="0"/>
    <x v="1"/>
  </r>
  <r>
    <x v="58"/>
    <x v="2"/>
    <x v="6"/>
    <x v="4"/>
    <x v="1"/>
    <n v="-233399.76935589494"/>
    <n v="0"/>
    <n v="0"/>
    <x v="1"/>
  </r>
  <r>
    <x v="58"/>
    <x v="2"/>
    <x v="6"/>
    <x v="4"/>
    <x v="2"/>
    <n v="-193278.34900361657"/>
    <n v="0"/>
    <n v="0"/>
    <x v="1"/>
  </r>
  <r>
    <x v="58"/>
    <x v="2"/>
    <x v="6"/>
    <x v="3"/>
    <x v="0"/>
    <n v="733365.84511990892"/>
    <n v="0"/>
    <n v="0"/>
    <x v="1"/>
  </r>
  <r>
    <x v="58"/>
    <x v="2"/>
    <x v="6"/>
    <x v="3"/>
    <x v="1"/>
    <n v="-470106.31097430055"/>
    <n v="0"/>
    <n v="0"/>
    <x v="1"/>
  </r>
  <r>
    <x v="58"/>
    <x v="2"/>
    <x v="6"/>
    <x v="3"/>
    <x v="2"/>
    <n v="-212676.09508477358"/>
    <n v="0"/>
    <n v="0"/>
    <x v="1"/>
  </r>
  <r>
    <x v="59"/>
    <x v="0"/>
    <x v="0"/>
    <x v="4"/>
    <x v="0"/>
    <n v="396779.6079050214"/>
    <n v="0"/>
    <n v="0"/>
    <x v="1"/>
  </r>
  <r>
    <x v="59"/>
    <x v="0"/>
    <x v="0"/>
    <x v="4"/>
    <x v="1"/>
    <n v="-233399.76935589494"/>
    <n v="0"/>
    <n v="0"/>
    <x v="1"/>
  </r>
  <r>
    <x v="59"/>
    <x v="0"/>
    <x v="0"/>
    <x v="4"/>
    <x v="2"/>
    <n v="-107130.49413435579"/>
    <n v="0"/>
    <n v="0"/>
    <x v="1"/>
  </r>
  <r>
    <x v="59"/>
    <x v="0"/>
    <x v="0"/>
    <x v="2"/>
    <x v="0"/>
    <n v="194037.79140245472"/>
    <n v="0"/>
    <n v="0"/>
    <x v="1"/>
  </r>
  <r>
    <x v="59"/>
    <x v="0"/>
    <x v="0"/>
    <x v="2"/>
    <x v="1"/>
    <n v="-112160.57306500273"/>
    <n v="0"/>
    <n v="0"/>
    <x v="1"/>
  </r>
  <r>
    <x v="59"/>
    <x v="0"/>
    <x v="0"/>
    <x v="2"/>
    <x v="2"/>
    <n v="-50449.825764638226"/>
    <n v="0"/>
    <n v="0"/>
    <x v="1"/>
  </r>
  <r>
    <x v="59"/>
    <x v="2"/>
    <x v="0"/>
    <x v="3"/>
    <x v="0"/>
    <n v="930810.49572911509"/>
    <n v="0"/>
    <n v="0"/>
    <x v="1"/>
  </r>
  <r>
    <x v="59"/>
    <x v="2"/>
    <x v="0"/>
    <x v="3"/>
    <x v="1"/>
    <n v="-470106.31097430055"/>
    <n v="0"/>
    <n v="0"/>
    <x v="1"/>
  </r>
  <r>
    <x v="59"/>
    <x v="2"/>
    <x v="0"/>
    <x v="3"/>
    <x v="2"/>
    <n v="-409556.61812081066"/>
    <n v="0"/>
    <n v="0"/>
    <x v="1"/>
  </r>
  <r>
    <x v="59"/>
    <x v="1"/>
    <x v="1"/>
    <x v="0"/>
    <x v="0"/>
    <n v="543327.60434646299"/>
    <n v="0"/>
    <n v="0"/>
    <x v="1"/>
  </r>
  <r>
    <x v="59"/>
    <x v="1"/>
    <x v="1"/>
    <x v="0"/>
    <x v="1"/>
    <n v="-280065.77543632116"/>
    <n v="0"/>
    <n v="0"/>
    <x v="1"/>
  </r>
  <r>
    <x v="59"/>
    <x v="1"/>
    <x v="1"/>
    <x v="0"/>
    <x v="2"/>
    <n v="-228197.59382551446"/>
    <n v="0"/>
    <n v="0"/>
    <x v="1"/>
  </r>
  <r>
    <x v="59"/>
    <x v="3"/>
    <x v="1"/>
    <x v="4"/>
    <x v="0"/>
    <n v="534485.47182499943"/>
    <n v="0"/>
    <n v="0"/>
    <x v="1"/>
  </r>
  <r>
    <x v="59"/>
    <x v="3"/>
    <x v="1"/>
    <x v="4"/>
    <x v="1"/>
    <n v="-233399.76935589494"/>
    <n v="0"/>
    <n v="0"/>
    <x v="1"/>
  </r>
  <r>
    <x v="59"/>
    <x v="3"/>
    <x v="1"/>
    <x v="4"/>
    <x v="2"/>
    <n v="-96207.384928499901"/>
    <n v="0"/>
    <n v="0"/>
    <x v="1"/>
  </r>
  <r>
    <x v="59"/>
    <x v="3"/>
    <x v="1"/>
    <x v="2"/>
    <x v="0"/>
    <n v="231050.78051390563"/>
    <n v="0"/>
    <n v="0"/>
    <x v="1"/>
  </r>
  <r>
    <x v="59"/>
    <x v="3"/>
    <x v="1"/>
    <x v="2"/>
    <x v="1"/>
    <n v="-112160.57306500273"/>
    <n v="0"/>
    <n v="0"/>
    <x v="1"/>
  </r>
  <r>
    <x v="59"/>
    <x v="3"/>
    <x v="1"/>
    <x v="2"/>
    <x v="2"/>
    <n v="-11552.539025695281"/>
    <n v="0"/>
    <n v="0"/>
    <x v="1"/>
  </r>
  <r>
    <x v="59"/>
    <x v="0"/>
    <x v="2"/>
    <x v="4"/>
    <x v="0"/>
    <n v="420119.58484061091"/>
    <n v="0"/>
    <n v="0"/>
    <x v="1"/>
  </r>
  <r>
    <x v="59"/>
    <x v="0"/>
    <x v="2"/>
    <x v="4"/>
    <x v="1"/>
    <n v="-233399.76935589494"/>
    <n v="0"/>
    <n v="0"/>
    <x v="1"/>
  </r>
  <r>
    <x v="59"/>
    <x v="0"/>
    <x v="2"/>
    <x v="4"/>
    <x v="2"/>
    <n v="-67219.13357449774"/>
    <n v="0"/>
    <n v="0"/>
    <x v="1"/>
  </r>
  <r>
    <x v="59"/>
    <x v="0"/>
    <x v="2"/>
    <x v="3"/>
    <x v="0"/>
    <n v="827387.10731476895"/>
    <n v="0"/>
    <n v="0"/>
    <x v="1"/>
  </r>
  <r>
    <x v="59"/>
    <x v="0"/>
    <x v="2"/>
    <x v="3"/>
    <x v="1"/>
    <n v="-470106.31097430055"/>
    <n v="0"/>
    <n v="0"/>
    <x v="1"/>
  </r>
  <r>
    <x v="59"/>
    <x v="0"/>
    <x v="2"/>
    <x v="3"/>
    <x v="2"/>
    <n v="-248216.13219443068"/>
    <n v="0"/>
    <n v="0"/>
    <x v="1"/>
  </r>
  <r>
    <x v="59"/>
    <x v="0"/>
    <x v="2"/>
    <x v="2"/>
    <x v="0"/>
    <n v="197402.6085944048"/>
    <n v="0"/>
    <n v="0"/>
    <x v="1"/>
  </r>
  <r>
    <x v="59"/>
    <x v="0"/>
    <x v="2"/>
    <x v="2"/>
    <x v="1"/>
    <n v="-112160.57306500273"/>
    <n v="0"/>
    <n v="0"/>
    <x v="1"/>
  </r>
  <r>
    <x v="59"/>
    <x v="0"/>
    <x v="2"/>
    <x v="2"/>
    <x v="2"/>
    <n v="-55272.730406433351"/>
    <n v="0"/>
    <n v="0"/>
    <x v="1"/>
  </r>
  <r>
    <x v="59"/>
    <x v="3"/>
    <x v="2"/>
    <x v="0"/>
    <x v="0"/>
    <n v="504118.39578537812"/>
    <n v="0"/>
    <n v="0"/>
    <x v="1"/>
  </r>
  <r>
    <x v="59"/>
    <x v="3"/>
    <x v="2"/>
    <x v="0"/>
    <x v="1"/>
    <n v="-280065.77543632116"/>
    <n v="0"/>
    <n v="0"/>
    <x v="1"/>
  </r>
  <r>
    <x v="59"/>
    <x v="3"/>
    <x v="2"/>
    <x v="0"/>
    <x v="2"/>
    <n v="-65535.39145209916"/>
    <n v="0"/>
    <n v="0"/>
    <x v="1"/>
  </r>
  <r>
    <x v="59"/>
    <x v="4"/>
    <x v="2"/>
    <x v="4"/>
    <x v="0"/>
    <n v="410783.59406637511"/>
    <n v="0"/>
    <n v="0"/>
    <x v="1"/>
  </r>
  <r>
    <x v="59"/>
    <x v="4"/>
    <x v="2"/>
    <x v="4"/>
    <x v="1"/>
    <n v="-233399.76935589494"/>
    <n v="0"/>
    <n v="0"/>
    <x v="1"/>
  </r>
  <r>
    <x v="59"/>
    <x v="4"/>
    <x v="2"/>
    <x v="4"/>
    <x v="2"/>
    <n v="-90372.390694602524"/>
    <n v="0"/>
    <n v="0"/>
    <x v="1"/>
  </r>
  <r>
    <x v="59"/>
    <x v="1"/>
    <x v="3"/>
    <x v="2"/>
    <x v="0"/>
    <n v="224321.14613000545"/>
    <n v="0"/>
    <n v="0"/>
    <x v="1"/>
  </r>
  <r>
    <x v="59"/>
    <x v="1"/>
    <x v="3"/>
    <x v="2"/>
    <x v="1"/>
    <n v="-112160.57306500273"/>
    <n v="0"/>
    <n v="0"/>
    <x v="1"/>
  </r>
  <r>
    <x v="59"/>
    <x v="1"/>
    <x v="3"/>
    <x v="2"/>
    <x v="2"/>
    <n v="-98701.304297202398"/>
    <n v="0"/>
    <n v="0"/>
    <x v="1"/>
  </r>
  <r>
    <x v="59"/>
    <x v="0"/>
    <x v="3"/>
    <x v="1"/>
    <x v="0"/>
    <n v="289360.27971809398"/>
    <n v="0"/>
    <n v="0"/>
    <x v="1"/>
  </r>
  <r>
    <x v="59"/>
    <x v="0"/>
    <x v="3"/>
    <x v="1"/>
    <x v="1"/>
    <n v="-170211.92924593764"/>
    <n v="0"/>
    <n v="0"/>
    <x v="1"/>
  </r>
  <r>
    <x v="59"/>
    <x v="0"/>
    <x v="3"/>
    <x v="1"/>
    <x v="2"/>
    <n v="-46297.644754895038"/>
    <n v="0"/>
    <n v="0"/>
    <x v="1"/>
  </r>
  <r>
    <x v="59"/>
    <x v="2"/>
    <x v="3"/>
    <x v="0"/>
    <x v="0"/>
    <n v="523723.00006592058"/>
    <n v="0"/>
    <n v="0"/>
    <x v="1"/>
  </r>
  <r>
    <x v="59"/>
    <x v="2"/>
    <x v="3"/>
    <x v="0"/>
    <x v="0"/>
    <n v="434101.9519262978"/>
    <n v="0"/>
    <n v="0"/>
    <x v="1"/>
  </r>
  <r>
    <x v="59"/>
    <x v="2"/>
    <x v="3"/>
    <x v="0"/>
    <x v="1"/>
    <n v="-280065.77543632116"/>
    <n v="0"/>
    <n v="0"/>
    <x v="1"/>
  </r>
  <r>
    <x v="59"/>
    <x v="2"/>
    <x v="3"/>
    <x v="0"/>
    <x v="1"/>
    <n v="-280065.77543632116"/>
    <n v="0"/>
    <n v="0"/>
    <x v="1"/>
  </r>
  <r>
    <x v="59"/>
    <x v="2"/>
    <x v="3"/>
    <x v="0"/>
    <x v="2"/>
    <n v="-225200.89002834584"/>
    <n v="0"/>
    <n v="0"/>
    <x v="1"/>
  </r>
  <r>
    <x v="59"/>
    <x v="2"/>
    <x v="3"/>
    <x v="0"/>
    <x v="2"/>
    <n v="-238756.07355946381"/>
    <n v="0"/>
    <n v="0"/>
    <x v="1"/>
  </r>
  <r>
    <x v="59"/>
    <x v="2"/>
    <x v="3"/>
    <x v="4"/>
    <x v="0"/>
    <n v="429455.57561484666"/>
    <n v="0"/>
    <n v="0"/>
    <x v="1"/>
  </r>
  <r>
    <x v="59"/>
    <x v="2"/>
    <x v="3"/>
    <x v="4"/>
    <x v="1"/>
    <n v="-233399.76935589494"/>
    <n v="0"/>
    <n v="0"/>
    <x v="1"/>
  </r>
  <r>
    <x v="59"/>
    <x v="2"/>
    <x v="3"/>
    <x v="4"/>
    <x v="2"/>
    <n v="-210433.23205127486"/>
    <n v="0"/>
    <n v="0"/>
    <x v="1"/>
  </r>
  <r>
    <x v="59"/>
    <x v="2"/>
    <x v="3"/>
    <x v="1"/>
    <x v="0"/>
    <n v="297870.87618039089"/>
    <n v="0"/>
    <n v="0"/>
    <x v="1"/>
  </r>
  <r>
    <x v="59"/>
    <x v="2"/>
    <x v="3"/>
    <x v="1"/>
    <x v="1"/>
    <n v="-170211.92924593764"/>
    <n v="0"/>
    <n v="0"/>
    <x v="1"/>
  </r>
  <r>
    <x v="59"/>
    <x v="2"/>
    <x v="3"/>
    <x v="1"/>
    <x v="2"/>
    <n v="-80425.136568705551"/>
    <n v="0"/>
    <n v="0"/>
    <x v="1"/>
  </r>
  <r>
    <x v="59"/>
    <x v="4"/>
    <x v="3"/>
    <x v="1"/>
    <x v="0"/>
    <n v="302977.234057769"/>
    <n v="0"/>
    <n v="0"/>
    <x v="1"/>
  </r>
  <r>
    <x v="59"/>
    <x v="4"/>
    <x v="3"/>
    <x v="1"/>
    <x v="1"/>
    <n v="-170211.92924593764"/>
    <n v="0"/>
    <n v="0"/>
    <x v="1"/>
  </r>
  <r>
    <x v="59"/>
    <x v="4"/>
    <x v="3"/>
    <x v="1"/>
    <x v="2"/>
    <n v="-15148.861702888451"/>
    <n v="0"/>
    <n v="0"/>
    <x v="1"/>
  </r>
  <r>
    <x v="59"/>
    <x v="0"/>
    <x v="4"/>
    <x v="3"/>
    <x v="0"/>
    <n v="893201.99085117097"/>
    <n v="0"/>
    <n v="0"/>
    <x v="1"/>
  </r>
  <r>
    <x v="59"/>
    <x v="0"/>
    <x v="4"/>
    <x v="3"/>
    <x v="1"/>
    <n v="-470106.31097430055"/>
    <n v="0"/>
    <n v="0"/>
    <x v="1"/>
  </r>
  <r>
    <x v="59"/>
    <x v="0"/>
    <x v="4"/>
    <x v="3"/>
    <x v="2"/>
    <n v="-178640.3981702342"/>
    <n v="0"/>
    <n v="0"/>
    <x v="1"/>
  </r>
  <r>
    <x v="59"/>
    <x v="3"/>
    <x v="5"/>
    <x v="1"/>
    <x v="0"/>
    <n v="275743.32537841902"/>
    <n v="0"/>
    <n v="0"/>
    <x v="1"/>
  </r>
  <r>
    <x v="59"/>
    <x v="3"/>
    <x v="5"/>
    <x v="1"/>
    <x v="1"/>
    <n v="-170211.92924593764"/>
    <n v="0"/>
    <n v="0"/>
    <x v="1"/>
  </r>
  <r>
    <x v="59"/>
    <x v="3"/>
    <x v="5"/>
    <x v="1"/>
    <x v="2"/>
    <n v="-55148.665075683806"/>
    <n v="0"/>
    <n v="0"/>
    <x v="1"/>
  </r>
  <r>
    <x v="59"/>
    <x v="1"/>
    <x v="6"/>
    <x v="3"/>
    <x v="0"/>
    <n v="897903.05396091414"/>
    <n v="0"/>
    <n v="0"/>
    <x v="1"/>
  </r>
  <r>
    <x v="59"/>
    <x v="1"/>
    <x v="6"/>
    <x v="3"/>
    <x v="1"/>
    <n v="-470106.31097430055"/>
    <n v="0"/>
    <n v="0"/>
    <x v="1"/>
  </r>
  <r>
    <x v="59"/>
    <x v="1"/>
    <x v="6"/>
    <x v="3"/>
    <x v="2"/>
    <n v="-422014.43536162964"/>
    <n v="0"/>
    <n v="0"/>
    <x v="1"/>
  </r>
  <r>
    <x v="59"/>
    <x v="0"/>
    <x v="6"/>
    <x v="1"/>
    <x v="0"/>
    <n v="311487.83052006591"/>
    <n v="0"/>
    <n v="0"/>
    <x v="1"/>
  </r>
  <r>
    <x v="59"/>
    <x v="0"/>
    <x v="6"/>
    <x v="1"/>
    <x v="1"/>
    <n v="-170211.92924593764"/>
    <n v="0"/>
    <n v="0"/>
    <x v="1"/>
  </r>
  <r>
    <x v="59"/>
    <x v="0"/>
    <x v="6"/>
    <x v="1"/>
    <x v="2"/>
    <n v="-56067.809493611865"/>
    <n v="0"/>
    <n v="0"/>
    <x v="1"/>
  </r>
  <r>
    <x v="59"/>
    <x v="3"/>
    <x v="6"/>
    <x v="0"/>
    <x v="0"/>
    <n v="590938.7861706377"/>
    <n v="0"/>
    <n v="0"/>
    <x v="1"/>
  </r>
  <r>
    <x v="59"/>
    <x v="3"/>
    <x v="6"/>
    <x v="0"/>
    <x v="1"/>
    <n v="-280065.77543632116"/>
    <n v="0"/>
    <n v="0"/>
    <x v="1"/>
  </r>
  <r>
    <x v="59"/>
    <x v="3"/>
    <x v="6"/>
    <x v="0"/>
    <x v="2"/>
    <n v="-118187.75723412755"/>
    <n v="0"/>
    <n v="0"/>
    <x v="1"/>
  </r>
  <r>
    <x v="59"/>
    <x v="3"/>
    <x v="6"/>
    <x v="1"/>
    <x v="0"/>
    <n v="386381.07938827848"/>
    <n v="0"/>
    <n v="0"/>
    <x v="1"/>
  </r>
  <r>
    <x v="59"/>
    <x v="3"/>
    <x v="6"/>
    <x v="1"/>
    <x v="1"/>
    <n v="-170211.92924593764"/>
    <n v="0"/>
    <n v="0"/>
    <x v="1"/>
  </r>
  <r>
    <x v="59"/>
    <x v="3"/>
    <x v="6"/>
    <x v="1"/>
    <x v="2"/>
    <n v="-50229.540320476204"/>
    <n v="0"/>
    <n v="0"/>
    <x v="1"/>
  </r>
  <r>
    <x v="60"/>
    <x v="0"/>
    <x v="0"/>
    <x v="2"/>
    <x v="0"/>
    <n v="181346.35474836105"/>
    <n v="0"/>
    <n v="0"/>
    <x v="2"/>
  </r>
  <r>
    <x v="60"/>
    <x v="0"/>
    <x v="0"/>
    <x v="2"/>
    <x v="1"/>
    <n v="-104824.48251350349"/>
    <n v="0"/>
    <n v="0"/>
    <x v="2"/>
  </r>
  <r>
    <x v="60"/>
    <x v="0"/>
    <x v="0"/>
    <x v="2"/>
    <x v="2"/>
    <n v="-30828.880307221381"/>
    <n v="0"/>
    <n v="0"/>
    <x v="2"/>
  </r>
  <r>
    <x v="60"/>
    <x v="3"/>
    <x v="1"/>
    <x v="4"/>
    <x v="0"/>
    <n v="393131.42439340492"/>
    <n v="0"/>
    <n v="0"/>
    <x v="2"/>
  </r>
  <r>
    <x v="60"/>
    <x v="3"/>
    <x v="1"/>
    <x v="4"/>
    <x v="1"/>
    <n v="-219626.49407452787"/>
    <n v="0"/>
    <n v="0"/>
    <x v="2"/>
  </r>
  <r>
    <x v="60"/>
    <x v="3"/>
    <x v="1"/>
    <x v="4"/>
    <x v="2"/>
    <n v="-31450.513951472392"/>
    <n v="0"/>
    <n v="0"/>
    <x v="2"/>
  </r>
  <r>
    <x v="60"/>
    <x v="2"/>
    <x v="1"/>
    <x v="0"/>
    <x v="0"/>
    <n v="425191.66704407125"/>
    <n v="0"/>
    <n v="0"/>
    <x v="2"/>
  </r>
  <r>
    <x v="60"/>
    <x v="2"/>
    <x v="1"/>
    <x v="0"/>
    <x v="1"/>
    <n v="-265744.7919025445"/>
    <n v="0"/>
    <n v="0"/>
    <x v="2"/>
  </r>
  <r>
    <x v="60"/>
    <x v="2"/>
    <x v="1"/>
    <x v="0"/>
    <x v="2"/>
    <n v="-191336.25016983206"/>
    <n v="0"/>
    <n v="0"/>
    <x v="2"/>
  </r>
  <r>
    <x v="60"/>
    <x v="2"/>
    <x v="1"/>
    <x v="4"/>
    <x v="0"/>
    <n v="408505.27897862182"/>
    <n v="0"/>
    <n v="0"/>
    <x v="2"/>
  </r>
  <r>
    <x v="60"/>
    <x v="2"/>
    <x v="1"/>
    <x v="4"/>
    <x v="1"/>
    <n v="-219626.49407452787"/>
    <n v="0"/>
    <n v="0"/>
    <x v="2"/>
  </r>
  <r>
    <x v="60"/>
    <x v="2"/>
    <x v="1"/>
    <x v="4"/>
    <x v="2"/>
    <n v="-159317.05880166253"/>
    <n v="0"/>
    <n v="0"/>
    <x v="2"/>
  </r>
  <r>
    <x v="60"/>
    <x v="4"/>
    <x v="2"/>
    <x v="3"/>
    <x v="0"/>
    <n v="561842.76414204936"/>
    <n v="0"/>
    <n v="0"/>
    <x v="2"/>
  </r>
  <r>
    <x v="60"/>
    <x v="4"/>
    <x v="2"/>
    <x v="3"/>
    <x v="1"/>
    <n v="-274069.64104490215"/>
    <n v="0"/>
    <n v="0"/>
    <x v="2"/>
  </r>
  <r>
    <x v="60"/>
    <x v="4"/>
    <x v="2"/>
    <x v="3"/>
    <x v="2"/>
    <n v="-140460.69103551234"/>
    <n v="0"/>
    <n v="0"/>
    <x v="2"/>
  </r>
  <r>
    <x v="60"/>
    <x v="1"/>
    <x v="3"/>
    <x v="0"/>
    <x v="0"/>
    <n v="483655.52126263094"/>
    <n v="0"/>
    <n v="0"/>
    <x v="2"/>
  </r>
  <r>
    <x v="60"/>
    <x v="1"/>
    <x v="3"/>
    <x v="0"/>
    <x v="1"/>
    <n v="-265744.7919025445"/>
    <n v="0"/>
    <n v="0"/>
    <x v="2"/>
  </r>
  <r>
    <x v="60"/>
    <x v="1"/>
    <x v="3"/>
    <x v="0"/>
    <x v="2"/>
    <n v="-256337.4262691944"/>
    <n v="0"/>
    <n v="0"/>
    <x v="2"/>
  </r>
  <r>
    <x v="60"/>
    <x v="0"/>
    <x v="3"/>
    <x v="0"/>
    <x v="0"/>
    <n v="462395.93791042746"/>
    <n v="0"/>
    <n v="0"/>
    <x v="2"/>
  </r>
  <r>
    <x v="60"/>
    <x v="0"/>
    <x v="3"/>
    <x v="0"/>
    <x v="1"/>
    <n v="-265744.7919025445"/>
    <n v="0"/>
    <n v="0"/>
    <x v="2"/>
  </r>
  <r>
    <x v="60"/>
    <x v="0"/>
    <x v="3"/>
    <x v="0"/>
    <x v="2"/>
    <n v="-101727.10634029403"/>
    <n v="0"/>
    <n v="0"/>
    <x v="2"/>
  </r>
  <r>
    <x v="60"/>
    <x v="0"/>
    <x v="3"/>
    <x v="4"/>
    <x v="0"/>
    <n v="404112.74909713125"/>
    <n v="0"/>
    <n v="0"/>
    <x v="2"/>
  </r>
  <r>
    <x v="60"/>
    <x v="0"/>
    <x v="3"/>
    <x v="4"/>
    <x v="0"/>
    <n v="393131.42439340492"/>
    <n v="0"/>
    <n v="0"/>
    <x v="2"/>
  </r>
  <r>
    <x v="60"/>
    <x v="0"/>
    <x v="3"/>
    <x v="4"/>
    <x v="0"/>
    <n v="388738.89451191435"/>
    <n v="0"/>
    <n v="0"/>
    <x v="2"/>
  </r>
  <r>
    <x v="60"/>
    <x v="0"/>
    <x v="3"/>
    <x v="4"/>
    <x v="1"/>
    <n v="-219626.49407452787"/>
    <n v="0"/>
    <n v="0"/>
    <x v="2"/>
  </r>
  <r>
    <x v="60"/>
    <x v="0"/>
    <x v="3"/>
    <x v="4"/>
    <x v="1"/>
    <n v="-219626.49407452787"/>
    <n v="0"/>
    <n v="0"/>
    <x v="2"/>
  </r>
  <r>
    <x v="60"/>
    <x v="0"/>
    <x v="3"/>
    <x v="4"/>
    <x v="1"/>
    <n v="-219626.49407452787"/>
    <n v="0"/>
    <n v="0"/>
    <x v="2"/>
  </r>
  <r>
    <x v="60"/>
    <x v="0"/>
    <x v="3"/>
    <x v="4"/>
    <x v="2"/>
    <n v="-64658.039855540999"/>
    <n v="0"/>
    <n v="0"/>
    <x v="2"/>
  </r>
  <r>
    <x v="60"/>
    <x v="0"/>
    <x v="3"/>
    <x v="4"/>
    <x v="2"/>
    <n v="-117939.42731802147"/>
    <n v="0"/>
    <n v="0"/>
    <x v="2"/>
  </r>
  <r>
    <x v="60"/>
    <x v="0"/>
    <x v="3"/>
    <x v="4"/>
    <x v="2"/>
    <n v="-116621.66835357431"/>
    <n v="0"/>
    <n v="0"/>
    <x v="2"/>
  </r>
  <r>
    <x v="60"/>
    <x v="3"/>
    <x v="3"/>
    <x v="1"/>
    <x v="0"/>
    <n v="338459.28653883125"/>
    <n v="0"/>
    <n v="0"/>
    <x v="2"/>
  </r>
  <r>
    <x v="60"/>
    <x v="3"/>
    <x v="3"/>
    <x v="1"/>
    <x v="1"/>
    <n v="-155256.55345817949"/>
    <n v="0"/>
    <n v="0"/>
    <x v="2"/>
  </r>
  <r>
    <x v="60"/>
    <x v="3"/>
    <x v="3"/>
    <x v="1"/>
    <x v="2"/>
    <n v="-47384.300115436381"/>
    <n v="0"/>
    <n v="0"/>
    <x v="2"/>
  </r>
  <r>
    <x v="60"/>
    <x v="4"/>
    <x v="3"/>
    <x v="1"/>
    <x v="0"/>
    <n v="259278.44427515974"/>
    <n v="0"/>
    <n v="0"/>
    <x v="2"/>
  </r>
  <r>
    <x v="60"/>
    <x v="4"/>
    <x v="3"/>
    <x v="1"/>
    <x v="1"/>
    <n v="-155256.55345817949"/>
    <n v="0"/>
    <n v="0"/>
    <x v="2"/>
  </r>
  <r>
    <x v="60"/>
    <x v="4"/>
    <x v="3"/>
    <x v="1"/>
    <x v="2"/>
    <n v="-15556.706656509583"/>
    <n v="0"/>
    <n v="0"/>
    <x v="2"/>
  </r>
  <r>
    <x v="60"/>
    <x v="0"/>
    <x v="4"/>
    <x v="3"/>
    <x v="0"/>
    <n v="485103.2646494768"/>
    <n v="0"/>
    <n v="0"/>
    <x v="2"/>
  </r>
  <r>
    <x v="60"/>
    <x v="0"/>
    <x v="4"/>
    <x v="3"/>
    <x v="1"/>
    <n v="-274069.64104490215"/>
    <n v="0"/>
    <n v="0"/>
    <x v="2"/>
  </r>
  <r>
    <x v="60"/>
    <x v="0"/>
    <x v="4"/>
    <x v="3"/>
    <x v="2"/>
    <n v="-130977.88145535874"/>
    <n v="0"/>
    <n v="0"/>
    <x v="2"/>
  </r>
  <r>
    <x v="60"/>
    <x v="2"/>
    <x v="4"/>
    <x v="4"/>
    <x v="0"/>
    <n v="432664.19332681992"/>
    <n v="0"/>
    <n v="0"/>
    <x v="2"/>
  </r>
  <r>
    <x v="60"/>
    <x v="2"/>
    <x v="4"/>
    <x v="4"/>
    <x v="1"/>
    <n v="-219626.49407452787"/>
    <n v="0"/>
    <n v="0"/>
    <x v="2"/>
  </r>
  <r>
    <x v="60"/>
    <x v="2"/>
    <x v="4"/>
    <x v="4"/>
    <x v="2"/>
    <n v="-142779.18379785059"/>
    <n v="0"/>
    <n v="0"/>
    <x v="2"/>
  </r>
  <r>
    <x v="60"/>
    <x v="4"/>
    <x v="4"/>
    <x v="0"/>
    <x v="0"/>
    <n v="441136.35455822392"/>
    <n v="0"/>
    <n v="0"/>
    <x v="2"/>
  </r>
  <r>
    <x v="60"/>
    <x v="4"/>
    <x v="4"/>
    <x v="0"/>
    <x v="1"/>
    <n v="-265744.7919025445"/>
    <n v="0"/>
    <n v="0"/>
    <x v="2"/>
  </r>
  <r>
    <x v="60"/>
    <x v="4"/>
    <x v="4"/>
    <x v="0"/>
    <x v="2"/>
    <n v="-52936.362546986871"/>
    <n v="0"/>
    <n v="0"/>
    <x v="2"/>
  </r>
  <r>
    <x v="60"/>
    <x v="3"/>
    <x v="5"/>
    <x v="1"/>
    <x v="0"/>
    <n v="307407.97584719537"/>
    <n v="0"/>
    <n v="0"/>
    <x v="2"/>
  </r>
  <r>
    <x v="60"/>
    <x v="3"/>
    <x v="5"/>
    <x v="1"/>
    <x v="1"/>
    <n v="-155256.55345817949"/>
    <n v="0"/>
    <n v="0"/>
    <x v="2"/>
  </r>
  <r>
    <x v="60"/>
    <x v="3"/>
    <x v="5"/>
    <x v="1"/>
    <x v="2"/>
    <n v="-58407.51541096712"/>
    <n v="0"/>
    <n v="0"/>
    <x v="2"/>
  </r>
  <r>
    <x v="60"/>
    <x v="1"/>
    <x v="6"/>
    <x v="4"/>
    <x v="0"/>
    <n v="395327.68933415017"/>
    <n v="0"/>
    <n v="0"/>
    <x v="2"/>
  </r>
  <r>
    <x v="60"/>
    <x v="1"/>
    <x v="6"/>
    <x v="4"/>
    <x v="1"/>
    <n v="-219626.49407452787"/>
    <n v="0"/>
    <n v="0"/>
    <x v="2"/>
  </r>
  <r>
    <x v="60"/>
    <x v="1"/>
    <x v="6"/>
    <x v="4"/>
    <x v="2"/>
    <n v="-126504.86058692806"/>
    <n v="0"/>
    <n v="0"/>
    <x v="2"/>
  </r>
  <r>
    <x v="60"/>
    <x v="0"/>
    <x v="6"/>
    <x v="0"/>
    <x v="0"/>
    <n v="480998.07334360556"/>
    <n v="0"/>
    <n v="0"/>
    <x v="2"/>
  </r>
  <r>
    <x v="60"/>
    <x v="0"/>
    <x v="6"/>
    <x v="0"/>
    <x v="1"/>
    <n v="-265744.7919025445"/>
    <n v="0"/>
    <n v="0"/>
    <x v="2"/>
  </r>
  <r>
    <x v="60"/>
    <x v="0"/>
    <x v="6"/>
    <x v="0"/>
    <x v="2"/>
    <n v="-96199.614668721115"/>
    <n v="0"/>
    <n v="0"/>
    <x v="2"/>
  </r>
  <r>
    <x v="60"/>
    <x v="0"/>
    <x v="6"/>
    <x v="2"/>
    <x v="0"/>
    <n v="184491.08922376615"/>
    <n v="0"/>
    <n v="0"/>
    <x v="2"/>
  </r>
  <r>
    <x v="60"/>
    <x v="0"/>
    <x v="6"/>
    <x v="2"/>
    <x v="1"/>
    <n v="-104824.48251350349"/>
    <n v="0"/>
    <n v="0"/>
    <x v="2"/>
  </r>
  <r>
    <x v="60"/>
    <x v="0"/>
    <x v="6"/>
    <x v="2"/>
    <x v="2"/>
    <n v="-51657.504982654529"/>
    <n v="0"/>
    <n v="0"/>
    <x v="2"/>
  </r>
  <r>
    <x v="61"/>
    <x v="2"/>
    <x v="0"/>
    <x v="0"/>
    <x v="0"/>
    <n v="526174.68796703813"/>
    <n v="0"/>
    <n v="0"/>
    <x v="2"/>
  </r>
  <r>
    <x v="61"/>
    <x v="2"/>
    <x v="0"/>
    <x v="0"/>
    <x v="1"/>
    <n v="-265744.7919025445"/>
    <n v="0"/>
    <n v="0"/>
    <x v="2"/>
  </r>
  <r>
    <x v="61"/>
    <x v="2"/>
    <x v="0"/>
    <x v="0"/>
    <x v="2"/>
    <n v="-268349.09086318943"/>
    <n v="0"/>
    <n v="0"/>
    <x v="2"/>
  </r>
  <r>
    <x v="61"/>
    <x v="2"/>
    <x v="0"/>
    <x v="2"/>
    <x v="0"/>
    <n v="163526.19272106545"/>
    <n v="0"/>
    <n v="0"/>
    <x v="2"/>
  </r>
  <r>
    <x v="61"/>
    <x v="2"/>
    <x v="0"/>
    <x v="2"/>
    <x v="1"/>
    <n v="-104824.48251350349"/>
    <n v="0"/>
    <n v="0"/>
    <x v="2"/>
  </r>
  <r>
    <x v="61"/>
    <x v="2"/>
    <x v="0"/>
    <x v="2"/>
    <x v="2"/>
    <n v="-53963.643597951603"/>
    <n v="0"/>
    <n v="0"/>
    <x v="2"/>
  </r>
  <r>
    <x v="61"/>
    <x v="3"/>
    <x v="1"/>
    <x v="3"/>
    <x v="0"/>
    <n v="567324.15696294757"/>
    <n v="0"/>
    <n v="0"/>
    <x v="2"/>
  </r>
  <r>
    <x v="61"/>
    <x v="3"/>
    <x v="1"/>
    <x v="3"/>
    <x v="1"/>
    <n v="-274069.64104490215"/>
    <n v="0"/>
    <n v="0"/>
    <x v="2"/>
  </r>
  <r>
    <x v="61"/>
    <x v="3"/>
    <x v="1"/>
    <x v="3"/>
    <x v="2"/>
    <n v="-79425.38197481267"/>
    <n v="0"/>
    <n v="0"/>
    <x v="2"/>
  </r>
  <r>
    <x v="61"/>
    <x v="2"/>
    <x v="1"/>
    <x v="4"/>
    <x v="0"/>
    <n v="360187.45028222573"/>
    <n v="0"/>
    <n v="0"/>
    <x v="2"/>
  </r>
  <r>
    <x v="61"/>
    <x v="2"/>
    <x v="1"/>
    <x v="4"/>
    <x v="1"/>
    <n v="-219626.49407452787"/>
    <n v="0"/>
    <n v="0"/>
    <x v="2"/>
  </r>
  <r>
    <x v="61"/>
    <x v="2"/>
    <x v="1"/>
    <x v="4"/>
    <x v="2"/>
    <n v="-176491.85063829061"/>
    <n v="0"/>
    <n v="0"/>
    <x v="2"/>
  </r>
  <r>
    <x v="61"/>
    <x v="3"/>
    <x v="2"/>
    <x v="3"/>
    <x v="0"/>
    <n v="548139.2820898043"/>
    <n v="0"/>
    <n v="0"/>
    <x v="2"/>
  </r>
  <r>
    <x v="61"/>
    <x v="3"/>
    <x v="2"/>
    <x v="3"/>
    <x v="1"/>
    <n v="-274069.64104490215"/>
    <n v="0"/>
    <n v="0"/>
    <x v="2"/>
  </r>
  <r>
    <x v="61"/>
    <x v="3"/>
    <x v="2"/>
    <x v="3"/>
    <x v="2"/>
    <n v="-87702.285134368693"/>
    <n v="0"/>
    <n v="0"/>
    <x v="2"/>
  </r>
  <r>
    <x v="61"/>
    <x v="3"/>
    <x v="2"/>
    <x v="2"/>
    <x v="0"/>
    <n v="214890.18915268214"/>
    <n v="0"/>
    <n v="0"/>
    <x v="2"/>
  </r>
  <r>
    <x v="61"/>
    <x v="3"/>
    <x v="2"/>
    <x v="2"/>
    <x v="1"/>
    <n v="-104824.48251350349"/>
    <n v="0"/>
    <n v="0"/>
    <x v="2"/>
  </r>
  <r>
    <x v="61"/>
    <x v="3"/>
    <x v="2"/>
    <x v="2"/>
    <x v="2"/>
    <n v="-23637.920806795035"/>
    <n v="0"/>
    <n v="0"/>
    <x v="2"/>
  </r>
  <r>
    <x v="61"/>
    <x v="4"/>
    <x v="2"/>
    <x v="4"/>
    <x v="0"/>
    <n v="373365.03992669738"/>
    <n v="0"/>
    <n v="0"/>
    <x v="2"/>
  </r>
  <r>
    <x v="61"/>
    <x v="4"/>
    <x v="2"/>
    <x v="4"/>
    <x v="1"/>
    <n v="-219626.49407452787"/>
    <n v="0"/>
    <n v="0"/>
    <x v="2"/>
  </r>
  <r>
    <x v="61"/>
    <x v="4"/>
    <x v="2"/>
    <x v="4"/>
    <x v="2"/>
    <n v="-48537.45519047066"/>
    <n v="0"/>
    <n v="0"/>
    <x v="2"/>
  </r>
  <r>
    <x v="61"/>
    <x v="3"/>
    <x v="3"/>
    <x v="0"/>
    <x v="0"/>
    <n v="491627.86501970736"/>
    <n v="0"/>
    <n v="0"/>
    <x v="2"/>
  </r>
  <r>
    <x v="61"/>
    <x v="3"/>
    <x v="3"/>
    <x v="0"/>
    <x v="1"/>
    <n v="-265744.7919025445"/>
    <n v="0"/>
    <n v="0"/>
    <x v="2"/>
  </r>
  <r>
    <x v="61"/>
    <x v="3"/>
    <x v="3"/>
    <x v="0"/>
    <x v="2"/>
    <n v="-68827.901102759031"/>
    <n v="0"/>
    <n v="0"/>
    <x v="2"/>
  </r>
  <r>
    <x v="61"/>
    <x v="4"/>
    <x v="3"/>
    <x v="3"/>
    <x v="0"/>
    <n v="545398.58567935531"/>
    <n v="0"/>
    <n v="0"/>
    <x v="2"/>
  </r>
  <r>
    <x v="61"/>
    <x v="4"/>
    <x v="3"/>
    <x v="3"/>
    <x v="1"/>
    <n v="-274069.64104490215"/>
    <n v="0"/>
    <n v="0"/>
    <x v="2"/>
  </r>
  <r>
    <x v="61"/>
    <x v="4"/>
    <x v="3"/>
    <x v="3"/>
    <x v="2"/>
    <n v="-32723.915140761317"/>
    <n v="0"/>
    <n v="0"/>
    <x v="2"/>
  </r>
  <r>
    <x v="61"/>
    <x v="4"/>
    <x v="3"/>
    <x v="2"/>
    <x v="0"/>
    <n v="219083.16845322229"/>
    <n v="0"/>
    <n v="0"/>
    <x v="2"/>
  </r>
  <r>
    <x v="61"/>
    <x v="4"/>
    <x v="3"/>
    <x v="2"/>
    <x v="1"/>
    <n v="-104824.48251350349"/>
    <n v="0"/>
    <n v="0"/>
    <x v="2"/>
  </r>
  <r>
    <x v="61"/>
    <x v="4"/>
    <x v="3"/>
    <x v="2"/>
    <x v="2"/>
    <n v="-32862.47526798334"/>
    <n v="0"/>
    <n v="0"/>
    <x v="2"/>
  </r>
  <r>
    <x v="61"/>
    <x v="1"/>
    <x v="4"/>
    <x v="1"/>
    <x v="0"/>
    <n v="256173.31320599615"/>
    <n v="0"/>
    <n v="0"/>
    <x v="2"/>
  </r>
  <r>
    <x v="61"/>
    <x v="1"/>
    <x v="4"/>
    <x v="1"/>
    <x v="1"/>
    <n v="-155256.55345817949"/>
    <n v="0"/>
    <n v="0"/>
    <x v="2"/>
  </r>
  <r>
    <x v="61"/>
    <x v="1"/>
    <x v="4"/>
    <x v="1"/>
    <x v="2"/>
    <n v="-122963.19033887815"/>
    <n v="0"/>
    <n v="0"/>
    <x v="2"/>
  </r>
  <r>
    <x v="61"/>
    <x v="4"/>
    <x v="4"/>
    <x v="3"/>
    <x v="0"/>
    <n v="460436.99695543566"/>
    <n v="0"/>
    <n v="0"/>
    <x v="2"/>
  </r>
  <r>
    <x v="61"/>
    <x v="4"/>
    <x v="4"/>
    <x v="3"/>
    <x v="1"/>
    <n v="-274069.64104490215"/>
    <n v="0"/>
    <n v="0"/>
    <x v="2"/>
  </r>
  <r>
    <x v="61"/>
    <x v="4"/>
    <x v="4"/>
    <x v="3"/>
    <x v="2"/>
    <n v="-50648.069665097923"/>
    <n v="0"/>
    <n v="0"/>
    <x v="2"/>
  </r>
  <r>
    <x v="61"/>
    <x v="3"/>
    <x v="5"/>
    <x v="1"/>
    <x v="0"/>
    <n v="308960.54138177721"/>
    <n v="0"/>
    <n v="0"/>
    <x v="2"/>
  </r>
  <r>
    <x v="61"/>
    <x v="3"/>
    <x v="5"/>
    <x v="1"/>
    <x v="0"/>
    <n v="329143.89333134051"/>
    <n v="0"/>
    <n v="0"/>
    <x v="2"/>
  </r>
  <r>
    <x v="61"/>
    <x v="3"/>
    <x v="5"/>
    <x v="1"/>
    <x v="1"/>
    <n v="-155256.55345817949"/>
    <n v="0"/>
    <n v="0"/>
    <x v="2"/>
  </r>
  <r>
    <x v="61"/>
    <x v="3"/>
    <x v="5"/>
    <x v="1"/>
    <x v="1"/>
    <n v="-155256.55345817949"/>
    <n v="0"/>
    <n v="0"/>
    <x v="2"/>
  </r>
  <r>
    <x v="61"/>
    <x v="3"/>
    <x v="5"/>
    <x v="1"/>
    <x v="2"/>
    <n v="-43254.475793448815"/>
    <n v="0"/>
    <n v="0"/>
    <x v="2"/>
  </r>
  <r>
    <x v="61"/>
    <x v="3"/>
    <x v="5"/>
    <x v="1"/>
    <x v="2"/>
    <n v="-62537.339732954701"/>
    <n v="0"/>
    <n v="0"/>
    <x v="2"/>
  </r>
  <r>
    <x v="61"/>
    <x v="2"/>
    <x v="5"/>
    <x v="0"/>
    <x v="0"/>
    <n v="427849.11496309662"/>
    <n v="0"/>
    <n v="0"/>
    <x v="2"/>
  </r>
  <r>
    <x v="61"/>
    <x v="2"/>
    <x v="5"/>
    <x v="0"/>
    <x v="1"/>
    <n v="-265744.7919025445"/>
    <n v="0"/>
    <n v="0"/>
    <x v="2"/>
  </r>
  <r>
    <x v="61"/>
    <x v="2"/>
    <x v="5"/>
    <x v="0"/>
    <x v="2"/>
    <n v="-89848.314142250281"/>
    <n v="0"/>
    <n v="0"/>
    <x v="2"/>
  </r>
  <r>
    <x v="61"/>
    <x v="2"/>
    <x v="5"/>
    <x v="1"/>
    <x v="0"/>
    <n v="298092.58263970463"/>
    <n v="0"/>
    <n v="0"/>
    <x v="2"/>
  </r>
  <r>
    <x v="61"/>
    <x v="2"/>
    <x v="5"/>
    <x v="1"/>
    <x v="1"/>
    <n v="-155256.55345817949"/>
    <n v="0"/>
    <n v="0"/>
    <x v="2"/>
  </r>
  <r>
    <x v="61"/>
    <x v="2"/>
    <x v="5"/>
    <x v="1"/>
    <x v="2"/>
    <n v="-59618.516527940927"/>
    <n v="0"/>
    <n v="0"/>
    <x v="2"/>
  </r>
  <r>
    <x v="61"/>
    <x v="1"/>
    <x v="6"/>
    <x v="4"/>
    <x v="0"/>
    <n v="382150.09968967852"/>
    <n v="0"/>
    <n v="0"/>
    <x v="2"/>
  </r>
  <r>
    <x v="61"/>
    <x v="1"/>
    <x v="6"/>
    <x v="4"/>
    <x v="1"/>
    <n v="-219626.49407452787"/>
    <n v="0"/>
    <n v="0"/>
    <x v="2"/>
  </r>
  <r>
    <x v="61"/>
    <x v="1"/>
    <x v="6"/>
    <x v="4"/>
    <x v="2"/>
    <n v="-252219.06579518784"/>
    <n v="0"/>
    <n v="0"/>
    <x v="2"/>
  </r>
  <r>
    <x v="61"/>
    <x v="1"/>
    <x v="6"/>
    <x v="3"/>
    <x v="0"/>
    <n v="441252.12208229245"/>
    <n v="0"/>
    <n v="0"/>
    <x v="2"/>
  </r>
  <r>
    <x v="61"/>
    <x v="1"/>
    <x v="6"/>
    <x v="3"/>
    <x v="0"/>
    <n v="542657.8892689062"/>
    <n v="0"/>
    <n v="0"/>
    <x v="2"/>
  </r>
  <r>
    <x v="61"/>
    <x v="1"/>
    <x v="6"/>
    <x v="3"/>
    <x v="1"/>
    <n v="-274069.64104490215"/>
    <n v="0"/>
    <n v="0"/>
    <x v="2"/>
  </r>
  <r>
    <x v="61"/>
    <x v="1"/>
    <x v="6"/>
    <x v="3"/>
    <x v="1"/>
    <n v="-274069.64104490215"/>
    <n v="0"/>
    <n v="0"/>
    <x v="2"/>
  </r>
  <r>
    <x v="61"/>
    <x v="1"/>
    <x v="6"/>
    <x v="3"/>
    <x v="2"/>
    <n v="-150025.72150797944"/>
    <n v="0"/>
    <n v="0"/>
    <x v="2"/>
  </r>
  <r>
    <x v="61"/>
    <x v="1"/>
    <x v="6"/>
    <x v="3"/>
    <x v="2"/>
    <n v="-222489.73460025154"/>
    <n v="0"/>
    <n v="0"/>
    <x v="2"/>
  </r>
  <r>
    <x v="61"/>
    <x v="0"/>
    <x v="6"/>
    <x v="3"/>
    <x v="0"/>
    <n v="471399.78259723168"/>
    <n v="0"/>
    <n v="0"/>
    <x v="2"/>
  </r>
  <r>
    <x v="61"/>
    <x v="0"/>
    <x v="6"/>
    <x v="3"/>
    <x v="1"/>
    <n v="-274069.64104490215"/>
    <n v="0"/>
    <n v="0"/>
    <x v="2"/>
  </r>
  <r>
    <x v="61"/>
    <x v="0"/>
    <x v="6"/>
    <x v="3"/>
    <x v="2"/>
    <n v="-80137.963041529394"/>
    <n v="0"/>
    <n v="0"/>
    <x v="2"/>
  </r>
  <r>
    <x v="61"/>
    <x v="3"/>
    <x v="6"/>
    <x v="3"/>
    <x v="0"/>
    <n v="622138.08517192793"/>
    <n v="0"/>
    <n v="0"/>
    <x v="2"/>
  </r>
  <r>
    <x v="61"/>
    <x v="3"/>
    <x v="6"/>
    <x v="3"/>
    <x v="1"/>
    <n v="-274069.64104490215"/>
    <n v="0"/>
    <n v="0"/>
    <x v="2"/>
  </r>
  <r>
    <x v="61"/>
    <x v="3"/>
    <x v="6"/>
    <x v="3"/>
    <x v="2"/>
    <n v="-74656.570220631344"/>
    <n v="0"/>
    <n v="0"/>
    <x v="2"/>
  </r>
  <r>
    <x v="61"/>
    <x v="3"/>
    <x v="6"/>
    <x v="1"/>
    <x v="0"/>
    <n v="305855.41031261359"/>
    <n v="0"/>
    <n v="0"/>
    <x v="2"/>
  </r>
  <r>
    <x v="61"/>
    <x v="3"/>
    <x v="6"/>
    <x v="1"/>
    <x v="1"/>
    <n v="-155256.55345817949"/>
    <n v="0"/>
    <n v="0"/>
    <x v="2"/>
  </r>
  <r>
    <x v="61"/>
    <x v="3"/>
    <x v="6"/>
    <x v="1"/>
    <x v="2"/>
    <n v="-39761.203340639768"/>
    <n v="0"/>
    <n v="0"/>
    <x v="2"/>
  </r>
  <r>
    <x v="61"/>
    <x v="2"/>
    <x v="6"/>
    <x v="0"/>
    <x v="0"/>
    <n v="446451.25039627479"/>
    <n v="0"/>
    <n v="0"/>
    <x v="2"/>
  </r>
  <r>
    <x v="61"/>
    <x v="2"/>
    <x v="6"/>
    <x v="0"/>
    <x v="1"/>
    <n v="-265744.7919025445"/>
    <n v="0"/>
    <n v="0"/>
    <x v="2"/>
  </r>
  <r>
    <x v="61"/>
    <x v="2"/>
    <x v="6"/>
    <x v="0"/>
    <x v="2"/>
    <n v="-245548.18771795116"/>
    <n v="0"/>
    <n v="0"/>
    <x v="2"/>
  </r>
  <r>
    <x v="61"/>
    <x v="2"/>
    <x v="6"/>
    <x v="4"/>
    <x v="0"/>
    <n v="430467.92838607461"/>
    <n v="0"/>
    <n v="0"/>
    <x v="2"/>
  </r>
  <r>
    <x v="61"/>
    <x v="2"/>
    <x v="6"/>
    <x v="4"/>
    <x v="1"/>
    <n v="-219626.49407452787"/>
    <n v="0"/>
    <n v="0"/>
    <x v="2"/>
  </r>
  <r>
    <x v="61"/>
    <x v="2"/>
    <x v="6"/>
    <x v="4"/>
    <x v="2"/>
    <n v="-146359.09565126538"/>
    <n v="0"/>
    <n v="0"/>
    <x v="2"/>
  </r>
  <r>
    <x v="61"/>
    <x v="2"/>
    <x v="6"/>
    <x v="3"/>
    <x v="0"/>
    <n v="446733.51490319049"/>
    <n v="0"/>
    <n v="0"/>
    <x v="2"/>
  </r>
  <r>
    <x v="61"/>
    <x v="2"/>
    <x v="6"/>
    <x v="3"/>
    <x v="1"/>
    <n v="-274069.64104490215"/>
    <n v="0"/>
    <n v="0"/>
    <x v="2"/>
  </r>
  <r>
    <x v="61"/>
    <x v="2"/>
    <x v="6"/>
    <x v="3"/>
    <x v="2"/>
    <n v="-236768.76289869097"/>
    <n v="0"/>
    <n v="0"/>
    <x v="2"/>
  </r>
  <r>
    <x v="61"/>
    <x v="2"/>
    <x v="6"/>
    <x v="2"/>
    <x v="0"/>
    <n v="187635.82369917125"/>
    <n v="0"/>
    <n v="0"/>
    <x v="2"/>
  </r>
  <r>
    <x v="61"/>
    <x v="2"/>
    <x v="6"/>
    <x v="2"/>
    <x v="1"/>
    <n v="-104824.48251350349"/>
    <n v="0"/>
    <n v="0"/>
    <x v="2"/>
  </r>
  <r>
    <x v="61"/>
    <x v="2"/>
    <x v="6"/>
    <x v="2"/>
    <x v="2"/>
    <n v="-41279.881213817673"/>
    <n v="0"/>
    <n v="0"/>
    <x v="2"/>
  </r>
  <r>
    <x v="61"/>
    <x v="2"/>
    <x v="6"/>
    <x v="1"/>
    <x v="0"/>
    <n v="307407.97584719537"/>
    <n v="0"/>
    <n v="0"/>
    <x v="2"/>
  </r>
  <r>
    <x v="61"/>
    <x v="2"/>
    <x v="6"/>
    <x v="1"/>
    <x v="1"/>
    <n v="-155256.55345817949"/>
    <n v="0"/>
    <n v="0"/>
    <x v="2"/>
  </r>
  <r>
    <x v="61"/>
    <x v="2"/>
    <x v="6"/>
    <x v="1"/>
    <x v="2"/>
    <n v="-107592.79154651838"/>
    <n v="0"/>
    <n v="0"/>
    <x v="2"/>
  </r>
  <r>
    <x v="62"/>
    <x v="1"/>
    <x v="0"/>
    <x v="4"/>
    <x v="0"/>
    <n v="401916.484156386"/>
    <n v="0"/>
    <n v="0"/>
    <x v="2"/>
  </r>
  <r>
    <x v="62"/>
    <x v="1"/>
    <x v="0"/>
    <x v="4"/>
    <x v="1"/>
    <n v="-219626.49407452787"/>
    <n v="0"/>
    <n v="0"/>
    <x v="2"/>
  </r>
  <r>
    <x v="62"/>
    <x v="1"/>
    <x v="0"/>
    <x v="4"/>
    <x v="2"/>
    <n v="-184881.58271193758"/>
    <n v="0"/>
    <n v="0"/>
    <x v="2"/>
  </r>
  <r>
    <x v="62"/>
    <x v="0"/>
    <x v="0"/>
    <x v="0"/>
    <x v="0"/>
    <n v="502257.65669580916"/>
    <n v="0"/>
    <n v="0"/>
    <x v="2"/>
  </r>
  <r>
    <x v="62"/>
    <x v="0"/>
    <x v="0"/>
    <x v="0"/>
    <x v="1"/>
    <n v="-265744.7919025445"/>
    <n v="0"/>
    <n v="0"/>
    <x v="2"/>
  </r>
  <r>
    <x v="62"/>
    <x v="0"/>
    <x v="0"/>
    <x v="0"/>
    <x v="2"/>
    <n v="-140632.14387482658"/>
    <n v="0"/>
    <n v="0"/>
    <x v="2"/>
  </r>
  <r>
    <x v="62"/>
    <x v="0"/>
    <x v="0"/>
    <x v="3"/>
    <x v="0"/>
    <n v="501547.44311217096"/>
    <n v="0"/>
    <n v="0"/>
    <x v="2"/>
  </r>
  <r>
    <x v="62"/>
    <x v="0"/>
    <x v="0"/>
    <x v="3"/>
    <x v="1"/>
    <n v="-274069.64104490215"/>
    <n v="0"/>
    <n v="0"/>
    <x v="2"/>
  </r>
  <r>
    <x v="62"/>
    <x v="0"/>
    <x v="0"/>
    <x v="3"/>
    <x v="2"/>
    <n v="-75232.116466825639"/>
    <n v="0"/>
    <n v="0"/>
    <x v="2"/>
  </r>
  <r>
    <x v="62"/>
    <x v="0"/>
    <x v="0"/>
    <x v="2"/>
    <x v="0"/>
    <n v="188684.06852430629"/>
    <n v="0"/>
    <n v="0"/>
    <x v="2"/>
  </r>
  <r>
    <x v="62"/>
    <x v="0"/>
    <x v="0"/>
    <x v="2"/>
    <x v="1"/>
    <n v="-104824.48251350349"/>
    <n v="0"/>
    <n v="0"/>
    <x v="2"/>
  </r>
  <r>
    <x v="62"/>
    <x v="0"/>
    <x v="0"/>
    <x v="2"/>
    <x v="2"/>
    <n v="-33963.132334375128"/>
    <n v="0"/>
    <n v="0"/>
    <x v="2"/>
  </r>
  <r>
    <x v="62"/>
    <x v="0"/>
    <x v="0"/>
    <x v="1"/>
    <x v="0"/>
    <n v="277909.23069014132"/>
    <n v="0"/>
    <n v="0"/>
    <x v="2"/>
  </r>
  <r>
    <x v="62"/>
    <x v="0"/>
    <x v="0"/>
    <x v="1"/>
    <x v="1"/>
    <n v="-155256.55345817949"/>
    <n v="0"/>
    <n v="0"/>
    <x v="2"/>
  </r>
  <r>
    <x v="62"/>
    <x v="0"/>
    <x v="0"/>
    <x v="1"/>
    <x v="2"/>
    <n v="-47244.569217324031"/>
    <n v="0"/>
    <n v="0"/>
    <x v="2"/>
  </r>
  <r>
    <x v="62"/>
    <x v="2"/>
    <x v="1"/>
    <x v="4"/>
    <x v="0"/>
    <n v="434860.45826756518"/>
    <n v="0"/>
    <n v="0"/>
    <x v="2"/>
  </r>
  <r>
    <x v="62"/>
    <x v="2"/>
    <x v="1"/>
    <x v="4"/>
    <x v="1"/>
    <n v="-219626.49407452787"/>
    <n v="0"/>
    <n v="0"/>
    <x v="2"/>
  </r>
  <r>
    <x v="62"/>
    <x v="2"/>
    <x v="1"/>
    <x v="4"/>
    <x v="2"/>
    <n v="-143503.9512282965"/>
    <n v="0"/>
    <n v="0"/>
    <x v="2"/>
  </r>
  <r>
    <x v="62"/>
    <x v="3"/>
    <x v="2"/>
    <x v="0"/>
    <x v="0"/>
    <n v="441136.35455822392"/>
    <n v="0"/>
    <n v="0"/>
    <x v="2"/>
  </r>
  <r>
    <x v="62"/>
    <x v="3"/>
    <x v="2"/>
    <x v="0"/>
    <x v="1"/>
    <n v="-265744.7919025445"/>
    <n v="0"/>
    <n v="0"/>
    <x v="2"/>
  </r>
  <r>
    <x v="62"/>
    <x v="3"/>
    <x v="2"/>
    <x v="0"/>
    <x v="2"/>
    <n v="-52936.362546986871"/>
    <n v="0"/>
    <n v="0"/>
    <x v="2"/>
  </r>
  <r>
    <x v="62"/>
    <x v="3"/>
    <x v="2"/>
    <x v="2"/>
    <x v="0"/>
    <n v="236903.33048051788"/>
    <n v="0"/>
    <n v="0"/>
    <x v="2"/>
  </r>
  <r>
    <x v="62"/>
    <x v="3"/>
    <x v="2"/>
    <x v="2"/>
    <x v="1"/>
    <n v="-104824.48251350349"/>
    <n v="0"/>
    <n v="0"/>
    <x v="2"/>
  </r>
  <r>
    <x v="62"/>
    <x v="3"/>
    <x v="2"/>
    <x v="2"/>
    <x v="2"/>
    <n v="-26059.366352856967"/>
    <n v="0"/>
    <n v="0"/>
    <x v="2"/>
  </r>
  <r>
    <x v="62"/>
    <x v="1"/>
    <x v="3"/>
    <x v="1"/>
    <x v="0"/>
    <n v="307407.97584719537"/>
    <n v="0"/>
    <n v="0"/>
    <x v="2"/>
  </r>
  <r>
    <x v="62"/>
    <x v="1"/>
    <x v="3"/>
    <x v="1"/>
    <x v="1"/>
    <n v="-155256.55345817949"/>
    <n v="0"/>
    <n v="0"/>
    <x v="2"/>
  </r>
  <r>
    <x v="62"/>
    <x v="1"/>
    <x v="3"/>
    <x v="1"/>
    <x v="2"/>
    <n v="-181370.70574984525"/>
    <n v="0"/>
    <n v="0"/>
    <x v="2"/>
  </r>
  <r>
    <x v="62"/>
    <x v="0"/>
    <x v="3"/>
    <x v="0"/>
    <x v="0"/>
    <n v="504915.10461483453"/>
    <n v="0"/>
    <n v="0"/>
    <x v="2"/>
  </r>
  <r>
    <x v="62"/>
    <x v="0"/>
    <x v="3"/>
    <x v="0"/>
    <x v="1"/>
    <n v="-265744.7919025445"/>
    <n v="0"/>
    <n v="0"/>
    <x v="2"/>
  </r>
  <r>
    <x v="62"/>
    <x v="0"/>
    <x v="3"/>
    <x v="0"/>
    <x v="2"/>
    <n v="-111081.3230152636"/>
    <n v="0"/>
    <n v="0"/>
    <x v="2"/>
  </r>
  <r>
    <x v="62"/>
    <x v="2"/>
    <x v="3"/>
    <x v="3"/>
    <x v="0"/>
    <n v="413845.15797780227"/>
    <n v="0"/>
    <n v="0"/>
    <x v="2"/>
  </r>
  <r>
    <x v="62"/>
    <x v="2"/>
    <x v="3"/>
    <x v="3"/>
    <x v="1"/>
    <n v="-274069.64104490215"/>
    <n v="0"/>
    <n v="0"/>
    <x v="2"/>
  </r>
  <r>
    <x v="62"/>
    <x v="2"/>
    <x v="3"/>
    <x v="3"/>
    <x v="2"/>
    <n v="-103461.28949445057"/>
    <n v="0"/>
    <n v="0"/>
    <x v="2"/>
  </r>
  <r>
    <x v="62"/>
    <x v="2"/>
    <x v="3"/>
    <x v="2"/>
    <x v="0"/>
    <n v="191828.80299971139"/>
    <n v="0"/>
    <n v="0"/>
    <x v="2"/>
  </r>
  <r>
    <x v="62"/>
    <x v="2"/>
    <x v="3"/>
    <x v="2"/>
    <x v="1"/>
    <n v="-104824.48251350349"/>
    <n v="0"/>
    <n v="0"/>
    <x v="2"/>
  </r>
  <r>
    <x v="62"/>
    <x v="2"/>
    <x v="3"/>
    <x v="2"/>
    <x v="2"/>
    <n v="-57548.640899913415"/>
    <n v="0"/>
    <n v="0"/>
    <x v="2"/>
  </r>
  <r>
    <x v="62"/>
    <x v="1"/>
    <x v="4"/>
    <x v="3"/>
    <x v="0"/>
    <n v="438511.42567184346"/>
    <n v="0"/>
    <n v="0"/>
    <x v="2"/>
  </r>
  <r>
    <x v="62"/>
    <x v="1"/>
    <x v="4"/>
    <x v="3"/>
    <x v="1"/>
    <n v="-274069.64104490215"/>
    <n v="0"/>
    <n v="0"/>
    <x v="2"/>
  </r>
  <r>
    <x v="62"/>
    <x v="1"/>
    <x v="4"/>
    <x v="3"/>
    <x v="2"/>
    <n v="-140323.65621498993"/>
    <n v="0"/>
    <n v="0"/>
    <x v="2"/>
  </r>
  <r>
    <x v="62"/>
    <x v="1"/>
    <x v="5"/>
    <x v="3"/>
    <x v="0"/>
    <n v="520732.31798531406"/>
    <n v="0"/>
    <n v="0"/>
    <x v="2"/>
  </r>
  <r>
    <x v="62"/>
    <x v="1"/>
    <x v="5"/>
    <x v="3"/>
    <x v="1"/>
    <n v="-274069.64104490215"/>
    <n v="0"/>
    <n v="0"/>
    <x v="2"/>
  </r>
  <r>
    <x v="62"/>
    <x v="1"/>
    <x v="5"/>
    <x v="3"/>
    <x v="2"/>
    <n v="-192670.95765456621"/>
    <n v="0"/>
    <n v="0"/>
    <x v="2"/>
  </r>
  <r>
    <x v="62"/>
    <x v="3"/>
    <x v="5"/>
    <x v="1"/>
    <x v="0"/>
    <n v="304302.84477803181"/>
    <n v="0"/>
    <n v="0"/>
    <x v="2"/>
  </r>
  <r>
    <x v="62"/>
    <x v="3"/>
    <x v="5"/>
    <x v="1"/>
    <x v="1"/>
    <n v="-155256.55345817949"/>
    <n v="0"/>
    <n v="0"/>
    <x v="2"/>
  </r>
  <r>
    <x v="62"/>
    <x v="3"/>
    <x v="5"/>
    <x v="1"/>
    <x v="2"/>
    <n v="-57817.540507826045"/>
    <n v="0"/>
    <n v="0"/>
    <x v="2"/>
  </r>
  <r>
    <x v="62"/>
    <x v="2"/>
    <x v="5"/>
    <x v="4"/>
    <x v="0"/>
    <n v="379953.83474893321"/>
    <n v="0"/>
    <n v="0"/>
    <x v="2"/>
  </r>
  <r>
    <x v="62"/>
    <x v="2"/>
    <x v="5"/>
    <x v="4"/>
    <x v="1"/>
    <n v="-219626.49407452787"/>
    <n v="0"/>
    <n v="0"/>
    <x v="2"/>
  </r>
  <r>
    <x v="62"/>
    <x v="2"/>
    <x v="5"/>
    <x v="4"/>
    <x v="2"/>
    <n v="-159580.61059455195"/>
    <n v="0"/>
    <n v="0"/>
    <x v="2"/>
  </r>
  <r>
    <x v="62"/>
    <x v="1"/>
    <x v="6"/>
    <x v="0"/>
    <x v="0"/>
    <n v="502257.65669580916"/>
    <n v="0"/>
    <n v="0"/>
    <x v="2"/>
  </r>
  <r>
    <x v="62"/>
    <x v="1"/>
    <x v="6"/>
    <x v="0"/>
    <x v="1"/>
    <n v="-265744.7919025445"/>
    <n v="0"/>
    <n v="0"/>
    <x v="2"/>
  </r>
  <r>
    <x v="62"/>
    <x v="1"/>
    <x v="6"/>
    <x v="0"/>
    <x v="2"/>
    <n v="-276241.71118269506"/>
    <n v="0"/>
    <n v="0"/>
    <x v="2"/>
  </r>
  <r>
    <x v="62"/>
    <x v="0"/>
    <x v="6"/>
    <x v="0"/>
    <x v="0"/>
    <n v="475683.17750555469"/>
    <n v="0"/>
    <n v="0"/>
    <x v="2"/>
  </r>
  <r>
    <x v="62"/>
    <x v="0"/>
    <x v="6"/>
    <x v="0"/>
    <x v="1"/>
    <n v="-265744.7919025445"/>
    <n v="0"/>
    <n v="0"/>
    <x v="2"/>
  </r>
  <r>
    <x v="62"/>
    <x v="0"/>
    <x v="6"/>
    <x v="0"/>
    <x v="2"/>
    <n v="-90379.803726055397"/>
    <n v="0"/>
    <n v="0"/>
    <x v="2"/>
  </r>
  <r>
    <x v="62"/>
    <x v="0"/>
    <x v="6"/>
    <x v="1"/>
    <x v="0"/>
    <n v="276356.66515555949"/>
    <n v="0"/>
    <n v="0"/>
    <x v="2"/>
  </r>
  <r>
    <x v="62"/>
    <x v="0"/>
    <x v="6"/>
    <x v="1"/>
    <x v="1"/>
    <n v="-155256.55345817949"/>
    <n v="0"/>
    <n v="0"/>
    <x v="2"/>
  </r>
  <r>
    <x v="62"/>
    <x v="0"/>
    <x v="6"/>
    <x v="1"/>
    <x v="2"/>
    <n v="-58034.899682667492"/>
    <n v="0"/>
    <n v="0"/>
    <x v="2"/>
  </r>
  <r>
    <x v="62"/>
    <x v="3"/>
    <x v="6"/>
    <x v="1"/>
    <x v="0"/>
    <n v="282566.92729388666"/>
    <n v="0"/>
    <n v="0"/>
    <x v="2"/>
  </r>
  <r>
    <x v="62"/>
    <x v="3"/>
    <x v="6"/>
    <x v="1"/>
    <x v="1"/>
    <n v="-155256.55345817949"/>
    <n v="0"/>
    <n v="0"/>
    <x v="2"/>
  </r>
  <r>
    <x v="62"/>
    <x v="3"/>
    <x v="6"/>
    <x v="1"/>
    <x v="2"/>
    <n v="-25431.023456449799"/>
    <n v="0"/>
    <n v="0"/>
    <x v="2"/>
  </r>
  <r>
    <x v="63"/>
    <x v="0"/>
    <x v="0"/>
    <x v="2"/>
    <x v="0"/>
    <n v="181346.35474836105"/>
    <n v="0"/>
    <n v="0"/>
    <x v="2"/>
  </r>
  <r>
    <x v="63"/>
    <x v="0"/>
    <x v="0"/>
    <x v="2"/>
    <x v="1"/>
    <n v="-104824.48251350349"/>
    <n v="0"/>
    <n v="0"/>
    <x v="2"/>
  </r>
  <r>
    <x v="63"/>
    <x v="0"/>
    <x v="0"/>
    <x v="2"/>
    <x v="2"/>
    <n v="-36269.270949672209"/>
    <n v="0"/>
    <n v="0"/>
    <x v="2"/>
  </r>
  <r>
    <x v="63"/>
    <x v="1"/>
    <x v="1"/>
    <x v="3"/>
    <x v="0"/>
    <n v="471399.78259723168"/>
    <n v="0"/>
    <n v="0"/>
    <x v="2"/>
  </r>
  <r>
    <x v="63"/>
    <x v="1"/>
    <x v="1"/>
    <x v="3"/>
    <x v="1"/>
    <n v="-274069.64104490215"/>
    <n v="0"/>
    <n v="0"/>
    <x v="2"/>
  </r>
  <r>
    <x v="63"/>
    <x v="1"/>
    <x v="1"/>
    <x v="3"/>
    <x v="2"/>
    <n v="-235699.89129861584"/>
    <n v="0"/>
    <n v="0"/>
    <x v="2"/>
  </r>
  <r>
    <x v="63"/>
    <x v="1"/>
    <x v="1"/>
    <x v="1"/>
    <x v="0"/>
    <n v="293434.88603595924"/>
    <n v="0"/>
    <n v="0"/>
    <x v="2"/>
  </r>
  <r>
    <x v="63"/>
    <x v="1"/>
    <x v="1"/>
    <x v="1"/>
    <x v="0"/>
    <n v="267041.27194806875"/>
    <n v="0"/>
    <n v="0"/>
    <x v="2"/>
  </r>
  <r>
    <x v="63"/>
    <x v="1"/>
    <x v="1"/>
    <x v="1"/>
    <x v="1"/>
    <n v="-155256.55345817949"/>
    <n v="0"/>
    <n v="0"/>
    <x v="2"/>
  </r>
  <r>
    <x v="63"/>
    <x v="1"/>
    <x v="1"/>
    <x v="1"/>
    <x v="1"/>
    <n v="-155256.55345817949"/>
    <n v="0"/>
    <n v="0"/>
    <x v="2"/>
  </r>
  <r>
    <x v="63"/>
    <x v="1"/>
    <x v="1"/>
    <x v="1"/>
    <x v="2"/>
    <n v="-90964.814671147367"/>
    <n v="0"/>
    <n v="0"/>
    <x v="2"/>
  </r>
  <r>
    <x v="63"/>
    <x v="1"/>
    <x v="1"/>
    <x v="1"/>
    <x v="2"/>
    <n v="-85453.207023381998"/>
    <n v="0"/>
    <n v="0"/>
    <x v="2"/>
  </r>
  <r>
    <x v="63"/>
    <x v="3"/>
    <x v="1"/>
    <x v="4"/>
    <x v="0"/>
    <n v="502944.67143066885"/>
    <n v="0"/>
    <n v="0"/>
    <x v="2"/>
  </r>
  <r>
    <x v="63"/>
    <x v="3"/>
    <x v="1"/>
    <x v="4"/>
    <x v="1"/>
    <n v="-219626.49407452787"/>
    <n v="0"/>
    <n v="0"/>
    <x v="2"/>
  </r>
  <r>
    <x v="63"/>
    <x v="3"/>
    <x v="1"/>
    <x v="4"/>
    <x v="2"/>
    <n v="-25147.233571533445"/>
    <n v="0"/>
    <n v="0"/>
    <x v="2"/>
  </r>
  <r>
    <x v="63"/>
    <x v="0"/>
    <x v="2"/>
    <x v="3"/>
    <x v="0"/>
    <n v="493325.35388082388"/>
    <n v="0"/>
    <n v="0"/>
    <x v="2"/>
  </r>
  <r>
    <x v="63"/>
    <x v="0"/>
    <x v="2"/>
    <x v="3"/>
    <x v="1"/>
    <n v="-274069.64104490215"/>
    <n v="0"/>
    <n v="0"/>
    <x v="2"/>
  </r>
  <r>
    <x v="63"/>
    <x v="0"/>
    <x v="2"/>
    <x v="3"/>
    <x v="2"/>
    <n v="-103598.32431497301"/>
    <n v="0"/>
    <n v="0"/>
    <x v="2"/>
  </r>
  <r>
    <x v="63"/>
    <x v="0"/>
    <x v="2"/>
    <x v="2"/>
    <x v="0"/>
    <n v="190780.55817457635"/>
    <n v="0"/>
    <n v="0"/>
    <x v="2"/>
  </r>
  <r>
    <x v="63"/>
    <x v="0"/>
    <x v="2"/>
    <x v="2"/>
    <x v="1"/>
    <n v="-104824.48251350349"/>
    <n v="0"/>
    <n v="0"/>
    <x v="2"/>
  </r>
  <r>
    <x v="63"/>
    <x v="0"/>
    <x v="2"/>
    <x v="2"/>
    <x v="2"/>
    <n v="-34340.500471423744"/>
    <n v="0"/>
    <n v="0"/>
    <x v="2"/>
  </r>
  <r>
    <x v="63"/>
    <x v="3"/>
    <x v="2"/>
    <x v="3"/>
    <x v="0"/>
    <n v="627619.47799282591"/>
    <n v="0"/>
    <n v="0"/>
    <x v="2"/>
  </r>
  <r>
    <x v="63"/>
    <x v="3"/>
    <x v="2"/>
    <x v="3"/>
    <x v="1"/>
    <n v="-274069.64104490215"/>
    <n v="0"/>
    <n v="0"/>
    <x v="2"/>
  </r>
  <r>
    <x v="63"/>
    <x v="3"/>
    <x v="2"/>
    <x v="3"/>
    <x v="2"/>
    <n v="-106695.31125878041"/>
    <n v="0"/>
    <n v="0"/>
    <x v="2"/>
  </r>
  <r>
    <x v="63"/>
    <x v="4"/>
    <x v="2"/>
    <x v="2"/>
    <x v="0"/>
    <n v="179249.86509809096"/>
    <n v="0"/>
    <n v="0"/>
    <x v="2"/>
  </r>
  <r>
    <x v="63"/>
    <x v="4"/>
    <x v="2"/>
    <x v="2"/>
    <x v="1"/>
    <n v="-104824.48251350349"/>
    <n v="0"/>
    <n v="0"/>
    <x v="2"/>
  </r>
  <r>
    <x v="63"/>
    <x v="4"/>
    <x v="2"/>
    <x v="2"/>
    <x v="2"/>
    <n v="-41227.468972560921"/>
    <n v="0"/>
    <n v="0"/>
    <x v="2"/>
  </r>
  <r>
    <x v="63"/>
    <x v="1"/>
    <x v="3"/>
    <x v="3"/>
    <x v="0"/>
    <n v="509769.53234351799"/>
    <n v="0"/>
    <n v="0"/>
    <x v="2"/>
  </r>
  <r>
    <x v="63"/>
    <x v="1"/>
    <x v="3"/>
    <x v="3"/>
    <x v="1"/>
    <n v="-274069.64104490215"/>
    <n v="0"/>
    <n v="0"/>
    <x v="2"/>
  </r>
  <r>
    <x v="63"/>
    <x v="1"/>
    <x v="3"/>
    <x v="3"/>
    <x v="2"/>
    <n v="-249787.07084832381"/>
    <n v="0"/>
    <n v="0"/>
    <x v="2"/>
  </r>
  <r>
    <x v="63"/>
    <x v="4"/>
    <x v="3"/>
    <x v="2"/>
    <x v="0"/>
    <n v="174008.6409724158"/>
    <n v="0"/>
    <n v="0"/>
    <x v="2"/>
  </r>
  <r>
    <x v="63"/>
    <x v="4"/>
    <x v="3"/>
    <x v="2"/>
    <x v="1"/>
    <n v="-104824.48251350349"/>
    <n v="0"/>
    <n v="0"/>
    <x v="2"/>
  </r>
  <r>
    <x v="63"/>
    <x v="4"/>
    <x v="3"/>
    <x v="2"/>
    <x v="2"/>
    <n v="-41762.073833379793"/>
    <n v="0"/>
    <n v="0"/>
    <x v="2"/>
  </r>
  <r>
    <x v="63"/>
    <x v="1"/>
    <x v="4"/>
    <x v="3"/>
    <x v="0"/>
    <n v="449474.21131363953"/>
    <n v="0"/>
    <n v="0"/>
    <x v="2"/>
  </r>
  <r>
    <x v="63"/>
    <x v="1"/>
    <x v="4"/>
    <x v="3"/>
    <x v="1"/>
    <n v="-274069.64104490215"/>
    <n v="0"/>
    <n v="0"/>
    <x v="2"/>
  </r>
  <r>
    <x v="63"/>
    <x v="1"/>
    <x v="4"/>
    <x v="3"/>
    <x v="2"/>
    <n v="-260695.0425619109"/>
    <n v="0"/>
    <n v="0"/>
    <x v="2"/>
  </r>
  <r>
    <x v="63"/>
    <x v="0"/>
    <x v="4"/>
    <x v="0"/>
    <x v="0"/>
    <n v="475683.17750555469"/>
    <n v="0"/>
    <n v="0"/>
    <x v="2"/>
  </r>
  <r>
    <x v="63"/>
    <x v="0"/>
    <x v="4"/>
    <x v="0"/>
    <x v="0"/>
    <n v="502257.65669580916"/>
    <n v="0"/>
    <n v="0"/>
    <x v="2"/>
  </r>
  <r>
    <x v="63"/>
    <x v="0"/>
    <x v="4"/>
    <x v="0"/>
    <x v="1"/>
    <n v="-265744.7919025445"/>
    <n v="0"/>
    <n v="0"/>
    <x v="2"/>
  </r>
  <r>
    <x v="63"/>
    <x v="0"/>
    <x v="4"/>
    <x v="0"/>
    <x v="1"/>
    <n v="-265744.7919025445"/>
    <n v="0"/>
    <n v="0"/>
    <x v="2"/>
  </r>
  <r>
    <x v="63"/>
    <x v="0"/>
    <x v="4"/>
    <x v="0"/>
    <x v="2"/>
    <n v="-104650.29905122203"/>
    <n v="0"/>
    <n v="0"/>
    <x v="2"/>
  </r>
  <r>
    <x v="63"/>
    <x v="0"/>
    <x v="4"/>
    <x v="0"/>
    <x v="2"/>
    <n v="-135609.56730786848"/>
    <n v="0"/>
    <n v="0"/>
    <x v="2"/>
  </r>
  <r>
    <x v="63"/>
    <x v="0"/>
    <x v="4"/>
    <x v="1"/>
    <x v="0"/>
    <n v="291882.32050137746"/>
    <n v="0"/>
    <n v="0"/>
    <x v="2"/>
  </r>
  <r>
    <x v="63"/>
    <x v="0"/>
    <x v="4"/>
    <x v="1"/>
    <x v="1"/>
    <n v="-155256.55345817949"/>
    <n v="0"/>
    <n v="0"/>
    <x v="2"/>
  </r>
  <r>
    <x v="63"/>
    <x v="0"/>
    <x v="4"/>
    <x v="1"/>
    <x v="2"/>
    <n v="-43782.348075206617"/>
    <n v="0"/>
    <n v="0"/>
    <x v="2"/>
  </r>
  <r>
    <x v="63"/>
    <x v="3"/>
    <x v="4"/>
    <x v="2"/>
    <x v="0"/>
    <n v="213841.94432754713"/>
    <n v="0"/>
    <n v="0"/>
    <x v="2"/>
  </r>
  <r>
    <x v="63"/>
    <x v="3"/>
    <x v="4"/>
    <x v="2"/>
    <x v="0"/>
    <n v="241096.30978105802"/>
    <n v="0"/>
    <n v="0"/>
    <x v="2"/>
  </r>
  <r>
    <x v="63"/>
    <x v="3"/>
    <x v="4"/>
    <x v="2"/>
    <x v="1"/>
    <n v="-104824.48251350349"/>
    <n v="0"/>
    <n v="0"/>
    <x v="2"/>
  </r>
  <r>
    <x v="63"/>
    <x v="3"/>
    <x v="4"/>
    <x v="2"/>
    <x v="1"/>
    <n v="-104824.48251350349"/>
    <n v="0"/>
    <n v="0"/>
    <x v="2"/>
  </r>
  <r>
    <x v="63"/>
    <x v="3"/>
    <x v="4"/>
    <x v="2"/>
    <x v="2"/>
    <n v="-42768.388865509427"/>
    <n v="0"/>
    <n v="0"/>
    <x v="2"/>
  </r>
  <r>
    <x v="63"/>
    <x v="3"/>
    <x v="4"/>
    <x v="2"/>
    <x v="2"/>
    <n v="-38575.409564969283"/>
    <n v="0"/>
    <n v="0"/>
    <x v="2"/>
  </r>
  <r>
    <x v="63"/>
    <x v="2"/>
    <x v="4"/>
    <x v="2"/>
    <x v="0"/>
    <n v="178201.62027295594"/>
    <n v="0"/>
    <n v="0"/>
    <x v="2"/>
  </r>
  <r>
    <x v="63"/>
    <x v="2"/>
    <x v="4"/>
    <x v="2"/>
    <x v="0"/>
    <n v="182394.59957349609"/>
    <n v="0"/>
    <n v="0"/>
    <x v="2"/>
  </r>
  <r>
    <x v="63"/>
    <x v="2"/>
    <x v="4"/>
    <x v="2"/>
    <x v="1"/>
    <n v="-104824.48251350349"/>
    <n v="0"/>
    <n v="0"/>
    <x v="2"/>
  </r>
  <r>
    <x v="63"/>
    <x v="2"/>
    <x v="4"/>
    <x v="2"/>
    <x v="1"/>
    <n v="-104824.48251350349"/>
    <n v="0"/>
    <n v="0"/>
    <x v="2"/>
  </r>
  <r>
    <x v="63"/>
    <x v="2"/>
    <x v="4"/>
    <x v="2"/>
    <x v="2"/>
    <n v="-87318.793933748413"/>
    <n v="0"/>
    <n v="0"/>
    <x v="2"/>
  </r>
  <r>
    <x v="63"/>
    <x v="2"/>
    <x v="4"/>
    <x v="2"/>
    <x v="2"/>
    <n v="-58366.271863518748"/>
    <n v="0"/>
    <n v="0"/>
    <x v="2"/>
  </r>
  <r>
    <x v="63"/>
    <x v="1"/>
    <x v="5"/>
    <x v="2"/>
    <x v="0"/>
    <n v="185539.33404890119"/>
    <n v="0"/>
    <n v="0"/>
    <x v="2"/>
  </r>
  <r>
    <x v="63"/>
    <x v="1"/>
    <x v="5"/>
    <x v="2"/>
    <x v="1"/>
    <n v="-104824.48251350349"/>
    <n v="0"/>
    <n v="0"/>
    <x v="2"/>
  </r>
  <r>
    <x v="63"/>
    <x v="1"/>
    <x v="5"/>
    <x v="2"/>
    <x v="2"/>
    <n v="-120600.56713178578"/>
    <n v="0"/>
    <n v="0"/>
    <x v="2"/>
  </r>
  <r>
    <x v="63"/>
    <x v="2"/>
    <x v="5"/>
    <x v="4"/>
    <x v="0"/>
    <n v="386542.62957116903"/>
    <n v="0"/>
    <n v="0"/>
    <x v="2"/>
  </r>
  <r>
    <x v="63"/>
    <x v="2"/>
    <x v="5"/>
    <x v="4"/>
    <x v="1"/>
    <n v="-219626.49407452787"/>
    <n v="0"/>
    <n v="0"/>
    <x v="2"/>
  </r>
  <r>
    <x v="63"/>
    <x v="2"/>
    <x v="5"/>
    <x v="4"/>
    <x v="2"/>
    <n v="-204867.59367271961"/>
    <n v="0"/>
    <n v="0"/>
    <x v="2"/>
  </r>
  <r>
    <x v="63"/>
    <x v="3"/>
    <x v="6"/>
    <x v="4"/>
    <x v="0"/>
    <n v="366776.24510446156"/>
    <n v="0"/>
    <n v="0"/>
    <x v="2"/>
  </r>
  <r>
    <x v="63"/>
    <x v="3"/>
    <x v="6"/>
    <x v="4"/>
    <x v="1"/>
    <n v="-219626.49407452787"/>
    <n v="0"/>
    <n v="0"/>
    <x v="2"/>
  </r>
  <r>
    <x v="63"/>
    <x v="3"/>
    <x v="6"/>
    <x v="4"/>
    <x v="2"/>
    <n v="-33009.862059401537"/>
    <n v="0"/>
    <n v="0"/>
    <x v="2"/>
  </r>
  <r>
    <x v="63"/>
    <x v="2"/>
    <x v="6"/>
    <x v="3"/>
    <x v="0"/>
    <n v="468659.08618678269"/>
    <n v="0"/>
    <n v="0"/>
    <x v="2"/>
  </r>
  <r>
    <x v="63"/>
    <x v="2"/>
    <x v="6"/>
    <x v="3"/>
    <x v="1"/>
    <n v="-274069.64104490215"/>
    <n v="0"/>
    <n v="0"/>
    <x v="2"/>
  </r>
  <r>
    <x v="63"/>
    <x v="2"/>
    <x v="6"/>
    <x v="3"/>
    <x v="2"/>
    <n v="-229642.95223152352"/>
    <n v="0"/>
    <n v="0"/>
    <x v="2"/>
  </r>
  <r>
    <x v="64"/>
    <x v="1"/>
    <x v="0"/>
    <x v="0"/>
    <x v="0"/>
    <n v="528832.13588606357"/>
    <n v="0"/>
    <n v="0"/>
    <x v="2"/>
  </r>
  <r>
    <x v="64"/>
    <x v="1"/>
    <x v="0"/>
    <x v="0"/>
    <x v="1"/>
    <n v="-265744.7919025445"/>
    <n v="0"/>
    <n v="0"/>
    <x v="2"/>
  </r>
  <r>
    <x v="64"/>
    <x v="1"/>
    <x v="0"/>
    <x v="0"/>
    <x v="2"/>
    <n v="-306722.63881391683"/>
    <n v="0"/>
    <n v="0"/>
    <x v="2"/>
  </r>
  <r>
    <x v="64"/>
    <x v="1"/>
    <x v="0"/>
    <x v="1"/>
    <x v="0"/>
    <n v="276356.66515555949"/>
    <n v="0"/>
    <n v="0"/>
    <x v="2"/>
  </r>
  <r>
    <x v="64"/>
    <x v="1"/>
    <x v="0"/>
    <x v="1"/>
    <x v="0"/>
    <n v="291882.32050137746"/>
    <n v="0"/>
    <n v="0"/>
    <x v="2"/>
  </r>
  <r>
    <x v="64"/>
    <x v="1"/>
    <x v="0"/>
    <x v="1"/>
    <x v="1"/>
    <n v="-155256.55345817949"/>
    <n v="0"/>
    <n v="0"/>
    <x v="2"/>
  </r>
  <r>
    <x v="64"/>
    <x v="1"/>
    <x v="0"/>
    <x v="1"/>
    <x v="1"/>
    <n v="-155256.55345817949"/>
    <n v="0"/>
    <n v="0"/>
    <x v="2"/>
  </r>
  <r>
    <x v="64"/>
    <x v="1"/>
    <x v="0"/>
    <x v="1"/>
    <x v="2"/>
    <n v="-105015.53275911261"/>
    <n v="0"/>
    <n v="0"/>
    <x v="2"/>
  </r>
  <r>
    <x v="64"/>
    <x v="1"/>
    <x v="0"/>
    <x v="1"/>
    <x v="2"/>
    <n v="-145941.16025068873"/>
    <n v="0"/>
    <n v="0"/>
    <x v="2"/>
  </r>
  <r>
    <x v="64"/>
    <x v="0"/>
    <x v="0"/>
    <x v="3"/>
    <x v="0"/>
    <n v="482362.56823902781"/>
    <n v="0"/>
    <n v="0"/>
    <x v="2"/>
  </r>
  <r>
    <x v="64"/>
    <x v="0"/>
    <x v="0"/>
    <x v="3"/>
    <x v="1"/>
    <n v="-274069.64104490215"/>
    <n v="0"/>
    <n v="0"/>
    <x v="2"/>
  </r>
  <r>
    <x v="64"/>
    <x v="0"/>
    <x v="0"/>
    <x v="3"/>
    <x v="2"/>
    <n v="-139885.14478931806"/>
    <n v="0"/>
    <n v="0"/>
    <x v="2"/>
  </r>
  <r>
    <x v="64"/>
    <x v="1"/>
    <x v="1"/>
    <x v="3"/>
    <x v="0"/>
    <n v="457696.30054498656"/>
    <n v="0"/>
    <n v="0"/>
    <x v="2"/>
  </r>
  <r>
    <x v="64"/>
    <x v="1"/>
    <x v="1"/>
    <x v="3"/>
    <x v="1"/>
    <n v="-274069.64104490215"/>
    <n v="0"/>
    <n v="0"/>
    <x v="2"/>
  </r>
  <r>
    <x v="64"/>
    <x v="1"/>
    <x v="1"/>
    <x v="3"/>
    <x v="2"/>
    <n v="-215117.26125614368"/>
    <n v="0"/>
    <n v="0"/>
    <x v="2"/>
  </r>
  <r>
    <x v="64"/>
    <x v="3"/>
    <x v="1"/>
    <x v="4"/>
    <x v="0"/>
    <n v="476589.4921417255"/>
    <n v="0"/>
    <n v="0"/>
    <x v="2"/>
  </r>
  <r>
    <x v="64"/>
    <x v="3"/>
    <x v="1"/>
    <x v="4"/>
    <x v="1"/>
    <n v="-219626.49407452787"/>
    <n v="0"/>
    <n v="0"/>
    <x v="2"/>
  </r>
  <r>
    <x v="64"/>
    <x v="3"/>
    <x v="1"/>
    <x v="4"/>
    <x v="2"/>
    <n v="-33361.264449920789"/>
    <n v="0"/>
    <n v="0"/>
    <x v="2"/>
  </r>
  <r>
    <x v="64"/>
    <x v="2"/>
    <x v="1"/>
    <x v="1"/>
    <x v="0"/>
    <n v="271698.96855181409"/>
    <n v="0"/>
    <n v="0"/>
    <x v="2"/>
  </r>
  <r>
    <x v="64"/>
    <x v="2"/>
    <x v="1"/>
    <x v="1"/>
    <x v="1"/>
    <n v="-155256.55345817949"/>
    <n v="0"/>
    <n v="0"/>
    <x v="2"/>
  </r>
  <r>
    <x v="64"/>
    <x v="2"/>
    <x v="1"/>
    <x v="1"/>
    <x v="2"/>
    <n v="-146717.44301797962"/>
    <n v="0"/>
    <n v="0"/>
    <x v="2"/>
  </r>
  <r>
    <x v="64"/>
    <x v="0"/>
    <x v="2"/>
    <x v="3"/>
    <x v="0"/>
    <n v="496066.05029127293"/>
    <n v="0"/>
    <n v="0"/>
    <x v="2"/>
  </r>
  <r>
    <x v="64"/>
    <x v="0"/>
    <x v="2"/>
    <x v="3"/>
    <x v="1"/>
    <n v="-274069.64104490215"/>
    <n v="0"/>
    <n v="0"/>
    <x v="2"/>
  </r>
  <r>
    <x v="64"/>
    <x v="0"/>
    <x v="2"/>
    <x v="3"/>
    <x v="2"/>
    <n v="-128977.17307573097"/>
    <n v="0"/>
    <n v="0"/>
    <x v="2"/>
  </r>
  <r>
    <x v="64"/>
    <x v="4"/>
    <x v="2"/>
    <x v="4"/>
    <x v="0"/>
    <n v="397523.95427489548"/>
    <n v="0"/>
    <n v="0"/>
    <x v="2"/>
  </r>
  <r>
    <x v="64"/>
    <x v="4"/>
    <x v="2"/>
    <x v="4"/>
    <x v="0"/>
    <n v="432664.19332681992"/>
    <n v="0"/>
    <n v="0"/>
    <x v="2"/>
  </r>
  <r>
    <x v="64"/>
    <x v="4"/>
    <x v="2"/>
    <x v="4"/>
    <x v="1"/>
    <n v="-219626.49407452787"/>
    <n v="0"/>
    <n v="0"/>
    <x v="2"/>
  </r>
  <r>
    <x v="64"/>
    <x v="4"/>
    <x v="2"/>
    <x v="4"/>
    <x v="1"/>
    <n v="-219626.49407452787"/>
    <n v="0"/>
    <n v="0"/>
    <x v="2"/>
  </r>
  <r>
    <x v="64"/>
    <x v="4"/>
    <x v="2"/>
    <x v="4"/>
    <x v="2"/>
    <n v="-87455.26994047701"/>
    <n v="0"/>
    <n v="0"/>
    <x v="2"/>
  </r>
  <r>
    <x v="64"/>
    <x v="4"/>
    <x v="2"/>
    <x v="4"/>
    <x v="2"/>
    <n v="-64899.628999022985"/>
    <n v="0"/>
    <n v="0"/>
    <x v="2"/>
  </r>
  <r>
    <x v="64"/>
    <x v="1"/>
    <x v="3"/>
    <x v="4"/>
    <x v="0"/>
    <n v="419486.60368234827"/>
    <n v="0"/>
    <n v="0"/>
    <x v="2"/>
  </r>
  <r>
    <x v="64"/>
    <x v="1"/>
    <x v="3"/>
    <x v="4"/>
    <x v="0"/>
    <n v="437056.72320831049"/>
    <n v="0"/>
    <n v="0"/>
    <x v="2"/>
  </r>
  <r>
    <x v="64"/>
    <x v="1"/>
    <x v="3"/>
    <x v="4"/>
    <x v="1"/>
    <n v="-219626.49407452787"/>
    <n v="0"/>
    <n v="0"/>
    <x v="2"/>
  </r>
  <r>
    <x v="64"/>
    <x v="1"/>
    <x v="3"/>
    <x v="4"/>
    <x v="1"/>
    <n v="-219626.49407452787"/>
    <n v="0"/>
    <n v="0"/>
    <x v="2"/>
  </r>
  <r>
    <x v="64"/>
    <x v="1"/>
    <x v="3"/>
    <x v="4"/>
    <x v="2"/>
    <n v="-138430.57921517495"/>
    <n v="0"/>
    <n v="0"/>
    <x v="2"/>
  </r>
  <r>
    <x v="64"/>
    <x v="1"/>
    <x v="3"/>
    <x v="4"/>
    <x v="2"/>
    <n v="-170452.12205124111"/>
    <n v="0"/>
    <n v="0"/>
    <x v="2"/>
  </r>
  <r>
    <x v="64"/>
    <x v="0"/>
    <x v="3"/>
    <x v="3"/>
    <x v="0"/>
    <n v="479621.87182857876"/>
    <n v="0"/>
    <n v="0"/>
    <x v="2"/>
  </r>
  <r>
    <x v="64"/>
    <x v="0"/>
    <x v="3"/>
    <x v="3"/>
    <x v="1"/>
    <n v="-274069.64104490215"/>
    <n v="0"/>
    <n v="0"/>
    <x v="2"/>
  </r>
  <r>
    <x v="64"/>
    <x v="0"/>
    <x v="3"/>
    <x v="3"/>
    <x v="2"/>
    <n v="-105516.81180228732"/>
    <n v="0"/>
    <n v="0"/>
    <x v="2"/>
  </r>
  <r>
    <x v="64"/>
    <x v="3"/>
    <x v="3"/>
    <x v="4"/>
    <x v="0"/>
    <n v="500748.4064899236"/>
    <n v="0"/>
    <n v="0"/>
    <x v="2"/>
  </r>
  <r>
    <x v="64"/>
    <x v="3"/>
    <x v="3"/>
    <x v="4"/>
    <x v="1"/>
    <n v="-219626.49407452787"/>
    <n v="0"/>
    <n v="0"/>
    <x v="2"/>
  </r>
  <r>
    <x v="64"/>
    <x v="3"/>
    <x v="3"/>
    <x v="4"/>
    <x v="2"/>
    <n v="-60089.80877879083"/>
    <n v="0"/>
    <n v="0"/>
    <x v="2"/>
  </r>
  <r>
    <x v="64"/>
    <x v="3"/>
    <x v="3"/>
    <x v="2"/>
    <x v="0"/>
    <n v="171912.15132214574"/>
    <n v="0"/>
    <n v="0"/>
    <x v="2"/>
  </r>
  <r>
    <x v="64"/>
    <x v="3"/>
    <x v="3"/>
    <x v="2"/>
    <x v="1"/>
    <n v="-104824.48251350349"/>
    <n v="0"/>
    <n v="0"/>
    <x v="2"/>
  </r>
  <r>
    <x v="64"/>
    <x v="3"/>
    <x v="3"/>
    <x v="2"/>
    <x v="2"/>
    <n v="-13752.97210577166"/>
    <n v="0"/>
    <n v="0"/>
    <x v="2"/>
  </r>
  <r>
    <x v="64"/>
    <x v="2"/>
    <x v="3"/>
    <x v="1"/>
    <x v="0"/>
    <n v="253068.18213683256"/>
    <n v="0"/>
    <n v="0"/>
    <x v="2"/>
  </r>
  <r>
    <x v="64"/>
    <x v="2"/>
    <x v="3"/>
    <x v="1"/>
    <x v="1"/>
    <n v="-155256.55345817949"/>
    <n v="0"/>
    <n v="0"/>
    <x v="2"/>
  </r>
  <r>
    <x v="64"/>
    <x v="2"/>
    <x v="3"/>
    <x v="1"/>
    <x v="2"/>
    <n v="-131595.45471115294"/>
    <n v="0"/>
    <n v="0"/>
    <x v="2"/>
  </r>
  <r>
    <x v="64"/>
    <x v="3"/>
    <x v="4"/>
    <x v="2"/>
    <x v="0"/>
    <n v="175056.88579755081"/>
    <n v="0"/>
    <n v="0"/>
    <x v="2"/>
  </r>
  <r>
    <x v="64"/>
    <x v="3"/>
    <x v="4"/>
    <x v="2"/>
    <x v="1"/>
    <n v="-104824.48251350349"/>
    <n v="0"/>
    <n v="0"/>
    <x v="2"/>
  </r>
  <r>
    <x v="64"/>
    <x v="3"/>
    <x v="4"/>
    <x v="2"/>
    <x v="2"/>
    <n v="-10503.413147853049"/>
    <n v="0"/>
    <n v="0"/>
    <x v="2"/>
  </r>
  <r>
    <x v="64"/>
    <x v="4"/>
    <x v="4"/>
    <x v="3"/>
    <x v="0"/>
    <n v="468659.08618678269"/>
    <n v="0"/>
    <n v="0"/>
    <x v="2"/>
  </r>
  <r>
    <x v="64"/>
    <x v="4"/>
    <x v="4"/>
    <x v="3"/>
    <x v="1"/>
    <n v="-274069.64104490215"/>
    <n v="0"/>
    <n v="0"/>
    <x v="2"/>
  </r>
  <r>
    <x v="64"/>
    <x v="4"/>
    <x v="4"/>
    <x v="3"/>
    <x v="2"/>
    <n v="-112478.18068482784"/>
    <n v="0"/>
    <n v="0"/>
    <x v="2"/>
  </r>
  <r>
    <x v="64"/>
    <x v="4"/>
    <x v="4"/>
    <x v="2"/>
    <x v="0"/>
    <n v="214890.18915268214"/>
    <n v="0"/>
    <n v="0"/>
    <x v="2"/>
  </r>
  <r>
    <x v="64"/>
    <x v="4"/>
    <x v="4"/>
    <x v="2"/>
    <x v="1"/>
    <n v="-104824.48251350349"/>
    <n v="0"/>
    <n v="0"/>
    <x v="2"/>
  </r>
  <r>
    <x v="64"/>
    <x v="4"/>
    <x v="4"/>
    <x v="2"/>
    <x v="2"/>
    <n v="-32233.528372902321"/>
    <n v="0"/>
    <n v="0"/>
    <x v="2"/>
  </r>
  <r>
    <x v="64"/>
    <x v="0"/>
    <x v="6"/>
    <x v="3"/>
    <x v="0"/>
    <n v="465918.38977633364"/>
    <n v="0"/>
    <n v="0"/>
    <x v="2"/>
  </r>
  <r>
    <x v="64"/>
    <x v="0"/>
    <x v="6"/>
    <x v="3"/>
    <x v="1"/>
    <n v="-274069.64104490215"/>
    <n v="0"/>
    <n v="0"/>
    <x v="2"/>
  </r>
  <r>
    <x v="64"/>
    <x v="0"/>
    <x v="6"/>
    <x v="3"/>
    <x v="2"/>
    <n v="-79206.126261976722"/>
    <n v="0"/>
    <n v="0"/>
    <x v="2"/>
  </r>
  <r>
    <x v="64"/>
    <x v="2"/>
    <x v="6"/>
    <x v="0"/>
    <x v="0"/>
    <n v="470368.28166750376"/>
    <n v="0"/>
    <n v="0"/>
    <x v="2"/>
  </r>
  <r>
    <x v="64"/>
    <x v="2"/>
    <x v="6"/>
    <x v="0"/>
    <x v="1"/>
    <n v="-265744.7919025445"/>
    <n v="0"/>
    <n v="0"/>
    <x v="2"/>
  </r>
  <r>
    <x v="64"/>
    <x v="2"/>
    <x v="6"/>
    <x v="0"/>
    <x v="2"/>
    <n v="-164628.89858362632"/>
    <n v="0"/>
    <n v="0"/>
    <x v="2"/>
  </r>
  <r>
    <x v="65"/>
    <x v="1"/>
    <x v="0"/>
    <x v="0"/>
    <x v="0"/>
    <n v="449108.69831530016"/>
    <n v="0"/>
    <n v="0"/>
    <x v="2"/>
  </r>
  <r>
    <x v="65"/>
    <x v="1"/>
    <x v="0"/>
    <x v="0"/>
    <x v="1"/>
    <n v="-265744.7919025445"/>
    <n v="0"/>
    <n v="0"/>
    <x v="2"/>
  </r>
  <r>
    <x v="65"/>
    <x v="1"/>
    <x v="0"/>
    <x v="0"/>
    <x v="2"/>
    <n v="-215572.17519134408"/>
    <n v="0"/>
    <n v="0"/>
    <x v="2"/>
  </r>
  <r>
    <x v="65"/>
    <x v="0"/>
    <x v="0"/>
    <x v="0"/>
    <x v="0"/>
    <n v="475683.17750555469"/>
    <n v="0"/>
    <n v="0"/>
    <x v="2"/>
  </r>
  <r>
    <x v="65"/>
    <x v="0"/>
    <x v="0"/>
    <x v="0"/>
    <x v="1"/>
    <n v="-265744.7919025445"/>
    <n v="0"/>
    <n v="0"/>
    <x v="2"/>
  </r>
  <r>
    <x v="65"/>
    <x v="0"/>
    <x v="0"/>
    <x v="0"/>
    <x v="2"/>
    <n v="-123677.62615144423"/>
    <n v="0"/>
    <n v="0"/>
    <x v="2"/>
  </r>
  <r>
    <x v="65"/>
    <x v="0"/>
    <x v="0"/>
    <x v="4"/>
    <x v="0"/>
    <n v="401916.484156386"/>
    <n v="0"/>
    <n v="0"/>
    <x v="2"/>
  </r>
  <r>
    <x v="65"/>
    <x v="0"/>
    <x v="0"/>
    <x v="4"/>
    <x v="1"/>
    <n v="-219626.49407452787"/>
    <n v="0"/>
    <n v="0"/>
    <x v="2"/>
  </r>
  <r>
    <x v="65"/>
    <x v="0"/>
    <x v="0"/>
    <x v="4"/>
    <x v="2"/>
    <n v="-68325.802306585625"/>
    <n v="0"/>
    <n v="0"/>
    <x v="2"/>
  </r>
  <r>
    <x v="65"/>
    <x v="2"/>
    <x v="0"/>
    <x v="1"/>
    <x v="0"/>
    <n v="299645.14817428647"/>
    <n v="0"/>
    <n v="0"/>
    <x v="2"/>
  </r>
  <r>
    <x v="65"/>
    <x v="2"/>
    <x v="0"/>
    <x v="1"/>
    <x v="1"/>
    <n v="-155256.55345817949"/>
    <n v="0"/>
    <n v="0"/>
    <x v="2"/>
  </r>
  <r>
    <x v="65"/>
    <x v="2"/>
    <x v="0"/>
    <x v="1"/>
    <x v="2"/>
    <n v="-131843.86519668603"/>
    <n v="0"/>
    <n v="0"/>
    <x v="2"/>
  </r>
  <r>
    <x v="65"/>
    <x v="1"/>
    <x v="1"/>
    <x v="4"/>
    <x v="0"/>
    <n v="415094.0738008577"/>
    <n v="0"/>
    <n v="0"/>
    <x v="2"/>
  </r>
  <r>
    <x v="65"/>
    <x v="1"/>
    <x v="1"/>
    <x v="4"/>
    <x v="1"/>
    <n v="-219626.49407452787"/>
    <n v="0"/>
    <n v="0"/>
    <x v="2"/>
  </r>
  <r>
    <x v="65"/>
    <x v="1"/>
    <x v="1"/>
    <x v="4"/>
    <x v="2"/>
    <n v="-269811.1479705575"/>
    <n v="0"/>
    <n v="0"/>
    <x v="2"/>
  </r>
  <r>
    <x v="65"/>
    <x v="2"/>
    <x v="1"/>
    <x v="0"/>
    <x v="0"/>
    <n v="422534.2191250457"/>
    <n v="0"/>
    <n v="0"/>
    <x v="2"/>
  </r>
  <r>
    <x v="65"/>
    <x v="2"/>
    <x v="1"/>
    <x v="0"/>
    <x v="1"/>
    <n v="-265744.7919025445"/>
    <n v="0"/>
    <n v="0"/>
    <x v="2"/>
  </r>
  <r>
    <x v="65"/>
    <x v="2"/>
    <x v="1"/>
    <x v="0"/>
    <x v="2"/>
    <n v="-215492.45175377332"/>
    <n v="0"/>
    <n v="0"/>
    <x v="2"/>
  </r>
  <r>
    <x v="65"/>
    <x v="4"/>
    <x v="2"/>
    <x v="3"/>
    <x v="0"/>
    <n v="487843.96105992584"/>
    <n v="0"/>
    <n v="0"/>
    <x v="2"/>
  </r>
  <r>
    <x v="65"/>
    <x v="4"/>
    <x v="2"/>
    <x v="3"/>
    <x v="1"/>
    <n v="-274069.64104490215"/>
    <n v="0"/>
    <n v="0"/>
    <x v="2"/>
  </r>
  <r>
    <x v="65"/>
    <x v="4"/>
    <x v="2"/>
    <x v="3"/>
    <x v="2"/>
    <n v="-97568.792211985172"/>
    <n v="0"/>
    <n v="0"/>
    <x v="2"/>
  </r>
  <r>
    <x v="65"/>
    <x v="4"/>
    <x v="3"/>
    <x v="3"/>
    <x v="0"/>
    <n v="465918.38977633364"/>
    <n v="0"/>
    <n v="0"/>
    <x v="2"/>
  </r>
  <r>
    <x v="65"/>
    <x v="4"/>
    <x v="3"/>
    <x v="3"/>
    <x v="1"/>
    <n v="-274069.64104490215"/>
    <n v="0"/>
    <n v="0"/>
    <x v="2"/>
  </r>
  <r>
    <x v="65"/>
    <x v="4"/>
    <x v="3"/>
    <x v="3"/>
    <x v="2"/>
    <n v="-97842.861853030059"/>
    <n v="0"/>
    <n v="0"/>
    <x v="2"/>
  </r>
  <r>
    <x v="65"/>
    <x v="1"/>
    <x v="4"/>
    <x v="4"/>
    <x v="0"/>
    <n v="439252.98814905575"/>
    <n v="0"/>
    <n v="0"/>
    <x v="2"/>
  </r>
  <r>
    <x v="65"/>
    <x v="1"/>
    <x v="4"/>
    <x v="4"/>
    <x v="1"/>
    <n v="-219626.49407452787"/>
    <n v="0"/>
    <n v="0"/>
    <x v="2"/>
  </r>
  <r>
    <x v="65"/>
    <x v="1"/>
    <x v="4"/>
    <x v="4"/>
    <x v="2"/>
    <n v="-206448.90443005619"/>
    <n v="0"/>
    <n v="0"/>
    <x v="2"/>
  </r>
  <r>
    <x v="65"/>
    <x v="1"/>
    <x v="4"/>
    <x v="1"/>
    <x v="0"/>
    <n v="263936.14087890513"/>
    <n v="0"/>
    <n v="0"/>
    <x v="2"/>
  </r>
  <r>
    <x v="65"/>
    <x v="1"/>
    <x v="4"/>
    <x v="1"/>
    <x v="1"/>
    <n v="-155256.55345817949"/>
    <n v="0"/>
    <n v="0"/>
    <x v="2"/>
  </r>
  <r>
    <x v="65"/>
    <x v="1"/>
    <x v="4"/>
    <x v="1"/>
    <x v="2"/>
    <n v="-161001.04593613214"/>
    <n v="0"/>
    <n v="0"/>
    <x v="2"/>
  </r>
  <r>
    <x v="65"/>
    <x v="4"/>
    <x v="4"/>
    <x v="0"/>
    <x v="0"/>
    <n v="475683.17750555469"/>
    <n v="0"/>
    <n v="0"/>
    <x v="2"/>
  </r>
  <r>
    <x v="65"/>
    <x v="4"/>
    <x v="4"/>
    <x v="0"/>
    <x v="1"/>
    <n v="-265744.7919025445"/>
    <n v="0"/>
    <n v="0"/>
    <x v="2"/>
  </r>
  <r>
    <x v="65"/>
    <x v="4"/>
    <x v="4"/>
    <x v="0"/>
    <x v="2"/>
    <n v="-47568.31775055547"/>
    <n v="0"/>
    <n v="0"/>
    <x v="2"/>
  </r>
  <r>
    <x v="65"/>
    <x v="4"/>
    <x v="4"/>
    <x v="3"/>
    <x v="0"/>
    <n v="572805.54978384543"/>
    <n v="0"/>
    <n v="0"/>
    <x v="2"/>
  </r>
  <r>
    <x v="65"/>
    <x v="4"/>
    <x v="4"/>
    <x v="3"/>
    <x v="1"/>
    <n v="-274069.64104490215"/>
    <n v="0"/>
    <n v="0"/>
    <x v="2"/>
  </r>
  <r>
    <x v="65"/>
    <x v="4"/>
    <x v="4"/>
    <x v="3"/>
    <x v="2"/>
    <n v="-126017.22095244599"/>
    <n v="0"/>
    <n v="0"/>
    <x v="2"/>
  </r>
  <r>
    <x v="65"/>
    <x v="4"/>
    <x v="4"/>
    <x v="1"/>
    <x v="0"/>
    <n v="276356.66515555949"/>
    <n v="0"/>
    <n v="0"/>
    <x v="2"/>
  </r>
  <r>
    <x v="65"/>
    <x v="4"/>
    <x v="4"/>
    <x v="1"/>
    <x v="1"/>
    <n v="-155256.55345817949"/>
    <n v="0"/>
    <n v="0"/>
    <x v="2"/>
  </r>
  <r>
    <x v="65"/>
    <x v="4"/>
    <x v="4"/>
    <x v="1"/>
    <x v="2"/>
    <n v="-33162.799818667139"/>
    <n v="0"/>
    <n v="0"/>
    <x v="2"/>
  </r>
  <r>
    <x v="65"/>
    <x v="2"/>
    <x v="5"/>
    <x v="1"/>
    <x v="0"/>
    <n v="235989.96125643284"/>
    <n v="0"/>
    <n v="0"/>
    <x v="2"/>
  </r>
  <r>
    <x v="65"/>
    <x v="2"/>
    <x v="5"/>
    <x v="1"/>
    <x v="1"/>
    <n v="-155256.55345817949"/>
    <n v="0"/>
    <n v="0"/>
    <x v="2"/>
  </r>
  <r>
    <x v="65"/>
    <x v="2"/>
    <x v="5"/>
    <x v="1"/>
    <x v="2"/>
    <n v="-51917.791476415223"/>
    <n v="0"/>
    <n v="0"/>
    <x v="2"/>
  </r>
  <r>
    <x v="65"/>
    <x v="0"/>
    <x v="6"/>
    <x v="1"/>
    <x v="0"/>
    <n v="263936.14087890513"/>
    <n v="0"/>
    <n v="0"/>
    <x v="2"/>
  </r>
  <r>
    <x v="65"/>
    <x v="0"/>
    <x v="6"/>
    <x v="1"/>
    <x v="1"/>
    <n v="-155256.55345817949"/>
    <n v="0"/>
    <n v="0"/>
    <x v="2"/>
  </r>
  <r>
    <x v="65"/>
    <x v="0"/>
    <x v="6"/>
    <x v="1"/>
    <x v="2"/>
    <n v="-68623.396628515344"/>
    <n v="0"/>
    <n v="0"/>
    <x v="2"/>
  </r>
  <r>
    <x v="65"/>
    <x v="2"/>
    <x v="6"/>
    <x v="0"/>
    <x v="0"/>
    <n v="427849.11496309662"/>
    <n v="0"/>
    <n v="0"/>
    <x v="2"/>
  </r>
  <r>
    <x v="65"/>
    <x v="2"/>
    <x v="6"/>
    <x v="0"/>
    <x v="1"/>
    <n v="-265744.7919025445"/>
    <n v="0"/>
    <n v="0"/>
    <x v="2"/>
  </r>
  <r>
    <x v="65"/>
    <x v="2"/>
    <x v="6"/>
    <x v="0"/>
    <x v="2"/>
    <n v="-183975.11943413154"/>
    <n v="0"/>
    <n v="0"/>
    <x v="2"/>
  </r>
  <r>
    <x v="66"/>
    <x v="2"/>
    <x v="0"/>
    <x v="4"/>
    <x v="0"/>
    <n v="439252.98814905575"/>
    <n v="0"/>
    <n v="0"/>
    <x v="2"/>
  </r>
  <r>
    <x v="66"/>
    <x v="2"/>
    <x v="0"/>
    <x v="4"/>
    <x v="1"/>
    <n v="-219626.49407452787"/>
    <n v="0"/>
    <n v="0"/>
    <x v="2"/>
  </r>
  <r>
    <x v="66"/>
    <x v="2"/>
    <x v="0"/>
    <x v="4"/>
    <x v="2"/>
    <n v="-149346.01597067897"/>
    <n v="0"/>
    <n v="0"/>
    <x v="2"/>
  </r>
  <r>
    <x v="66"/>
    <x v="0"/>
    <x v="2"/>
    <x v="3"/>
    <x v="0"/>
    <n v="517991.62157486507"/>
    <n v="0"/>
    <n v="0"/>
    <x v="2"/>
  </r>
  <r>
    <x v="66"/>
    <x v="0"/>
    <x v="2"/>
    <x v="3"/>
    <x v="0"/>
    <n v="487843.96105992584"/>
    <n v="0"/>
    <n v="0"/>
    <x v="2"/>
  </r>
  <r>
    <x v="66"/>
    <x v="0"/>
    <x v="2"/>
    <x v="3"/>
    <x v="1"/>
    <n v="-274069.64104490215"/>
    <n v="0"/>
    <n v="0"/>
    <x v="2"/>
  </r>
  <r>
    <x v="66"/>
    <x v="0"/>
    <x v="2"/>
    <x v="3"/>
    <x v="1"/>
    <n v="-274069.64104490215"/>
    <n v="0"/>
    <n v="0"/>
    <x v="2"/>
  </r>
  <r>
    <x v="66"/>
    <x v="0"/>
    <x v="2"/>
    <x v="3"/>
    <x v="2"/>
    <n v="-93238.491883475712"/>
    <n v="0"/>
    <n v="0"/>
    <x v="2"/>
  </r>
  <r>
    <x v="66"/>
    <x v="0"/>
    <x v="2"/>
    <x v="3"/>
    <x v="2"/>
    <n v="-92690.352601385908"/>
    <n v="0"/>
    <n v="0"/>
    <x v="2"/>
  </r>
  <r>
    <x v="66"/>
    <x v="0"/>
    <x v="2"/>
    <x v="2"/>
    <x v="0"/>
    <n v="193925.29264998148"/>
    <n v="0"/>
    <n v="0"/>
    <x v="2"/>
  </r>
  <r>
    <x v="66"/>
    <x v="0"/>
    <x v="2"/>
    <x v="2"/>
    <x v="1"/>
    <n v="-104824.48251350349"/>
    <n v="0"/>
    <n v="0"/>
    <x v="2"/>
  </r>
  <r>
    <x v="66"/>
    <x v="0"/>
    <x v="2"/>
    <x v="2"/>
    <x v="2"/>
    <n v="-56238.334868494625"/>
    <n v="0"/>
    <n v="0"/>
    <x v="2"/>
  </r>
  <r>
    <x v="66"/>
    <x v="1"/>
    <x v="3"/>
    <x v="0"/>
    <x v="0"/>
    <n v="449108.69831530016"/>
    <n v="0"/>
    <n v="0"/>
    <x v="2"/>
  </r>
  <r>
    <x v="66"/>
    <x v="1"/>
    <x v="3"/>
    <x v="0"/>
    <x v="1"/>
    <n v="-265744.7919025445"/>
    <n v="0"/>
    <n v="0"/>
    <x v="2"/>
  </r>
  <r>
    <x v="66"/>
    <x v="1"/>
    <x v="3"/>
    <x v="0"/>
    <x v="2"/>
    <n v="-314376.08882071008"/>
    <n v="0"/>
    <n v="0"/>
    <x v="2"/>
  </r>
  <r>
    <x v="66"/>
    <x v="0"/>
    <x v="3"/>
    <x v="1"/>
    <x v="0"/>
    <n v="281014.36175930488"/>
    <n v="0"/>
    <n v="0"/>
    <x v="2"/>
  </r>
  <r>
    <x v="66"/>
    <x v="0"/>
    <x v="3"/>
    <x v="1"/>
    <x v="1"/>
    <n v="-155256.55345817949"/>
    <n v="0"/>
    <n v="0"/>
    <x v="2"/>
  </r>
  <r>
    <x v="66"/>
    <x v="0"/>
    <x v="3"/>
    <x v="1"/>
    <x v="2"/>
    <n v="-50582.585116674876"/>
    <n v="0"/>
    <n v="0"/>
    <x v="2"/>
  </r>
  <r>
    <x v="66"/>
    <x v="4"/>
    <x v="3"/>
    <x v="0"/>
    <x v="0"/>
    <n v="539461.92756216542"/>
    <n v="0"/>
    <n v="0"/>
    <x v="2"/>
  </r>
  <r>
    <x v="66"/>
    <x v="4"/>
    <x v="3"/>
    <x v="0"/>
    <x v="1"/>
    <n v="-265744.7919025445"/>
    <n v="0"/>
    <n v="0"/>
    <x v="2"/>
  </r>
  <r>
    <x v="66"/>
    <x v="4"/>
    <x v="3"/>
    <x v="0"/>
    <x v="2"/>
    <n v="-70130.050583081509"/>
    <n v="0"/>
    <n v="0"/>
    <x v="2"/>
  </r>
  <r>
    <x v="66"/>
    <x v="1"/>
    <x v="4"/>
    <x v="2"/>
    <x v="0"/>
    <n v="178201.62027295594"/>
    <n v="0"/>
    <n v="0"/>
    <x v="2"/>
  </r>
  <r>
    <x v="66"/>
    <x v="1"/>
    <x v="4"/>
    <x v="2"/>
    <x v="1"/>
    <n v="-104824.48251350349"/>
    <n v="0"/>
    <n v="0"/>
    <x v="2"/>
  </r>
  <r>
    <x v="66"/>
    <x v="1"/>
    <x v="4"/>
    <x v="2"/>
    <x v="2"/>
    <n v="-64152.583298264137"/>
    <n v="0"/>
    <n v="0"/>
    <x v="2"/>
  </r>
  <r>
    <x v="66"/>
    <x v="0"/>
    <x v="4"/>
    <x v="3"/>
    <x v="0"/>
    <n v="512510.22875396704"/>
    <n v="0"/>
    <n v="0"/>
    <x v="2"/>
  </r>
  <r>
    <x v="66"/>
    <x v="0"/>
    <x v="4"/>
    <x v="3"/>
    <x v="1"/>
    <n v="-274069.64104490215"/>
    <n v="0"/>
    <n v="0"/>
    <x v="2"/>
  </r>
  <r>
    <x v="66"/>
    <x v="0"/>
    <x v="4"/>
    <x v="3"/>
    <x v="2"/>
    <n v="-97376.943463253745"/>
    <n v="0"/>
    <n v="0"/>
    <x v="2"/>
  </r>
  <r>
    <x v="66"/>
    <x v="0"/>
    <x v="4"/>
    <x v="1"/>
    <x v="0"/>
    <n v="287224.62389763206"/>
    <n v="0"/>
    <n v="0"/>
    <x v="2"/>
  </r>
  <r>
    <x v="66"/>
    <x v="0"/>
    <x v="4"/>
    <x v="1"/>
    <x v="1"/>
    <n v="-155256.55345817949"/>
    <n v="0"/>
    <n v="0"/>
    <x v="2"/>
  </r>
  <r>
    <x v="66"/>
    <x v="0"/>
    <x v="4"/>
    <x v="1"/>
    <x v="2"/>
    <n v="-86167.387169289621"/>
    <n v="0"/>
    <n v="0"/>
    <x v="2"/>
  </r>
  <r>
    <x v="66"/>
    <x v="4"/>
    <x v="4"/>
    <x v="0"/>
    <x v="0"/>
    <n v="544776.82340021618"/>
    <n v="0"/>
    <n v="0"/>
    <x v="2"/>
  </r>
  <r>
    <x v="66"/>
    <x v="4"/>
    <x v="4"/>
    <x v="0"/>
    <x v="1"/>
    <n v="-265744.7919025445"/>
    <n v="0"/>
    <n v="0"/>
    <x v="2"/>
  </r>
  <r>
    <x v="66"/>
    <x v="4"/>
    <x v="4"/>
    <x v="0"/>
    <x v="2"/>
    <n v="-119850.90114804756"/>
    <n v="0"/>
    <n v="0"/>
    <x v="2"/>
  </r>
  <r>
    <x v="66"/>
    <x v="1"/>
    <x v="6"/>
    <x v="4"/>
    <x v="0"/>
    <n v="412897.80886011239"/>
    <n v="0"/>
    <n v="0"/>
    <x v="2"/>
  </r>
  <r>
    <x v="66"/>
    <x v="1"/>
    <x v="6"/>
    <x v="4"/>
    <x v="0"/>
    <n v="379953.83474893321"/>
    <n v="0"/>
    <n v="0"/>
    <x v="2"/>
  </r>
  <r>
    <x v="66"/>
    <x v="1"/>
    <x v="6"/>
    <x v="4"/>
    <x v="1"/>
    <n v="-219626.49407452787"/>
    <n v="0"/>
    <n v="0"/>
    <x v="2"/>
  </r>
  <r>
    <x v="66"/>
    <x v="1"/>
    <x v="6"/>
    <x v="4"/>
    <x v="1"/>
    <n v="-219626.49407452787"/>
    <n v="0"/>
    <n v="0"/>
    <x v="2"/>
  </r>
  <r>
    <x v="66"/>
    <x v="1"/>
    <x v="6"/>
    <x v="4"/>
    <x v="2"/>
    <n v="-136256.27692383708"/>
    <n v="0"/>
    <n v="0"/>
    <x v="2"/>
  </r>
  <r>
    <x v="66"/>
    <x v="1"/>
    <x v="6"/>
    <x v="4"/>
    <x v="2"/>
    <n v="-205175.07076442396"/>
    <n v="0"/>
    <n v="0"/>
    <x v="2"/>
  </r>
  <r>
    <x v="66"/>
    <x v="1"/>
    <x v="6"/>
    <x v="1"/>
    <x v="0"/>
    <n v="282566.92729388666"/>
    <n v="0"/>
    <n v="0"/>
    <x v="2"/>
  </r>
  <r>
    <x v="66"/>
    <x v="1"/>
    <x v="6"/>
    <x v="1"/>
    <x v="1"/>
    <n v="-155256.55345817949"/>
    <n v="0"/>
    <n v="0"/>
    <x v="2"/>
  </r>
  <r>
    <x v="66"/>
    <x v="1"/>
    <x v="6"/>
    <x v="1"/>
    <x v="2"/>
    <n v="-132806.45582812672"/>
    <n v="0"/>
    <n v="0"/>
    <x v="2"/>
  </r>
  <r>
    <x v="66"/>
    <x v="0"/>
    <x v="6"/>
    <x v="1"/>
    <x v="0"/>
    <n v="293434.88603595924"/>
    <n v="0"/>
    <n v="0"/>
    <x v="2"/>
  </r>
  <r>
    <x v="66"/>
    <x v="0"/>
    <x v="6"/>
    <x v="1"/>
    <x v="1"/>
    <n v="-155256.55345817949"/>
    <n v="0"/>
    <n v="0"/>
    <x v="2"/>
  </r>
  <r>
    <x v="66"/>
    <x v="0"/>
    <x v="6"/>
    <x v="1"/>
    <x v="2"/>
    <n v="-52818.27948647266"/>
    <n v="0"/>
    <n v="0"/>
    <x v="2"/>
  </r>
  <r>
    <x v="66"/>
    <x v="3"/>
    <x v="6"/>
    <x v="4"/>
    <x v="0"/>
    <n v="496355.87660843297"/>
    <n v="0"/>
    <n v="0"/>
    <x v="2"/>
  </r>
  <r>
    <x v="66"/>
    <x v="3"/>
    <x v="6"/>
    <x v="4"/>
    <x v="1"/>
    <n v="-219626.49407452787"/>
    <n v="0"/>
    <n v="0"/>
    <x v="2"/>
  </r>
  <r>
    <x v="66"/>
    <x v="3"/>
    <x v="6"/>
    <x v="4"/>
    <x v="2"/>
    <n v="-74453.38149126494"/>
    <n v="0"/>
    <n v="0"/>
    <x v="2"/>
  </r>
  <r>
    <x v="66"/>
    <x v="2"/>
    <x v="6"/>
    <x v="1"/>
    <x v="0"/>
    <n v="282566.92729388666"/>
    <n v="0"/>
    <n v="0"/>
    <x v="2"/>
  </r>
  <r>
    <x v="66"/>
    <x v="2"/>
    <x v="6"/>
    <x v="1"/>
    <x v="1"/>
    <n v="-155256.55345817949"/>
    <n v="0"/>
    <n v="0"/>
    <x v="2"/>
  </r>
  <r>
    <x v="66"/>
    <x v="2"/>
    <x v="6"/>
    <x v="1"/>
    <x v="2"/>
    <n v="-67816.062550532792"/>
    <n v="0"/>
    <n v="0"/>
    <x v="2"/>
  </r>
  <r>
    <x v="67"/>
    <x v="1"/>
    <x v="0"/>
    <x v="3"/>
    <x v="0"/>
    <n v="471399.78259723168"/>
    <n v="0"/>
    <n v="0"/>
    <x v="2"/>
  </r>
  <r>
    <x v="67"/>
    <x v="1"/>
    <x v="0"/>
    <x v="3"/>
    <x v="1"/>
    <n v="-274069.64104490215"/>
    <n v="0"/>
    <n v="0"/>
    <x v="2"/>
  </r>
  <r>
    <x v="67"/>
    <x v="1"/>
    <x v="0"/>
    <x v="3"/>
    <x v="2"/>
    <n v="-207415.90434278193"/>
    <n v="0"/>
    <n v="0"/>
    <x v="2"/>
  </r>
  <r>
    <x v="67"/>
    <x v="0"/>
    <x v="0"/>
    <x v="1"/>
    <x v="0"/>
    <n v="284119.4928284685"/>
    <n v="0"/>
    <n v="0"/>
    <x v="2"/>
  </r>
  <r>
    <x v="67"/>
    <x v="0"/>
    <x v="0"/>
    <x v="1"/>
    <x v="1"/>
    <n v="-155256.55345817949"/>
    <n v="0"/>
    <n v="0"/>
    <x v="2"/>
  </r>
  <r>
    <x v="67"/>
    <x v="0"/>
    <x v="0"/>
    <x v="1"/>
    <x v="2"/>
    <n v="-85235.84784854055"/>
    <n v="0"/>
    <n v="0"/>
    <x v="2"/>
  </r>
  <r>
    <x v="67"/>
    <x v="2"/>
    <x v="0"/>
    <x v="3"/>
    <x v="0"/>
    <n v="528954.40721666114"/>
    <n v="0"/>
    <n v="0"/>
    <x v="2"/>
  </r>
  <r>
    <x v="67"/>
    <x v="2"/>
    <x v="0"/>
    <x v="3"/>
    <x v="1"/>
    <n v="-274069.64104490215"/>
    <n v="0"/>
    <n v="0"/>
    <x v="2"/>
  </r>
  <r>
    <x v="67"/>
    <x v="2"/>
    <x v="0"/>
    <x v="3"/>
    <x v="2"/>
    <n v="-275056.29175266379"/>
    <n v="0"/>
    <n v="0"/>
    <x v="2"/>
  </r>
  <r>
    <x v="67"/>
    <x v="2"/>
    <x v="0"/>
    <x v="2"/>
    <x v="0"/>
    <n v="157236.72377025522"/>
    <n v="0"/>
    <n v="0"/>
    <x v="2"/>
  </r>
  <r>
    <x v="67"/>
    <x v="2"/>
    <x v="0"/>
    <x v="2"/>
    <x v="1"/>
    <n v="-104824.48251350349"/>
    <n v="0"/>
    <n v="0"/>
    <x v="2"/>
  </r>
  <r>
    <x v="67"/>
    <x v="2"/>
    <x v="0"/>
    <x v="2"/>
    <x v="2"/>
    <n v="-50315.751606481674"/>
    <n v="0"/>
    <n v="0"/>
    <x v="2"/>
  </r>
  <r>
    <x v="67"/>
    <x v="1"/>
    <x v="1"/>
    <x v="0"/>
    <x v="0"/>
    <n v="467710.83374847833"/>
    <n v="0"/>
    <n v="0"/>
    <x v="2"/>
  </r>
  <r>
    <x v="67"/>
    <x v="1"/>
    <x v="1"/>
    <x v="0"/>
    <x v="1"/>
    <n v="-265744.7919025445"/>
    <n v="0"/>
    <n v="0"/>
    <x v="2"/>
  </r>
  <r>
    <x v="67"/>
    <x v="1"/>
    <x v="1"/>
    <x v="0"/>
    <x v="2"/>
    <n v="-318043.3669489653"/>
    <n v="0"/>
    <n v="0"/>
    <x v="2"/>
  </r>
  <r>
    <x v="67"/>
    <x v="2"/>
    <x v="1"/>
    <x v="0"/>
    <x v="0"/>
    <n v="520859.7921289872"/>
    <n v="0"/>
    <n v="0"/>
    <x v="2"/>
  </r>
  <r>
    <x v="67"/>
    <x v="2"/>
    <x v="1"/>
    <x v="0"/>
    <x v="1"/>
    <n v="-265744.7919025445"/>
    <n v="0"/>
    <n v="0"/>
    <x v="2"/>
  </r>
  <r>
    <x v="67"/>
    <x v="2"/>
    <x v="1"/>
    <x v="0"/>
    <x v="2"/>
    <n v="-260429.8960644936"/>
    <n v="0"/>
    <n v="0"/>
    <x v="2"/>
  </r>
  <r>
    <x v="67"/>
    <x v="4"/>
    <x v="2"/>
    <x v="3"/>
    <x v="0"/>
    <n v="517991.62157486507"/>
    <n v="0"/>
    <n v="0"/>
    <x v="2"/>
  </r>
  <r>
    <x v="67"/>
    <x v="4"/>
    <x v="2"/>
    <x v="3"/>
    <x v="1"/>
    <n v="-274069.64104490215"/>
    <n v="0"/>
    <n v="0"/>
    <x v="2"/>
  </r>
  <r>
    <x v="67"/>
    <x v="4"/>
    <x v="2"/>
    <x v="3"/>
    <x v="2"/>
    <n v="-108778.24053072165"/>
    <n v="0"/>
    <n v="0"/>
    <x v="2"/>
  </r>
  <r>
    <x v="67"/>
    <x v="1"/>
    <x v="3"/>
    <x v="0"/>
    <x v="0"/>
    <n v="515544.89629093633"/>
    <n v="0"/>
    <n v="0"/>
    <x v="2"/>
  </r>
  <r>
    <x v="67"/>
    <x v="1"/>
    <x v="3"/>
    <x v="0"/>
    <x v="1"/>
    <n v="-265744.7919025445"/>
    <n v="0"/>
    <n v="0"/>
    <x v="2"/>
  </r>
  <r>
    <x v="67"/>
    <x v="1"/>
    <x v="3"/>
    <x v="0"/>
    <x v="2"/>
    <n v="-304171.48881165241"/>
    <n v="0"/>
    <n v="0"/>
    <x v="2"/>
  </r>
  <r>
    <x v="67"/>
    <x v="1"/>
    <x v="3"/>
    <x v="3"/>
    <x v="0"/>
    <n v="520732.31798531406"/>
    <n v="0"/>
    <n v="0"/>
    <x v="2"/>
  </r>
  <r>
    <x v="67"/>
    <x v="1"/>
    <x v="3"/>
    <x v="3"/>
    <x v="1"/>
    <n v="-274069.64104490215"/>
    <n v="0"/>
    <n v="0"/>
    <x v="2"/>
  </r>
  <r>
    <x v="67"/>
    <x v="1"/>
    <x v="3"/>
    <x v="3"/>
    <x v="2"/>
    <n v="-302024.74443148216"/>
    <n v="0"/>
    <n v="0"/>
    <x v="2"/>
  </r>
  <r>
    <x v="67"/>
    <x v="4"/>
    <x v="3"/>
    <x v="3"/>
    <x v="0"/>
    <n v="496066.05029127293"/>
    <n v="0"/>
    <n v="0"/>
    <x v="2"/>
  </r>
  <r>
    <x v="67"/>
    <x v="4"/>
    <x v="3"/>
    <x v="3"/>
    <x v="1"/>
    <n v="-274069.64104490215"/>
    <n v="0"/>
    <n v="0"/>
    <x v="2"/>
  </r>
  <r>
    <x v="67"/>
    <x v="4"/>
    <x v="3"/>
    <x v="3"/>
    <x v="2"/>
    <n v="-89291.88905242912"/>
    <n v="0"/>
    <n v="0"/>
    <x v="2"/>
  </r>
  <r>
    <x v="67"/>
    <x v="0"/>
    <x v="4"/>
    <x v="1"/>
    <x v="0"/>
    <n v="288777.18943221384"/>
    <n v="0"/>
    <n v="0"/>
    <x v="2"/>
  </r>
  <r>
    <x v="67"/>
    <x v="0"/>
    <x v="4"/>
    <x v="1"/>
    <x v="1"/>
    <n v="-155256.55345817949"/>
    <n v="0"/>
    <n v="0"/>
    <x v="2"/>
  </r>
  <r>
    <x v="67"/>
    <x v="0"/>
    <x v="4"/>
    <x v="1"/>
    <x v="2"/>
    <n v="-75082.069252375601"/>
    <n v="0"/>
    <n v="0"/>
    <x v="2"/>
  </r>
  <r>
    <x v="67"/>
    <x v="1"/>
    <x v="5"/>
    <x v="0"/>
    <x v="0"/>
    <n v="523517.24004801264"/>
    <n v="0"/>
    <n v="0"/>
    <x v="2"/>
  </r>
  <r>
    <x v="67"/>
    <x v="1"/>
    <x v="5"/>
    <x v="0"/>
    <x v="1"/>
    <n v="-265744.7919025445"/>
    <n v="0"/>
    <n v="0"/>
    <x v="2"/>
  </r>
  <r>
    <x v="67"/>
    <x v="1"/>
    <x v="5"/>
    <x v="0"/>
    <x v="2"/>
    <n v="-350756.55083216849"/>
    <n v="0"/>
    <n v="0"/>
    <x v="2"/>
  </r>
  <r>
    <x v="67"/>
    <x v="2"/>
    <x v="5"/>
    <x v="0"/>
    <x v="0"/>
    <n v="401274.63577284222"/>
    <n v="0"/>
    <n v="0"/>
    <x v="2"/>
  </r>
  <r>
    <x v="67"/>
    <x v="2"/>
    <x v="5"/>
    <x v="0"/>
    <x v="1"/>
    <n v="-265744.7919025445"/>
    <n v="0"/>
    <n v="0"/>
    <x v="2"/>
  </r>
  <r>
    <x v="67"/>
    <x v="2"/>
    <x v="5"/>
    <x v="0"/>
    <x v="2"/>
    <n v="-88280.419870025289"/>
    <n v="0"/>
    <n v="0"/>
    <x v="2"/>
  </r>
  <r>
    <x v="67"/>
    <x v="1"/>
    <x v="6"/>
    <x v="0"/>
    <x v="0"/>
    <n v="499600.20877678361"/>
    <n v="0"/>
    <n v="0"/>
    <x v="2"/>
  </r>
  <r>
    <x v="67"/>
    <x v="1"/>
    <x v="6"/>
    <x v="0"/>
    <x v="1"/>
    <n v="-265744.7919025445"/>
    <n v="0"/>
    <n v="0"/>
    <x v="2"/>
  </r>
  <r>
    <x v="67"/>
    <x v="1"/>
    <x v="6"/>
    <x v="0"/>
    <x v="2"/>
    <n v="-219824.09186178478"/>
    <n v="0"/>
    <n v="0"/>
    <x v="2"/>
  </r>
  <r>
    <x v="67"/>
    <x v="0"/>
    <x v="6"/>
    <x v="0"/>
    <x v="0"/>
    <n v="465053.38582945289"/>
    <n v="0"/>
    <n v="0"/>
    <x v="2"/>
  </r>
  <r>
    <x v="67"/>
    <x v="0"/>
    <x v="6"/>
    <x v="0"/>
    <x v="1"/>
    <n v="-265744.7919025445"/>
    <n v="0"/>
    <n v="0"/>
    <x v="2"/>
  </r>
  <r>
    <x v="67"/>
    <x v="0"/>
    <x v="6"/>
    <x v="0"/>
    <x v="2"/>
    <n v="-125564.41417395229"/>
    <n v="0"/>
    <n v="0"/>
    <x v="2"/>
  </r>
  <r>
    <x v="67"/>
    <x v="2"/>
    <x v="6"/>
    <x v="0"/>
    <x v="0"/>
    <n v="459738.48999140196"/>
    <n v="0"/>
    <n v="0"/>
    <x v="2"/>
  </r>
  <r>
    <x v="67"/>
    <x v="2"/>
    <x v="6"/>
    <x v="0"/>
    <x v="1"/>
    <n v="-265744.7919025445"/>
    <n v="0"/>
    <n v="0"/>
    <x v="2"/>
  </r>
  <r>
    <x v="67"/>
    <x v="2"/>
    <x v="6"/>
    <x v="0"/>
    <x v="2"/>
    <n v="-243661.39969544305"/>
    <n v="0"/>
    <n v="0"/>
    <x v="2"/>
  </r>
  <r>
    <x v="67"/>
    <x v="2"/>
    <x v="6"/>
    <x v="3"/>
    <x v="0"/>
    <n v="545398.58567935531"/>
    <n v="0"/>
    <n v="0"/>
    <x v="2"/>
  </r>
  <r>
    <x v="67"/>
    <x v="2"/>
    <x v="6"/>
    <x v="3"/>
    <x v="1"/>
    <n v="-274069.64104490215"/>
    <n v="0"/>
    <n v="0"/>
    <x v="2"/>
  </r>
  <r>
    <x v="67"/>
    <x v="2"/>
    <x v="6"/>
    <x v="3"/>
    <x v="2"/>
    <n v="-272699.29283967766"/>
    <n v="0"/>
    <n v="0"/>
    <x v="2"/>
  </r>
  <r>
    <x v="67"/>
    <x v="2"/>
    <x v="6"/>
    <x v="1"/>
    <x v="0"/>
    <n v="298092.58263970463"/>
    <n v="0"/>
    <n v="0"/>
    <x v="2"/>
  </r>
  <r>
    <x v="67"/>
    <x v="2"/>
    <x v="6"/>
    <x v="1"/>
    <x v="1"/>
    <n v="-155256.55345817949"/>
    <n v="0"/>
    <n v="0"/>
    <x v="2"/>
  </r>
  <r>
    <x v="67"/>
    <x v="2"/>
    <x v="6"/>
    <x v="1"/>
    <x v="2"/>
    <n v="-83465.923139117309"/>
    <n v="0"/>
    <n v="0"/>
    <x v="2"/>
  </r>
  <r>
    <x v="68"/>
    <x v="1"/>
    <x v="0"/>
    <x v="3"/>
    <x v="0"/>
    <n v="493325.35388082388"/>
    <n v="0"/>
    <n v="0"/>
    <x v="2"/>
  </r>
  <r>
    <x v="68"/>
    <x v="1"/>
    <x v="0"/>
    <x v="3"/>
    <x v="1"/>
    <n v="-274069.64104490215"/>
    <n v="0"/>
    <n v="0"/>
    <x v="2"/>
  </r>
  <r>
    <x v="68"/>
    <x v="1"/>
    <x v="0"/>
    <x v="3"/>
    <x v="2"/>
    <n v="-271328.94463445316"/>
    <n v="0"/>
    <n v="0"/>
    <x v="2"/>
  </r>
  <r>
    <x v="68"/>
    <x v="0"/>
    <x v="0"/>
    <x v="4"/>
    <x v="0"/>
    <n v="408505.27897862182"/>
    <n v="0"/>
    <n v="0"/>
    <x v="2"/>
  </r>
  <r>
    <x v="68"/>
    <x v="0"/>
    <x v="0"/>
    <x v="4"/>
    <x v="1"/>
    <n v="-219626.49407452787"/>
    <n v="0"/>
    <n v="0"/>
    <x v="2"/>
  </r>
  <r>
    <x v="68"/>
    <x v="0"/>
    <x v="0"/>
    <x v="4"/>
    <x v="2"/>
    <n v="-106211.37253444167"/>
    <n v="0"/>
    <n v="0"/>
    <x v="2"/>
  </r>
  <r>
    <x v="68"/>
    <x v="3"/>
    <x v="1"/>
    <x v="2"/>
    <x v="0"/>
    <n v="223276.14775376243"/>
    <n v="0"/>
    <n v="0"/>
    <x v="2"/>
  </r>
  <r>
    <x v="68"/>
    <x v="3"/>
    <x v="1"/>
    <x v="2"/>
    <x v="1"/>
    <n v="-104824.48251350349"/>
    <n v="0"/>
    <n v="0"/>
    <x v="2"/>
  </r>
  <r>
    <x v="68"/>
    <x v="3"/>
    <x v="1"/>
    <x v="2"/>
    <x v="2"/>
    <n v="-22327.614775376245"/>
    <n v="0"/>
    <n v="0"/>
    <x v="2"/>
  </r>
  <r>
    <x v="68"/>
    <x v="3"/>
    <x v="2"/>
    <x v="2"/>
    <x v="0"/>
    <n v="236903.33048051788"/>
    <n v="0"/>
    <n v="0"/>
    <x v="2"/>
  </r>
  <r>
    <x v="68"/>
    <x v="3"/>
    <x v="2"/>
    <x v="2"/>
    <x v="1"/>
    <n v="-104824.48251350349"/>
    <n v="0"/>
    <n v="0"/>
    <x v="2"/>
  </r>
  <r>
    <x v="68"/>
    <x v="3"/>
    <x v="2"/>
    <x v="2"/>
    <x v="2"/>
    <n v="-26059.366352856967"/>
    <n v="0"/>
    <n v="0"/>
    <x v="2"/>
  </r>
  <r>
    <x v="68"/>
    <x v="1"/>
    <x v="3"/>
    <x v="0"/>
    <x v="0"/>
    <n v="526174.68796703813"/>
    <n v="0"/>
    <n v="0"/>
    <x v="2"/>
  </r>
  <r>
    <x v="68"/>
    <x v="1"/>
    <x v="3"/>
    <x v="0"/>
    <x v="1"/>
    <n v="-265744.7919025445"/>
    <n v="0"/>
    <n v="0"/>
    <x v="2"/>
  </r>
  <r>
    <x v="68"/>
    <x v="1"/>
    <x v="3"/>
    <x v="0"/>
    <x v="2"/>
    <n v="-294657.82526154141"/>
    <n v="0"/>
    <n v="0"/>
    <x v="2"/>
  </r>
  <r>
    <x v="68"/>
    <x v="0"/>
    <x v="3"/>
    <x v="0"/>
    <x v="0"/>
    <n v="462395.93791042746"/>
    <n v="0"/>
    <n v="0"/>
    <x v="2"/>
  </r>
  <r>
    <x v="68"/>
    <x v="0"/>
    <x v="3"/>
    <x v="0"/>
    <x v="1"/>
    <n v="-265744.7919025445"/>
    <n v="0"/>
    <n v="0"/>
    <x v="2"/>
  </r>
  <r>
    <x v="68"/>
    <x v="0"/>
    <x v="3"/>
    <x v="0"/>
    <x v="2"/>
    <n v="-138718.78137312824"/>
    <n v="0"/>
    <n v="0"/>
    <x v="2"/>
  </r>
  <r>
    <x v="68"/>
    <x v="0"/>
    <x v="3"/>
    <x v="2"/>
    <x v="0"/>
    <n v="193925.29264998148"/>
    <n v="0"/>
    <n v="0"/>
    <x v="2"/>
  </r>
  <r>
    <x v="68"/>
    <x v="0"/>
    <x v="3"/>
    <x v="2"/>
    <x v="1"/>
    <n v="-104824.48251350349"/>
    <n v="0"/>
    <n v="0"/>
    <x v="2"/>
  </r>
  <r>
    <x v="68"/>
    <x v="0"/>
    <x v="3"/>
    <x v="2"/>
    <x v="2"/>
    <n v="-50420.576088995185"/>
    <n v="0"/>
    <n v="0"/>
    <x v="2"/>
  </r>
  <r>
    <x v="68"/>
    <x v="0"/>
    <x v="3"/>
    <x v="1"/>
    <x v="0"/>
    <n v="277909.23069014132"/>
    <n v="0"/>
    <n v="0"/>
    <x v="2"/>
  </r>
  <r>
    <x v="68"/>
    <x v="0"/>
    <x v="3"/>
    <x v="1"/>
    <x v="1"/>
    <n v="-155256.55345817949"/>
    <n v="0"/>
    <n v="0"/>
    <x v="2"/>
  </r>
  <r>
    <x v="68"/>
    <x v="0"/>
    <x v="3"/>
    <x v="1"/>
    <x v="2"/>
    <n v="-55581.846138028268"/>
    <n v="0"/>
    <n v="0"/>
    <x v="2"/>
  </r>
  <r>
    <x v="68"/>
    <x v="2"/>
    <x v="3"/>
    <x v="2"/>
    <x v="0"/>
    <n v="168767.41684674061"/>
    <n v="0"/>
    <n v="0"/>
    <x v="2"/>
  </r>
  <r>
    <x v="68"/>
    <x v="2"/>
    <x v="3"/>
    <x v="2"/>
    <x v="1"/>
    <n v="-104824.48251350349"/>
    <n v="0"/>
    <n v="0"/>
    <x v="2"/>
  </r>
  <r>
    <x v="68"/>
    <x v="2"/>
    <x v="3"/>
    <x v="2"/>
    <x v="2"/>
    <n v="-74257.663412565875"/>
    <n v="0"/>
    <n v="0"/>
    <x v="2"/>
  </r>
  <r>
    <x v="68"/>
    <x v="4"/>
    <x v="3"/>
    <x v="1"/>
    <x v="0"/>
    <n v="301197.71370886819"/>
    <n v="0"/>
    <n v="0"/>
    <x v="2"/>
  </r>
  <r>
    <x v="68"/>
    <x v="4"/>
    <x v="3"/>
    <x v="1"/>
    <x v="1"/>
    <n v="-155256.55345817949"/>
    <n v="0"/>
    <n v="0"/>
    <x v="2"/>
  </r>
  <r>
    <x v="68"/>
    <x v="4"/>
    <x v="3"/>
    <x v="1"/>
    <x v="2"/>
    <n v="-54215.588467596273"/>
    <n v="0"/>
    <n v="0"/>
    <x v="2"/>
  </r>
  <r>
    <x v="68"/>
    <x v="1"/>
    <x v="4"/>
    <x v="1"/>
    <x v="0"/>
    <n v="277909.23069014132"/>
    <n v="0"/>
    <n v="0"/>
    <x v="2"/>
  </r>
  <r>
    <x v="68"/>
    <x v="1"/>
    <x v="4"/>
    <x v="1"/>
    <x v="1"/>
    <n v="-155256.55345817949"/>
    <n v="0"/>
    <n v="0"/>
    <x v="2"/>
  </r>
  <r>
    <x v="68"/>
    <x v="1"/>
    <x v="4"/>
    <x v="1"/>
    <x v="2"/>
    <n v="-86151.861513943804"/>
    <n v="0"/>
    <n v="0"/>
    <x v="2"/>
  </r>
  <r>
    <x v="68"/>
    <x v="1"/>
    <x v="5"/>
    <x v="0"/>
    <x v="0"/>
    <n v="441136.35455822392"/>
    <n v="0"/>
    <n v="0"/>
    <x v="2"/>
  </r>
  <r>
    <x v="68"/>
    <x v="1"/>
    <x v="5"/>
    <x v="0"/>
    <x v="1"/>
    <n v="-265744.7919025445"/>
    <n v="0"/>
    <n v="0"/>
    <x v="2"/>
  </r>
  <r>
    <x v="68"/>
    <x v="1"/>
    <x v="5"/>
    <x v="0"/>
    <x v="2"/>
    <n v="-260270.4491893521"/>
    <n v="0"/>
    <n v="0"/>
    <x v="2"/>
  </r>
  <r>
    <x v="68"/>
    <x v="1"/>
    <x v="5"/>
    <x v="4"/>
    <x v="0"/>
    <n v="393131.42439340492"/>
    <n v="0"/>
    <n v="0"/>
    <x v="2"/>
  </r>
  <r>
    <x v="68"/>
    <x v="1"/>
    <x v="5"/>
    <x v="4"/>
    <x v="1"/>
    <n v="-219626.49407452787"/>
    <n v="0"/>
    <n v="0"/>
    <x v="2"/>
  </r>
  <r>
    <x v="68"/>
    <x v="1"/>
    <x v="5"/>
    <x v="4"/>
    <x v="2"/>
    <n v="-255535.4258557132"/>
    <n v="0"/>
    <n v="0"/>
    <x v="2"/>
  </r>
  <r>
    <x v="68"/>
    <x v="3"/>
    <x v="6"/>
    <x v="0"/>
    <x v="0"/>
    <n v="449108.69831530016"/>
    <n v="0"/>
    <n v="0"/>
    <x v="2"/>
  </r>
  <r>
    <x v="68"/>
    <x v="3"/>
    <x v="6"/>
    <x v="0"/>
    <x v="1"/>
    <n v="-265744.7919025445"/>
    <n v="0"/>
    <n v="0"/>
    <x v="2"/>
  </r>
  <r>
    <x v="68"/>
    <x v="3"/>
    <x v="6"/>
    <x v="0"/>
    <x v="2"/>
    <n v="-49401.956814683021"/>
    <n v="0"/>
    <n v="0"/>
    <x v="2"/>
  </r>
  <r>
    <x v="68"/>
    <x v="3"/>
    <x v="6"/>
    <x v="3"/>
    <x v="0"/>
    <n v="471399.78259723168"/>
    <n v="0"/>
    <n v="0"/>
    <x v="2"/>
  </r>
  <r>
    <x v="68"/>
    <x v="3"/>
    <x v="6"/>
    <x v="3"/>
    <x v="1"/>
    <n v="-274069.64104490215"/>
    <n v="0"/>
    <n v="0"/>
    <x v="2"/>
  </r>
  <r>
    <x v="68"/>
    <x v="3"/>
    <x v="6"/>
    <x v="3"/>
    <x v="2"/>
    <n v="-42425.980433750847"/>
    <n v="0"/>
    <n v="0"/>
    <x v="2"/>
  </r>
  <r>
    <x v="68"/>
    <x v="3"/>
    <x v="6"/>
    <x v="2"/>
    <x v="0"/>
    <n v="205455.98572646684"/>
    <n v="0"/>
    <n v="0"/>
    <x v="2"/>
  </r>
  <r>
    <x v="68"/>
    <x v="3"/>
    <x v="6"/>
    <x v="2"/>
    <x v="0"/>
    <n v="223276.14775376243"/>
    <n v="0"/>
    <n v="0"/>
    <x v="2"/>
  </r>
  <r>
    <x v="68"/>
    <x v="3"/>
    <x v="6"/>
    <x v="2"/>
    <x v="1"/>
    <n v="-104824.48251350349"/>
    <n v="0"/>
    <n v="0"/>
    <x v="2"/>
  </r>
  <r>
    <x v="68"/>
    <x v="3"/>
    <x v="6"/>
    <x v="2"/>
    <x v="1"/>
    <n v="-104824.48251350349"/>
    <n v="0"/>
    <n v="0"/>
    <x v="2"/>
  </r>
  <r>
    <x v="68"/>
    <x v="3"/>
    <x v="6"/>
    <x v="2"/>
    <x v="2"/>
    <n v="-10272.799286323343"/>
    <n v="0"/>
    <n v="0"/>
    <x v="2"/>
  </r>
  <r>
    <x v="68"/>
    <x v="3"/>
    <x v="6"/>
    <x v="2"/>
    <x v="2"/>
    <n v="-42422.468073214863"/>
    <n v="0"/>
    <n v="0"/>
    <x v="2"/>
  </r>
  <r>
    <x v="68"/>
    <x v="2"/>
    <x v="6"/>
    <x v="0"/>
    <x v="0"/>
    <n v="518202.34420996177"/>
    <n v="0"/>
    <n v="0"/>
    <x v="2"/>
  </r>
  <r>
    <x v="68"/>
    <x v="2"/>
    <x v="6"/>
    <x v="0"/>
    <x v="1"/>
    <n v="-265744.7919025445"/>
    <n v="0"/>
    <n v="0"/>
    <x v="2"/>
  </r>
  <r>
    <x v="68"/>
    <x v="2"/>
    <x v="6"/>
    <x v="0"/>
    <x v="2"/>
    <n v="-202098.9142418851"/>
    <n v="0"/>
    <n v="0"/>
    <x v="2"/>
  </r>
  <r>
    <x v="68"/>
    <x v="2"/>
    <x v="6"/>
    <x v="2"/>
    <x v="0"/>
    <n v="187635.82369917125"/>
    <n v="0"/>
    <n v="0"/>
    <x v="2"/>
  </r>
  <r>
    <x v="68"/>
    <x v="2"/>
    <x v="6"/>
    <x v="2"/>
    <x v="1"/>
    <n v="-104824.48251350349"/>
    <n v="0"/>
    <n v="0"/>
    <x v="2"/>
  </r>
  <r>
    <x v="68"/>
    <x v="2"/>
    <x v="6"/>
    <x v="2"/>
    <x v="2"/>
    <n v="-97570.62832356905"/>
    <n v="0"/>
    <n v="0"/>
    <x v="2"/>
  </r>
  <r>
    <x v="69"/>
    <x v="1"/>
    <x v="0"/>
    <x v="2"/>
    <x v="0"/>
    <n v="180298.109923226"/>
    <n v="0"/>
    <n v="0"/>
    <x v="2"/>
  </r>
  <r>
    <x v="69"/>
    <x v="1"/>
    <x v="0"/>
    <x v="2"/>
    <x v="1"/>
    <n v="-104824.48251350349"/>
    <n v="0"/>
    <n v="0"/>
    <x v="2"/>
  </r>
  <r>
    <x v="69"/>
    <x v="1"/>
    <x v="0"/>
    <x v="2"/>
    <x v="2"/>
    <n v="-68513.281770825881"/>
    <n v="0"/>
    <n v="0"/>
    <x v="2"/>
  </r>
  <r>
    <x v="69"/>
    <x v="3"/>
    <x v="1"/>
    <x v="3"/>
    <x v="0"/>
    <n v="443992.8184927415"/>
    <n v="0"/>
    <n v="0"/>
    <x v="2"/>
  </r>
  <r>
    <x v="69"/>
    <x v="3"/>
    <x v="1"/>
    <x v="3"/>
    <x v="1"/>
    <n v="-274069.64104490215"/>
    <n v="0"/>
    <n v="0"/>
    <x v="2"/>
  </r>
  <r>
    <x v="69"/>
    <x v="3"/>
    <x v="1"/>
    <x v="3"/>
    <x v="2"/>
    <n v="-39959.353664346731"/>
    <n v="0"/>
    <n v="0"/>
    <x v="2"/>
  </r>
  <r>
    <x v="69"/>
    <x v="2"/>
    <x v="1"/>
    <x v="2"/>
    <x v="0"/>
    <n v="184491.08922376615"/>
    <n v="0"/>
    <n v="0"/>
    <x v="2"/>
  </r>
  <r>
    <x v="69"/>
    <x v="2"/>
    <x v="1"/>
    <x v="2"/>
    <x v="1"/>
    <n v="-104824.48251350349"/>
    <n v="0"/>
    <n v="0"/>
    <x v="2"/>
  </r>
  <r>
    <x v="69"/>
    <x v="2"/>
    <x v="1"/>
    <x v="2"/>
    <x v="2"/>
    <n v="-55347.326767129845"/>
    <n v="0"/>
    <n v="0"/>
    <x v="2"/>
  </r>
  <r>
    <x v="69"/>
    <x v="0"/>
    <x v="2"/>
    <x v="0"/>
    <x v="0"/>
    <n v="491627.86501970736"/>
    <n v="0"/>
    <n v="0"/>
    <x v="2"/>
  </r>
  <r>
    <x v="69"/>
    <x v="0"/>
    <x v="2"/>
    <x v="0"/>
    <x v="0"/>
    <n v="488970.41710068187"/>
    <n v="0"/>
    <n v="0"/>
    <x v="2"/>
  </r>
  <r>
    <x v="69"/>
    <x v="0"/>
    <x v="2"/>
    <x v="0"/>
    <x v="1"/>
    <n v="-265744.7919025445"/>
    <n v="0"/>
    <n v="0"/>
    <x v="2"/>
  </r>
  <r>
    <x v="69"/>
    <x v="0"/>
    <x v="2"/>
    <x v="0"/>
    <x v="1"/>
    <n v="-265744.7919025445"/>
    <n v="0"/>
    <n v="0"/>
    <x v="2"/>
  </r>
  <r>
    <x v="69"/>
    <x v="0"/>
    <x v="2"/>
    <x v="0"/>
    <x v="2"/>
    <n v="-117990.68760472976"/>
    <n v="0"/>
    <n v="0"/>
    <x v="2"/>
  </r>
  <r>
    <x v="69"/>
    <x v="0"/>
    <x v="2"/>
    <x v="0"/>
    <x v="2"/>
    <n v="-117352.90010416364"/>
    <n v="0"/>
    <n v="0"/>
    <x v="2"/>
  </r>
  <r>
    <x v="69"/>
    <x v="3"/>
    <x v="2"/>
    <x v="4"/>
    <x v="0"/>
    <n v="483178.28696396138"/>
    <n v="0"/>
    <n v="0"/>
    <x v="2"/>
  </r>
  <r>
    <x v="69"/>
    <x v="3"/>
    <x v="2"/>
    <x v="4"/>
    <x v="1"/>
    <n v="-219626.49407452787"/>
    <n v="0"/>
    <n v="0"/>
    <x v="2"/>
  </r>
  <r>
    <x v="69"/>
    <x v="3"/>
    <x v="2"/>
    <x v="4"/>
    <x v="2"/>
    <n v="-24158.914348198072"/>
    <n v="0"/>
    <n v="0"/>
    <x v="2"/>
  </r>
  <r>
    <x v="69"/>
    <x v="3"/>
    <x v="2"/>
    <x v="3"/>
    <x v="0"/>
    <n v="550879.97850025329"/>
    <n v="0"/>
    <n v="0"/>
    <x v="2"/>
  </r>
  <r>
    <x v="69"/>
    <x v="3"/>
    <x v="2"/>
    <x v="3"/>
    <x v="1"/>
    <n v="-274069.64104490215"/>
    <n v="0"/>
    <n v="0"/>
    <x v="2"/>
  </r>
  <r>
    <x v="69"/>
    <x v="3"/>
    <x v="2"/>
    <x v="3"/>
    <x v="2"/>
    <n v="-27543.998925012667"/>
    <n v="0"/>
    <n v="0"/>
    <x v="2"/>
  </r>
  <r>
    <x v="69"/>
    <x v="3"/>
    <x v="2"/>
    <x v="2"/>
    <x v="0"/>
    <n v="184491.08922376615"/>
    <n v="0"/>
    <n v="0"/>
    <x v="2"/>
  </r>
  <r>
    <x v="69"/>
    <x v="3"/>
    <x v="2"/>
    <x v="2"/>
    <x v="1"/>
    <n v="-104824.48251350349"/>
    <n v="0"/>
    <n v="0"/>
    <x v="2"/>
  </r>
  <r>
    <x v="69"/>
    <x v="3"/>
    <x v="2"/>
    <x v="2"/>
    <x v="2"/>
    <n v="-16604.198030138952"/>
    <n v="0"/>
    <n v="0"/>
    <x v="2"/>
  </r>
  <r>
    <x v="69"/>
    <x v="0"/>
    <x v="3"/>
    <x v="3"/>
    <x v="0"/>
    <n v="515250.92516441602"/>
    <n v="0"/>
    <n v="0"/>
    <x v="2"/>
  </r>
  <r>
    <x v="69"/>
    <x v="0"/>
    <x v="3"/>
    <x v="3"/>
    <x v="1"/>
    <n v="-274069.64104490215"/>
    <n v="0"/>
    <n v="0"/>
    <x v="2"/>
  </r>
  <r>
    <x v="69"/>
    <x v="0"/>
    <x v="3"/>
    <x v="3"/>
    <x v="2"/>
    <n v="-139117.74979439232"/>
    <n v="0"/>
    <n v="0"/>
    <x v="2"/>
  </r>
  <r>
    <x v="69"/>
    <x v="3"/>
    <x v="3"/>
    <x v="4"/>
    <x v="0"/>
    <n v="426075.39850458404"/>
    <n v="0"/>
    <n v="0"/>
    <x v="2"/>
  </r>
  <r>
    <x v="69"/>
    <x v="3"/>
    <x v="3"/>
    <x v="4"/>
    <x v="1"/>
    <n v="-219626.49407452787"/>
    <n v="0"/>
    <n v="0"/>
    <x v="2"/>
  </r>
  <r>
    <x v="69"/>
    <x v="3"/>
    <x v="3"/>
    <x v="4"/>
    <x v="2"/>
    <n v="-76693.571730825119"/>
    <n v="0"/>
    <n v="0"/>
    <x v="2"/>
  </r>
  <r>
    <x v="69"/>
    <x v="4"/>
    <x v="3"/>
    <x v="2"/>
    <x v="0"/>
    <n v="180298.109923226"/>
    <n v="0"/>
    <n v="0"/>
    <x v="2"/>
  </r>
  <r>
    <x v="69"/>
    <x v="4"/>
    <x v="3"/>
    <x v="2"/>
    <x v="0"/>
    <n v="207552.47537673693"/>
    <n v="0"/>
    <n v="0"/>
    <x v="2"/>
  </r>
  <r>
    <x v="69"/>
    <x v="4"/>
    <x v="3"/>
    <x v="2"/>
    <x v="1"/>
    <n v="-104824.48251350349"/>
    <n v="0"/>
    <n v="0"/>
    <x v="2"/>
  </r>
  <r>
    <x v="69"/>
    <x v="4"/>
    <x v="3"/>
    <x v="2"/>
    <x v="1"/>
    <n v="-104824.48251350349"/>
    <n v="0"/>
    <n v="0"/>
    <x v="2"/>
  </r>
  <r>
    <x v="69"/>
    <x v="4"/>
    <x v="3"/>
    <x v="2"/>
    <x v="2"/>
    <n v="-45074.527480806501"/>
    <n v="0"/>
    <n v="0"/>
    <x v="2"/>
  </r>
  <r>
    <x v="69"/>
    <x v="4"/>
    <x v="3"/>
    <x v="2"/>
    <x v="2"/>
    <n v="-16604.198030138956"/>
    <n v="0"/>
    <n v="0"/>
    <x v="2"/>
  </r>
  <r>
    <x v="69"/>
    <x v="0"/>
    <x v="4"/>
    <x v="3"/>
    <x v="0"/>
    <n v="468659.08618678269"/>
    <n v="0"/>
    <n v="0"/>
    <x v="2"/>
  </r>
  <r>
    <x v="69"/>
    <x v="0"/>
    <x v="4"/>
    <x v="3"/>
    <x v="1"/>
    <n v="-274069.64104490215"/>
    <n v="0"/>
    <n v="0"/>
    <x v="2"/>
  </r>
  <r>
    <x v="69"/>
    <x v="0"/>
    <x v="4"/>
    <x v="3"/>
    <x v="2"/>
    <n v="-126537.95327043133"/>
    <n v="0"/>
    <n v="0"/>
    <x v="2"/>
  </r>
  <r>
    <x v="69"/>
    <x v="2"/>
    <x v="4"/>
    <x v="3"/>
    <x v="0"/>
    <n v="471399.78259723168"/>
    <n v="0"/>
    <n v="0"/>
    <x v="2"/>
  </r>
  <r>
    <x v="69"/>
    <x v="2"/>
    <x v="4"/>
    <x v="3"/>
    <x v="1"/>
    <n v="-274069.64104490215"/>
    <n v="0"/>
    <n v="0"/>
    <x v="2"/>
  </r>
  <r>
    <x v="69"/>
    <x v="2"/>
    <x v="4"/>
    <x v="3"/>
    <x v="2"/>
    <n v="-169703.92173500339"/>
    <n v="0"/>
    <n v="0"/>
    <x v="2"/>
  </r>
  <r>
    <x v="69"/>
    <x v="4"/>
    <x v="4"/>
    <x v="4"/>
    <x v="0"/>
    <n v="366776.24510446156"/>
    <n v="0"/>
    <n v="0"/>
    <x v="2"/>
  </r>
  <r>
    <x v="69"/>
    <x v="4"/>
    <x v="4"/>
    <x v="4"/>
    <x v="1"/>
    <n v="-219626.49407452787"/>
    <n v="0"/>
    <n v="0"/>
    <x v="2"/>
  </r>
  <r>
    <x v="69"/>
    <x v="4"/>
    <x v="4"/>
    <x v="4"/>
    <x v="2"/>
    <n v="-22006.574706267693"/>
    <n v="0"/>
    <n v="0"/>
    <x v="2"/>
  </r>
  <r>
    <x v="69"/>
    <x v="1"/>
    <x v="5"/>
    <x v="1"/>
    <x v="0"/>
    <n v="270146.40301723231"/>
    <n v="0"/>
    <n v="0"/>
    <x v="2"/>
  </r>
  <r>
    <x v="69"/>
    <x v="1"/>
    <x v="5"/>
    <x v="1"/>
    <x v="1"/>
    <n v="-155256.55345817949"/>
    <n v="0"/>
    <n v="0"/>
    <x v="2"/>
  </r>
  <r>
    <x v="69"/>
    <x v="1"/>
    <x v="5"/>
    <x v="1"/>
    <x v="2"/>
    <n v="-159386.37778016707"/>
    <n v="0"/>
    <n v="0"/>
    <x v="2"/>
  </r>
  <r>
    <x v="69"/>
    <x v="2"/>
    <x v="5"/>
    <x v="0"/>
    <x v="0"/>
    <n v="438478.90663919842"/>
    <n v="0"/>
    <n v="0"/>
    <x v="2"/>
  </r>
  <r>
    <x v="69"/>
    <x v="2"/>
    <x v="5"/>
    <x v="0"/>
    <x v="1"/>
    <n v="-265744.7919025445"/>
    <n v="0"/>
    <n v="0"/>
    <x v="2"/>
  </r>
  <r>
    <x v="69"/>
    <x v="2"/>
    <x v="5"/>
    <x v="0"/>
    <x v="2"/>
    <n v="-228009.03145238318"/>
    <n v="0"/>
    <n v="0"/>
    <x v="2"/>
  </r>
  <r>
    <x v="69"/>
    <x v="2"/>
    <x v="5"/>
    <x v="3"/>
    <x v="0"/>
    <n v="427548.64003004739"/>
    <n v="0"/>
    <n v="0"/>
    <x v="2"/>
  </r>
  <r>
    <x v="69"/>
    <x v="2"/>
    <x v="5"/>
    <x v="3"/>
    <x v="0"/>
    <n v="465918.38977633364"/>
    <n v="0"/>
    <n v="0"/>
    <x v="2"/>
  </r>
  <r>
    <x v="69"/>
    <x v="2"/>
    <x v="5"/>
    <x v="3"/>
    <x v="1"/>
    <n v="-274069.64104490215"/>
    <n v="0"/>
    <n v="0"/>
    <x v="2"/>
  </r>
  <r>
    <x v="69"/>
    <x v="2"/>
    <x v="5"/>
    <x v="3"/>
    <x v="1"/>
    <n v="-274069.64104490215"/>
    <n v="0"/>
    <n v="0"/>
    <x v="2"/>
  </r>
  <r>
    <x v="69"/>
    <x v="2"/>
    <x v="5"/>
    <x v="3"/>
    <x v="2"/>
    <n v="-205223.34721442274"/>
    <n v="0"/>
    <n v="0"/>
    <x v="2"/>
  </r>
  <r>
    <x v="69"/>
    <x v="2"/>
    <x v="5"/>
    <x v="3"/>
    <x v="2"/>
    <n v="-251595.93047922017"/>
    <n v="0"/>
    <n v="0"/>
    <x v="2"/>
  </r>
  <r>
    <x v="69"/>
    <x v="0"/>
    <x v="6"/>
    <x v="0"/>
    <x v="0"/>
    <n v="486312.96918165643"/>
    <n v="0"/>
    <n v="0"/>
    <x v="2"/>
  </r>
  <r>
    <x v="69"/>
    <x v="0"/>
    <x v="6"/>
    <x v="0"/>
    <x v="1"/>
    <n v="-265744.7919025445"/>
    <n v="0"/>
    <n v="0"/>
    <x v="2"/>
  </r>
  <r>
    <x v="69"/>
    <x v="0"/>
    <x v="6"/>
    <x v="0"/>
    <x v="2"/>
    <n v="-131304.50167904724"/>
    <n v="0"/>
    <n v="0"/>
    <x v="2"/>
  </r>
  <r>
    <x v="69"/>
    <x v="0"/>
    <x v="6"/>
    <x v="1"/>
    <x v="0"/>
    <n v="273251.53408639593"/>
    <n v="0"/>
    <n v="0"/>
    <x v="2"/>
  </r>
  <r>
    <x v="69"/>
    <x v="0"/>
    <x v="6"/>
    <x v="1"/>
    <x v="1"/>
    <n v="-155256.55345817949"/>
    <n v="0"/>
    <n v="0"/>
    <x v="2"/>
  </r>
  <r>
    <x v="69"/>
    <x v="0"/>
    <x v="6"/>
    <x v="1"/>
    <x v="2"/>
    <n v="-68312.883521598982"/>
    <n v="0"/>
    <n v="0"/>
    <x v="2"/>
  </r>
  <r>
    <x v="69"/>
    <x v="2"/>
    <x v="6"/>
    <x v="2"/>
    <x v="0"/>
    <n v="208600.72020187194"/>
    <n v="0"/>
    <n v="0"/>
    <x v="2"/>
  </r>
  <r>
    <x v="69"/>
    <x v="2"/>
    <x v="6"/>
    <x v="2"/>
    <x v="1"/>
    <n v="-104824.48251350349"/>
    <n v="0"/>
    <n v="0"/>
    <x v="2"/>
  </r>
  <r>
    <x v="69"/>
    <x v="2"/>
    <x v="6"/>
    <x v="2"/>
    <x v="2"/>
    <n v="-87612.302484786211"/>
    <n v="0"/>
    <n v="0"/>
    <x v="2"/>
  </r>
  <r>
    <x v="70"/>
    <x v="1"/>
    <x v="0"/>
    <x v="2"/>
    <x v="0"/>
    <n v="200214.76160079168"/>
    <n v="0"/>
    <n v="0"/>
    <x v="2"/>
  </r>
  <r>
    <x v="70"/>
    <x v="1"/>
    <x v="0"/>
    <x v="2"/>
    <x v="0"/>
    <n v="184491.08922376615"/>
    <n v="0"/>
    <n v="0"/>
    <x v="2"/>
  </r>
  <r>
    <x v="70"/>
    <x v="1"/>
    <x v="0"/>
    <x v="2"/>
    <x v="0"/>
    <n v="176105.13062268589"/>
    <n v="0"/>
    <n v="0"/>
    <x v="2"/>
  </r>
  <r>
    <x v="70"/>
    <x v="1"/>
    <x v="0"/>
    <x v="2"/>
    <x v="1"/>
    <n v="-104824.48251350349"/>
    <n v="0"/>
    <n v="0"/>
    <x v="2"/>
  </r>
  <r>
    <x v="70"/>
    <x v="1"/>
    <x v="0"/>
    <x v="2"/>
    <x v="1"/>
    <n v="-104824.48251350349"/>
    <n v="0"/>
    <n v="0"/>
    <x v="2"/>
  </r>
  <r>
    <x v="70"/>
    <x v="1"/>
    <x v="0"/>
    <x v="2"/>
    <x v="1"/>
    <n v="-104824.48251350349"/>
    <n v="0"/>
    <n v="0"/>
    <x v="2"/>
  </r>
  <r>
    <x v="70"/>
    <x v="1"/>
    <x v="0"/>
    <x v="2"/>
    <x v="2"/>
    <n v="-70075.166560277081"/>
    <n v="0"/>
    <n v="0"/>
    <x v="2"/>
  </r>
  <r>
    <x v="70"/>
    <x v="1"/>
    <x v="0"/>
    <x v="2"/>
    <x v="2"/>
    <n v="-119919.207995448"/>
    <n v="0"/>
    <n v="0"/>
    <x v="2"/>
  </r>
  <r>
    <x v="70"/>
    <x v="1"/>
    <x v="0"/>
    <x v="2"/>
    <x v="2"/>
    <n v="-91574.66792379666"/>
    <n v="0"/>
    <n v="0"/>
    <x v="2"/>
  </r>
  <r>
    <x v="70"/>
    <x v="1"/>
    <x v="0"/>
    <x v="1"/>
    <x v="0"/>
    <n v="277909.23069014132"/>
    <n v="0"/>
    <n v="0"/>
    <x v="2"/>
  </r>
  <r>
    <x v="70"/>
    <x v="1"/>
    <x v="0"/>
    <x v="1"/>
    <x v="1"/>
    <n v="-155256.55345817949"/>
    <n v="0"/>
    <n v="0"/>
    <x v="2"/>
  </r>
  <r>
    <x v="70"/>
    <x v="1"/>
    <x v="0"/>
    <x v="1"/>
    <x v="2"/>
    <n v="-88930.953820845229"/>
    <n v="0"/>
    <n v="0"/>
    <x v="2"/>
  </r>
  <r>
    <x v="70"/>
    <x v="2"/>
    <x v="0"/>
    <x v="0"/>
    <x v="0"/>
    <n v="491627.86501970736"/>
    <n v="0"/>
    <n v="0"/>
    <x v="2"/>
  </r>
  <r>
    <x v="70"/>
    <x v="2"/>
    <x v="0"/>
    <x v="0"/>
    <x v="1"/>
    <n v="-265744.7919025445"/>
    <n v="0"/>
    <n v="0"/>
    <x v="2"/>
  </r>
  <r>
    <x v="70"/>
    <x v="2"/>
    <x v="0"/>
    <x v="0"/>
    <x v="2"/>
    <n v="-172069.75275689756"/>
    <n v="0"/>
    <n v="0"/>
    <x v="2"/>
  </r>
  <r>
    <x v="70"/>
    <x v="2"/>
    <x v="0"/>
    <x v="4"/>
    <x v="0"/>
    <n v="349206.12557849928"/>
    <n v="0"/>
    <n v="0"/>
    <x v="2"/>
  </r>
  <r>
    <x v="70"/>
    <x v="2"/>
    <x v="0"/>
    <x v="4"/>
    <x v="1"/>
    <n v="-219626.49407452787"/>
    <n v="0"/>
    <n v="0"/>
    <x v="2"/>
  </r>
  <r>
    <x v="70"/>
    <x v="2"/>
    <x v="0"/>
    <x v="4"/>
    <x v="2"/>
    <n v="-87301.531394624821"/>
    <n v="0"/>
    <n v="0"/>
    <x v="2"/>
  </r>
  <r>
    <x v="70"/>
    <x v="1"/>
    <x v="1"/>
    <x v="3"/>
    <x v="0"/>
    <n v="468659.08618678269"/>
    <n v="0"/>
    <n v="0"/>
    <x v="2"/>
  </r>
  <r>
    <x v="70"/>
    <x v="1"/>
    <x v="1"/>
    <x v="3"/>
    <x v="1"/>
    <n v="-274069.64104490215"/>
    <n v="0"/>
    <n v="0"/>
    <x v="2"/>
  </r>
  <r>
    <x v="70"/>
    <x v="1"/>
    <x v="1"/>
    <x v="3"/>
    <x v="2"/>
    <n v="-295255.22429767309"/>
    <n v="0"/>
    <n v="0"/>
    <x v="2"/>
  </r>
  <r>
    <x v="70"/>
    <x v="3"/>
    <x v="1"/>
    <x v="4"/>
    <x v="0"/>
    <n v="480982.02202321601"/>
    <n v="0"/>
    <n v="0"/>
    <x v="2"/>
  </r>
  <r>
    <x v="70"/>
    <x v="3"/>
    <x v="1"/>
    <x v="4"/>
    <x v="1"/>
    <n v="-219626.49407452787"/>
    <n v="0"/>
    <n v="0"/>
    <x v="2"/>
  </r>
  <r>
    <x v="70"/>
    <x v="3"/>
    <x v="1"/>
    <x v="4"/>
    <x v="2"/>
    <n v="-43288.381982089442"/>
    <n v="0"/>
    <n v="0"/>
    <x v="2"/>
  </r>
  <r>
    <x v="70"/>
    <x v="2"/>
    <x v="1"/>
    <x v="4"/>
    <x v="0"/>
    <n v="428271.66344532935"/>
    <n v="0"/>
    <n v="0"/>
    <x v="2"/>
  </r>
  <r>
    <x v="70"/>
    <x v="2"/>
    <x v="1"/>
    <x v="4"/>
    <x v="1"/>
    <n v="-219626.49407452787"/>
    <n v="0"/>
    <n v="0"/>
    <x v="2"/>
  </r>
  <r>
    <x v="70"/>
    <x v="2"/>
    <x v="1"/>
    <x v="4"/>
    <x v="2"/>
    <n v="-192722.24855039822"/>
    <n v="0"/>
    <n v="0"/>
    <x v="2"/>
  </r>
  <r>
    <x v="70"/>
    <x v="2"/>
    <x v="1"/>
    <x v="2"/>
    <x v="0"/>
    <n v="198118.27195052162"/>
    <n v="0"/>
    <n v="0"/>
    <x v="2"/>
  </r>
  <r>
    <x v="70"/>
    <x v="2"/>
    <x v="1"/>
    <x v="2"/>
    <x v="1"/>
    <n v="-104824.48251350349"/>
    <n v="0"/>
    <n v="0"/>
    <x v="2"/>
  </r>
  <r>
    <x v="70"/>
    <x v="2"/>
    <x v="1"/>
    <x v="2"/>
    <x v="2"/>
    <n v="-75284.943341198217"/>
    <n v="0"/>
    <n v="0"/>
    <x v="2"/>
  </r>
  <r>
    <x v="70"/>
    <x v="2"/>
    <x v="1"/>
    <x v="1"/>
    <x v="0"/>
    <n v="263936.14087890513"/>
    <n v="0"/>
    <n v="0"/>
    <x v="2"/>
  </r>
  <r>
    <x v="70"/>
    <x v="2"/>
    <x v="1"/>
    <x v="1"/>
    <x v="1"/>
    <n v="-155256.55345817949"/>
    <n v="0"/>
    <n v="0"/>
    <x v="2"/>
  </r>
  <r>
    <x v="70"/>
    <x v="2"/>
    <x v="1"/>
    <x v="1"/>
    <x v="2"/>
    <n v="-65984.035219726284"/>
    <n v="0"/>
    <n v="0"/>
    <x v="2"/>
  </r>
  <r>
    <x v="70"/>
    <x v="0"/>
    <x v="2"/>
    <x v="0"/>
    <x v="0"/>
    <n v="462395.93791042746"/>
    <n v="0"/>
    <n v="0"/>
    <x v="2"/>
  </r>
  <r>
    <x v="70"/>
    <x v="0"/>
    <x v="2"/>
    <x v="0"/>
    <x v="1"/>
    <n v="-265744.7919025445"/>
    <n v="0"/>
    <n v="0"/>
    <x v="2"/>
  </r>
  <r>
    <x v="70"/>
    <x v="0"/>
    <x v="2"/>
    <x v="0"/>
    <x v="2"/>
    <n v="-92479.187582085491"/>
    <n v="0"/>
    <n v="0"/>
    <x v="2"/>
  </r>
  <r>
    <x v="70"/>
    <x v="0"/>
    <x v="2"/>
    <x v="1"/>
    <x v="0"/>
    <n v="291882.32050137746"/>
    <n v="0"/>
    <n v="0"/>
    <x v="2"/>
  </r>
  <r>
    <x v="70"/>
    <x v="0"/>
    <x v="2"/>
    <x v="1"/>
    <x v="1"/>
    <n v="-155256.55345817949"/>
    <n v="0"/>
    <n v="0"/>
    <x v="2"/>
  </r>
  <r>
    <x v="70"/>
    <x v="0"/>
    <x v="2"/>
    <x v="1"/>
    <x v="2"/>
    <n v="-49619.994485234172"/>
    <n v="0"/>
    <n v="0"/>
    <x v="2"/>
  </r>
  <r>
    <x v="70"/>
    <x v="4"/>
    <x v="2"/>
    <x v="0"/>
    <x v="0"/>
    <n v="462395.93791042746"/>
    <n v="0"/>
    <n v="0"/>
    <x v="2"/>
  </r>
  <r>
    <x v="70"/>
    <x v="4"/>
    <x v="2"/>
    <x v="0"/>
    <x v="1"/>
    <n v="-265744.7919025445"/>
    <n v="0"/>
    <n v="0"/>
    <x v="2"/>
  </r>
  <r>
    <x v="70"/>
    <x v="4"/>
    <x v="2"/>
    <x v="0"/>
    <x v="2"/>
    <n v="-92479.187582085491"/>
    <n v="0"/>
    <n v="0"/>
    <x v="2"/>
  </r>
  <r>
    <x v="70"/>
    <x v="4"/>
    <x v="2"/>
    <x v="4"/>
    <x v="0"/>
    <n v="441449.253089801"/>
    <n v="0"/>
    <n v="0"/>
    <x v="2"/>
  </r>
  <r>
    <x v="70"/>
    <x v="4"/>
    <x v="2"/>
    <x v="4"/>
    <x v="0"/>
    <n v="364579.9801637163"/>
    <n v="0"/>
    <n v="0"/>
    <x v="2"/>
  </r>
  <r>
    <x v="70"/>
    <x v="4"/>
    <x v="2"/>
    <x v="4"/>
    <x v="1"/>
    <n v="-219626.49407452787"/>
    <n v="0"/>
    <n v="0"/>
    <x v="2"/>
  </r>
  <r>
    <x v="70"/>
    <x v="4"/>
    <x v="2"/>
    <x v="4"/>
    <x v="1"/>
    <n v="-219626.49407452787"/>
    <n v="0"/>
    <n v="0"/>
    <x v="2"/>
  </r>
  <r>
    <x v="70"/>
    <x v="4"/>
    <x v="2"/>
    <x v="4"/>
    <x v="2"/>
    <n v="-97118.835679756216"/>
    <n v="0"/>
    <n v="0"/>
    <x v="2"/>
  </r>
  <r>
    <x v="70"/>
    <x v="4"/>
    <x v="2"/>
    <x v="4"/>
    <x v="2"/>
    <n v="-32812.198214734468"/>
    <n v="0"/>
    <n v="0"/>
    <x v="2"/>
  </r>
  <r>
    <x v="70"/>
    <x v="4"/>
    <x v="2"/>
    <x v="1"/>
    <x v="0"/>
    <n v="319828.50012384978"/>
    <n v="0"/>
    <n v="0"/>
    <x v="2"/>
  </r>
  <r>
    <x v="70"/>
    <x v="4"/>
    <x v="2"/>
    <x v="1"/>
    <x v="1"/>
    <n v="-155256.55345817949"/>
    <n v="0"/>
    <n v="0"/>
    <x v="2"/>
  </r>
  <r>
    <x v="70"/>
    <x v="4"/>
    <x v="2"/>
    <x v="1"/>
    <x v="2"/>
    <n v="-51172.560019815966"/>
    <n v="0"/>
    <n v="0"/>
    <x v="2"/>
  </r>
  <r>
    <x v="70"/>
    <x v="1"/>
    <x v="3"/>
    <x v="1"/>
    <x v="0"/>
    <n v="263936.14087890513"/>
    <n v="0"/>
    <n v="0"/>
    <x v="2"/>
  </r>
  <r>
    <x v="70"/>
    <x v="1"/>
    <x v="3"/>
    <x v="1"/>
    <x v="1"/>
    <n v="-155256.55345817949"/>
    <n v="0"/>
    <n v="0"/>
    <x v="2"/>
  </r>
  <r>
    <x v="70"/>
    <x v="1"/>
    <x v="3"/>
    <x v="1"/>
    <x v="2"/>
    <n v="-89738.287898827752"/>
    <n v="0"/>
    <n v="0"/>
    <x v="2"/>
  </r>
  <r>
    <x v="70"/>
    <x v="0"/>
    <x v="3"/>
    <x v="0"/>
    <x v="0"/>
    <n v="465053.38582945289"/>
    <n v="0"/>
    <n v="0"/>
    <x v="2"/>
  </r>
  <r>
    <x v="70"/>
    <x v="0"/>
    <x v="3"/>
    <x v="0"/>
    <x v="1"/>
    <n v="-265744.7919025445"/>
    <n v="0"/>
    <n v="0"/>
    <x v="2"/>
  </r>
  <r>
    <x v="70"/>
    <x v="0"/>
    <x v="3"/>
    <x v="0"/>
    <x v="2"/>
    <n v="-134865.48189054133"/>
    <n v="0"/>
    <n v="0"/>
    <x v="2"/>
  </r>
  <r>
    <x v="70"/>
    <x v="0"/>
    <x v="3"/>
    <x v="3"/>
    <x v="0"/>
    <n v="504288.13952261989"/>
    <n v="0"/>
    <n v="0"/>
    <x v="2"/>
  </r>
  <r>
    <x v="70"/>
    <x v="0"/>
    <x v="3"/>
    <x v="3"/>
    <x v="1"/>
    <n v="-274069.64104490215"/>
    <n v="0"/>
    <n v="0"/>
    <x v="2"/>
  </r>
  <r>
    <x v="70"/>
    <x v="0"/>
    <x v="3"/>
    <x v="3"/>
    <x v="2"/>
    <n v="-100857.62790452398"/>
    <n v="0"/>
    <n v="0"/>
    <x v="2"/>
  </r>
  <r>
    <x v="70"/>
    <x v="0"/>
    <x v="3"/>
    <x v="2"/>
    <x v="0"/>
    <n v="190780.55817457635"/>
    <n v="0"/>
    <n v="0"/>
    <x v="2"/>
  </r>
  <r>
    <x v="70"/>
    <x v="0"/>
    <x v="3"/>
    <x v="2"/>
    <x v="1"/>
    <n v="-104824.48251350349"/>
    <n v="0"/>
    <n v="0"/>
    <x v="2"/>
  </r>
  <r>
    <x v="70"/>
    <x v="0"/>
    <x v="3"/>
    <x v="2"/>
    <x v="2"/>
    <n v="-34340.500471423744"/>
    <n v="0"/>
    <n v="0"/>
    <x v="2"/>
  </r>
  <r>
    <x v="70"/>
    <x v="0"/>
    <x v="3"/>
    <x v="1"/>
    <x v="0"/>
    <n v="294987.45157054102"/>
    <n v="0"/>
    <n v="0"/>
    <x v="2"/>
  </r>
  <r>
    <x v="70"/>
    <x v="0"/>
    <x v="3"/>
    <x v="1"/>
    <x v="1"/>
    <n v="-155256.55345817949"/>
    <n v="0"/>
    <n v="0"/>
    <x v="2"/>
  </r>
  <r>
    <x v="70"/>
    <x v="0"/>
    <x v="3"/>
    <x v="1"/>
    <x v="2"/>
    <n v="-67847.113861224439"/>
    <n v="0"/>
    <n v="0"/>
    <x v="2"/>
  </r>
  <r>
    <x v="70"/>
    <x v="3"/>
    <x v="3"/>
    <x v="4"/>
    <x v="0"/>
    <n v="450234.31285278208"/>
    <n v="0"/>
    <n v="0"/>
    <x v="2"/>
  </r>
  <r>
    <x v="70"/>
    <x v="3"/>
    <x v="3"/>
    <x v="4"/>
    <x v="1"/>
    <n v="-219626.49407452787"/>
    <n v="0"/>
    <n v="0"/>
    <x v="2"/>
  </r>
  <r>
    <x v="70"/>
    <x v="3"/>
    <x v="3"/>
    <x v="4"/>
    <x v="2"/>
    <n v="-36018.745028222569"/>
    <n v="0"/>
    <n v="0"/>
    <x v="2"/>
  </r>
  <r>
    <x v="70"/>
    <x v="2"/>
    <x v="3"/>
    <x v="3"/>
    <x v="0"/>
    <n v="419326.55079870031"/>
    <n v="0"/>
    <n v="0"/>
    <x v="2"/>
  </r>
  <r>
    <x v="70"/>
    <x v="2"/>
    <x v="3"/>
    <x v="3"/>
    <x v="1"/>
    <n v="-274069.64104490215"/>
    <n v="0"/>
    <n v="0"/>
    <x v="2"/>
  </r>
  <r>
    <x v="70"/>
    <x v="2"/>
    <x v="3"/>
    <x v="3"/>
    <x v="2"/>
    <n v="-142571.02727155812"/>
    <n v="0"/>
    <n v="0"/>
    <x v="2"/>
  </r>
  <r>
    <x v="70"/>
    <x v="4"/>
    <x v="3"/>
    <x v="0"/>
    <x v="0"/>
    <n v="518202.34420996177"/>
    <n v="0"/>
    <n v="0"/>
    <x v="2"/>
  </r>
  <r>
    <x v="70"/>
    <x v="4"/>
    <x v="3"/>
    <x v="0"/>
    <x v="1"/>
    <n v="-265744.7919025445"/>
    <n v="0"/>
    <n v="0"/>
    <x v="2"/>
  </r>
  <r>
    <x v="70"/>
    <x v="4"/>
    <x v="3"/>
    <x v="0"/>
    <x v="2"/>
    <n v="-62184.281305195407"/>
    <n v="0"/>
    <n v="0"/>
    <x v="2"/>
  </r>
  <r>
    <x v="70"/>
    <x v="4"/>
    <x v="3"/>
    <x v="1"/>
    <x v="0"/>
    <n v="253068.18213683256"/>
    <n v="0"/>
    <n v="0"/>
    <x v="2"/>
  </r>
  <r>
    <x v="70"/>
    <x v="4"/>
    <x v="3"/>
    <x v="1"/>
    <x v="0"/>
    <n v="256173.31320599615"/>
    <n v="0"/>
    <n v="0"/>
    <x v="2"/>
  </r>
  <r>
    <x v="70"/>
    <x v="4"/>
    <x v="3"/>
    <x v="1"/>
    <x v="1"/>
    <n v="-155256.55345817949"/>
    <n v="0"/>
    <n v="0"/>
    <x v="2"/>
  </r>
  <r>
    <x v="70"/>
    <x v="4"/>
    <x v="3"/>
    <x v="1"/>
    <x v="1"/>
    <n v="-155256.55345817949"/>
    <n v="0"/>
    <n v="0"/>
    <x v="2"/>
  </r>
  <r>
    <x v="70"/>
    <x v="4"/>
    <x v="3"/>
    <x v="1"/>
    <x v="2"/>
    <n v="-45552.272784629859"/>
    <n v="0"/>
    <n v="0"/>
    <x v="2"/>
  </r>
  <r>
    <x v="70"/>
    <x v="4"/>
    <x v="3"/>
    <x v="1"/>
    <x v="2"/>
    <n v="-40987.730112959383"/>
    <n v="0"/>
    <n v="0"/>
    <x v="2"/>
  </r>
  <r>
    <x v="70"/>
    <x v="1"/>
    <x v="4"/>
    <x v="2"/>
    <x v="0"/>
    <n v="198118.27195052162"/>
    <n v="0"/>
    <n v="0"/>
    <x v="2"/>
  </r>
  <r>
    <x v="70"/>
    <x v="1"/>
    <x v="4"/>
    <x v="2"/>
    <x v="0"/>
    <n v="200214.76160079168"/>
    <n v="0"/>
    <n v="0"/>
    <x v="2"/>
  </r>
  <r>
    <x v="70"/>
    <x v="1"/>
    <x v="4"/>
    <x v="2"/>
    <x v="1"/>
    <n v="-104824.48251350349"/>
    <n v="0"/>
    <n v="0"/>
    <x v="2"/>
  </r>
  <r>
    <x v="70"/>
    <x v="1"/>
    <x v="4"/>
    <x v="2"/>
    <x v="1"/>
    <n v="-104824.48251350349"/>
    <n v="0"/>
    <n v="0"/>
    <x v="2"/>
  </r>
  <r>
    <x v="70"/>
    <x v="1"/>
    <x v="4"/>
    <x v="2"/>
    <x v="2"/>
    <n v="-67360.212463177362"/>
    <n v="0"/>
    <n v="0"/>
    <x v="2"/>
  </r>
  <r>
    <x v="70"/>
    <x v="1"/>
    <x v="4"/>
    <x v="2"/>
    <x v="2"/>
    <n v="-140150.33312055416"/>
    <n v="0"/>
    <n v="0"/>
    <x v="2"/>
  </r>
  <r>
    <x v="70"/>
    <x v="1"/>
    <x v="4"/>
    <x v="1"/>
    <x v="0"/>
    <n v="248410.48553308719"/>
    <n v="0"/>
    <n v="0"/>
    <x v="2"/>
  </r>
  <r>
    <x v="70"/>
    <x v="1"/>
    <x v="4"/>
    <x v="1"/>
    <x v="1"/>
    <n v="-155256.55345817949"/>
    <n v="0"/>
    <n v="0"/>
    <x v="2"/>
  </r>
  <r>
    <x v="70"/>
    <x v="1"/>
    <x v="4"/>
    <x v="1"/>
    <x v="2"/>
    <n v="-94395.984502573134"/>
    <n v="0"/>
    <n v="0"/>
    <x v="2"/>
  </r>
  <r>
    <x v="70"/>
    <x v="2"/>
    <x v="4"/>
    <x v="0"/>
    <x v="0"/>
    <n v="504915.10461483453"/>
    <n v="0"/>
    <n v="0"/>
    <x v="2"/>
  </r>
  <r>
    <x v="70"/>
    <x v="2"/>
    <x v="4"/>
    <x v="0"/>
    <x v="1"/>
    <n v="-265744.7919025445"/>
    <n v="0"/>
    <n v="0"/>
    <x v="2"/>
  </r>
  <r>
    <x v="70"/>
    <x v="2"/>
    <x v="4"/>
    <x v="0"/>
    <x v="2"/>
    <n v="-151474.53138445035"/>
    <n v="0"/>
    <n v="0"/>
    <x v="2"/>
  </r>
  <r>
    <x v="70"/>
    <x v="2"/>
    <x v="4"/>
    <x v="1"/>
    <x v="0"/>
    <n v="234437.39572185103"/>
    <n v="0"/>
    <n v="0"/>
    <x v="2"/>
  </r>
  <r>
    <x v="70"/>
    <x v="2"/>
    <x v="4"/>
    <x v="1"/>
    <x v="1"/>
    <n v="-155256.55345817949"/>
    <n v="0"/>
    <n v="0"/>
    <x v="2"/>
  </r>
  <r>
    <x v="70"/>
    <x v="2"/>
    <x v="4"/>
    <x v="1"/>
    <x v="2"/>
    <n v="-56264.974973244243"/>
    <n v="0"/>
    <n v="0"/>
    <x v="2"/>
  </r>
  <r>
    <x v="70"/>
    <x v="4"/>
    <x v="4"/>
    <x v="2"/>
    <x v="0"/>
    <n v="215938.43397781719"/>
    <n v="0"/>
    <n v="0"/>
    <x v="2"/>
  </r>
  <r>
    <x v="70"/>
    <x v="4"/>
    <x v="4"/>
    <x v="2"/>
    <x v="1"/>
    <n v="-104824.48251350349"/>
    <n v="0"/>
    <n v="0"/>
    <x v="2"/>
  </r>
  <r>
    <x v="70"/>
    <x v="4"/>
    <x v="4"/>
    <x v="2"/>
    <x v="2"/>
    <n v="-41028.302455785262"/>
    <n v="0"/>
    <n v="0"/>
    <x v="2"/>
  </r>
  <r>
    <x v="70"/>
    <x v="1"/>
    <x v="6"/>
    <x v="3"/>
    <x v="0"/>
    <n v="517991.62157486507"/>
    <n v="0"/>
    <n v="0"/>
    <x v="2"/>
  </r>
  <r>
    <x v="70"/>
    <x v="1"/>
    <x v="6"/>
    <x v="3"/>
    <x v="1"/>
    <n v="-274069.64104490215"/>
    <n v="0"/>
    <n v="0"/>
    <x v="2"/>
  </r>
  <r>
    <x v="70"/>
    <x v="1"/>
    <x v="6"/>
    <x v="3"/>
    <x v="2"/>
    <n v="-253815.89457168389"/>
    <n v="0"/>
    <n v="0"/>
    <x v="2"/>
  </r>
  <r>
    <x v="70"/>
    <x v="0"/>
    <x v="6"/>
    <x v="0"/>
    <x v="0"/>
    <n v="496942.76085775823"/>
    <n v="0"/>
    <n v="0"/>
    <x v="2"/>
  </r>
  <r>
    <x v="70"/>
    <x v="0"/>
    <x v="6"/>
    <x v="0"/>
    <x v="1"/>
    <n v="-265744.7919025445"/>
    <n v="0"/>
    <n v="0"/>
    <x v="2"/>
  </r>
  <r>
    <x v="70"/>
    <x v="0"/>
    <x v="6"/>
    <x v="0"/>
    <x v="2"/>
    <n v="-139143.97304017231"/>
    <n v="0"/>
    <n v="0"/>
    <x v="2"/>
  </r>
  <r>
    <x v="70"/>
    <x v="0"/>
    <x v="6"/>
    <x v="1"/>
    <x v="0"/>
    <n v="288777.18943221384"/>
    <n v="0"/>
    <n v="0"/>
    <x v="2"/>
  </r>
  <r>
    <x v="70"/>
    <x v="0"/>
    <x v="6"/>
    <x v="1"/>
    <x v="1"/>
    <n v="-155256.55345817949"/>
    <n v="0"/>
    <n v="0"/>
    <x v="2"/>
  </r>
  <r>
    <x v="70"/>
    <x v="0"/>
    <x v="6"/>
    <x v="1"/>
    <x v="2"/>
    <n v="-86633.156829664149"/>
    <n v="0"/>
    <n v="0"/>
    <x v="2"/>
  </r>
  <r>
    <x v="70"/>
    <x v="3"/>
    <x v="6"/>
    <x v="3"/>
    <x v="0"/>
    <n v="539917.19285845722"/>
    <n v="0"/>
    <n v="0"/>
    <x v="2"/>
  </r>
  <r>
    <x v="70"/>
    <x v="3"/>
    <x v="6"/>
    <x v="3"/>
    <x v="1"/>
    <n v="-274069.64104490215"/>
    <n v="0"/>
    <n v="0"/>
    <x v="2"/>
  </r>
  <r>
    <x v="70"/>
    <x v="3"/>
    <x v="6"/>
    <x v="3"/>
    <x v="2"/>
    <n v="-43193.375428676576"/>
    <n v="0"/>
    <n v="0"/>
    <x v="2"/>
  </r>
  <r>
    <x v="71"/>
    <x v="1"/>
    <x v="0"/>
    <x v="0"/>
    <x v="0"/>
    <n v="470368.28166750376"/>
    <n v="0"/>
    <n v="0"/>
    <x v="2"/>
  </r>
  <r>
    <x v="71"/>
    <x v="1"/>
    <x v="0"/>
    <x v="0"/>
    <x v="1"/>
    <n v="-265744.7919025445"/>
    <n v="0"/>
    <n v="0"/>
    <x v="2"/>
  </r>
  <r>
    <x v="71"/>
    <x v="1"/>
    <x v="0"/>
    <x v="0"/>
    <x v="2"/>
    <n v="-221073.09238372676"/>
    <n v="0"/>
    <n v="0"/>
    <x v="2"/>
  </r>
  <r>
    <x v="71"/>
    <x v="1"/>
    <x v="0"/>
    <x v="1"/>
    <x v="0"/>
    <n v="276356.66515555949"/>
    <n v="0"/>
    <n v="0"/>
    <x v="2"/>
  </r>
  <r>
    <x v="71"/>
    <x v="1"/>
    <x v="0"/>
    <x v="1"/>
    <x v="1"/>
    <n v="-155256.55345817949"/>
    <n v="0"/>
    <n v="0"/>
    <x v="2"/>
  </r>
  <r>
    <x v="71"/>
    <x v="1"/>
    <x v="0"/>
    <x v="1"/>
    <x v="2"/>
    <n v="-105015.53275911261"/>
    <n v="0"/>
    <n v="0"/>
    <x v="2"/>
  </r>
  <r>
    <x v="71"/>
    <x v="0"/>
    <x v="0"/>
    <x v="4"/>
    <x v="0"/>
    <n v="393131.42439340492"/>
    <n v="0"/>
    <n v="0"/>
    <x v="2"/>
  </r>
  <r>
    <x v="71"/>
    <x v="0"/>
    <x v="0"/>
    <x v="4"/>
    <x v="1"/>
    <n v="-219626.49407452787"/>
    <n v="0"/>
    <n v="0"/>
    <x v="2"/>
  </r>
  <r>
    <x v="71"/>
    <x v="0"/>
    <x v="0"/>
    <x v="4"/>
    <x v="2"/>
    <n v="-98282.856098351229"/>
    <n v="0"/>
    <n v="0"/>
    <x v="2"/>
  </r>
  <r>
    <x v="71"/>
    <x v="0"/>
    <x v="0"/>
    <x v="3"/>
    <x v="0"/>
    <n v="498806.74670172186"/>
    <n v="0"/>
    <n v="0"/>
    <x v="2"/>
  </r>
  <r>
    <x v="71"/>
    <x v="0"/>
    <x v="0"/>
    <x v="3"/>
    <x v="1"/>
    <n v="-274069.64104490215"/>
    <n v="0"/>
    <n v="0"/>
    <x v="2"/>
  </r>
  <r>
    <x v="71"/>
    <x v="0"/>
    <x v="0"/>
    <x v="3"/>
    <x v="2"/>
    <n v="-139665.88907648213"/>
    <n v="0"/>
    <n v="0"/>
    <x v="2"/>
  </r>
  <r>
    <x v="71"/>
    <x v="2"/>
    <x v="0"/>
    <x v="3"/>
    <x v="0"/>
    <n v="476881.17541812971"/>
    <n v="0"/>
    <n v="0"/>
    <x v="2"/>
  </r>
  <r>
    <x v="71"/>
    <x v="2"/>
    <x v="0"/>
    <x v="3"/>
    <x v="1"/>
    <n v="-274069.64104490215"/>
    <n v="0"/>
    <n v="0"/>
    <x v="2"/>
  </r>
  <r>
    <x v="71"/>
    <x v="2"/>
    <x v="0"/>
    <x v="3"/>
    <x v="2"/>
    <n v="-185983.6584130706"/>
    <n v="0"/>
    <n v="0"/>
    <x v="2"/>
  </r>
  <r>
    <x v="71"/>
    <x v="2"/>
    <x v="0"/>
    <x v="2"/>
    <x v="0"/>
    <n v="165622.68237133551"/>
    <n v="0"/>
    <n v="0"/>
    <x v="2"/>
  </r>
  <r>
    <x v="71"/>
    <x v="2"/>
    <x v="0"/>
    <x v="2"/>
    <x v="1"/>
    <n v="-104824.48251350349"/>
    <n v="0"/>
    <n v="0"/>
    <x v="2"/>
  </r>
  <r>
    <x v="71"/>
    <x v="2"/>
    <x v="0"/>
    <x v="2"/>
    <x v="2"/>
    <n v="-74530.207067100986"/>
    <n v="0"/>
    <n v="0"/>
    <x v="2"/>
  </r>
  <r>
    <x v="71"/>
    <x v="3"/>
    <x v="1"/>
    <x v="4"/>
    <x v="0"/>
    <n v="450234.31285278208"/>
    <n v="0"/>
    <n v="0"/>
    <x v="2"/>
  </r>
  <r>
    <x v="71"/>
    <x v="3"/>
    <x v="1"/>
    <x v="4"/>
    <x v="1"/>
    <n v="-219626.49407452787"/>
    <n v="0"/>
    <n v="0"/>
    <x v="2"/>
  </r>
  <r>
    <x v="71"/>
    <x v="3"/>
    <x v="1"/>
    <x v="4"/>
    <x v="2"/>
    <n v="-40521.088156750389"/>
    <n v="0"/>
    <n v="0"/>
    <x v="2"/>
  </r>
  <r>
    <x v="71"/>
    <x v="3"/>
    <x v="1"/>
    <x v="1"/>
    <x v="0"/>
    <n v="341564.41760799492"/>
    <n v="0"/>
    <n v="0"/>
    <x v="2"/>
  </r>
  <r>
    <x v="71"/>
    <x v="3"/>
    <x v="1"/>
    <x v="1"/>
    <x v="1"/>
    <n v="-155256.55345817949"/>
    <n v="0"/>
    <n v="0"/>
    <x v="2"/>
  </r>
  <r>
    <x v="71"/>
    <x v="3"/>
    <x v="1"/>
    <x v="1"/>
    <x v="2"/>
    <n v="-20493.865056479695"/>
    <n v="0"/>
    <n v="0"/>
    <x v="2"/>
  </r>
  <r>
    <x v="71"/>
    <x v="2"/>
    <x v="1"/>
    <x v="4"/>
    <x v="0"/>
    <n v="360187.45028222573"/>
    <n v="0"/>
    <n v="0"/>
    <x v="2"/>
  </r>
  <r>
    <x v="71"/>
    <x v="2"/>
    <x v="1"/>
    <x v="4"/>
    <x v="1"/>
    <n v="-219626.49407452787"/>
    <n v="0"/>
    <n v="0"/>
    <x v="2"/>
  </r>
  <r>
    <x v="71"/>
    <x v="2"/>
    <x v="1"/>
    <x v="4"/>
    <x v="2"/>
    <n v="-136871.23110724578"/>
    <n v="0"/>
    <n v="0"/>
    <x v="2"/>
  </r>
  <r>
    <x v="71"/>
    <x v="3"/>
    <x v="2"/>
    <x v="3"/>
    <x v="0"/>
    <n v="594731.12106743769"/>
    <n v="0"/>
    <n v="0"/>
    <x v="2"/>
  </r>
  <r>
    <x v="71"/>
    <x v="3"/>
    <x v="2"/>
    <x v="3"/>
    <x v="1"/>
    <n v="-274069.64104490215"/>
    <n v="0"/>
    <n v="0"/>
    <x v="2"/>
  </r>
  <r>
    <x v="71"/>
    <x v="3"/>
    <x v="2"/>
    <x v="3"/>
    <x v="2"/>
    <n v="-59473.112106743771"/>
    <n v="0"/>
    <n v="0"/>
    <x v="2"/>
  </r>
  <r>
    <x v="71"/>
    <x v="0"/>
    <x v="3"/>
    <x v="4"/>
    <x v="0"/>
    <n v="393131.42439340492"/>
    <n v="0"/>
    <n v="0"/>
    <x v="2"/>
  </r>
  <r>
    <x v="71"/>
    <x v="0"/>
    <x v="3"/>
    <x v="4"/>
    <x v="1"/>
    <n v="-219626.49407452787"/>
    <n v="0"/>
    <n v="0"/>
    <x v="2"/>
  </r>
  <r>
    <x v="71"/>
    <x v="0"/>
    <x v="3"/>
    <x v="4"/>
    <x v="2"/>
    <n v="-82557.599122615036"/>
    <n v="0"/>
    <n v="0"/>
    <x v="2"/>
  </r>
  <r>
    <x v="71"/>
    <x v="3"/>
    <x v="3"/>
    <x v="0"/>
    <x v="0"/>
    <n v="502257.65669580916"/>
    <n v="0"/>
    <n v="0"/>
    <x v="2"/>
  </r>
  <r>
    <x v="71"/>
    <x v="3"/>
    <x v="3"/>
    <x v="0"/>
    <x v="1"/>
    <n v="-265744.7919025445"/>
    <n v="0"/>
    <n v="0"/>
    <x v="2"/>
  </r>
  <r>
    <x v="71"/>
    <x v="3"/>
    <x v="3"/>
    <x v="0"/>
    <x v="2"/>
    <n v="-75338.648504371376"/>
    <n v="0"/>
    <n v="0"/>
    <x v="2"/>
  </r>
  <r>
    <x v="71"/>
    <x v="2"/>
    <x v="3"/>
    <x v="2"/>
    <x v="0"/>
    <n v="189732.31334944133"/>
    <n v="0"/>
    <n v="0"/>
    <x v="2"/>
  </r>
  <r>
    <x v="71"/>
    <x v="2"/>
    <x v="3"/>
    <x v="2"/>
    <x v="1"/>
    <n v="-104824.48251350349"/>
    <n v="0"/>
    <n v="0"/>
    <x v="2"/>
  </r>
  <r>
    <x v="71"/>
    <x v="2"/>
    <x v="3"/>
    <x v="2"/>
    <x v="2"/>
    <n v="-64508.986538810059"/>
    <n v="0"/>
    <n v="0"/>
    <x v="2"/>
  </r>
  <r>
    <x v="71"/>
    <x v="4"/>
    <x v="3"/>
    <x v="4"/>
    <x v="0"/>
    <n v="432664.19332681992"/>
    <n v="0"/>
    <n v="0"/>
    <x v="2"/>
  </r>
  <r>
    <x v="71"/>
    <x v="4"/>
    <x v="3"/>
    <x v="4"/>
    <x v="1"/>
    <n v="-219626.49407452787"/>
    <n v="0"/>
    <n v="0"/>
    <x v="2"/>
  </r>
  <r>
    <x v="71"/>
    <x v="4"/>
    <x v="3"/>
    <x v="4"/>
    <x v="2"/>
    <n v="-34613.135466145592"/>
    <n v="0"/>
    <n v="0"/>
    <x v="2"/>
  </r>
  <r>
    <x v="71"/>
    <x v="4"/>
    <x v="3"/>
    <x v="2"/>
    <x v="0"/>
    <n v="215938.43397781719"/>
    <n v="0"/>
    <n v="0"/>
    <x v="2"/>
  </r>
  <r>
    <x v="71"/>
    <x v="4"/>
    <x v="3"/>
    <x v="2"/>
    <x v="1"/>
    <n v="-104824.48251350349"/>
    <n v="0"/>
    <n v="0"/>
    <x v="2"/>
  </r>
  <r>
    <x v="71"/>
    <x v="4"/>
    <x v="3"/>
    <x v="2"/>
    <x v="2"/>
    <n v="-53984.608494454296"/>
    <n v="0"/>
    <n v="0"/>
    <x v="2"/>
  </r>
  <r>
    <x v="71"/>
    <x v="0"/>
    <x v="4"/>
    <x v="4"/>
    <x v="0"/>
    <n v="375561.30486744264"/>
    <n v="0"/>
    <n v="0"/>
    <x v="2"/>
  </r>
  <r>
    <x v="71"/>
    <x v="0"/>
    <x v="4"/>
    <x v="4"/>
    <x v="0"/>
    <n v="388738.89451191435"/>
    <n v="0"/>
    <n v="0"/>
    <x v="2"/>
  </r>
  <r>
    <x v="71"/>
    <x v="0"/>
    <x v="4"/>
    <x v="4"/>
    <x v="1"/>
    <n v="-219626.49407452787"/>
    <n v="0"/>
    <n v="0"/>
    <x v="2"/>
  </r>
  <r>
    <x v="71"/>
    <x v="0"/>
    <x v="4"/>
    <x v="4"/>
    <x v="1"/>
    <n v="-219626.49407452787"/>
    <n v="0"/>
    <n v="0"/>
    <x v="2"/>
  </r>
  <r>
    <x v="71"/>
    <x v="0"/>
    <x v="4"/>
    <x v="4"/>
    <x v="2"/>
    <n v="-56334.195730116393"/>
    <n v="0"/>
    <n v="0"/>
    <x v="2"/>
  </r>
  <r>
    <x v="71"/>
    <x v="0"/>
    <x v="4"/>
    <x v="4"/>
    <x v="2"/>
    <n v="-112734.27940845516"/>
    <n v="0"/>
    <n v="0"/>
    <x v="2"/>
  </r>
  <r>
    <x v="71"/>
    <x v="2"/>
    <x v="4"/>
    <x v="4"/>
    <x v="0"/>
    <n v="384346.36463042378"/>
    <n v="0"/>
    <n v="0"/>
    <x v="2"/>
  </r>
  <r>
    <x v="71"/>
    <x v="2"/>
    <x v="4"/>
    <x v="4"/>
    <x v="1"/>
    <n v="-219626.49407452787"/>
    <n v="0"/>
    <n v="0"/>
    <x v="2"/>
  </r>
  <r>
    <x v="71"/>
    <x v="2"/>
    <x v="4"/>
    <x v="4"/>
    <x v="2"/>
    <n v="-207547.03690042885"/>
    <n v="0"/>
    <n v="0"/>
    <x v="2"/>
  </r>
  <r>
    <x v="71"/>
    <x v="4"/>
    <x v="4"/>
    <x v="0"/>
    <x v="0"/>
    <n v="483655.52126263094"/>
    <n v="0"/>
    <n v="0"/>
    <x v="2"/>
  </r>
  <r>
    <x v="71"/>
    <x v="4"/>
    <x v="4"/>
    <x v="0"/>
    <x v="1"/>
    <n v="-265744.7919025445"/>
    <n v="0"/>
    <n v="0"/>
    <x v="2"/>
  </r>
  <r>
    <x v="71"/>
    <x v="4"/>
    <x v="4"/>
    <x v="0"/>
    <x v="2"/>
    <n v="-82221.438614647268"/>
    <n v="0"/>
    <n v="0"/>
    <x v="2"/>
  </r>
  <r>
    <x v="71"/>
    <x v="4"/>
    <x v="4"/>
    <x v="4"/>
    <x v="0"/>
    <n v="360187.45028222573"/>
    <n v="0"/>
    <n v="0"/>
    <x v="2"/>
  </r>
  <r>
    <x v="71"/>
    <x v="4"/>
    <x v="4"/>
    <x v="4"/>
    <x v="0"/>
    <n v="351402.3905192446"/>
    <n v="0"/>
    <n v="0"/>
    <x v="2"/>
  </r>
  <r>
    <x v="71"/>
    <x v="4"/>
    <x v="4"/>
    <x v="4"/>
    <x v="1"/>
    <n v="-219626.49407452787"/>
    <n v="0"/>
    <n v="0"/>
    <x v="2"/>
  </r>
  <r>
    <x v="71"/>
    <x v="4"/>
    <x v="4"/>
    <x v="4"/>
    <x v="1"/>
    <n v="-219626.49407452787"/>
    <n v="0"/>
    <n v="0"/>
    <x v="2"/>
  </r>
  <r>
    <x v="71"/>
    <x v="4"/>
    <x v="4"/>
    <x v="4"/>
    <x v="2"/>
    <n v="-54028.117542333857"/>
    <n v="0"/>
    <n v="0"/>
    <x v="2"/>
  </r>
  <r>
    <x v="71"/>
    <x v="4"/>
    <x v="4"/>
    <x v="4"/>
    <x v="2"/>
    <n v="-49196.334672694247"/>
    <n v="0"/>
    <n v="0"/>
    <x v="2"/>
  </r>
  <r>
    <x v="71"/>
    <x v="1"/>
    <x v="5"/>
    <x v="2"/>
    <x v="0"/>
    <n v="186587.5788740362"/>
    <n v="0"/>
    <n v="0"/>
    <x v="2"/>
  </r>
  <r>
    <x v="71"/>
    <x v="1"/>
    <x v="5"/>
    <x v="2"/>
    <x v="0"/>
    <n v="209648.96502700698"/>
    <n v="0"/>
    <n v="0"/>
    <x v="2"/>
  </r>
  <r>
    <x v="71"/>
    <x v="1"/>
    <x v="5"/>
    <x v="2"/>
    <x v="1"/>
    <n v="-104824.48251350349"/>
    <n v="0"/>
    <n v="0"/>
    <x v="2"/>
  </r>
  <r>
    <x v="71"/>
    <x v="1"/>
    <x v="5"/>
    <x v="2"/>
    <x v="1"/>
    <n v="-104824.48251350349"/>
    <n v="0"/>
    <n v="0"/>
    <x v="2"/>
  </r>
  <r>
    <x v="71"/>
    <x v="1"/>
    <x v="5"/>
    <x v="2"/>
    <x v="2"/>
    <n v="-82098.534704575926"/>
    <n v="0"/>
    <n v="0"/>
    <x v="2"/>
  </r>
  <r>
    <x v="71"/>
    <x v="1"/>
    <x v="5"/>
    <x v="2"/>
    <x v="2"/>
    <n v="-117403.42041512392"/>
    <n v="0"/>
    <n v="0"/>
    <x v="2"/>
  </r>
  <r>
    <x v="71"/>
    <x v="2"/>
    <x v="5"/>
    <x v="0"/>
    <x v="0"/>
    <n v="494285.31293873274"/>
    <n v="0"/>
    <n v="0"/>
    <x v="2"/>
  </r>
  <r>
    <x v="71"/>
    <x v="2"/>
    <x v="5"/>
    <x v="0"/>
    <x v="1"/>
    <n v="-265744.7919025445"/>
    <n v="0"/>
    <n v="0"/>
    <x v="2"/>
  </r>
  <r>
    <x v="71"/>
    <x v="2"/>
    <x v="5"/>
    <x v="0"/>
    <x v="2"/>
    <n v="-261971.21585752835"/>
    <n v="0"/>
    <n v="0"/>
    <x v="2"/>
  </r>
  <r>
    <x v="71"/>
    <x v="2"/>
    <x v="5"/>
    <x v="4"/>
    <x v="0"/>
    <n v="426075.39850458404"/>
    <n v="0"/>
    <n v="0"/>
    <x v="2"/>
  </r>
  <r>
    <x v="71"/>
    <x v="2"/>
    <x v="5"/>
    <x v="4"/>
    <x v="1"/>
    <n v="-219626.49407452787"/>
    <n v="0"/>
    <n v="0"/>
    <x v="2"/>
  </r>
  <r>
    <x v="71"/>
    <x v="2"/>
    <x v="5"/>
    <x v="4"/>
    <x v="2"/>
    <n v="-119301.11158128355"/>
    <n v="0"/>
    <n v="0"/>
    <x v="2"/>
  </r>
  <r>
    <x v="71"/>
    <x v="2"/>
    <x v="5"/>
    <x v="1"/>
    <x v="0"/>
    <n v="251515.61660225078"/>
    <n v="0"/>
    <n v="0"/>
    <x v="2"/>
  </r>
  <r>
    <x v="71"/>
    <x v="2"/>
    <x v="5"/>
    <x v="1"/>
    <x v="0"/>
    <n v="243752.78892934177"/>
    <n v="0"/>
    <n v="0"/>
    <x v="2"/>
  </r>
  <r>
    <x v="71"/>
    <x v="2"/>
    <x v="5"/>
    <x v="1"/>
    <x v="1"/>
    <n v="-155256.55345817949"/>
    <n v="0"/>
    <n v="0"/>
    <x v="2"/>
  </r>
  <r>
    <x v="71"/>
    <x v="2"/>
    <x v="5"/>
    <x v="1"/>
    <x v="1"/>
    <n v="-155256.55345817949"/>
    <n v="0"/>
    <n v="0"/>
    <x v="2"/>
  </r>
  <r>
    <x v="71"/>
    <x v="2"/>
    <x v="5"/>
    <x v="1"/>
    <x v="2"/>
    <n v="-110666.87130499035"/>
    <n v="0"/>
    <n v="0"/>
    <x v="2"/>
  </r>
  <r>
    <x v="71"/>
    <x v="2"/>
    <x v="5"/>
    <x v="1"/>
    <x v="2"/>
    <n v="-56063.141453748613"/>
    <n v="0"/>
    <n v="0"/>
    <x v="2"/>
  </r>
  <r>
    <x v="71"/>
    <x v="0"/>
    <x v="6"/>
    <x v="0"/>
    <x v="0"/>
    <n v="454423.59415335109"/>
    <n v="0"/>
    <n v="0"/>
    <x v="2"/>
  </r>
  <r>
    <x v="71"/>
    <x v="0"/>
    <x v="6"/>
    <x v="0"/>
    <x v="1"/>
    <n v="-265744.7919025445"/>
    <n v="0"/>
    <n v="0"/>
    <x v="2"/>
  </r>
  <r>
    <x v="71"/>
    <x v="0"/>
    <x v="6"/>
    <x v="0"/>
    <x v="2"/>
    <n v="-99973.190713737247"/>
    <n v="0"/>
    <n v="0"/>
    <x v="2"/>
  </r>
  <r>
    <x v="71"/>
    <x v="0"/>
    <x v="6"/>
    <x v="3"/>
    <x v="0"/>
    <n v="498806.74670172186"/>
    <n v="0"/>
    <n v="0"/>
    <x v="2"/>
  </r>
  <r>
    <x v="71"/>
    <x v="0"/>
    <x v="6"/>
    <x v="3"/>
    <x v="1"/>
    <n v="-274069.64104490215"/>
    <n v="0"/>
    <n v="0"/>
    <x v="2"/>
  </r>
  <r>
    <x v="71"/>
    <x v="0"/>
    <x v="6"/>
    <x v="3"/>
    <x v="2"/>
    <n v="-119713.61920841323"/>
    <n v="0"/>
    <n v="0"/>
    <x v="2"/>
  </r>
  <r>
    <x v="71"/>
    <x v="3"/>
    <x v="6"/>
    <x v="1"/>
    <x v="0"/>
    <n v="343116.98314257665"/>
    <n v="0"/>
    <n v="0"/>
    <x v="2"/>
  </r>
  <r>
    <x v="71"/>
    <x v="3"/>
    <x v="6"/>
    <x v="1"/>
    <x v="1"/>
    <n v="-155256.55345817949"/>
    <n v="0"/>
    <n v="0"/>
    <x v="2"/>
  </r>
  <r>
    <x v="71"/>
    <x v="3"/>
    <x v="6"/>
    <x v="1"/>
    <x v="2"/>
    <n v="-54898.717302812263"/>
    <n v="0"/>
    <n v="0"/>
    <x v="2"/>
  </r>
  <r>
    <x v="72"/>
    <x v="1"/>
    <x v="0"/>
    <x v="2"/>
    <x v="0"/>
    <n v="193925.29264998148"/>
    <n v="0"/>
    <n v="0"/>
    <x v="2"/>
  </r>
  <r>
    <x v="72"/>
    <x v="1"/>
    <x v="0"/>
    <x v="2"/>
    <x v="1"/>
    <n v="-104824.48251350349"/>
    <n v="0"/>
    <n v="0"/>
    <x v="2"/>
  </r>
  <r>
    <x v="72"/>
    <x v="1"/>
    <x v="0"/>
    <x v="2"/>
    <x v="2"/>
    <n v="-102780.40510449019"/>
    <n v="0"/>
    <n v="0"/>
    <x v="2"/>
  </r>
  <r>
    <x v="72"/>
    <x v="0"/>
    <x v="0"/>
    <x v="0"/>
    <x v="0"/>
    <n v="486312.96918165643"/>
    <n v="0"/>
    <n v="0"/>
    <x v="2"/>
  </r>
  <r>
    <x v="72"/>
    <x v="0"/>
    <x v="0"/>
    <x v="0"/>
    <x v="1"/>
    <n v="-265744.7919025445"/>
    <n v="0"/>
    <n v="0"/>
    <x v="2"/>
  </r>
  <r>
    <x v="72"/>
    <x v="0"/>
    <x v="0"/>
    <x v="0"/>
    <x v="2"/>
    <n v="-111851.98291178099"/>
    <n v="0"/>
    <n v="0"/>
    <x v="2"/>
  </r>
  <r>
    <x v="72"/>
    <x v="0"/>
    <x v="0"/>
    <x v="2"/>
    <x v="0"/>
    <n v="185539.33404890119"/>
    <n v="0"/>
    <n v="0"/>
    <x v="2"/>
  </r>
  <r>
    <x v="72"/>
    <x v="0"/>
    <x v="0"/>
    <x v="2"/>
    <x v="1"/>
    <n v="-104824.48251350349"/>
    <n v="0"/>
    <n v="0"/>
    <x v="2"/>
  </r>
  <r>
    <x v="72"/>
    <x v="0"/>
    <x v="0"/>
    <x v="2"/>
    <x v="2"/>
    <n v="-48240.22685271431"/>
    <n v="0"/>
    <n v="0"/>
    <x v="2"/>
  </r>
  <r>
    <x v="72"/>
    <x v="0"/>
    <x v="2"/>
    <x v="4"/>
    <x v="0"/>
    <n v="404112.74909713125"/>
    <n v="0"/>
    <n v="0"/>
    <x v="2"/>
  </r>
  <r>
    <x v="72"/>
    <x v="0"/>
    <x v="2"/>
    <x v="4"/>
    <x v="1"/>
    <n v="-219626.49407452787"/>
    <n v="0"/>
    <n v="0"/>
    <x v="2"/>
  </r>
  <r>
    <x v="72"/>
    <x v="0"/>
    <x v="2"/>
    <x v="4"/>
    <x v="2"/>
    <n v="-84863.677310397557"/>
    <n v="0"/>
    <n v="0"/>
    <x v="2"/>
  </r>
  <r>
    <x v="72"/>
    <x v="0"/>
    <x v="3"/>
    <x v="3"/>
    <x v="0"/>
    <n v="493325.35388082388"/>
    <n v="0"/>
    <n v="0"/>
    <x v="2"/>
  </r>
  <r>
    <x v="72"/>
    <x v="0"/>
    <x v="3"/>
    <x v="3"/>
    <x v="1"/>
    <n v="-274069.64104490215"/>
    <n v="0"/>
    <n v="0"/>
    <x v="2"/>
  </r>
  <r>
    <x v="72"/>
    <x v="0"/>
    <x v="3"/>
    <x v="3"/>
    <x v="2"/>
    <n v="-133197.84554782245"/>
    <n v="0"/>
    <n v="0"/>
    <x v="2"/>
  </r>
  <r>
    <x v="72"/>
    <x v="2"/>
    <x v="3"/>
    <x v="3"/>
    <x v="0"/>
    <n v="548139.2820898043"/>
    <n v="0"/>
    <n v="0"/>
    <x v="2"/>
  </r>
  <r>
    <x v="72"/>
    <x v="2"/>
    <x v="3"/>
    <x v="3"/>
    <x v="1"/>
    <n v="-274069.64104490215"/>
    <n v="0"/>
    <n v="0"/>
    <x v="2"/>
  </r>
  <r>
    <x v="72"/>
    <x v="2"/>
    <x v="3"/>
    <x v="3"/>
    <x v="2"/>
    <n v="-158960.39180604325"/>
    <n v="0"/>
    <n v="0"/>
    <x v="2"/>
  </r>
  <r>
    <x v="72"/>
    <x v="1"/>
    <x v="4"/>
    <x v="3"/>
    <x v="0"/>
    <n v="534435.80003755912"/>
    <n v="0"/>
    <n v="0"/>
    <x v="2"/>
  </r>
  <r>
    <x v="72"/>
    <x v="1"/>
    <x v="4"/>
    <x v="3"/>
    <x v="1"/>
    <n v="-274069.64104490215"/>
    <n v="0"/>
    <n v="0"/>
    <x v="2"/>
  </r>
  <r>
    <x v="72"/>
    <x v="1"/>
    <x v="4"/>
    <x v="3"/>
    <x v="2"/>
    <n v="-309972.76402178424"/>
    <n v="0"/>
    <n v="0"/>
    <x v="2"/>
  </r>
  <r>
    <x v="72"/>
    <x v="0"/>
    <x v="4"/>
    <x v="4"/>
    <x v="0"/>
    <n v="406309.01403787656"/>
    <n v="0"/>
    <n v="0"/>
    <x v="2"/>
  </r>
  <r>
    <x v="72"/>
    <x v="0"/>
    <x v="4"/>
    <x v="4"/>
    <x v="1"/>
    <n v="-219626.49407452787"/>
    <n v="0"/>
    <n v="0"/>
    <x v="2"/>
  </r>
  <r>
    <x v="72"/>
    <x v="0"/>
    <x v="4"/>
    <x v="4"/>
    <x v="2"/>
    <n v="-89387.98308833284"/>
    <n v="0"/>
    <n v="0"/>
    <x v="2"/>
  </r>
  <r>
    <x v="72"/>
    <x v="2"/>
    <x v="4"/>
    <x v="3"/>
    <x v="0"/>
    <n v="454955.60413453763"/>
    <n v="0"/>
    <n v="0"/>
    <x v="2"/>
  </r>
  <r>
    <x v="72"/>
    <x v="2"/>
    <x v="4"/>
    <x v="3"/>
    <x v="1"/>
    <n v="-274069.64104490215"/>
    <n v="0"/>
    <n v="0"/>
    <x v="2"/>
  </r>
  <r>
    <x v="72"/>
    <x v="2"/>
    <x v="4"/>
    <x v="3"/>
    <x v="2"/>
    <n v="-218378.68998457806"/>
    <n v="0"/>
    <n v="0"/>
    <x v="2"/>
  </r>
  <r>
    <x v="72"/>
    <x v="2"/>
    <x v="4"/>
    <x v="1"/>
    <x v="0"/>
    <n v="296540.01710512285"/>
    <n v="0"/>
    <n v="0"/>
    <x v="2"/>
  </r>
  <r>
    <x v="72"/>
    <x v="2"/>
    <x v="4"/>
    <x v="1"/>
    <x v="0"/>
    <n v="304302.84477803181"/>
    <n v="0"/>
    <n v="0"/>
    <x v="2"/>
  </r>
  <r>
    <x v="72"/>
    <x v="2"/>
    <x v="4"/>
    <x v="1"/>
    <x v="1"/>
    <n v="-155256.55345817949"/>
    <n v="0"/>
    <n v="0"/>
    <x v="2"/>
  </r>
  <r>
    <x v="72"/>
    <x v="2"/>
    <x v="4"/>
    <x v="1"/>
    <x v="1"/>
    <n v="-155256.55345817949"/>
    <n v="0"/>
    <n v="0"/>
    <x v="2"/>
  </r>
  <r>
    <x v="72"/>
    <x v="2"/>
    <x v="4"/>
    <x v="1"/>
    <x v="2"/>
    <n v="-100823.60581574177"/>
    <n v="0"/>
    <n v="0"/>
    <x v="2"/>
  </r>
  <r>
    <x v="72"/>
    <x v="2"/>
    <x v="4"/>
    <x v="1"/>
    <x v="2"/>
    <n v="-164323.53618013719"/>
    <n v="0"/>
    <n v="0"/>
    <x v="2"/>
  </r>
  <r>
    <x v="72"/>
    <x v="4"/>
    <x v="4"/>
    <x v="0"/>
    <x v="0"/>
    <n v="544776.82340021618"/>
    <n v="0"/>
    <n v="0"/>
    <x v="2"/>
  </r>
  <r>
    <x v="72"/>
    <x v="4"/>
    <x v="4"/>
    <x v="0"/>
    <x v="1"/>
    <n v="-265744.7919025445"/>
    <n v="0"/>
    <n v="0"/>
    <x v="2"/>
  </r>
  <r>
    <x v="72"/>
    <x v="4"/>
    <x v="4"/>
    <x v="0"/>
    <x v="2"/>
    <n v="-76268.755276030279"/>
    <n v="0"/>
    <n v="0"/>
    <x v="2"/>
  </r>
  <r>
    <x v="72"/>
    <x v="4"/>
    <x v="4"/>
    <x v="4"/>
    <x v="0"/>
    <n v="456823.10767501796"/>
    <n v="0"/>
    <n v="0"/>
    <x v="2"/>
  </r>
  <r>
    <x v="72"/>
    <x v="4"/>
    <x v="4"/>
    <x v="4"/>
    <x v="1"/>
    <n v="-219626.49407452787"/>
    <n v="0"/>
    <n v="0"/>
    <x v="2"/>
  </r>
  <r>
    <x v="72"/>
    <x v="4"/>
    <x v="4"/>
    <x v="4"/>
    <x v="2"/>
    <n v="-91364.621535003593"/>
    <n v="0"/>
    <n v="0"/>
    <x v="2"/>
  </r>
  <r>
    <x v="72"/>
    <x v="3"/>
    <x v="5"/>
    <x v="1"/>
    <x v="0"/>
    <n v="249963.05106766897"/>
    <n v="0"/>
    <n v="0"/>
    <x v="2"/>
  </r>
  <r>
    <x v="72"/>
    <x v="3"/>
    <x v="5"/>
    <x v="1"/>
    <x v="1"/>
    <n v="-155256.55345817949"/>
    <n v="0"/>
    <n v="0"/>
    <x v="2"/>
  </r>
  <r>
    <x v="72"/>
    <x v="3"/>
    <x v="5"/>
    <x v="1"/>
    <x v="2"/>
    <n v="-22496.674596090208"/>
    <n v="0"/>
    <n v="0"/>
    <x v="2"/>
  </r>
  <r>
    <x v="72"/>
    <x v="1"/>
    <x v="6"/>
    <x v="4"/>
    <x v="0"/>
    <n v="386542.62957116903"/>
    <n v="0"/>
    <n v="0"/>
    <x v="2"/>
  </r>
  <r>
    <x v="72"/>
    <x v="1"/>
    <x v="6"/>
    <x v="4"/>
    <x v="1"/>
    <n v="-219626.49407452787"/>
    <n v="0"/>
    <n v="0"/>
    <x v="2"/>
  </r>
  <r>
    <x v="72"/>
    <x v="1"/>
    <x v="6"/>
    <x v="4"/>
    <x v="2"/>
    <n v="-235791.00403841311"/>
    <n v="0"/>
    <n v="0"/>
    <x v="2"/>
  </r>
  <r>
    <x v="72"/>
    <x v="0"/>
    <x v="6"/>
    <x v="0"/>
    <x v="0"/>
    <n v="494285.31293873274"/>
    <n v="0"/>
    <n v="0"/>
    <x v="2"/>
  </r>
  <r>
    <x v="72"/>
    <x v="0"/>
    <x v="6"/>
    <x v="0"/>
    <x v="1"/>
    <n v="-265744.7919025445"/>
    <n v="0"/>
    <n v="0"/>
    <x v="2"/>
  </r>
  <r>
    <x v="72"/>
    <x v="0"/>
    <x v="6"/>
    <x v="0"/>
    <x v="2"/>
    <n v="-88971.356328971888"/>
    <n v="0"/>
    <n v="0"/>
    <x v="2"/>
  </r>
  <r>
    <x v="72"/>
    <x v="0"/>
    <x v="6"/>
    <x v="2"/>
    <x v="0"/>
    <n v="194973.53747511649"/>
    <n v="0"/>
    <n v="0"/>
    <x v="2"/>
  </r>
  <r>
    <x v="72"/>
    <x v="0"/>
    <x v="6"/>
    <x v="2"/>
    <x v="1"/>
    <n v="-104824.48251350349"/>
    <n v="0"/>
    <n v="0"/>
    <x v="2"/>
  </r>
  <r>
    <x v="72"/>
    <x v="0"/>
    <x v="6"/>
    <x v="2"/>
    <x v="2"/>
    <n v="-52642.855118281455"/>
    <n v="0"/>
    <n v="0"/>
    <x v="2"/>
  </r>
  <r>
    <x v="72"/>
    <x v="3"/>
    <x v="6"/>
    <x v="0"/>
    <x v="0"/>
    <n v="473025.7295865292"/>
    <n v="0"/>
    <n v="0"/>
    <x v="2"/>
  </r>
  <r>
    <x v="72"/>
    <x v="3"/>
    <x v="6"/>
    <x v="0"/>
    <x v="1"/>
    <n v="-265744.7919025445"/>
    <n v="0"/>
    <n v="0"/>
    <x v="2"/>
  </r>
  <r>
    <x v="72"/>
    <x v="3"/>
    <x v="6"/>
    <x v="0"/>
    <x v="2"/>
    <n v="-94605.145917305839"/>
    <n v="0"/>
    <n v="0"/>
    <x v="2"/>
  </r>
  <r>
    <x v="72"/>
    <x v="2"/>
    <x v="6"/>
    <x v="4"/>
    <x v="0"/>
    <n v="395327.68933415017"/>
    <n v="0"/>
    <n v="0"/>
    <x v="2"/>
  </r>
  <r>
    <x v="72"/>
    <x v="2"/>
    <x v="6"/>
    <x v="4"/>
    <x v="1"/>
    <n v="-219626.49407452787"/>
    <n v="0"/>
    <n v="0"/>
    <x v="2"/>
  </r>
  <r>
    <x v="72"/>
    <x v="2"/>
    <x v="6"/>
    <x v="4"/>
    <x v="2"/>
    <n v="-142317.96816029405"/>
    <n v="0"/>
    <n v="0"/>
    <x v="2"/>
  </r>
  <r>
    <x v="73"/>
    <x v="1"/>
    <x v="0"/>
    <x v="1"/>
    <x v="0"/>
    <n v="248410.48553308719"/>
    <n v="0"/>
    <n v="0"/>
    <x v="2"/>
  </r>
  <r>
    <x v="73"/>
    <x v="1"/>
    <x v="0"/>
    <x v="1"/>
    <x v="1"/>
    <n v="-155256.55345817949"/>
    <n v="0"/>
    <n v="0"/>
    <x v="2"/>
  </r>
  <r>
    <x v="73"/>
    <x v="1"/>
    <x v="0"/>
    <x v="1"/>
    <x v="2"/>
    <n v="-77007.250515257023"/>
    <n v="0"/>
    <n v="0"/>
    <x v="2"/>
  </r>
  <r>
    <x v="73"/>
    <x v="0"/>
    <x v="0"/>
    <x v="2"/>
    <x v="0"/>
    <n v="190780.55817457635"/>
    <n v="0"/>
    <n v="0"/>
    <x v="2"/>
  </r>
  <r>
    <x v="73"/>
    <x v="0"/>
    <x v="0"/>
    <x v="2"/>
    <x v="1"/>
    <n v="-104824.48251350349"/>
    <n v="0"/>
    <n v="0"/>
    <x v="2"/>
  </r>
  <r>
    <x v="73"/>
    <x v="0"/>
    <x v="0"/>
    <x v="2"/>
    <x v="2"/>
    <n v="-41971.722798406794"/>
    <n v="0"/>
    <n v="0"/>
    <x v="2"/>
  </r>
  <r>
    <x v="73"/>
    <x v="2"/>
    <x v="1"/>
    <x v="1"/>
    <x v="0"/>
    <n v="287224.62389763206"/>
    <n v="0"/>
    <n v="0"/>
    <x v="2"/>
  </r>
  <r>
    <x v="73"/>
    <x v="2"/>
    <x v="1"/>
    <x v="1"/>
    <x v="1"/>
    <n v="-155256.55345817949"/>
    <n v="0"/>
    <n v="0"/>
    <x v="2"/>
  </r>
  <r>
    <x v="73"/>
    <x v="2"/>
    <x v="1"/>
    <x v="1"/>
    <x v="2"/>
    <n v="-134995.57323188707"/>
    <n v="0"/>
    <n v="0"/>
    <x v="2"/>
  </r>
  <r>
    <x v="73"/>
    <x v="0"/>
    <x v="2"/>
    <x v="1"/>
    <x v="0"/>
    <n v="288777.18943221384"/>
    <n v="0"/>
    <n v="0"/>
    <x v="2"/>
  </r>
  <r>
    <x v="73"/>
    <x v="0"/>
    <x v="2"/>
    <x v="1"/>
    <x v="1"/>
    <n v="-155256.55345817949"/>
    <n v="0"/>
    <n v="0"/>
    <x v="2"/>
  </r>
  <r>
    <x v="73"/>
    <x v="0"/>
    <x v="2"/>
    <x v="1"/>
    <x v="2"/>
    <n v="-49092.122203476356"/>
    <n v="0"/>
    <n v="0"/>
    <x v="2"/>
  </r>
  <r>
    <x v="73"/>
    <x v="3"/>
    <x v="2"/>
    <x v="2"/>
    <x v="0"/>
    <n v="224324.39257889744"/>
    <n v="0"/>
    <n v="0"/>
    <x v="2"/>
  </r>
  <r>
    <x v="73"/>
    <x v="3"/>
    <x v="2"/>
    <x v="2"/>
    <x v="1"/>
    <n v="-104824.48251350349"/>
    <n v="0"/>
    <n v="0"/>
    <x v="2"/>
  </r>
  <r>
    <x v="73"/>
    <x v="3"/>
    <x v="2"/>
    <x v="2"/>
    <x v="2"/>
    <n v="-24675.683183678721"/>
    <n v="0"/>
    <n v="0"/>
    <x v="2"/>
  </r>
  <r>
    <x v="73"/>
    <x v="1"/>
    <x v="3"/>
    <x v="3"/>
    <x v="0"/>
    <n v="479621.87182857876"/>
    <n v="0"/>
    <n v="0"/>
    <x v="2"/>
  </r>
  <r>
    <x v="73"/>
    <x v="1"/>
    <x v="3"/>
    <x v="3"/>
    <x v="1"/>
    <n v="-274069.64104490215"/>
    <n v="0"/>
    <n v="0"/>
    <x v="2"/>
  </r>
  <r>
    <x v="73"/>
    <x v="1"/>
    <x v="3"/>
    <x v="3"/>
    <x v="2"/>
    <n v="-244607.15463257517"/>
    <n v="0"/>
    <n v="0"/>
    <x v="2"/>
  </r>
  <r>
    <x v="73"/>
    <x v="0"/>
    <x v="3"/>
    <x v="2"/>
    <x v="0"/>
    <n v="188684.06852430629"/>
    <n v="0"/>
    <n v="0"/>
    <x v="2"/>
  </r>
  <r>
    <x v="73"/>
    <x v="0"/>
    <x v="3"/>
    <x v="2"/>
    <x v="1"/>
    <n v="-104824.48251350349"/>
    <n v="0"/>
    <n v="0"/>
    <x v="2"/>
  </r>
  <r>
    <x v="73"/>
    <x v="0"/>
    <x v="3"/>
    <x v="2"/>
    <x v="2"/>
    <n v="-33963.132334375128"/>
    <n v="0"/>
    <n v="0"/>
    <x v="2"/>
  </r>
  <r>
    <x v="73"/>
    <x v="3"/>
    <x v="3"/>
    <x v="0"/>
    <x v="0"/>
    <n v="470368.28166750376"/>
    <n v="0"/>
    <n v="0"/>
    <x v="2"/>
  </r>
  <r>
    <x v="73"/>
    <x v="3"/>
    <x v="3"/>
    <x v="0"/>
    <x v="1"/>
    <n v="-265744.7919025445"/>
    <n v="0"/>
    <n v="0"/>
    <x v="2"/>
  </r>
  <r>
    <x v="73"/>
    <x v="3"/>
    <x v="3"/>
    <x v="0"/>
    <x v="2"/>
    <n v="-42333.145350075334"/>
    <n v="0"/>
    <n v="0"/>
    <x v="2"/>
  </r>
  <r>
    <x v="73"/>
    <x v="3"/>
    <x v="3"/>
    <x v="3"/>
    <x v="0"/>
    <n v="591990.4246569887"/>
    <n v="0"/>
    <n v="0"/>
    <x v="2"/>
  </r>
  <r>
    <x v="73"/>
    <x v="3"/>
    <x v="3"/>
    <x v="3"/>
    <x v="1"/>
    <n v="-274069.64104490215"/>
    <n v="0"/>
    <n v="0"/>
    <x v="2"/>
  </r>
  <r>
    <x v="73"/>
    <x v="3"/>
    <x v="3"/>
    <x v="3"/>
    <x v="2"/>
    <n v="-94718.467945118187"/>
    <n v="0"/>
    <n v="0"/>
    <x v="2"/>
  </r>
  <r>
    <x v="73"/>
    <x v="3"/>
    <x v="3"/>
    <x v="2"/>
    <x v="0"/>
    <n v="215938.43397781719"/>
    <n v="0"/>
    <n v="0"/>
    <x v="2"/>
  </r>
  <r>
    <x v="73"/>
    <x v="3"/>
    <x v="3"/>
    <x v="2"/>
    <x v="1"/>
    <n v="-104824.48251350349"/>
    <n v="0"/>
    <n v="0"/>
    <x v="2"/>
  </r>
  <r>
    <x v="73"/>
    <x v="3"/>
    <x v="3"/>
    <x v="2"/>
    <x v="2"/>
    <n v="-10796.921698890859"/>
    <n v="0"/>
    <n v="0"/>
    <x v="2"/>
  </r>
  <r>
    <x v="73"/>
    <x v="4"/>
    <x v="3"/>
    <x v="1"/>
    <x v="0"/>
    <n v="265488.70641348691"/>
    <n v="0"/>
    <n v="0"/>
    <x v="2"/>
  </r>
  <r>
    <x v="73"/>
    <x v="4"/>
    <x v="3"/>
    <x v="1"/>
    <x v="1"/>
    <n v="-155256.55345817949"/>
    <n v="0"/>
    <n v="0"/>
    <x v="2"/>
  </r>
  <r>
    <x v="73"/>
    <x v="4"/>
    <x v="3"/>
    <x v="1"/>
    <x v="2"/>
    <n v="-34513.531833753303"/>
    <n v="0"/>
    <n v="0"/>
    <x v="2"/>
  </r>
  <r>
    <x v="73"/>
    <x v="1"/>
    <x v="4"/>
    <x v="3"/>
    <x v="0"/>
    <n v="485103.2646494768"/>
    <n v="0"/>
    <n v="0"/>
    <x v="2"/>
  </r>
  <r>
    <x v="73"/>
    <x v="1"/>
    <x v="4"/>
    <x v="3"/>
    <x v="1"/>
    <n v="-274069.64104490215"/>
    <n v="0"/>
    <n v="0"/>
    <x v="2"/>
  </r>
  <r>
    <x v="73"/>
    <x v="1"/>
    <x v="4"/>
    <x v="3"/>
    <x v="2"/>
    <n v="-271657.82820370706"/>
    <n v="0"/>
    <n v="0"/>
    <x v="2"/>
  </r>
  <r>
    <x v="73"/>
    <x v="0"/>
    <x v="4"/>
    <x v="0"/>
    <x v="0"/>
    <n v="486312.96918165643"/>
    <n v="0"/>
    <n v="0"/>
    <x v="2"/>
  </r>
  <r>
    <x v="73"/>
    <x v="0"/>
    <x v="4"/>
    <x v="0"/>
    <x v="1"/>
    <n v="-265744.7919025445"/>
    <n v="0"/>
    <n v="0"/>
    <x v="2"/>
  </r>
  <r>
    <x v="73"/>
    <x v="0"/>
    <x v="4"/>
    <x v="0"/>
    <x v="2"/>
    <n v="-97262.593836331289"/>
    <n v="0"/>
    <n v="0"/>
    <x v="2"/>
  </r>
  <r>
    <x v="73"/>
    <x v="4"/>
    <x v="4"/>
    <x v="2"/>
    <x v="0"/>
    <n v="219083.16845322229"/>
    <n v="0"/>
    <n v="0"/>
    <x v="2"/>
  </r>
  <r>
    <x v="73"/>
    <x v="4"/>
    <x v="4"/>
    <x v="2"/>
    <x v="1"/>
    <n v="-104824.48251350349"/>
    <n v="0"/>
    <n v="0"/>
    <x v="2"/>
  </r>
  <r>
    <x v="73"/>
    <x v="4"/>
    <x v="4"/>
    <x v="2"/>
    <x v="2"/>
    <n v="-15335.821791725561"/>
    <n v="0"/>
    <n v="0"/>
    <x v="2"/>
  </r>
  <r>
    <x v="73"/>
    <x v="1"/>
    <x v="5"/>
    <x v="3"/>
    <x v="0"/>
    <n v="507028.835933069"/>
    <n v="0"/>
    <n v="0"/>
    <x v="2"/>
  </r>
  <r>
    <x v="73"/>
    <x v="1"/>
    <x v="5"/>
    <x v="3"/>
    <x v="1"/>
    <n v="-274069.64104490215"/>
    <n v="0"/>
    <n v="0"/>
    <x v="2"/>
  </r>
  <r>
    <x v="73"/>
    <x v="1"/>
    <x v="5"/>
    <x v="3"/>
    <x v="2"/>
    <n v="-243373.84124787312"/>
    <n v="0"/>
    <n v="0"/>
    <x v="2"/>
  </r>
  <r>
    <x v="73"/>
    <x v="2"/>
    <x v="5"/>
    <x v="1"/>
    <x v="0"/>
    <n v="302750.27924345003"/>
    <n v="0"/>
    <n v="0"/>
    <x v="2"/>
  </r>
  <r>
    <x v="73"/>
    <x v="2"/>
    <x v="5"/>
    <x v="1"/>
    <x v="1"/>
    <n v="-155256.55345817949"/>
    <n v="0"/>
    <n v="0"/>
    <x v="2"/>
  </r>
  <r>
    <x v="73"/>
    <x v="2"/>
    <x v="5"/>
    <x v="1"/>
    <x v="2"/>
    <n v="-148347.63682929051"/>
    <n v="0"/>
    <n v="0"/>
    <x v="2"/>
  </r>
  <r>
    <x v="73"/>
    <x v="1"/>
    <x v="6"/>
    <x v="3"/>
    <x v="0"/>
    <n v="501547.44311217096"/>
    <n v="0"/>
    <n v="0"/>
    <x v="2"/>
  </r>
  <r>
    <x v="73"/>
    <x v="1"/>
    <x v="6"/>
    <x v="3"/>
    <x v="1"/>
    <n v="-274069.64104490215"/>
    <n v="0"/>
    <n v="0"/>
    <x v="2"/>
  </r>
  <r>
    <x v="73"/>
    <x v="1"/>
    <x v="6"/>
    <x v="3"/>
    <x v="2"/>
    <n v="-205634.45167599007"/>
    <n v="0"/>
    <n v="0"/>
    <x v="2"/>
  </r>
  <r>
    <x v="74"/>
    <x v="0"/>
    <x v="0"/>
    <x v="4"/>
    <x v="0"/>
    <n v="393131.42439340492"/>
    <n v="0"/>
    <n v="0"/>
    <x v="2"/>
  </r>
  <r>
    <x v="74"/>
    <x v="0"/>
    <x v="0"/>
    <x v="4"/>
    <x v="0"/>
    <n v="384346.36463042378"/>
    <n v="0"/>
    <n v="0"/>
    <x v="2"/>
  </r>
  <r>
    <x v="74"/>
    <x v="0"/>
    <x v="0"/>
    <x v="4"/>
    <x v="1"/>
    <n v="-219626.49407452787"/>
    <n v="0"/>
    <n v="0"/>
    <x v="2"/>
  </r>
  <r>
    <x v="74"/>
    <x v="0"/>
    <x v="0"/>
    <x v="4"/>
    <x v="1"/>
    <n v="-219626.49407452787"/>
    <n v="0"/>
    <n v="0"/>
    <x v="2"/>
  </r>
  <r>
    <x v="74"/>
    <x v="0"/>
    <x v="0"/>
    <x v="4"/>
    <x v="2"/>
    <n v="-102214.17034228529"/>
    <n v="0"/>
    <n v="0"/>
    <x v="2"/>
  </r>
  <r>
    <x v="74"/>
    <x v="0"/>
    <x v="0"/>
    <x v="4"/>
    <x v="2"/>
    <n v="-69182.345633476274"/>
    <n v="0"/>
    <n v="0"/>
    <x v="2"/>
  </r>
  <r>
    <x v="74"/>
    <x v="2"/>
    <x v="0"/>
    <x v="0"/>
    <x v="0"/>
    <n v="531489.583805089"/>
    <n v="0"/>
    <n v="0"/>
    <x v="2"/>
  </r>
  <r>
    <x v="74"/>
    <x v="2"/>
    <x v="0"/>
    <x v="0"/>
    <x v="1"/>
    <n v="-265744.7919025445"/>
    <n v="0"/>
    <n v="0"/>
    <x v="2"/>
  </r>
  <r>
    <x v="74"/>
    <x v="2"/>
    <x v="0"/>
    <x v="0"/>
    <x v="2"/>
    <n v="-191336.25016983203"/>
    <n v="0"/>
    <n v="0"/>
    <x v="2"/>
  </r>
  <r>
    <x v="74"/>
    <x v="2"/>
    <x v="0"/>
    <x v="2"/>
    <x v="0"/>
    <n v="165622.68237133551"/>
    <n v="0"/>
    <n v="0"/>
    <x v="2"/>
  </r>
  <r>
    <x v="74"/>
    <x v="2"/>
    <x v="0"/>
    <x v="2"/>
    <x v="0"/>
    <n v="157236.72377025522"/>
    <n v="0"/>
    <n v="0"/>
    <x v="2"/>
  </r>
  <r>
    <x v="74"/>
    <x v="2"/>
    <x v="0"/>
    <x v="2"/>
    <x v="1"/>
    <n v="-104824.48251350349"/>
    <n v="0"/>
    <n v="0"/>
    <x v="2"/>
  </r>
  <r>
    <x v="74"/>
    <x v="2"/>
    <x v="0"/>
    <x v="2"/>
    <x v="1"/>
    <n v="-104824.48251350349"/>
    <n v="0"/>
    <n v="0"/>
    <x v="2"/>
  </r>
  <r>
    <x v="74"/>
    <x v="2"/>
    <x v="0"/>
    <x v="2"/>
    <x v="2"/>
    <n v="-86123.794833094464"/>
    <n v="0"/>
    <n v="0"/>
    <x v="2"/>
  </r>
  <r>
    <x v="74"/>
    <x v="2"/>
    <x v="0"/>
    <x v="2"/>
    <x v="2"/>
    <n v="-47171.017131076565"/>
    <n v="0"/>
    <n v="0"/>
    <x v="2"/>
  </r>
  <r>
    <x v="74"/>
    <x v="1"/>
    <x v="1"/>
    <x v="4"/>
    <x v="0"/>
    <n v="417290.33874160296"/>
    <n v="0"/>
    <n v="0"/>
    <x v="2"/>
  </r>
  <r>
    <x v="74"/>
    <x v="1"/>
    <x v="1"/>
    <x v="4"/>
    <x v="1"/>
    <n v="-219626.49407452787"/>
    <n v="0"/>
    <n v="0"/>
    <x v="2"/>
  </r>
  <r>
    <x v="74"/>
    <x v="1"/>
    <x v="1"/>
    <x v="4"/>
    <x v="2"/>
    <n v="-204472.26598338544"/>
    <n v="0"/>
    <n v="0"/>
    <x v="2"/>
  </r>
  <r>
    <x v="74"/>
    <x v="1"/>
    <x v="1"/>
    <x v="2"/>
    <x v="0"/>
    <n v="197070.02712538655"/>
    <n v="0"/>
    <n v="0"/>
    <x v="2"/>
  </r>
  <r>
    <x v="74"/>
    <x v="1"/>
    <x v="1"/>
    <x v="2"/>
    <x v="1"/>
    <n v="-104824.48251350349"/>
    <n v="0"/>
    <n v="0"/>
    <x v="2"/>
  </r>
  <r>
    <x v="74"/>
    <x v="1"/>
    <x v="1"/>
    <x v="2"/>
    <x v="2"/>
    <n v="-88681.512206423955"/>
    <n v="0"/>
    <n v="0"/>
    <x v="2"/>
  </r>
  <r>
    <x v="74"/>
    <x v="3"/>
    <x v="1"/>
    <x v="3"/>
    <x v="0"/>
    <n v="496066.05029127293"/>
    <n v="0"/>
    <n v="0"/>
    <x v="2"/>
  </r>
  <r>
    <x v="74"/>
    <x v="3"/>
    <x v="1"/>
    <x v="3"/>
    <x v="1"/>
    <n v="-274069.64104490215"/>
    <n v="0"/>
    <n v="0"/>
    <x v="2"/>
  </r>
  <r>
    <x v="74"/>
    <x v="3"/>
    <x v="1"/>
    <x v="3"/>
    <x v="2"/>
    <n v="-84331.228549516411"/>
    <n v="0"/>
    <n v="0"/>
    <x v="2"/>
  </r>
  <r>
    <x v="74"/>
    <x v="2"/>
    <x v="1"/>
    <x v="4"/>
    <x v="0"/>
    <n v="428271.66344532935"/>
    <n v="0"/>
    <n v="0"/>
    <x v="2"/>
  </r>
  <r>
    <x v="74"/>
    <x v="2"/>
    <x v="1"/>
    <x v="4"/>
    <x v="1"/>
    <n v="-219626.49407452787"/>
    <n v="0"/>
    <n v="0"/>
    <x v="2"/>
  </r>
  <r>
    <x v="74"/>
    <x v="2"/>
    <x v="1"/>
    <x v="4"/>
    <x v="2"/>
    <n v="-179874.09864703831"/>
    <n v="0"/>
    <n v="0"/>
    <x v="2"/>
  </r>
  <r>
    <x v="74"/>
    <x v="0"/>
    <x v="2"/>
    <x v="3"/>
    <x v="0"/>
    <n v="485103.2646494768"/>
    <n v="0"/>
    <n v="0"/>
    <x v="2"/>
  </r>
  <r>
    <x v="74"/>
    <x v="0"/>
    <x v="2"/>
    <x v="3"/>
    <x v="1"/>
    <n v="-274069.64104490215"/>
    <n v="0"/>
    <n v="0"/>
    <x v="2"/>
  </r>
  <r>
    <x v="74"/>
    <x v="0"/>
    <x v="2"/>
    <x v="3"/>
    <x v="2"/>
    <n v="-97020.652929895368"/>
    <n v="0"/>
    <n v="0"/>
    <x v="2"/>
  </r>
  <r>
    <x v="74"/>
    <x v="3"/>
    <x v="2"/>
    <x v="2"/>
    <x v="0"/>
    <n v="211745.45467727704"/>
    <n v="0"/>
    <n v="0"/>
    <x v="2"/>
  </r>
  <r>
    <x v="74"/>
    <x v="3"/>
    <x v="2"/>
    <x v="2"/>
    <x v="1"/>
    <n v="-104824.48251350349"/>
    <n v="0"/>
    <n v="0"/>
    <x v="2"/>
  </r>
  <r>
    <x v="74"/>
    <x v="3"/>
    <x v="2"/>
    <x v="2"/>
    <x v="2"/>
    <n v="-10587.272733863852"/>
    <n v="0"/>
    <n v="0"/>
    <x v="2"/>
  </r>
  <r>
    <x v="74"/>
    <x v="4"/>
    <x v="2"/>
    <x v="1"/>
    <x v="0"/>
    <n v="267041.27194806875"/>
    <n v="0"/>
    <n v="0"/>
    <x v="2"/>
  </r>
  <r>
    <x v="74"/>
    <x v="4"/>
    <x v="2"/>
    <x v="1"/>
    <x v="1"/>
    <n v="-155256.55345817949"/>
    <n v="0"/>
    <n v="0"/>
    <x v="2"/>
  </r>
  <r>
    <x v="74"/>
    <x v="4"/>
    <x v="2"/>
    <x v="1"/>
    <x v="2"/>
    <n v="-29374.539914287561"/>
    <n v="0"/>
    <n v="0"/>
    <x v="2"/>
  </r>
  <r>
    <x v="74"/>
    <x v="1"/>
    <x v="3"/>
    <x v="2"/>
    <x v="0"/>
    <n v="170863.90649701067"/>
    <n v="0"/>
    <n v="0"/>
    <x v="2"/>
  </r>
  <r>
    <x v="74"/>
    <x v="1"/>
    <x v="3"/>
    <x v="2"/>
    <x v="1"/>
    <n v="-104824.48251350349"/>
    <n v="0"/>
    <n v="0"/>
    <x v="2"/>
  </r>
  <r>
    <x v="74"/>
    <x v="1"/>
    <x v="3"/>
    <x v="2"/>
    <x v="2"/>
    <n v="-85431.953248505335"/>
    <n v="0"/>
    <n v="0"/>
    <x v="2"/>
  </r>
  <r>
    <x v="74"/>
    <x v="1"/>
    <x v="3"/>
    <x v="1"/>
    <x v="0"/>
    <n v="267041.27194806875"/>
    <n v="0"/>
    <n v="0"/>
    <x v="2"/>
  </r>
  <r>
    <x v="74"/>
    <x v="1"/>
    <x v="3"/>
    <x v="1"/>
    <x v="1"/>
    <n v="-155256.55345817949"/>
    <n v="0"/>
    <n v="0"/>
    <x v="2"/>
  </r>
  <r>
    <x v="74"/>
    <x v="1"/>
    <x v="3"/>
    <x v="1"/>
    <x v="2"/>
    <n v="-93464.445181824063"/>
    <n v="0"/>
    <n v="0"/>
    <x v="2"/>
  </r>
  <r>
    <x v="74"/>
    <x v="3"/>
    <x v="3"/>
    <x v="3"/>
    <x v="0"/>
    <n v="556361.37132115138"/>
    <n v="0"/>
    <n v="0"/>
    <x v="2"/>
  </r>
  <r>
    <x v="74"/>
    <x v="3"/>
    <x v="3"/>
    <x v="3"/>
    <x v="1"/>
    <n v="-274069.64104490215"/>
    <n v="0"/>
    <n v="0"/>
    <x v="2"/>
  </r>
  <r>
    <x v="74"/>
    <x v="3"/>
    <x v="3"/>
    <x v="3"/>
    <x v="2"/>
    <n v="-105708.66055101877"/>
    <n v="0"/>
    <n v="0"/>
    <x v="2"/>
  </r>
  <r>
    <x v="74"/>
    <x v="3"/>
    <x v="3"/>
    <x v="2"/>
    <x v="0"/>
    <n v="215938.43397781719"/>
    <n v="0"/>
    <n v="0"/>
    <x v="2"/>
  </r>
  <r>
    <x v="74"/>
    <x v="3"/>
    <x v="3"/>
    <x v="2"/>
    <x v="1"/>
    <n v="-104824.48251350349"/>
    <n v="0"/>
    <n v="0"/>
    <x v="2"/>
  </r>
  <r>
    <x v="74"/>
    <x v="3"/>
    <x v="3"/>
    <x v="2"/>
    <x v="2"/>
    <n v="-38868.918116007095"/>
    <n v="0"/>
    <n v="0"/>
    <x v="2"/>
  </r>
  <r>
    <x v="74"/>
    <x v="4"/>
    <x v="3"/>
    <x v="3"/>
    <x v="0"/>
    <n v="570064.85337339644"/>
    <n v="0"/>
    <n v="0"/>
    <x v="2"/>
  </r>
  <r>
    <x v="74"/>
    <x v="4"/>
    <x v="3"/>
    <x v="3"/>
    <x v="1"/>
    <n v="-274069.64104490215"/>
    <n v="0"/>
    <n v="0"/>
    <x v="2"/>
  </r>
  <r>
    <x v="74"/>
    <x v="4"/>
    <x v="3"/>
    <x v="3"/>
    <x v="2"/>
    <n v="-136815.56480961514"/>
    <n v="0"/>
    <n v="0"/>
    <x v="2"/>
  </r>
  <r>
    <x v="74"/>
    <x v="1"/>
    <x v="4"/>
    <x v="2"/>
    <x v="0"/>
    <n v="175056.88579755081"/>
    <n v="0"/>
    <n v="0"/>
    <x v="2"/>
  </r>
  <r>
    <x v="74"/>
    <x v="1"/>
    <x v="4"/>
    <x v="2"/>
    <x v="1"/>
    <n v="-104824.48251350349"/>
    <n v="0"/>
    <n v="0"/>
    <x v="2"/>
  </r>
  <r>
    <x v="74"/>
    <x v="1"/>
    <x v="4"/>
    <x v="2"/>
    <x v="2"/>
    <n v="-66521.616603069313"/>
    <n v="0"/>
    <n v="0"/>
    <x v="2"/>
  </r>
  <r>
    <x v="74"/>
    <x v="2"/>
    <x v="4"/>
    <x v="3"/>
    <x v="0"/>
    <n v="528954.40721666114"/>
    <n v="0"/>
    <n v="0"/>
    <x v="2"/>
  </r>
  <r>
    <x v="74"/>
    <x v="2"/>
    <x v="4"/>
    <x v="3"/>
    <x v="1"/>
    <n v="-274069.64104490215"/>
    <n v="0"/>
    <n v="0"/>
    <x v="2"/>
  </r>
  <r>
    <x v="74"/>
    <x v="2"/>
    <x v="4"/>
    <x v="3"/>
    <x v="2"/>
    <n v="-137528.1458763319"/>
    <n v="0"/>
    <n v="0"/>
    <x v="2"/>
  </r>
  <r>
    <x v="74"/>
    <x v="4"/>
    <x v="4"/>
    <x v="0"/>
    <x v="0"/>
    <n v="558064.06299534347"/>
    <n v="0"/>
    <n v="0"/>
    <x v="2"/>
  </r>
  <r>
    <x v="74"/>
    <x v="4"/>
    <x v="4"/>
    <x v="0"/>
    <x v="1"/>
    <n v="-265744.7919025445"/>
    <n v="0"/>
    <n v="0"/>
    <x v="2"/>
  </r>
  <r>
    <x v="74"/>
    <x v="4"/>
    <x v="4"/>
    <x v="0"/>
    <x v="2"/>
    <n v="-139516.01574883587"/>
    <n v="0"/>
    <n v="0"/>
    <x v="2"/>
  </r>
  <r>
    <x v="74"/>
    <x v="1"/>
    <x v="5"/>
    <x v="3"/>
    <x v="0"/>
    <n v="496066.05029127293"/>
    <n v="0"/>
    <n v="0"/>
    <x v="2"/>
  </r>
  <r>
    <x v="74"/>
    <x v="1"/>
    <x v="5"/>
    <x v="3"/>
    <x v="1"/>
    <n v="-274069.64104490215"/>
    <n v="0"/>
    <n v="0"/>
    <x v="2"/>
  </r>
  <r>
    <x v="74"/>
    <x v="1"/>
    <x v="5"/>
    <x v="3"/>
    <x v="2"/>
    <n v="-218269.06212816009"/>
    <n v="0"/>
    <n v="0"/>
    <x v="2"/>
  </r>
  <r>
    <x v="74"/>
    <x v="1"/>
    <x v="6"/>
    <x v="2"/>
    <x v="0"/>
    <n v="190780.55817457635"/>
    <n v="0"/>
    <n v="0"/>
    <x v="2"/>
  </r>
  <r>
    <x v="74"/>
    <x v="1"/>
    <x v="6"/>
    <x v="2"/>
    <x v="1"/>
    <n v="-104824.48251350349"/>
    <n v="0"/>
    <n v="0"/>
    <x v="2"/>
  </r>
  <r>
    <x v="74"/>
    <x v="1"/>
    <x v="6"/>
    <x v="2"/>
    <x v="2"/>
    <n v="-120191.7516499831"/>
    <n v="0"/>
    <n v="0"/>
    <x v="2"/>
  </r>
  <r>
    <x v="74"/>
    <x v="2"/>
    <x v="6"/>
    <x v="0"/>
    <x v="0"/>
    <n v="401274.63577284222"/>
    <n v="0"/>
    <n v="0"/>
    <x v="2"/>
  </r>
  <r>
    <x v="74"/>
    <x v="2"/>
    <x v="6"/>
    <x v="0"/>
    <x v="1"/>
    <n v="-265744.7919025445"/>
    <n v="0"/>
    <n v="0"/>
    <x v="2"/>
  </r>
  <r>
    <x v="74"/>
    <x v="2"/>
    <x v="6"/>
    <x v="0"/>
    <x v="2"/>
    <n v="-196624.57152869267"/>
    <n v="0"/>
    <n v="0"/>
    <x v="2"/>
  </r>
  <r>
    <x v="75"/>
    <x v="1"/>
    <x v="0"/>
    <x v="0"/>
    <x v="0"/>
    <n v="441136.35455822392"/>
    <n v="0"/>
    <n v="0"/>
    <x v="2"/>
  </r>
  <r>
    <x v="75"/>
    <x v="1"/>
    <x v="0"/>
    <x v="0"/>
    <x v="1"/>
    <n v="-265744.7919025445"/>
    <n v="0"/>
    <n v="0"/>
    <x v="2"/>
  </r>
  <r>
    <x v="75"/>
    <x v="1"/>
    <x v="0"/>
    <x v="0"/>
    <x v="2"/>
    <n v="-273504.53982609883"/>
    <n v="0"/>
    <n v="0"/>
    <x v="2"/>
  </r>
  <r>
    <x v="75"/>
    <x v="0"/>
    <x v="0"/>
    <x v="4"/>
    <x v="0"/>
    <n v="401916.484156386"/>
    <n v="0"/>
    <n v="0"/>
    <x v="2"/>
  </r>
  <r>
    <x v="75"/>
    <x v="0"/>
    <x v="0"/>
    <x v="4"/>
    <x v="1"/>
    <n v="-219626.49407452787"/>
    <n v="0"/>
    <n v="0"/>
    <x v="2"/>
  </r>
  <r>
    <x v="75"/>
    <x v="0"/>
    <x v="0"/>
    <x v="4"/>
    <x v="2"/>
    <n v="-100479.1210390965"/>
    <n v="0"/>
    <n v="0"/>
    <x v="2"/>
  </r>
  <r>
    <x v="75"/>
    <x v="0"/>
    <x v="0"/>
    <x v="2"/>
    <x v="0"/>
    <n v="197070.02712538655"/>
    <n v="0"/>
    <n v="0"/>
    <x v="2"/>
  </r>
  <r>
    <x v="75"/>
    <x v="0"/>
    <x v="0"/>
    <x v="2"/>
    <x v="1"/>
    <n v="-104824.48251350349"/>
    <n v="0"/>
    <n v="0"/>
    <x v="2"/>
  </r>
  <r>
    <x v="75"/>
    <x v="0"/>
    <x v="0"/>
    <x v="2"/>
    <x v="2"/>
    <n v="-47296.806510092771"/>
    <n v="0"/>
    <n v="0"/>
    <x v="2"/>
  </r>
  <r>
    <x v="75"/>
    <x v="0"/>
    <x v="0"/>
    <x v="1"/>
    <x v="0"/>
    <n v="285672.05836305022"/>
    <n v="0"/>
    <n v="0"/>
    <x v="2"/>
  </r>
  <r>
    <x v="75"/>
    <x v="0"/>
    <x v="0"/>
    <x v="1"/>
    <x v="1"/>
    <n v="-155256.55345817949"/>
    <n v="0"/>
    <n v="0"/>
    <x v="2"/>
  </r>
  <r>
    <x v="75"/>
    <x v="0"/>
    <x v="0"/>
    <x v="1"/>
    <x v="2"/>
    <n v="-48564.24992171854"/>
    <n v="0"/>
    <n v="0"/>
    <x v="2"/>
  </r>
  <r>
    <x v="75"/>
    <x v="2"/>
    <x v="0"/>
    <x v="3"/>
    <x v="0"/>
    <n v="430289.33644049632"/>
    <n v="0"/>
    <n v="0"/>
    <x v="2"/>
  </r>
  <r>
    <x v="75"/>
    <x v="2"/>
    <x v="0"/>
    <x v="3"/>
    <x v="1"/>
    <n v="-274069.64104490215"/>
    <n v="0"/>
    <n v="0"/>
    <x v="2"/>
  </r>
  <r>
    <x v="75"/>
    <x v="2"/>
    <x v="0"/>
    <x v="3"/>
    <x v="2"/>
    <n v="-120481.01420333899"/>
    <n v="0"/>
    <n v="0"/>
    <x v="2"/>
  </r>
  <r>
    <x v="75"/>
    <x v="0"/>
    <x v="2"/>
    <x v="2"/>
    <x v="0"/>
    <n v="197070.02712538655"/>
    <n v="0"/>
    <n v="0"/>
    <x v="2"/>
  </r>
  <r>
    <x v="75"/>
    <x v="0"/>
    <x v="2"/>
    <x v="2"/>
    <x v="1"/>
    <n v="-104824.48251350349"/>
    <n v="0"/>
    <n v="0"/>
    <x v="2"/>
  </r>
  <r>
    <x v="75"/>
    <x v="0"/>
    <x v="2"/>
    <x v="2"/>
    <x v="2"/>
    <n v="-47296.806510092771"/>
    <n v="0"/>
    <n v="0"/>
    <x v="2"/>
  </r>
  <r>
    <x v="75"/>
    <x v="4"/>
    <x v="2"/>
    <x v="0"/>
    <x v="0"/>
    <n v="491627.86501970736"/>
    <n v="0"/>
    <n v="0"/>
    <x v="2"/>
  </r>
  <r>
    <x v="75"/>
    <x v="4"/>
    <x v="2"/>
    <x v="0"/>
    <x v="1"/>
    <n v="-265744.7919025445"/>
    <n v="0"/>
    <n v="0"/>
    <x v="2"/>
  </r>
  <r>
    <x v="75"/>
    <x v="4"/>
    <x v="2"/>
    <x v="0"/>
    <x v="2"/>
    <n v="-113074.4089545327"/>
    <n v="0"/>
    <n v="0"/>
    <x v="2"/>
  </r>
  <r>
    <x v="75"/>
    <x v="0"/>
    <x v="3"/>
    <x v="3"/>
    <x v="0"/>
    <n v="515250.92516441602"/>
    <n v="0"/>
    <n v="0"/>
    <x v="2"/>
  </r>
  <r>
    <x v="75"/>
    <x v="0"/>
    <x v="3"/>
    <x v="3"/>
    <x v="1"/>
    <n v="-274069.64104490215"/>
    <n v="0"/>
    <n v="0"/>
    <x v="2"/>
  </r>
  <r>
    <x v="75"/>
    <x v="0"/>
    <x v="3"/>
    <x v="3"/>
    <x v="2"/>
    <n v="-149422.76829768062"/>
    <n v="0"/>
    <n v="0"/>
    <x v="2"/>
  </r>
  <r>
    <x v="75"/>
    <x v="0"/>
    <x v="3"/>
    <x v="1"/>
    <x v="0"/>
    <n v="287224.62389763206"/>
    <n v="0"/>
    <n v="0"/>
    <x v="2"/>
  </r>
  <r>
    <x v="75"/>
    <x v="0"/>
    <x v="3"/>
    <x v="1"/>
    <x v="1"/>
    <n v="-155256.55345817949"/>
    <n v="0"/>
    <n v="0"/>
    <x v="2"/>
  </r>
  <r>
    <x v="75"/>
    <x v="0"/>
    <x v="3"/>
    <x v="1"/>
    <x v="2"/>
    <n v="-57444.924779526416"/>
    <n v="0"/>
    <n v="0"/>
    <x v="2"/>
  </r>
  <r>
    <x v="75"/>
    <x v="2"/>
    <x v="3"/>
    <x v="3"/>
    <x v="0"/>
    <n v="548139.2820898043"/>
    <n v="0"/>
    <n v="0"/>
    <x v="2"/>
  </r>
  <r>
    <x v="75"/>
    <x v="2"/>
    <x v="3"/>
    <x v="3"/>
    <x v="1"/>
    <n v="-274069.64104490215"/>
    <n v="0"/>
    <n v="0"/>
    <x v="2"/>
  </r>
  <r>
    <x v="75"/>
    <x v="2"/>
    <x v="3"/>
    <x v="3"/>
    <x v="2"/>
    <n v="-285032.42668669822"/>
    <n v="0"/>
    <n v="0"/>
    <x v="2"/>
  </r>
  <r>
    <x v="75"/>
    <x v="1"/>
    <x v="5"/>
    <x v="2"/>
    <x v="0"/>
    <n v="179249.86509809096"/>
    <n v="0"/>
    <n v="0"/>
    <x v="2"/>
  </r>
  <r>
    <x v="75"/>
    <x v="1"/>
    <x v="5"/>
    <x v="2"/>
    <x v="1"/>
    <n v="-104824.48251350349"/>
    <n v="0"/>
    <n v="0"/>
    <x v="2"/>
  </r>
  <r>
    <x v="75"/>
    <x v="1"/>
    <x v="5"/>
    <x v="2"/>
    <x v="2"/>
    <n v="-96794.927152969118"/>
    <n v="0"/>
    <n v="0"/>
    <x v="2"/>
  </r>
  <r>
    <x v="75"/>
    <x v="1"/>
    <x v="5"/>
    <x v="1"/>
    <x v="0"/>
    <n v="290329.75496679568"/>
    <n v="0"/>
    <n v="0"/>
    <x v="2"/>
  </r>
  <r>
    <x v="75"/>
    <x v="1"/>
    <x v="5"/>
    <x v="1"/>
    <x v="1"/>
    <n v="-155256.55345817949"/>
    <n v="0"/>
    <n v="0"/>
    <x v="2"/>
  </r>
  <r>
    <x v="75"/>
    <x v="1"/>
    <x v="5"/>
    <x v="1"/>
    <x v="2"/>
    <n v="-119035.19953638622"/>
    <n v="0"/>
    <n v="0"/>
    <x v="2"/>
  </r>
  <r>
    <x v="75"/>
    <x v="2"/>
    <x v="5"/>
    <x v="3"/>
    <x v="0"/>
    <n v="523473.01439576317"/>
    <n v="0"/>
    <n v="0"/>
    <x v="2"/>
  </r>
  <r>
    <x v="75"/>
    <x v="2"/>
    <x v="5"/>
    <x v="3"/>
    <x v="1"/>
    <n v="-274069.64104490215"/>
    <n v="0"/>
    <n v="0"/>
    <x v="2"/>
  </r>
  <r>
    <x v="75"/>
    <x v="2"/>
    <x v="5"/>
    <x v="3"/>
    <x v="2"/>
    <n v="-146572.4440308137"/>
    <n v="0"/>
    <n v="0"/>
    <x v="2"/>
  </r>
  <r>
    <x v="75"/>
    <x v="1"/>
    <x v="6"/>
    <x v="3"/>
    <x v="0"/>
    <n v="449474.21131363953"/>
    <n v="0"/>
    <n v="0"/>
    <x v="2"/>
  </r>
  <r>
    <x v="75"/>
    <x v="1"/>
    <x v="6"/>
    <x v="3"/>
    <x v="1"/>
    <n v="-274069.64104490215"/>
    <n v="0"/>
    <n v="0"/>
    <x v="2"/>
  </r>
  <r>
    <x v="75"/>
    <x v="1"/>
    <x v="6"/>
    <x v="3"/>
    <x v="2"/>
    <n v="-278674.01101445651"/>
    <n v="0"/>
    <n v="0"/>
    <x v="2"/>
  </r>
  <r>
    <x v="75"/>
    <x v="1"/>
    <x v="6"/>
    <x v="2"/>
    <x v="0"/>
    <n v="207552.47537673693"/>
    <n v="0"/>
    <n v="0"/>
    <x v="2"/>
  </r>
  <r>
    <x v="75"/>
    <x v="1"/>
    <x v="6"/>
    <x v="2"/>
    <x v="1"/>
    <n v="-104824.48251350349"/>
    <n v="0"/>
    <n v="0"/>
    <x v="2"/>
  </r>
  <r>
    <x v="75"/>
    <x v="1"/>
    <x v="6"/>
    <x v="2"/>
    <x v="2"/>
    <n v="-122455.96047227478"/>
    <n v="0"/>
    <n v="0"/>
    <x v="2"/>
  </r>
  <r>
    <x v="75"/>
    <x v="1"/>
    <x v="6"/>
    <x v="1"/>
    <x v="0"/>
    <n v="302750.27924345003"/>
    <n v="0"/>
    <n v="0"/>
    <x v="2"/>
  </r>
  <r>
    <x v="75"/>
    <x v="1"/>
    <x v="6"/>
    <x v="1"/>
    <x v="1"/>
    <n v="-155256.55345817949"/>
    <n v="0"/>
    <n v="0"/>
    <x v="2"/>
  </r>
  <r>
    <x v="75"/>
    <x v="1"/>
    <x v="6"/>
    <x v="1"/>
    <x v="2"/>
    <n v="-211925.195470415"/>
    <n v="0"/>
    <n v="0"/>
    <x v="2"/>
  </r>
  <r>
    <x v="75"/>
    <x v="0"/>
    <x v="6"/>
    <x v="4"/>
    <x v="0"/>
    <n v="390935.1594526596"/>
    <n v="0"/>
    <n v="0"/>
    <x v="2"/>
  </r>
  <r>
    <x v="75"/>
    <x v="0"/>
    <x v="6"/>
    <x v="4"/>
    <x v="1"/>
    <n v="-219626.49407452787"/>
    <n v="0"/>
    <n v="0"/>
    <x v="2"/>
  </r>
  <r>
    <x v="75"/>
    <x v="0"/>
    <x v="6"/>
    <x v="4"/>
    <x v="2"/>
    <n v="-70368.32870147872"/>
    <n v="0"/>
    <n v="0"/>
    <x v="2"/>
  </r>
  <r>
    <x v="75"/>
    <x v="0"/>
    <x v="6"/>
    <x v="2"/>
    <x v="0"/>
    <n v="187635.82369917125"/>
    <n v="0"/>
    <n v="0"/>
    <x v="2"/>
  </r>
  <r>
    <x v="75"/>
    <x v="0"/>
    <x v="6"/>
    <x v="2"/>
    <x v="1"/>
    <n v="-104824.48251350349"/>
    <n v="0"/>
    <n v="0"/>
    <x v="2"/>
  </r>
  <r>
    <x v="75"/>
    <x v="0"/>
    <x v="6"/>
    <x v="2"/>
    <x v="2"/>
    <n v="-48785.314161784525"/>
    <n v="0"/>
    <n v="0"/>
    <x v="2"/>
  </r>
  <r>
    <x v="75"/>
    <x v="3"/>
    <x v="6"/>
    <x v="2"/>
    <x v="0"/>
    <n v="221179.6581034924"/>
    <n v="0"/>
    <n v="0"/>
    <x v="2"/>
  </r>
  <r>
    <x v="75"/>
    <x v="3"/>
    <x v="6"/>
    <x v="2"/>
    <x v="1"/>
    <n v="-104824.48251350349"/>
    <n v="0"/>
    <n v="0"/>
    <x v="2"/>
  </r>
  <r>
    <x v="75"/>
    <x v="3"/>
    <x v="6"/>
    <x v="2"/>
    <x v="2"/>
    <n v="-30965.152134488941"/>
    <n v="0"/>
    <n v="0"/>
    <x v="2"/>
  </r>
  <r>
    <x v="75"/>
    <x v="3"/>
    <x v="6"/>
    <x v="1"/>
    <x v="0"/>
    <n v="346222.11421174026"/>
    <n v="0"/>
    <n v="0"/>
    <x v="2"/>
  </r>
  <r>
    <x v="75"/>
    <x v="3"/>
    <x v="6"/>
    <x v="1"/>
    <x v="1"/>
    <n v="-155256.55345817949"/>
    <n v="0"/>
    <n v="0"/>
    <x v="2"/>
  </r>
  <r>
    <x v="75"/>
    <x v="3"/>
    <x v="6"/>
    <x v="1"/>
    <x v="2"/>
    <n v="-69244.422842348053"/>
    <n v="0"/>
    <n v="0"/>
    <x v="2"/>
  </r>
  <r>
    <x v="76"/>
    <x v="1"/>
    <x v="0"/>
    <x v="0"/>
    <x v="0"/>
    <n v="438478.90663919842"/>
    <n v="0"/>
    <n v="0"/>
    <x v="2"/>
  </r>
  <r>
    <x v="76"/>
    <x v="1"/>
    <x v="0"/>
    <x v="0"/>
    <x v="1"/>
    <n v="-265744.7919025445"/>
    <n v="0"/>
    <n v="0"/>
    <x v="2"/>
  </r>
  <r>
    <x v="76"/>
    <x v="1"/>
    <x v="0"/>
    <x v="0"/>
    <x v="2"/>
    <n v="-201700.29705403128"/>
    <n v="0"/>
    <n v="0"/>
    <x v="2"/>
  </r>
  <r>
    <x v="76"/>
    <x v="0"/>
    <x v="0"/>
    <x v="0"/>
    <x v="0"/>
    <n v="478340.62542458012"/>
    <n v="0"/>
    <n v="0"/>
    <x v="2"/>
  </r>
  <r>
    <x v="76"/>
    <x v="0"/>
    <x v="0"/>
    <x v="0"/>
    <x v="1"/>
    <n v="-265744.7919025445"/>
    <n v="0"/>
    <n v="0"/>
    <x v="2"/>
  </r>
  <r>
    <x v="76"/>
    <x v="0"/>
    <x v="0"/>
    <x v="0"/>
    <x v="2"/>
    <n v="-90884.71883067023"/>
    <n v="0"/>
    <n v="0"/>
    <x v="2"/>
  </r>
  <r>
    <x v="76"/>
    <x v="0"/>
    <x v="0"/>
    <x v="1"/>
    <x v="0"/>
    <n v="282566.92729388666"/>
    <n v="0"/>
    <n v="0"/>
    <x v="2"/>
  </r>
  <r>
    <x v="76"/>
    <x v="0"/>
    <x v="0"/>
    <x v="1"/>
    <x v="1"/>
    <n v="-155256.55345817949"/>
    <n v="0"/>
    <n v="0"/>
    <x v="2"/>
  </r>
  <r>
    <x v="76"/>
    <x v="0"/>
    <x v="0"/>
    <x v="1"/>
    <x v="2"/>
    <n v="-42385.039094082997"/>
    <n v="0"/>
    <n v="0"/>
    <x v="2"/>
  </r>
  <r>
    <x v="76"/>
    <x v="3"/>
    <x v="1"/>
    <x v="4"/>
    <x v="0"/>
    <n v="419486.60368234827"/>
    <n v="0"/>
    <n v="0"/>
    <x v="2"/>
  </r>
  <r>
    <x v="76"/>
    <x v="3"/>
    <x v="1"/>
    <x v="4"/>
    <x v="1"/>
    <n v="-219626.49407452787"/>
    <n v="0"/>
    <n v="0"/>
    <x v="2"/>
  </r>
  <r>
    <x v="76"/>
    <x v="3"/>
    <x v="1"/>
    <x v="4"/>
    <x v="2"/>
    <n v="-79702.454699646172"/>
    <n v="0"/>
    <n v="0"/>
    <x v="2"/>
  </r>
  <r>
    <x v="76"/>
    <x v="3"/>
    <x v="2"/>
    <x v="3"/>
    <x v="0"/>
    <n v="534435.80003755912"/>
    <n v="0"/>
    <n v="0"/>
    <x v="2"/>
  </r>
  <r>
    <x v="76"/>
    <x v="3"/>
    <x v="2"/>
    <x v="3"/>
    <x v="1"/>
    <n v="-274069.64104490215"/>
    <n v="0"/>
    <n v="0"/>
    <x v="2"/>
  </r>
  <r>
    <x v="76"/>
    <x v="3"/>
    <x v="2"/>
    <x v="3"/>
    <x v="2"/>
    <n v="-80165.370005633871"/>
    <n v="0"/>
    <n v="0"/>
    <x v="2"/>
  </r>
  <r>
    <x v="76"/>
    <x v="3"/>
    <x v="2"/>
    <x v="1"/>
    <x v="0"/>
    <n v="263936.14087890513"/>
    <n v="0"/>
    <n v="0"/>
    <x v="2"/>
  </r>
  <r>
    <x v="76"/>
    <x v="3"/>
    <x v="2"/>
    <x v="1"/>
    <x v="1"/>
    <n v="-155256.55345817949"/>
    <n v="0"/>
    <n v="0"/>
    <x v="2"/>
  </r>
  <r>
    <x v="76"/>
    <x v="3"/>
    <x v="2"/>
    <x v="1"/>
    <x v="2"/>
    <n v="-13196.807043945257"/>
    <n v="0"/>
    <n v="0"/>
    <x v="2"/>
  </r>
  <r>
    <x v="76"/>
    <x v="4"/>
    <x v="2"/>
    <x v="0"/>
    <x v="0"/>
    <n v="496942.76085775823"/>
    <n v="0"/>
    <n v="0"/>
    <x v="2"/>
  </r>
  <r>
    <x v="76"/>
    <x v="4"/>
    <x v="2"/>
    <x v="0"/>
    <x v="1"/>
    <n v="-265744.7919025445"/>
    <n v="0"/>
    <n v="0"/>
    <x v="2"/>
  </r>
  <r>
    <x v="76"/>
    <x v="4"/>
    <x v="2"/>
    <x v="0"/>
    <x v="2"/>
    <n v="-79510.841737241324"/>
    <n v="0"/>
    <n v="0"/>
    <x v="2"/>
  </r>
  <r>
    <x v="76"/>
    <x v="1"/>
    <x v="3"/>
    <x v="3"/>
    <x v="0"/>
    <n v="515250.92516441602"/>
    <n v="0"/>
    <n v="0"/>
    <x v="2"/>
  </r>
  <r>
    <x v="76"/>
    <x v="1"/>
    <x v="3"/>
    <x v="3"/>
    <x v="1"/>
    <n v="-274069.64104490215"/>
    <n v="0"/>
    <n v="0"/>
    <x v="2"/>
  </r>
  <r>
    <x v="76"/>
    <x v="1"/>
    <x v="3"/>
    <x v="3"/>
    <x v="2"/>
    <n v="-216405.38856905472"/>
    <n v="0"/>
    <n v="0"/>
    <x v="2"/>
  </r>
  <r>
    <x v="76"/>
    <x v="4"/>
    <x v="3"/>
    <x v="3"/>
    <x v="0"/>
    <n v="449474.21131363953"/>
    <n v="0"/>
    <n v="0"/>
    <x v="2"/>
  </r>
  <r>
    <x v="76"/>
    <x v="4"/>
    <x v="3"/>
    <x v="3"/>
    <x v="1"/>
    <n v="-274069.64104490215"/>
    <n v="0"/>
    <n v="0"/>
    <x v="2"/>
  </r>
  <r>
    <x v="76"/>
    <x v="4"/>
    <x v="3"/>
    <x v="3"/>
    <x v="2"/>
    <n v="-98884.326489000698"/>
    <n v="0"/>
    <n v="0"/>
    <x v="2"/>
  </r>
  <r>
    <x v="76"/>
    <x v="1"/>
    <x v="4"/>
    <x v="2"/>
    <x v="0"/>
    <n v="201263.00642592669"/>
    <n v="0"/>
    <n v="0"/>
    <x v="2"/>
  </r>
  <r>
    <x v="76"/>
    <x v="1"/>
    <x v="4"/>
    <x v="2"/>
    <x v="1"/>
    <n v="-104824.48251350349"/>
    <n v="0"/>
    <n v="0"/>
    <x v="2"/>
  </r>
  <r>
    <x v="76"/>
    <x v="1"/>
    <x v="4"/>
    <x v="2"/>
    <x v="2"/>
    <n v="-108682.02347000042"/>
    <n v="0"/>
    <n v="0"/>
    <x v="2"/>
  </r>
  <r>
    <x v="76"/>
    <x v="0"/>
    <x v="4"/>
    <x v="2"/>
    <x v="0"/>
    <n v="183442.8443986311"/>
    <n v="0"/>
    <n v="0"/>
    <x v="2"/>
  </r>
  <r>
    <x v="76"/>
    <x v="0"/>
    <x v="4"/>
    <x v="2"/>
    <x v="1"/>
    <n v="-104824.48251350349"/>
    <n v="0"/>
    <n v="0"/>
    <x v="2"/>
  </r>
  <r>
    <x v="76"/>
    <x v="0"/>
    <x v="4"/>
    <x v="2"/>
    <x v="2"/>
    <n v="-44026.282655671464"/>
    <n v="0"/>
    <n v="0"/>
    <x v="2"/>
  </r>
  <r>
    <x v="76"/>
    <x v="2"/>
    <x v="4"/>
    <x v="2"/>
    <x v="0"/>
    <n v="176105.13062268589"/>
    <n v="0"/>
    <n v="0"/>
    <x v="2"/>
  </r>
  <r>
    <x v="76"/>
    <x v="2"/>
    <x v="4"/>
    <x v="2"/>
    <x v="1"/>
    <n v="-104824.48251350349"/>
    <n v="0"/>
    <n v="0"/>
    <x v="2"/>
  </r>
  <r>
    <x v="76"/>
    <x v="2"/>
    <x v="4"/>
    <x v="2"/>
    <x v="2"/>
    <n v="-84530.462698889227"/>
    <n v="0"/>
    <n v="0"/>
    <x v="2"/>
  </r>
  <r>
    <x v="76"/>
    <x v="2"/>
    <x v="4"/>
    <x v="1"/>
    <x v="0"/>
    <n v="240647.65786017821"/>
    <n v="0"/>
    <n v="0"/>
    <x v="2"/>
  </r>
  <r>
    <x v="76"/>
    <x v="2"/>
    <x v="4"/>
    <x v="1"/>
    <x v="1"/>
    <n v="-155256.55345817949"/>
    <n v="0"/>
    <n v="0"/>
    <x v="2"/>
  </r>
  <r>
    <x v="76"/>
    <x v="2"/>
    <x v="4"/>
    <x v="1"/>
    <x v="2"/>
    <n v="-96259.06314407129"/>
    <n v="0"/>
    <n v="0"/>
    <x v="2"/>
  </r>
  <r>
    <x v="76"/>
    <x v="4"/>
    <x v="4"/>
    <x v="2"/>
    <x v="0"/>
    <n v="175056.88579755081"/>
    <n v="0"/>
    <n v="0"/>
    <x v="2"/>
  </r>
  <r>
    <x v="76"/>
    <x v="4"/>
    <x v="4"/>
    <x v="2"/>
    <x v="1"/>
    <n v="-104824.48251350349"/>
    <n v="0"/>
    <n v="0"/>
    <x v="2"/>
  </r>
  <r>
    <x v="76"/>
    <x v="4"/>
    <x v="4"/>
    <x v="2"/>
    <x v="2"/>
    <n v="-38512.51487546118"/>
    <n v="0"/>
    <n v="0"/>
    <x v="2"/>
  </r>
  <r>
    <x v="76"/>
    <x v="1"/>
    <x v="5"/>
    <x v="0"/>
    <x v="0"/>
    <n v="451766.14623432566"/>
    <n v="0"/>
    <n v="0"/>
    <x v="2"/>
  </r>
  <r>
    <x v="76"/>
    <x v="1"/>
    <x v="5"/>
    <x v="0"/>
    <x v="1"/>
    <n v="-265744.7919025445"/>
    <n v="0"/>
    <n v="0"/>
    <x v="2"/>
  </r>
  <r>
    <x v="76"/>
    <x v="1"/>
    <x v="5"/>
    <x v="0"/>
    <x v="2"/>
    <n v="-198777.1043431033"/>
    <n v="0"/>
    <n v="0"/>
    <x v="2"/>
  </r>
  <r>
    <x v="76"/>
    <x v="1"/>
    <x v="5"/>
    <x v="3"/>
    <x v="0"/>
    <n v="471399.78259723168"/>
    <n v="0"/>
    <n v="0"/>
    <x v="2"/>
  </r>
  <r>
    <x v="76"/>
    <x v="1"/>
    <x v="5"/>
    <x v="3"/>
    <x v="1"/>
    <n v="-274069.64104490215"/>
    <n v="0"/>
    <n v="0"/>
    <x v="2"/>
  </r>
  <r>
    <x v="76"/>
    <x v="1"/>
    <x v="5"/>
    <x v="3"/>
    <x v="2"/>
    <n v="-141419.9347791695"/>
    <n v="0"/>
    <n v="0"/>
    <x v="2"/>
  </r>
  <r>
    <x v="76"/>
    <x v="1"/>
    <x v="5"/>
    <x v="2"/>
    <x v="0"/>
    <n v="180298.109923226"/>
    <n v="0"/>
    <n v="0"/>
    <x v="2"/>
  </r>
  <r>
    <x v="76"/>
    <x v="1"/>
    <x v="5"/>
    <x v="2"/>
    <x v="1"/>
    <n v="-104824.48251350349"/>
    <n v="0"/>
    <n v="0"/>
    <x v="2"/>
  </r>
  <r>
    <x v="76"/>
    <x v="1"/>
    <x v="5"/>
    <x v="2"/>
    <x v="2"/>
    <n v="-72119.243969290401"/>
    <n v="0"/>
    <n v="0"/>
    <x v="2"/>
  </r>
  <r>
    <x v="76"/>
    <x v="2"/>
    <x v="5"/>
    <x v="2"/>
    <x v="0"/>
    <n v="185539.33404890119"/>
    <n v="0"/>
    <n v="0"/>
    <x v="2"/>
  </r>
  <r>
    <x v="76"/>
    <x v="2"/>
    <x v="5"/>
    <x v="2"/>
    <x v="1"/>
    <n v="-104824.48251350349"/>
    <n v="0"/>
    <n v="0"/>
    <x v="2"/>
  </r>
  <r>
    <x v="76"/>
    <x v="2"/>
    <x v="5"/>
    <x v="2"/>
    <x v="2"/>
    <n v="-72360.340279071461"/>
    <n v="0"/>
    <n v="0"/>
    <x v="2"/>
  </r>
  <r>
    <x v="76"/>
    <x v="3"/>
    <x v="6"/>
    <x v="3"/>
    <x v="0"/>
    <n v="493325.35388082388"/>
    <n v="0"/>
    <n v="0"/>
    <x v="2"/>
  </r>
  <r>
    <x v="76"/>
    <x v="3"/>
    <x v="6"/>
    <x v="3"/>
    <x v="1"/>
    <n v="-274069.64104490215"/>
    <n v="0"/>
    <n v="0"/>
    <x v="2"/>
  </r>
  <r>
    <x v="76"/>
    <x v="3"/>
    <x v="6"/>
    <x v="3"/>
    <x v="2"/>
    <n v="-69065.549543315356"/>
    <n v="0"/>
    <n v="0"/>
    <x v="2"/>
  </r>
  <r>
    <x v="77"/>
    <x v="2"/>
    <x v="0"/>
    <x v="4"/>
    <x v="0"/>
    <n v="344813.59569700871"/>
    <n v="0"/>
    <n v="0"/>
    <x v="2"/>
  </r>
  <r>
    <x v="77"/>
    <x v="2"/>
    <x v="0"/>
    <x v="4"/>
    <x v="1"/>
    <n v="-219626.49407452787"/>
    <n v="0"/>
    <n v="0"/>
    <x v="2"/>
  </r>
  <r>
    <x v="77"/>
    <x v="2"/>
    <x v="0"/>
    <x v="4"/>
    <x v="2"/>
    <n v="-162062.38997759408"/>
    <n v="0"/>
    <n v="0"/>
    <x v="2"/>
  </r>
  <r>
    <x v="77"/>
    <x v="1"/>
    <x v="1"/>
    <x v="3"/>
    <x v="0"/>
    <n v="512510.22875396704"/>
    <n v="0"/>
    <n v="0"/>
    <x v="2"/>
  </r>
  <r>
    <x v="77"/>
    <x v="1"/>
    <x v="1"/>
    <x v="3"/>
    <x v="0"/>
    <n v="526213.71080621216"/>
    <n v="0"/>
    <n v="0"/>
    <x v="2"/>
  </r>
  <r>
    <x v="77"/>
    <x v="1"/>
    <x v="1"/>
    <x v="3"/>
    <x v="1"/>
    <n v="-274069.64104490215"/>
    <n v="0"/>
    <n v="0"/>
    <x v="2"/>
  </r>
  <r>
    <x v="77"/>
    <x v="1"/>
    <x v="1"/>
    <x v="3"/>
    <x v="1"/>
    <n v="-274069.64104490215"/>
    <n v="0"/>
    <n v="0"/>
    <x v="2"/>
  </r>
  <r>
    <x v="77"/>
    <x v="1"/>
    <x v="1"/>
    <x v="3"/>
    <x v="2"/>
    <n v="-312631.23953991989"/>
    <n v="0"/>
    <n v="0"/>
    <x v="2"/>
  </r>
  <r>
    <x v="77"/>
    <x v="1"/>
    <x v="1"/>
    <x v="3"/>
    <x v="2"/>
    <n v="-289417.54094341671"/>
    <n v="0"/>
    <n v="0"/>
    <x v="2"/>
  </r>
  <r>
    <x v="77"/>
    <x v="3"/>
    <x v="1"/>
    <x v="0"/>
    <x v="0"/>
    <n v="574008.7505094962"/>
    <n v="0"/>
    <n v="0"/>
    <x v="2"/>
  </r>
  <r>
    <x v="77"/>
    <x v="3"/>
    <x v="1"/>
    <x v="0"/>
    <x v="1"/>
    <n v="-265744.7919025445"/>
    <n v="0"/>
    <n v="0"/>
    <x v="2"/>
  </r>
  <r>
    <x v="77"/>
    <x v="3"/>
    <x v="1"/>
    <x v="0"/>
    <x v="2"/>
    <n v="-103321.57509170931"/>
    <n v="0"/>
    <n v="0"/>
    <x v="2"/>
  </r>
  <r>
    <x v="77"/>
    <x v="3"/>
    <x v="1"/>
    <x v="4"/>
    <x v="0"/>
    <n v="456823.10767501796"/>
    <n v="0"/>
    <n v="0"/>
    <x v="2"/>
  </r>
  <r>
    <x v="77"/>
    <x v="3"/>
    <x v="1"/>
    <x v="4"/>
    <x v="1"/>
    <n v="-219626.49407452787"/>
    <n v="0"/>
    <n v="0"/>
    <x v="2"/>
  </r>
  <r>
    <x v="77"/>
    <x v="3"/>
    <x v="1"/>
    <x v="4"/>
    <x v="2"/>
    <n v="-41114.079690751612"/>
    <n v="0"/>
    <n v="0"/>
    <x v="2"/>
  </r>
  <r>
    <x v="77"/>
    <x v="2"/>
    <x v="1"/>
    <x v="0"/>
    <x v="0"/>
    <n v="523517.24004801264"/>
    <n v="0"/>
    <n v="0"/>
    <x v="2"/>
  </r>
  <r>
    <x v="77"/>
    <x v="2"/>
    <x v="1"/>
    <x v="0"/>
    <x v="1"/>
    <n v="-265744.7919025445"/>
    <n v="0"/>
    <n v="0"/>
    <x v="2"/>
  </r>
  <r>
    <x v="77"/>
    <x v="2"/>
    <x v="1"/>
    <x v="0"/>
    <x v="2"/>
    <n v="-261758.62002400632"/>
    <n v="0"/>
    <n v="0"/>
    <x v="2"/>
  </r>
  <r>
    <x v="77"/>
    <x v="3"/>
    <x v="2"/>
    <x v="2"/>
    <x v="0"/>
    <n v="213841.94432754713"/>
    <n v="0"/>
    <n v="0"/>
    <x v="2"/>
  </r>
  <r>
    <x v="77"/>
    <x v="3"/>
    <x v="2"/>
    <x v="2"/>
    <x v="0"/>
    <n v="204407.7409013318"/>
    <n v="0"/>
    <n v="0"/>
    <x v="2"/>
  </r>
  <r>
    <x v="77"/>
    <x v="3"/>
    <x v="2"/>
    <x v="2"/>
    <x v="1"/>
    <n v="-104824.48251350349"/>
    <n v="0"/>
    <n v="0"/>
    <x v="2"/>
  </r>
  <r>
    <x v="77"/>
    <x v="3"/>
    <x v="2"/>
    <x v="2"/>
    <x v="1"/>
    <n v="-104824.48251350349"/>
    <n v="0"/>
    <n v="0"/>
    <x v="2"/>
  </r>
  <r>
    <x v="77"/>
    <x v="3"/>
    <x v="2"/>
    <x v="2"/>
    <x v="2"/>
    <n v="-25661.033319305654"/>
    <n v="0"/>
    <n v="0"/>
    <x v="2"/>
  </r>
  <r>
    <x v="77"/>
    <x v="3"/>
    <x v="2"/>
    <x v="2"/>
    <x v="2"/>
    <n v="-38837.470771253043"/>
    <n v="0"/>
    <n v="0"/>
    <x v="2"/>
  </r>
  <r>
    <x v="77"/>
    <x v="1"/>
    <x v="3"/>
    <x v="0"/>
    <x v="0"/>
    <n v="496942.76085775823"/>
    <n v="0"/>
    <n v="0"/>
    <x v="2"/>
  </r>
  <r>
    <x v="77"/>
    <x v="1"/>
    <x v="3"/>
    <x v="0"/>
    <x v="1"/>
    <n v="-265744.7919025445"/>
    <n v="0"/>
    <n v="0"/>
    <x v="2"/>
  </r>
  <r>
    <x v="77"/>
    <x v="1"/>
    <x v="3"/>
    <x v="0"/>
    <x v="2"/>
    <n v="-213685.38716883602"/>
    <n v="0"/>
    <n v="0"/>
    <x v="2"/>
  </r>
  <r>
    <x v="77"/>
    <x v="0"/>
    <x v="3"/>
    <x v="4"/>
    <x v="0"/>
    <n v="382150.09968967852"/>
    <n v="0"/>
    <n v="0"/>
    <x v="2"/>
  </r>
  <r>
    <x v="77"/>
    <x v="0"/>
    <x v="3"/>
    <x v="4"/>
    <x v="1"/>
    <n v="-219626.49407452787"/>
    <n v="0"/>
    <n v="0"/>
    <x v="2"/>
  </r>
  <r>
    <x v="77"/>
    <x v="0"/>
    <x v="3"/>
    <x v="4"/>
    <x v="2"/>
    <n v="-103180.5269162132"/>
    <n v="0"/>
    <n v="0"/>
    <x v="2"/>
  </r>
  <r>
    <x v="77"/>
    <x v="0"/>
    <x v="3"/>
    <x v="3"/>
    <x v="0"/>
    <n v="520732.31798531406"/>
    <n v="0"/>
    <n v="0"/>
    <x v="2"/>
  </r>
  <r>
    <x v="77"/>
    <x v="0"/>
    <x v="3"/>
    <x v="3"/>
    <x v="1"/>
    <n v="-274069.64104490215"/>
    <n v="0"/>
    <n v="0"/>
    <x v="2"/>
  </r>
  <r>
    <x v="77"/>
    <x v="0"/>
    <x v="3"/>
    <x v="3"/>
    <x v="2"/>
    <n v="-78109.8476977971"/>
    <n v="0"/>
    <n v="0"/>
    <x v="2"/>
  </r>
  <r>
    <x v="77"/>
    <x v="2"/>
    <x v="3"/>
    <x v="4"/>
    <x v="0"/>
    <n v="377757.56980818795"/>
    <n v="0"/>
    <n v="0"/>
    <x v="2"/>
  </r>
  <r>
    <x v="77"/>
    <x v="2"/>
    <x v="3"/>
    <x v="4"/>
    <x v="1"/>
    <n v="-219626.49407452787"/>
    <n v="0"/>
    <n v="0"/>
    <x v="2"/>
  </r>
  <r>
    <x v="77"/>
    <x v="2"/>
    <x v="3"/>
    <x v="4"/>
    <x v="2"/>
    <n v="-128437.57373478392"/>
    <n v="0"/>
    <n v="0"/>
    <x v="2"/>
  </r>
  <r>
    <x v="77"/>
    <x v="2"/>
    <x v="3"/>
    <x v="1"/>
    <x v="0"/>
    <n v="277909.23069014132"/>
    <n v="0"/>
    <n v="0"/>
    <x v="2"/>
  </r>
  <r>
    <x v="77"/>
    <x v="2"/>
    <x v="3"/>
    <x v="1"/>
    <x v="1"/>
    <n v="-155256.55345817949"/>
    <n v="0"/>
    <n v="0"/>
    <x v="2"/>
  </r>
  <r>
    <x v="77"/>
    <x v="2"/>
    <x v="3"/>
    <x v="1"/>
    <x v="2"/>
    <n v="-86151.861513943804"/>
    <n v="0"/>
    <n v="0"/>
    <x v="2"/>
  </r>
  <r>
    <x v="77"/>
    <x v="4"/>
    <x v="3"/>
    <x v="2"/>
    <x v="0"/>
    <n v="190780.55817457635"/>
    <n v="0"/>
    <n v="0"/>
    <x v="2"/>
  </r>
  <r>
    <x v="77"/>
    <x v="4"/>
    <x v="3"/>
    <x v="2"/>
    <x v="1"/>
    <n v="-104824.48251350349"/>
    <n v="0"/>
    <n v="0"/>
    <x v="2"/>
  </r>
  <r>
    <x v="77"/>
    <x v="4"/>
    <x v="3"/>
    <x v="2"/>
    <x v="2"/>
    <n v="-9539.0279087288181"/>
    <n v="0"/>
    <n v="0"/>
    <x v="2"/>
  </r>
  <r>
    <x v="77"/>
    <x v="1"/>
    <x v="4"/>
    <x v="0"/>
    <x v="0"/>
    <n v="451766.14623432566"/>
    <n v="0"/>
    <n v="0"/>
    <x v="2"/>
  </r>
  <r>
    <x v="77"/>
    <x v="1"/>
    <x v="4"/>
    <x v="0"/>
    <x v="1"/>
    <n v="-265744.7919025445"/>
    <n v="0"/>
    <n v="0"/>
    <x v="2"/>
  </r>
  <r>
    <x v="77"/>
    <x v="1"/>
    <x v="4"/>
    <x v="0"/>
    <x v="2"/>
    <n v="-248471.38042887914"/>
    <n v="0"/>
    <n v="0"/>
    <x v="2"/>
  </r>
  <r>
    <x v="77"/>
    <x v="1"/>
    <x v="4"/>
    <x v="1"/>
    <x v="0"/>
    <n v="268593.83748265053"/>
    <n v="0"/>
    <n v="0"/>
    <x v="2"/>
  </r>
  <r>
    <x v="77"/>
    <x v="1"/>
    <x v="4"/>
    <x v="1"/>
    <x v="1"/>
    <n v="-155256.55345817949"/>
    <n v="0"/>
    <n v="0"/>
    <x v="2"/>
  </r>
  <r>
    <x v="77"/>
    <x v="1"/>
    <x v="4"/>
    <x v="1"/>
    <x v="2"/>
    <n v="-145040.67224063131"/>
    <n v="0"/>
    <n v="0"/>
    <x v="2"/>
  </r>
  <r>
    <x v="77"/>
    <x v="3"/>
    <x v="4"/>
    <x v="2"/>
    <x v="0"/>
    <n v="237951.57530565292"/>
    <n v="0"/>
    <n v="0"/>
    <x v="2"/>
  </r>
  <r>
    <x v="77"/>
    <x v="3"/>
    <x v="4"/>
    <x v="2"/>
    <x v="1"/>
    <n v="-104824.48251350349"/>
    <n v="0"/>
    <n v="0"/>
    <x v="2"/>
  </r>
  <r>
    <x v="77"/>
    <x v="3"/>
    <x v="4"/>
    <x v="2"/>
    <x v="2"/>
    <n v="-38072.252048904469"/>
    <n v="0"/>
    <n v="0"/>
    <x v="2"/>
  </r>
  <r>
    <x v="77"/>
    <x v="2"/>
    <x v="4"/>
    <x v="4"/>
    <x v="0"/>
    <n v="364579.9801637163"/>
    <n v="0"/>
    <n v="0"/>
    <x v="2"/>
  </r>
  <r>
    <x v="77"/>
    <x v="2"/>
    <x v="4"/>
    <x v="4"/>
    <x v="1"/>
    <n v="-219626.49407452787"/>
    <n v="0"/>
    <n v="0"/>
    <x v="2"/>
  </r>
  <r>
    <x v="77"/>
    <x v="2"/>
    <x v="4"/>
    <x v="4"/>
    <x v="2"/>
    <n v="-72915.996032743264"/>
    <n v="0"/>
    <n v="0"/>
    <x v="2"/>
  </r>
  <r>
    <x v="77"/>
    <x v="4"/>
    <x v="4"/>
    <x v="3"/>
    <x v="0"/>
    <n v="468659.08618678269"/>
    <n v="0"/>
    <n v="0"/>
    <x v="2"/>
  </r>
  <r>
    <x v="77"/>
    <x v="4"/>
    <x v="4"/>
    <x v="3"/>
    <x v="0"/>
    <n v="487843.96105992584"/>
    <n v="0"/>
    <n v="0"/>
    <x v="2"/>
  </r>
  <r>
    <x v="77"/>
    <x v="4"/>
    <x v="4"/>
    <x v="3"/>
    <x v="0"/>
    <n v="542657.8892689062"/>
    <n v="0"/>
    <n v="0"/>
    <x v="2"/>
  </r>
  <r>
    <x v="77"/>
    <x v="4"/>
    <x v="4"/>
    <x v="3"/>
    <x v="1"/>
    <n v="-274069.64104490215"/>
    <n v="0"/>
    <n v="0"/>
    <x v="2"/>
  </r>
  <r>
    <x v="77"/>
    <x v="4"/>
    <x v="4"/>
    <x v="3"/>
    <x v="1"/>
    <n v="-274069.64104490215"/>
    <n v="0"/>
    <n v="0"/>
    <x v="2"/>
  </r>
  <r>
    <x v="77"/>
    <x v="4"/>
    <x v="4"/>
    <x v="3"/>
    <x v="1"/>
    <n v="-274069.64104490215"/>
    <n v="0"/>
    <n v="0"/>
    <x v="2"/>
  </r>
  <r>
    <x v="77"/>
    <x v="4"/>
    <x v="4"/>
    <x v="3"/>
    <x v="2"/>
    <n v="-84358.635513620888"/>
    <n v="0"/>
    <n v="0"/>
    <x v="2"/>
  </r>
  <r>
    <x v="77"/>
    <x v="4"/>
    <x v="4"/>
    <x v="3"/>
    <x v="2"/>
    <n v="-121960.99026498146"/>
    <n v="0"/>
    <n v="0"/>
    <x v="2"/>
  </r>
  <r>
    <x v="77"/>
    <x v="4"/>
    <x v="4"/>
    <x v="3"/>
    <x v="2"/>
    <n v="-59692.367819579682"/>
    <n v="0"/>
    <n v="0"/>
    <x v="2"/>
  </r>
  <r>
    <x v="77"/>
    <x v="3"/>
    <x v="5"/>
    <x v="1"/>
    <x v="0"/>
    <n v="294987.45157054102"/>
    <n v="0"/>
    <n v="0"/>
    <x v="2"/>
  </r>
  <r>
    <x v="77"/>
    <x v="3"/>
    <x v="5"/>
    <x v="1"/>
    <x v="1"/>
    <n v="-155256.55345817949"/>
    <n v="0"/>
    <n v="0"/>
    <x v="2"/>
  </r>
  <r>
    <x v="77"/>
    <x v="3"/>
    <x v="5"/>
    <x v="1"/>
    <x v="2"/>
    <n v="-56047.615798402796"/>
    <n v="0"/>
    <n v="0"/>
    <x v="2"/>
  </r>
  <r>
    <x v="77"/>
    <x v="1"/>
    <x v="6"/>
    <x v="3"/>
    <x v="0"/>
    <n v="504288.13952261989"/>
    <n v="0"/>
    <n v="0"/>
    <x v="2"/>
  </r>
  <r>
    <x v="77"/>
    <x v="1"/>
    <x v="6"/>
    <x v="3"/>
    <x v="1"/>
    <n v="-274069.64104490215"/>
    <n v="0"/>
    <n v="0"/>
    <x v="2"/>
  </r>
  <r>
    <x v="77"/>
    <x v="1"/>
    <x v="6"/>
    <x v="3"/>
    <x v="2"/>
    <n v="-176500.84883291696"/>
    <n v="0"/>
    <n v="0"/>
    <x v="2"/>
  </r>
  <r>
    <x v="78"/>
    <x v="1"/>
    <x v="0"/>
    <x v="2"/>
    <x v="0"/>
    <n v="206504.23055160188"/>
    <n v="0"/>
    <n v="0"/>
    <x v="2"/>
  </r>
  <r>
    <x v="78"/>
    <x v="1"/>
    <x v="0"/>
    <x v="2"/>
    <x v="1"/>
    <n v="-104824.48251350349"/>
    <n v="0"/>
    <n v="0"/>
    <x v="2"/>
  </r>
  <r>
    <x v="78"/>
    <x v="1"/>
    <x v="0"/>
    <x v="2"/>
    <x v="2"/>
    <n v="-136292.79216405726"/>
    <n v="0"/>
    <n v="0"/>
    <x v="2"/>
  </r>
  <r>
    <x v="78"/>
    <x v="0"/>
    <x v="0"/>
    <x v="0"/>
    <x v="0"/>
    <n v="486312.96918165643"/>
    <n v="0"/>
    <n v="0"/>
    <x v="2"/>
  </r>
  <r>
    <x v="78"/>
    <x v="0"/>
    <x v="0"/>
    <x v="0"/>
    <x v="1"/>
    <n v="-265744.7919025445"/>
    <n v="0"/>
    <n v="0"/>
    <x v="2"/>
  </r>
  <r>
    <x v="78"/>
    <x v="0"/>
    <x v="0"/>
    <x v="0"/>
    <x v="2"/>
    <n v="-145893.89075449691"/>
    <n v="0"/>
    <n v="0"/>
    <x v="2"/>
  </r>
  <r>
    <x v="78"/>
    <x v="0"/>
    <x v="0"/>
    <x v="4"/>
    <x v="0"/>
    <n v="415094.0738008577"/>
    <n v="0"/>
    <n v="0"/>
    <x v="2"/>
  </r>
  <r>
    <x v="78"/>
    <x v="0"/>
    <x v="0"/>
    <x v="4"/>
    <x v="1"/>
    <n v="-219626.49407452787"/>
    <n v="0"/>
    <n v="0"/>
    <x v="2"/>
  </r>
  <r>
    <x v="78"/>
    <x v="0"/>
    <x v="0"/>
    <x v="4"/>
    <x v="2"/>
    <n v="-70565.992546145819"/>
    <n v="0"/>
    <n v="0"/>
    <x v="2"/>
  </r>
  <r>
    <x v="78"/>
    <x v="0"/>
    <x v="0"/>
    <x v="2"/>
    <x v="0"/>
    <n v="198118.27195052162"/>
    <n v="0"/>
    <n v="0"/>
    <x v="2"/>
  </r>
  <r>
    <x v="78"/>
    <x v="0"/>
    <x v="0"/>
    <x v="2"/>
    <x v="0"/>
    <n v="191828.80299971139"/>
    <n v="0"/>
    <n v="0"/>
    <x v="2"/>
  </r>
  <r>
    <x v="78"/>
    <x v="0"/>
    <x v="0"/>
    <x v="2"/>
    <x v="1"/>
    <n v="-104824.48251350349"/>
    <n v="0"/>
    <n v="0"/>
    <x v="2"/>
  </r>
  <r>
    <x v="78"/>
    <x v="0"/>
    <x v="0"/>
    <x v="2"/>
    <x v="1"/>
    <n v="-104824.48251350349"/>
    <n v="0"/>
    <n v="0"/>
    <x v="2"/>
  </r>
  <r>
    <x v="78"/>
    <x v="0"/>
    <x v="0"/>
    <x v="2"/>
    <x v="2"/>
    <n v="-39623.654390104326"/>
    <n v="0"/>
    <n v="0"/>
    <x v="2"/>
  </r>
  <r>
    <x v="78"/>
    <x v="0"/>
    <x v="0"/>
    <x v="2"/>
    <x v="2"/>
    <n v="-49875.488779924963"/>
    <n v="0"/>
    <n v="0"/>
    <x v="2"/>
  </r>
  <r>
    <x v="78"/>
    <x v="2"/>
    <x v="1"/>
    <x v="4"/>
    <x v="0"/>
    <n v="379953.83474893321"/>
    <n v="0"/>
    <n v="0"/>
    <x v="2"/>
  </r>
  <r>
    <x v="78"/>
    <x v="2"/>
    <x v="1"/>
    <x v="4"/>
    <x v="1"/>
    <n v="-219626.49407452787"/>
    <n v="0"/>
    <n v="0"/>
    <x v="2"/>
  </r>
  <r>
    <x v="78"/>
    <x v="2"/>
    <x v="1"/>
    <x v="4"/>
    <x v="2"/>
    <n v="-87389.381992254639"/>
    <n v="0"/>
    <n v="0"/>
    <x v="2"/>
  </r>
  <r>
    <x v="78"/>
    <x v="4"/>
    <x v="2"/>
    <x v="1"/>
    <x v="0"/>
    <n v="271698.96855181409"/>
    <n v="0"/>
    <n v="0"/>
    <x v="2"/>
  </r>
  <r>
    <x v="78"/>
    <x v="4"/>
    <x v="2"/>
    <x v="1"/>
    <x v="1"/>
    <n v="-155256.55345817949"/>
    <n v="0"/>
    <n v="0"/>
    <x v="2"/>
  </r>
  <r>
    <x v="78"/>
    <x v="4"/>
    <x v="2"/>
    <x v="1"/>
    <x v="2"/>
    <n v="-21735.917484145128"/>
    <n v="0"/>
    <n v="0"/>
    <x v="2"/>
  </r>
  <r>
    <x v="78"/>
    <x v="0"/>
    <x v="3"/>
    <x v="0"/>
    <x v="0"/>
    <n v="488970.41710068187"/>
    <n v="0"/>
    <n v="0"/>
    <x v="2"/>
  </r>
  <r>
    <x v="78"/>
    <x v="0"/>
    <x v="3"/>
    <x v="0"/>
    <x v="1"/>
    <n v="-265744.7919025445"/>
    <n v="0"/>
    <n v="0"/>
    <x v="2"/>
  </r>
  <r>
    <x v="78"/>
    <x v="0"/>
    <x v="3"/>
    <x v="0"/>
    <x v="2"/>
    <n v="-141801.42095919774"/>
    <n v="0"/>
    <n v="0"/>
    <x v="2"/>
  </r>
  <r>
    <x v="78"/>
    <x v="0"/>
    <x v="3"/>
    <x v="2"/>
    <x v="0"/>
    <n v="181346.35474836105"/>
    <n v="0"/>
    <n v="0"/>
    <x v="2"/>
  </r>
  <r>
    <x v="78"/>
    <x v="0"/>
    <x v="3"/>
    <x v="2"/>
    <x v="1"/>
    <n v="-104824.48251350349"/>
    <n v="0"/>
    <n v="0"/>
    <x v="2"/>
  </r>
  <r>
    <x v="78"/>
    <x v="0"/>
    <x v="3"/>
    <x v="2"/>
    <x v="2"/>
    <n v="-50776.9793295411"/>
    <n v="0"/>
    <n v="0"/>
    <x v="2"/>
  </r>
  <r>
    <x v="78"/>
    <x v="2"/>
    <x v="3"/>
    <x v="4"/>
    <x v="0"/>
    <n v="404112.74909713125"/>
    <n v="0"/>
    <n v="0"/>
    <x v="2"/>
  </r>
  <r>
    <x v="78"/>
    <x v="2"/>
    <x v="3"/>
    <x v="4"/>
    <x v="1"/>
    <n v="-219626.49407452787"/>
    <n v="0"/>
    <n v="0"/>
    <x v="2"/>
  </r>
  <r>
    <x v="78"/>
    <x v="2"/>
    <x v="3"/>
    <x v="4"/>
    <x v="2"/>
    <n v="-169727.35462079511"/>
    <n v="0"/>
    <n v="0"/>
    <x v="2"/>
  </r>
  <r>
    <x v="78"/>
    <x v="2"/>
    <x v="4"/>
    <x v="0"/>
    <x v="0"/>
    <n v="435821.45872017299"/>
    <n v="0"/>
    <n v="0"/>
    <x v="2"/>
  </r>
  <r>
    <x v="78"/>
    <x v="2"/>
    <x v="4"/>
    <x v="0"/>
    <x v="1"/>
    <n v="-265744.7919025445"/>
    <n v="0"/>
    <n v="0"/>
    <x v="2"/>
  </r>
  <r>
    <x v="78"/>
    <x v="2"/>
    <x v="4"/>
    <x v="0"/>
    <x v="2"/>
    <n v="-126388.22302885016"/>
    <n v="0"/>
    <n v="0"/>
    <x v="2"/>
  </r>
  <r>
    <x v="78"/>
    <x v="2"/>
    <x v="4"/>
    <x v="3"/>
    <x v="0"/>
    <n v="449474.21131363953"/>
    <n v="0"/>
    <n v="0"/>
    <x v="2"/>
  </r>
  <r>
    <x v="78"/>
    <x v="2"/>
    <x v="4"/>
    <x v="3"/>
    <x v="1"/>
    <n v="-274069.64104490215"/>
    <n v="0"/>
    <n v="0"/>
    <x v="2"/>
  </r>
  <r>
    <x v="78"/>
    <x v="2"/>
    <x v="4"/>
    <x v="3"/>
    <x v="2"/>
    <n v="-121358.03705468269"/>
    <n v="0"/>
    <n v="0"/>
    <x v="2"/>
  </r>
  <r>
    <x v="78"/>
    <x v="4"/>
    <x v="4"/>
    <x v="2"/>
    <x v="0"/>
    <n v="191828.80299971139"/>
    <n v="0"/>
    <n v="0"/>
    <x v="2"/>
  </r>
  <r>
    <x v="78"/>
    <x v="4"/>
    <x v="4"/>
    <x v="2"/>
    <x v="1"/>
    <n v="-104824.48251350349"/>
    <n v="0"/>
    <n v="0"/>
    <x v="2"/>
  </r>
  <r>
    <x v="78"/>
    <x v="4"/>
    <x v="4"/>
    <x v="2"/>
    <x v="2"/>
    <n v="-15346.304239976911"/>
    <n v="0"/>
    <n v="0"/>
    <x v="2"/>
  </r>
  <r>
    <x v="78"/>
    <x v="2"/>
    <x v="5"/>
    <x v="1"/>
    <x v="0"/>
    <n v="248410.48553308719"/>
    <n v="0"/>
    <n v="0"/>
    <x v="2"/>
  </r>
  <r>
    <x v="78"/>
    <x v="2"/>
    <x v="5"/>
    <x v="1"/>
    <x v="1"/>
    <n v="-155256.55345817949"/>
    <n v="0"/>
    <n v="0"/>
    <x v="2"/>
  </r>
  <r>
    <x v="78"/>
    <x v="2"/>
    <x v="5"/>
    <x v="1"/>
    <x v="2"/>
    <n v="-114268.82334522011"/>
    <n v="0"/>
    <n v="0"/>
    <x v="2"/>
  </r>
  <r>
    <x v="78"/>
    <x v="1"/>
    <x v="6"/>
    <x v="0"/>
    <x v="0"/>
    <n v="446451.25039627479"/>
    <n v="0"/>
    <n v="0"/>
    <x v="2"/>
  </r>
  <r>
    <x v="78"/>
    <x v="1"/>
    <x v="6"/>
    <x v="0"/>
    <x v="1"/>
    <n v="-265744.7919025445"/>
    <n v="0"/>
    <n v="0"/>
    <x v="2"/>
  </r>
  <r>
    <x v="78"/>
    <x v="1"/>
    <x v="6"/>
    <x v="0"/>
    <x v="2"/>
    <n v="-174115.98765454718"/>
    <n v="0"/>
    <n v="0"/>
    <x v="2"/>
  </r>
  <r>
    <x v="78"/>
    <x v="1"/>
    <x v="6"/>
    <x v="1"/>
    <x v="0"/>
    <n v="305855.41031261359"/>
    <n v="0"/>
    <n v="0"/>
    <x v="2"/>
  </r>
  <r>
    <x v="78"/>
    <x v="1"/>
    <x v="6"/>
    <x v="1"/>
    <x v="1"/>
    <n v="-155256.55345817949"/>
    <n v="0"/>
    <n v="0"/>
    <x v="2"/>
  </r>
  <r>
    <x v="78"/>
    <x v="1"/>
    <x v="6"/>
    <x v="1"/>
    <x v="2"/>
    <n v="-152927.70515630679"/>
    <n v="0"/>
    <n v="0"/>
    <x v="2"/>
  </r>
  <r>
    <x v="78"/>
    <x v="3"/>
    <x v="6"/>
    <x v="0"/>
    <x v="0"/>
    <n v="560721.51091436902"/>
    <n v="0"/>
    <n v="0"/>
    <x v="2"/>
  </r>
  <r>
    <x v="78"/>
    <x v="3"/>
    <x v="6"/>
    <x v="0"/>
    <x v="1"/>
    <n v="-265744.7919025445"/>
    <n v="0"/>
    <n v="0"/>
    <x v="2"/>
  </r>
  <r>
    <x v="78"/>
    <x v="3"/>
    <x v="6"/>
    <x v="0"/>
    <x v="2"/>
    <n v="-89715.441746299039"/>
    <n v="0"/>
    <n v="0"/>
    <x v="2"/>
  </r>
  <r>
    <x v="78"/>
    <x v="2"/>
    <x v="6"/>
    <x v="0"/>
    <x v="0"/>
    <n v="438478.90663919842"/>
    <n v="0"/>
    <n v="0"/>
    <x v="2"/>
  </r>
  <r>
    <x v="78"/>
    <x v="2"/>
    <x v="6"/>
    <x v="0"/>
    <x v="1"/>
    <n v="-265744.7919025445"/>
    <n v="0"/>
    <n v="0"/>
    <x v="2"/>
  </r>
  <r>
    <x v="78"/>
    <x v="2"/>
    <x v="6"/>
    <x v="0"/>
    <x v="2"/>
    <n v="-92080.570394231661"/>
    <n v="0"/>
    <n v="0"/>
    <x v="2"/>
  </r>
  <r>
    <x v="79"/>
    <x v="0"/>
    <x v="0"/>
    <x v="4"/>
    <x v="0"/>
    <n v="377757.56980818795"/>
    <n v="0"/>
    <n v="0"/>
    <x v="2"/>
  </r>
  <r>
    <x v="79"/>
    <x v="0"/>
    <x v="0"/>
    <x v="4"/>
    <x v="1"/>
    <n v="-219626.49407452787"/>
    <n v="0"/>
    <n v="0"/>
    <x v="2"/>
  </r>
  <r>
    <x v="79"/>
    <x v="0"/>
    <x v="0"/>
    <x v="4"/>
    <x v="2"/>
    <n v="-79329.089659719466"/>
    <n v="0"/>
    <n v="0"/>
    <x v="2"/>
  </r>
  <r>
    <x v="79"/>
    <x v="1"/>
    <x v="1"/>
    <x v="4"/>
    <x v="0"/>
    <n v="406309.01403787656"/>
    <n v="0"/>
    <n v="0"/>
    <x v="2"/>
  </r>
  <r>
    <x v="79"/>
    <x v="1"/>
    <x v="1"/>
    <x v="4"/>
    <x v="1"/>
    <n v="-219626.49407452787"/>
    <n v="0"/>
    <n v="0"/>
    <x v="2"/>
  </r>
  <r>
    <x v="79"/>
    <x v="1"/>
    <x v="1"/>
    <x v="4"/>
    <x v="2"/>
    <n v="-170649.78589590816"/>
    <n v="0"/>
    <n v="0"/>
    <x v="2"/>
  </r>
  <r>
    <x v="79"/>
    <x v="2"/>
    <x v="1"/>
    <x v="4"/>
    <x v="0"/>
    <n v="412897.80886011239"/>
    <n v="0"/>
    <n v="0"/>
    <x v="2"/>
  </r>
  <r>
    <x v="79"/>
    <x v="2"/>
    <x v="1"/>
    <x v="4"/>
    <x v="1"/>
    <n v="-219626.49407452787"/>
    <n v="0"/>
    <n v="0"/>
    <x v="2"/>
  </r>
  <r>
    <x v="79"/>
    <x v="2"/>
    <x v="1"/>
    <x v="4"/>
    <x v="2"/>
    <n v="-123869.34265803371"/>
    <n v="0"/>
    <n v="0"/>
    <x v="2"/>
  </r>
  <r>
    <x v="79"/>
    <x v="0"/>
    <x v="2"/>
    <x v="0"/>
    <x v="0"/>
    <n v="465053.38582945289"/>
    <n v="0"/>
    <n v="0"/>
    <x v="2"/>
  </r>
  <r>
    <x v="79"/>
    <x v="0"/>
    <x v="2"/>
    <x v="0"/>
    <x v="1"/>
    <n v="-265744.7919025445"/>
    <n v="0"/>
    <n v="0"/>
    <x v="2"/>
  </r>
  <r>
    <x v="79"/>
    <x v="0"/>
    <x v="2"/>
    <x v="0"/>
    <x v="2"/>
    <n v="-130214.94803224682"/>
    <n v="0"/>
    <n v="0"/>
    <x v="2"/>
  </r>
  <r>
    <x v="79"/>
    <x v="0"/>
    <x v="2"/>
    <x v="4"/>
    <x v="0"/>
    <n v="410701.54391936713"/>
    <n v="0"/>
    <n v="0"/>
    <x v="2"/>
  </r>
  <r>
    <x v="79"/>
    <x v="0"/>
    <x v="2"/>
    <x v="4"/>
    <x v="1"/>
    <n v="-219626.49407452787"/>
    <n v="0"/>
    <n v="0"/>
    <x v="2"/>
  </r>
  <r>
    <x v="79"/>
    <x v="0"/>
    <x v="2"/>
    <x v="4"/>
    <x v="2"/>
    <n v="-119103.44773661646"/>
    <n v="0"/>
    <n v="0"/>
    <x v="2"/>
  </r>
  <r>
    <x v="79"/>
    <x v="4"/>
    <x v="2"/>
    <x v="2"/>
    <x v="0"/>
    <n v="191828.80299971139"/>
    <n v="0"/>
    <n v="0"/>
    <x v="2"/>
  </r>
  <r>
    <x v="79"/>
    <x v="4"/>
    <x v="2"/>
    <x v="2"/>
    <x v="1"/>
    <n v="-104824.48251350349"/>
    <n v="0"/>
    <n v="0"/>
    <x v="2"/>
  </r>
  <r>
    <x v="79"/>
    <x v="4"/>
    <x v="2"/>
    <x v="2"/>
    <x v="2"/>
    <n v="-13428.016209979798"/>
    <n v="0"/>
    <n v="0"/>
    <x v="2"/>
  </r>
  <r>
    <x v="79"/>
    <x v="0"/>
    <x v="3"/>
    <x v="3"/>
    <x v="0"/>
    <n v="512510.22875396704"/>
    <n v="0"/>
    <n v="0"/>
    <x v="2"/>
  </r>
  <r>
    <x v="79"/>
    <x v="0"/>
    <x v="3"/>
    <x v="3"/>
    <x v="1"/>
    <n v="-274069.64104490215"/>
    <n v="0"/>
    <n v="0"/>
    <x v="2"/>
  </r>
  <r>
    <x v="79"/>
    <x v="0"/>
    <x v="3"/>
    <x v="3"/>
    <x v="2"/>
    <n v="-102502.04575079342"/>
    <n v="0"/>
    <n v="0"/>
    <x v="2"/>
  </r>
  <r>
    <x v="79"/>
    <x v="4"/>
    <x v="3"/>
    <x v="4"/>
    <x v="0"/>
    <n v="450234.31285278208"/>
    <n v="0"/>
    <n v="0"/>
    <x v="2"/>
  </r>
  <r>
    <x v="79"/>
    <x v="4"/>
    <x v="3"/>
    <x v="4"/>
    <x v="1"/>
    <n v="-219626.49407452787"/>
    <n v="0"/>
    <n v="0"/>
    <x v="2"/>
  </r>
  <r>
    <x v="79"/>
    <x v="4"/>
    <x v="3"/>
    <x v="4"/>
    <x v="2"/>
    <n v="-108056.2350846677"/>
    <n v="0"/>
    <n v="0"/>
    <x v="2"/>
  </r>
  <r>
    <x v="79"/>
    <x v="4"/>
    <x v="3"/>
    <x v="2"/>
    <x v="0"/>
    <n v="205455.98572646684"/>
    <n v="0"/>
    <n v="0"/>
    <x v="2"/>
  </r>
  <r>
    <x v="79"/>
    <x v="4"/>
    <x v="3"/>
    <x v="2"/>
    <x v="1"/>
    <n v="-104824.48251350349"/>
    <n v="0"/>
    <n v="0"/>
    <x v="2"/>
  </r>
  <r>
    <x v="79"/>
    <x v="4"/>
    <x v="3"/>
    <x v="2"/>
    <x v="2"/>
    <n v="-41091.197145293372"/>
    <n v="0"/>
    <n v="0"/>
    <x v="2"/>
  </r>
  <r>
    <x v="79"/>
    <x v="4"/>
    <x v="4"/>
    <x v="1"/>
    <x v="0"/>
    <n v="301197.71370886819"/>
    <n v="0"/>
    <n v="0"/>
    <x v="2"/>
  </r>
  <r>
    <x v="79"/>
    <x v="4"/>
    <x v="4"/>
    <x v="1"/>
    <x v="1"/>
    <n v="-155256.55345817949"/>
    <n v="0"/>
    <n v="0"/>
    <x v="2"/>
  </r>
  <r>
    <x v="79"/>
    <x v="4"/>
    <x v="4"/>
    <x v="1"/>
    <x v="2"/>
    <n v="-75299.428427217048"/>
    <n v="0"/>
    <n v="0"/>
    <x v="2"/>
  </r>
  <r>
    <x v="79"/>
    <x v="1"/>
    <x v="5"/>
    <x v="3"/>
    <x v="0"/>
    <n v="443992.8184927415"/>
    <n v="0"/>
    <n v="0"/>
    <x v="2"/>
  </r>
  <r>
    <x v="79"/>
    <x v="1"/>
    <x v="5"/>
    <x v="3"/>
    <x v="1"/>
    <n v="-274069.64104490215"/>
    <n v="0"/>
    <n v="0"/>
    <x v="2"/>
  </r>
  <r>
    <x v="79"/>
    <x v="1"/>
    <x v="5"/>
    <x v="3"/>
    <x v="2"/>
    <n v="-146517.63010260471"/>
    <n v="0"/>
    <n v="0"/>
    <x v="2"/>
  </r>
  <r>
    <x v="79"/>
    <x v="1"/>
    <x v="5"/>
    <x v="1"/>
    <x v="0"/>
    <n v="310513.10691635899"/>
    <n v="0"/>
    <n v="0"/>
    <x v="2"/>
  </r>
  <r>
    <x v="79"/>
    <x v="1"/>
    <x v="5"/>
    <x v="1"/>
    <x v="1"/>
    <n v="-155256.55345817949"/>
    <n v="0"/>
    <n v="0"/>
    <x v="2"/>
  </r>
  <r>
    <x v="79"/>
    <x v="1"/>
    <x v="5"/>
    <x v="1"/>
    <x v="2"/>
    <n v="-127310.37383570717"/>
    <n v="0"/>
    <n v="0"/>
    <x v="2"/>
  </r>
  <r>
    <x v="79"/>
    <x v="2"/>
    <x v="5"/>
    <x v="4"/>
    <x v="0"/>
    <n v="404112.74909713125"/>
    <n v="0"/>
    <n v="0"/>
    <x v="2"/>
  </r>
  <r>
    <x v="79"/>
    <x v="2"/>
    <x v="5"/>
    <x v="4"/>
    <x v="1"/>
    <n v="-219626.49407452787"/>
    <n v="0"/>
    <n v="0"/>
    <x v="2"/>
  </r>
  <r>
    <x v="79"/>
    <x v="2"/>
    <x v="5"/>
    <x v="4"/>
    <x v="2"/>
    <n v="-133357.20720205331"/>
    <n v="0"/>
    <n v="0"/>
    <x v="2"/>
  </r>
  <r>
    <x v="79"/>
    <x v="1"/>
    <x v="6"/>
    <x v="4"/>
    <x v="0"/>
    <n v="393131.42439340492"/>
    <n v="0"/>
    <n v="0"/>
    <x v="2"/>
  </r>
  <r>
    <x v="79"/>
    <x v="1"/>
    <x v="6"/>
    <x v="4"/>
    <x v="1"/>
    <n v="-219626.49407452787"/>
    <n v="0"/>
    <n v="0"/>
    <x v="2"/>
  </r>
  <r>
    <x v="79"/>
    <x v="1"/>
    <x v="6"/>
    <x v="4"/>
    <x v="2"/>
    <n v="-184771.76946490031"/>
    <n v="0"/>
    <n v="0"/>
    <x v="2"/>
  </r>
  <r>
    <x v="79"/>
    <x v="1"/>
    <x v="6"/>
    <x v="2"/>
    <x v="0"/>
    <n v="201263.00642592669"/>
    <n v="0"/>
    <n v="0"/>
    <x v="2"/>
  </r>
  <r>
    <x v="79"/>
    <x v="1"/>
    <x v="6"/>
    <x v="2"/>
    <x v="1"/>
    <n v="-104824.48251350349"/>
    <n v="0"/>
    <n v="0"/>
    <x v="2"/>
  </r>
  <r>
    <x v="79"/>
    <x v="1"/>
    <x v="6"/>
    <x v="2"/>
    <x v="2"/>
    <n v="-106669.39340574115"/>
    <n v="0"/>
    <n v="0"/>
    <x v="2"/>
  </r>
  <r>
    <x v="79"/>
    <x v="1"/>
    <x v="6"/>
    <x v="1"/>
    <x v="0"/>
    <n v="276356.66515555949"/>
    <n v="0"/>
    <n v="0"/>
    <x v="2"/>
  </r>
  <r>
    <x v="79"/>
    <x v="1"/>
    <x v="6"/>
    <x v="1"/>
    <x v="1"/>
    <n v="-155256.55345817949"/>
    <n v="0"/>
    <n v="0"/>
    <x v="2"/>
  </r>
  <r>
    <x v="79"/>
    <x v="1"/>
    <x v="6"/>
    <x v="1"/>
    <x v="2"/>
    <n v="-91197.699501334631"/>
    <n v="0"/>
    <n v="0"/>
    <x v="2"/>
  </r>
  <r>
    <x v="79"/>
    <x v="2"/>
    <x v="6"/>
    <x v="4"/>
    <x v="0"/>
    <n v="390935.1594526596"/>
    <n v="0"/>
    <n v="0"/>
    <x v="2"/>
  </r>
  <r>
    <x v="79"/>
    <x v="2"/>
    <x v="6"/>
    <x v="4"/>
    <x v="1"/>
    <n v="-219626.49407452787"/>
    <n v="0"/>
    <n v="0"/>
    <x v="2"/>
  </r>
  <r>
    <x v="79"/>
    <x v="2"/>
    <x v="6"/>
    <x v="4"/>
    <x v="2"/>
    <n v="-179830.17334822341"/>
    <n v="0"/>
    <n v="0"/>
    <x v="2"/>
  </r>
  <r>
    <x v="79"/>
    <x v="2"/>
    <x v="6"/>
    <x v="2"/>
    <x v="0"/>
    <n v="188684.06852430629"/>
    <n v="0"/>
    <n v="0"/>
    <x v="2"/>
  </r>
  <r>
    <x v="79"/>
    <x v="2"/>
    <x v="6"/>
    <x v="2"/>
    <x v="1"/>
    <n v="-104824.48251350349"/>
    <n v="0"/>
    <n v="0"/>
    <x v="2"/>
  </r>
  <r>
    <x v="79"/>
    <x v="2"/>
    <x v="6"/>
    <x v="2"/>
    <x v="2"/>
    <n v="-58492.061242534946"/>
    <n v="0"/>
    <n v="0"/>
    <x v="2"/>
  </r>
  <r>
    <x v="79"/>
    <x v="2"/>
    <x v="6"/>
    <x v="1"/>
    <x v="0"/>
    <n v="249963.05106766897"/>
    <n v="0"/>
    <n v="0"/>
    <x v="2"/>
  </r>
  <r>
    <x v="79"/>
    <x v="2"/>
    <x v="6"/>
    <x v="1"/>
    <x v="1"/>
    <n v="-155256.55345817949"/>
    <n v="0"/>
    <n v="0"/>
    <x v="2"/>
  </r>
  <r>
    <x v="79"/>
    <x v="2"/>
    <x v="6"/>
    <x v="1"/>
    <x v="2"/>
    <n v="-119982.26451248111"/>
    <n v="0"/>
    <n v="0"/>
    <x v="2"/>
  </r>
  <r>
    <x v="80"/>
    <x v="0"/>
    <x v="0"/>
    <x v="4"/>
    <x v="0"/>
    <n v="375561.30486744264"/>
    <n v="0"/>
    <n v="0"/>
    <x v="2"/>
  </r>
  <r>
    <x v="80"/>
    <x v="0"/>
    <x v="0"/>
    <x v="4"/>
    <x v="1"/>
    <n v="-219626.49407452787"/>
    <n v="0"/>
    <n v="0"/>
    <x v="2"/>
  </r>
  <r>
    <x v="80"/>
    <x v="0"/>
    <x v="0"/>
    <x v="4"/>
    <x v="2"/>
    <n v="-78867.874022162956"/>
    <n v="0"/>
    <n v="0"/>
    <x v="2"/>
  </r>
  <r>
    <x v="80"/>
    <x v="1"/>
    <x v="1"/>
    <x v="0"/>
    <x v="0"/>
    <n v="454423.59415335109"/>
    <n v="0"/>
    <n v="0"/>
    <x v="2"/>
  </r>
  <r>
    <x v="80"/>
    <x v="1"/>
    <x v="1"/>
    <x v="0"/>
    <x v="1"/>
    <n v="-265744.7919025445"/>
    <n v="0"/>
    <n v="0"/>
    <x v="2"/>
  </r>
  <r>
    <x v="80"/>
    <x v="1"/>
    <x v="1"/>
    <x v="0"/>
    <x v="2"/>
    <n v="-209034.85331054151"/>
    <n v="0"/>
    <n v="0"/>
    <x v="2"/>
  </r>
  <r>
    <x v="80"/>
    <x v="1"/>
    <x v="1"/>
    <x v="1"/>
    <x v="0"/>
    <n v="249963.05106766897"/>
    <n v="0"/>
    <n v="0"/>
    <x v="2"/>
  </r>
  <r>
    <x v="80"/>
    <x v="1"/>
    <x v="1"/>
    <x v="1"/>
    <x v="0"/>
    <n v="257725.87874057799"/>
    <n v="0"/>
    <n v="0"/>
    <x v="2"/>
  </r>
  <r>
    <x v="80"/>
    <x v="1"/>
    <x v="1"/>
    <x v="1"/>
    <x v="1"/>
    <n v="-155256.55345817949"/>
    <n v="0"/>
    <n v="0"/>
    <x v="2"/>
  </r>
  <r>
    <x v="80"/>
    <x v="1"/>
    <x v="1"/>
    <x v="1"/>
    <x v="1"/>
    <n v="-155256.55345817949"/>
    <n v="0"/>
    <n v="0"/>
    <x v="2"/>
  </r>
  <r>
    <x v="80"/>
    <x v="1"/>
    <x v="1"/>
    <x v="1"/>
    <x v="2"/>
    <n v="-152477.46115127808"/>
    <n v="0"/>
    <n v="0"/>
    <x v="2"/>
  </r>
  <r>
    <x v="80"/>
    <x v="1"/>
    <x v="1"/>
    <x v="1"/>
    <x v="2"/>
    <n v="-164944.56239396991"/>
    <n v="0"/>
    <n v="0"/>
    <x v="2"/>
  </r>
  <r>
    <x v="80"/>
    <x v="3"/>
    <x v="1"/>
    <x v="0"/>
    <x v="0"/>
    <n v="486312.96918165643"/>
    <n v="0"/>
    <n v="0"/>
    <x v="2"/>
  </r>
  <r>
    <x v="80"/>
    <x v="3"/>
    <x v="1"/>
    <x v="0"/>
    <x v="1"/>
    <n v="-265744.7919025445"/>
    <n v="0"/>
    <n v="0"/>
    <x v="2"/>
  </r>
  <r>
    <x v="80"/>
    <x v="3"/>
    <x v="1"/>
    <x v="0"/>
    <x v="2"/>
    <n v="-72946.945377248456"/>
    <n v="0"/>
    <n v="0"/>
    <x v="2"/>
  </r>
  <r>
    <x v="80"/>
    <x v="2"/>
    <x v="1"/>
    <x v="1"/>
    <x v="0"/>
    <n v="281014.36175930488"/>
    <n v="0"/>
    <n v="0"/>
    <x v="2"/>
  </r>
  <r>
    <x v="80"/>
    <x v="2"/>
    <x v="1"/>
    <x v="1"/>
    <x v="1"/>
    <n v="-155256.55345817949"/>
    <n v="0"/>
    <n v="0"/>
    <x v="2"/>
  </r>
  <r>
    <x v="80"/>
    <x v="2"/>
    <x v="1"/>
    <x v="1"/>
    <x v="2"/>
    <n v="-118026.03193890804"/>
    <n v="0"/>
    <n v="0"/>
    <x v="2"/>
  </r>
  <r>
    <x v="80"/>
    <x v="0"/>
    <x v="2"/>
    <x v="0"/>
    <x v="0"/>
    <n v="502257.65669580916"/>
    <n v="0"/>
    <n v="0"/>
    <x v="2"/>
  </r>
  <r>
    <x v="80"/>
    <x v="0"/>
    <x v="2"/>
    <x v="0"/>
    <x v="0"/>
    <n v="488970.41710068187"/>
    <n v="0"/>
    <n v="0"/>
    <x v="2"/>
  </r>
  <r>
    <x v="80"/>
    <x v="0"/>
    <x v="2"/>
    <x v="0"/>
    <x v="1"/>
    <n v="-265744.7919025445"/>
    <n v="0"/>
    <n v="0"/>
    <x v="2"/>
  </r>
  <r>
    <x v="80"/>
    <x v="0"/>
    <x v="2"/>
    <x v="0"/>
    <x v="1"/>
    <n v="-265744.7919025445"/>
    <n v="0"/>
    <n v="0"/>
    <x v="2"/>
  </r>
  <r>
    <x v="80"/>
    <x v="0"/>
    <x v="2"/>
    <x v="0"/>
    <x v="2"/>
    <n v="-130586.99074091039"/>
    <n v="0"/>
    <n v="0"/>
    <x v="2"/>
  </r>
  <r>
    <x v="80"/>
    <x v="0"/>
    <x v="2"/>
    <x v="0"/>
    <x v="2"/>
    <n v="-107573.49176215001"/>
    <n v="0"/>
    <n v="0"/>
    <x v="2"/>
  </r>
  <r>
    <x v="80"/>
    <x v="0"/>
    <x v="3"/>
    <x v="4"/>
    <x v="0"/>
    <n v="373365.03992669738"/>
    <n v="0"/>
    <n v="0"/>
    <x v="2"/>
  </r>
  <r>
    <x v="80"/>
    <x v="0"/>
    <x v="3"/>
    <x v="4"/>
    <x v="1"/>
    <n v="-219626.49407452787"/>
    <n v="0"/>
    <n v="0"/>
    <x v="2"/>
  </r>
  <r>
    <x v="80"/>
    <x v="0"/>
    <x v="3"/>
    <x v="4"/>
    <x v="2"/>
    <n v="-108275.86157874223"/>
    <n v="0"/>
    <n v="0"/>
    <x v="2"/>
  </r>
  <r>
    <x v="80"/>
    <x v="2"/>
    <x v="3"/>
    <x v="3"/>
    <x v="0"/>
    <n v="435770.72926139436"/>
    <n v="0"/>
    <n v="0"/>
    <x v="2"/>
  </r>
  <r>
    <x v="80"/>
    <x v="2"/>
    <x v="3"/>
    <x v="3"/>
    <x v="1"/>
    <n v="-274069.64104490215"/>
    <n v="0"/>
    <n v="0"/>
    <x v="2"/>
  </r>
  <r>
    <x v="80"/>
    <x v="2"/>
    <x v="3"/>
    <x v="3"/>
    <x v="2"/>
    <n v="-226600.77921592508"/>
    <n v="0"/>
    <n v="0"/>
    <x v="2"/>
  </r>
  <r>
    <x v="80"/>
    <x v="4"/>
    <x v="3"/>
    <x v="2"/>
    <x v="0"/>
    <n v="185539.33404890119"/>
    <n v="0"/>
    <n v="0"/>
    <x v="2"/>
  </r>
  <r>
    <x v="80"/>
    <x v="4"/>
    <x v="3"/>
    <x v="2"/>
    <x v="1"/>
    <n v="-104824.48251350349"/>
    <n v="0"/>
    <n v="0"/>
    <x v="2"/>
  </r>
  <r>
    <x v="80"/>
    <x v="4"/>
    <x v="3"/>
    <x v="2"/>
    <x v="2"/>
    <n v="-42674.046831247273"/>
    <n v="0"/>
    <n v="0"/>
    <x v="2"/>
  </r>
  <r>
    <x v="80"/>
    <x v="0"/>
    <x v="4"/>
    <x v="2"/>
    <x v="0"/>
    <n v="180298.109923226"/>
    <n v="0"/>
    <n v="0"/>
    <x v="2"/>
  </r>
  <r>
    <x v="80"/>
    <x v="0"/>
    <x v="4"/>
    <x v="2"/>
    <x v="1"/>
    <n v="-104824.48251350349"/>
    <n v="0"/>
    <n v="0"/>
    <x v="2"/>
  </r>
  <r>
    <x v="80"/>
    <x v="0"/>
    <x v="4"/>
    <x v="2"/>
    <x v="2"/>
    <n v="-36059.6219846452"/>
    <n v="0"/>
    <n v="0"/>
    <x v="2"/>
  </r>
  <r>
    <x v="80"/>
    <x v="4"/>
    <x v="4"/>
    <x v="3"/>
    <x v="0"/>
    <n v="542657.8892689062"/>
    <n v="0"/>
    <n v="0"/>
    <x v="2"/>
  </r>
  <r>
    <x v="80"/>
    <x v="4"/>
    <x v="4"/>
    <x v="3"/>
    <x v="1"/>
    <n v="-274069.64104490215"/>
    <n v="0"/>
    <n v="0"/>
    <x v="2"/>
  </r>
  <r>
    <x v="80"/>
    <x v="4"/>
    <x v="4"/>
    <x v="3"/>
    <x v="2"/>
    <n v="-124811.31453184843"/>
    <n v="0"/>
    <n v="0"/>
    <x v="2"/>
  </r>
  <r>
    <x v="80"/>
    <x v="1"/>
    <x v="5"/>
    <x v="2"/>
    <x v="0"/>
    <n v="206504.23055160188"/>
    <n v="0"/>
    <n v="0"/>
    <x v="2"/>
  </r>
  <r>
    <x v="80"/>
    <x v="1"/>
    <x v="5"/>
    <x v="2"/>
    <x v="1"/>
    <n v="-104824.48251350349"/>
    <n v="0"/>
    <n v="0"/>
    <x v="2"/>
  </r>
  <r>
    <x v="80"/>
    <x v="1"/>
    <x v="5"/>
    <x v="2"/>
    <x v="2"/>
    <n v="-78471.60760960872"/>
    <n v="0"/>
    <n v="0"/>
    <x v="2"/>
  </r>
  <r>
    <x v="80"/>
    <x v="1"/>
    <x v="6"/>
    <x v="3"/>
    <x v="0"/>
    <n v="539917.19285845722"/>
    <n v="0"/>
    <n v="0"/>
    <x v="2"/>
  </r>
  <r>
    <x v="80"/>
    <x v="1"/>
    <x v="6"/>
    <x v="3"/>
    <x v="1"/>
    <n v="-274069.64104490215"/>
    <n v="0"/>
    <n v="0"/>
    <x v="2"/>
  </r>
  <r>
    <x v="80"/>
    <x v="1"/>
    <x v="6"/>
    <x v="3"/>
    <x v="2"/>
    <n v="-350946.17535799718"/>
    <n v="0"/>
    <n v="0"/>
    <x v="2"/>
  </r>
  <r>
    <x v="80"/>
    <x v="1"/>
    <x v="6"/>
    <x v="2"/>
    <x v="0"/>
    <n v="175056.88579755081"/>
    <n v="0"/>
    <n v="0"/>
    <x v="2"/>
  </r>
  <r>
    <x v="80"/>
    <x v="1"/>
    <x v="6"/>
    <x v="2"/>
    <x v="1"/>
    <n v="-104824.48251350349"/>
    <n v="0"/>
    <n v="0"/>
    <x v="2"/>
  </r>
  <r>
    <x v="80"/>
    <x v="1"/>
    <x v="6"/>
    <x v="2"/>
    <x v="2"/>
    <n v="-52517.065739265243"/>
    <n v="0"/>
    <n v="0"/>
    <x v="2"/>
  </r>
  <r>
    <x v="80"/>
    <x v="3"/>
    <x v="6"/>
    <x v="3"/>
    <x v="0"/>
    <n v="613915.99594058085"/>
    <n v="0"/>
    <n v="0"/>
    <x v="2"/>
  </r>
  <r>
    <x v="80"/>
    <x v="3"/>
    <x v="6"/>
    <x v="3"/>
    <x v="1"/>
    <n v="-274069.64104490215"/>
    <n v="0"/>
    <n v="0"/>
    <x v="2"/>
  </r>
  <r>
    <x v="80"/>
    <x v="3"/>
    <x v="6"/>
    <x v="3"/>
    <x v="2"/>
    <n v="-49113.279675246471"/>
    <n v="0"/>
    <n v="0"/>
    <x v="2"/>
  </r>
  <r>
    <x v="80"/>
    <x v="2"/>
    <x v="6"/>
    <x v="1"/>
    <x v="0"/>
    <n v="242200.22339476002"/>
    <n v="0"/>
    <n v="0"/>
    <x v="2"/>
  </r>
  <r>
    <x v="80"/>
    <x v="2"/>
    <x v="6"/>
    <x v="1"/>
    <x v="1"/>
    <n v="-155256.55345817949"/>
    <n v="0"/>
    <n v="0"/>
    <x v="2"/>
  </r>
  <r>
    <x v="80"/>
    <x v="2"/>
    <x v="6"/>
    <x v="1"/>
    <x v="2"/>
    <n v="-94458.087123956415"/>
    <n v="0"/>
    <n v="0"/>
    <x v="2"/>
  </r>
  <r>
    <x v="81"/>
    <x v="1"/>
    <x v="0"/>
    <x v="1"/>
    <x v="0"/>
    <n v="262383.57534432336"/>
    <n v="0"/>
    <n v="0"/>
    <x v="2"/>
  </r>
  <r>
    <x v="81"/>
    <x v="1"/>
    <x v="0"/>
    <x v="1"/>
    <x v="1"/>
    <n v="-155256.55345817949"/>
    <n v="0"/>
    <n v="0"/>
    <x v="2"/>
  </r>
  <r>
    <x v="81"/>
    <x v="1"/>
    <x v="0"/>
    <x v="1"/>
    <x v="2"/>
    <n v="-173173.15972725343"/>
    <n v="0"/>
    <n v="0"/>
    <x v="2"/>
  </r>
  <r>
    <x v="81"/>
    <x v="2"/>
    <x v="0"/>
    <x v="3"/>
    <x v="0"/>
    <n v="427548.64003004739"/>
    <n v="0"/>
    <n v="0"/>
    <x v="2"/>
  </r>
  <r>
    <x v="81"/>
    <x v="2"/>
    <x v="0"/>
    <x v="3"/>
    <x v="1"/>
    <n v="-274069.64104490215"/>
    <n v="0"/>
    <n v="0"/>
    <x v="2"/>
  </r>
  <r>
    <x v="81"/>
    <x v="2"/>
    <x v="0"/>
    <x v="3"/>
    <x v="2"/>
    <n v="-94060.700806610432"/>
    <n v="0"/>
    <n v="0"/>
    <x v="2"/>
  </r>
  <r>
    <x v="81"/>
    <x v="2"/>
    <x v="0"/>
    <x v="1"/>
    <x v="0"/>
    <n v="288777.18943221384"/>
    <n v="0"/>
    <n v="0"/>
    <x v="2"/>
  </r>
  <r>
    <x v="81"/>
    <x v="2"/>
    <x v="0"/>
    <x v="1"/>
    <x v="1"/>
    <n v="-155256.55345817949"/>
    <n v="0"/>
    <n v="0"/>
    <x v="2"/>
  </r>
  <r>
    <x v="81"/>
    <x v="2"/>
    <x v="0"/>
    <x v="1"/>
    <x v="2"/>
    <n v="-101072.01630127484"/>
    <n v="0"/>
    <n v="0"/>
    <x v="2"/>
  </r>
  <r>
    <x v="81"/>
    <x v="1"/>
    <x v="1"/>
    <x v="2"/>
    <x v="0"/>
    <n v="176105.13062268589"/>
    <n v="0"/>
    <n v="0"/>
    <x v="2"/>
  </r>
  <r>
    <x v="81"/>
    <x v="1"/>
    <x v="1"/>
    <x v="2"/>
    <x v="1"/>
    <n v="-104824.48251350349"/>
    <n v="0"/>
    <n v="0"/>
    <x v="2"/>
  </r>
  <r>
    <x v="81"/>
    <x v="1"/>
    <x v="1"/>
    <x v="2"/>
    <x v="2"/>
    <n v="-56353.641799259487"/>
    <n v="0"/>
    <n v="0"/>
    <x v="2"/>
  </r>
  <r>
    <x v="81"/>
    <x v="3"/>
    <x v="1"/>
    <x v="3"/>
    <x v="0"/>
    <n v="594731.12106743769"/>
    <n v="0"/>
    <n v="0"/>
    <x v="2"/>
  </r>
  <r>
    <x v="81"/>
    <x v="3"/>
    <x v="1"/>
    <x v="3"/>
    <x v="1"/>
    <n v="-274069.64104490215"/>
    <n v="0"/>
    <n v="0"/>
    <x v="2"/>
  </r>
  <r>
    <x v="81"/>
    <x v="3"/>
    <x v="1"/>
    <x v="3"/>
    <x v="2"/>
    <n v="-65420.42331741815"/>
    <n v="0"/>
    <n v="0"/>
    <x v="2"/>
  </r>
  <r>
    <x v="81"/>
    <x v="2"/>
    <x v="1"/>
    <x v="4"/>
    <x v="0"/>
    <n v="439252.98814905575"/>
    <n v="0"/>
    <n v="0"/>
    <x v="2"/>
  </r>
  <r>
    <x v="81"/>
    <x v="2"/>
    <x v="1"/>
    <x v="4"/>
    <x v="1"/>
    <n v="-219626.49407452787"/>
    <n v="0"/>
    <n v="0"/>
    <x v="2"/>
  </r>
  <r>
    <x v="81"/>
    <x v="2"/>
    <x v="1"/>
    <x v="4"/>
    <x v="2"/>
    <n v="-224019.02395601844"/>
    <n v="0"/>
    <n v="0"/>
    <x v="2"/>
  </r>
  <r>
    <x v="81"/>
    <x v="0"/>
    <x v="2"/>
    <x v="0"/>
    <x v="0"/>
    <n v="457081.04207237653"/>
    <n v="0"/>
    <n v="0"/>
    <x v="2"/>
  </r>
  <r>
    <x v="81"/>
    <x v="0"/>
    <x v="2"/>
    <x v="0"/>
    <x v="1"/>
    <n v="-265744.7919025445"/>
    <n v="0"/>
    <n v="0"/>
    <x v="2"/>
  </r>
  <r>
    <x v="81"/>
    <x v="0"/>
    <x v="2"/>
    <x v="0"/>
    <x v="2"/>
    <n v="-86845.39799375154"/>
    <n v="0"/>
    <n v="0"/>
    <x v="2"/>
  </r>
  <r>
    <x v="81"/>
    <x v="3"/>
    <x v="2"/>
    <x v="0"/>
    <x v="0"/>
    <n v="611213.02137585229"/>
    <n v="0"/>
    <n v="0"/>
    <x v="2"/>
  </r>
  <r>
    <x v="81"/>
    <x v="3"/>
    <x v="2"/>
    <x v="0"/>
    <x v="1"/>
    <n v="-265744.7919025445"/>
    <n v="0"/>
    <n v="0"/>
    <x v="2"/>
  </r>
  <r>
    <x v="81"/>
    <x v="3"/>
    <x v="2"/>
    <x v="0"/>
    <x v="2"/>
    <n v="-91681.953206377846"/>
    <n v="0"/>
    <n v="0"/>
    <x v="2"/>
  </r>
  <r>
    <x v="81"/>
    <x v="1"/>
    <x v="3"/>
    <x v="1"/>
    <x v="0"/>
    <n v="282566.92729388666"/>
    <n v="0"/>
    <n v="0"/>
    <x v="2"/>
  </r>
  <r>
    <x v="81"/>
    <x v="1"/>
    <x v="3"/>
    <x v="1"/>
    <x v="1"/>
    <n v="-155256.55345817949"/>
    <n v="0"/>
    <n v="0"/>
    <x v="2"/>
  </r>
  <r>
    <x v="81"/>
    <x v="1"/>
    <x v="3"/>
    <x v="1"/>
    <x v="2"/>
    <n v="-152586.1407386988"/>
    <n v="0"/>
    <n v="0"/>
    <x v="2"/>
  </r>
  <r>
    <x v="81"/>
    <x v="0"/>
    <x v="3"/>
    <x v="4"/>
    <x v="0"/>
    <n v="384346.36463042378"/>
    <n v="0"/>
    <n v="0"/>
    <x v="2"/>
  </r>
  <r>
    <x v="81"/>
    <x v="0"/>
    <x v="3"/>
    <x v="4"/>
    <x v="1"/>
    <n v="-219626.49407452787"/>
    <n v="0"/>
    <n v="0"/>
    <x v="2"/>
  </r>
  <r>
    <x v="81"/>
    <x v="0"/>
    <x v="3"/>
    <x v="4"/>
    <x v="2"/>
    <n v="-57651.954694563567"/>
    <n v="0"/>
    <n v="0"/>
    <x v="2"/>
  </r>
  <r>
    <x v="81"/>
    <x v="0"/>
    <x v="3"/>
    <x v="2"/>
    <x v="0"/>
    <n v="193925.29264998148"/>
    <n v="0"/>
    <n v="0"/>
    <x v="2"/>
  </r>
  <r>
    <x v="81"/>
    <x v="0"/>
    <x v="3"/>
    <x v="2"/>
    <x v="1"/>
    <n v="-104824.48251350349"/>
    <n v="0"/>
    <n v="0"/>
    <x v="2"/>
  </r>
  <r>
    <x v="81"/>
    <x v="0"/>
    <x v="3"/>
    <x v="2"/>
    <x v="2"/>
    <n v="-48481.32316249537"/>
    <n v="0"/>
    <n v="0"/>
    <x v="2"/>
  </r>
  <r>
    <x v="81"/>
    <x v="3"/>
    <x v="3"/>
    <x v="2"/>
    <x v="0"/>
    <n v="214890.18915268214"/>
    <n v="0"/>
    <n v="0"/>
    <x v="2"/>
  </r>
  <r>
    <x v="81"/>
    <x v="3"/>
    <x v="3"/>
    <x v="2"/>
    <x v="1"/>
    <n v="-104824.48251350349"/>
    <n v="0"/>
    <n v="0"/>
    <x v="2"/>
  </r>
  <r>
    <x v="81"/>
    <x v="3"/>
    <x v="3"/>
    <x v="2"/>
    <x v="2"/>
    <n v="-19340.117023741393"/>
    <n v="0"/>
    <n v="0"/>
    <x v="2"/>
  </r>
  <r>
    <x v="81"/>
    <x v="3"/>
    <x v="3"/>
    <x v="1"/>
    <x v="0"/>
    <n v="352432.37635006744"/>
    <n v="0"/>
    <n v="0"/>
    <x v="2"/>
  </r>
  <r>
    <x v="81"/>
    <x v="3"/>
    <x v="3"/>
    <x v="1"/>
    <x v="1"/>
    <n v="-155256.55345817949"/>
    <n v="0"/>
    <n v="0"/>
    <x v="2"/>
  </r>
  <r>
    <x v="81"/>
    <x v="3"/>
    <x v="3"/>
    <x v="1"/>
    <x v="2"/>
    <n v="-28194.590108005395"/>
    <n v="0"/>
    <n v="0"/>
    <x v="2"/>
  </r>
  <r>
    <x v="81"/>
    <x v="0"/>
    <x v="4"/>
    <x v="3"/>
    <x v="0"/>
    <n v="515250.92516441602"/>
    <n v="0"/>
    <n v="0"/>
    <x v="2"/>
  </r>
  <r>
    <x v="81"/>
    <x v="0"/>
    <x v="4"/>
    <x v="3"/>
    <x v="1"/>
    <n v="-274069.64104490215"/>
    <n v="0"/>
    <n v="0"/>
    <x v="2"/>
  </r>
  <r>
    <x v="81"/>
    <x v="0"/>
    <x v="4"/>
    <x v="3"/>
    <x v="2"/>
    <n v="-149422.76829768062"/>
    <n v="0"/>
    <n v="0"/>
    <x v="2"/>
  </r>
  <r>
    <x v="81"/>
    <x v="3"/>
    <x v="4"/>
    <x v="2"/>
    <x v="0"/>
    <n v="182394.59957349609"/>
    <n v="0"/>
    <n v="0"/>
    <x v="2"/>
  </r>
  <r>
    <x v="81"/>
    <x v="3"/>
    <x v="4"/>
    <x v="2"/>
    <x v="1"/>
    <n v="-104824.48251350349"/>
    <n v="0"/>
    <n v="0"/>
    <x v="2"/>
  </r>
  <r>
    <x v="81"/>
    <x v="3"/>
    <x v="4"/>
    <x v="2"/>
    <x v="2"/>
    <n v="-16415.513961614648"/>
    <n v="0"/>
    <n v="0"/>
    <x v="2"/>
  </r>
  <r>
    <x v="81"/>
    <x v="2"/>
    <x v="4"/>
    <x v="3"/>
    <x v="0"/>
    <n v="498806.74670172186"/>
    <n v="0"/>
    <n v="0"/>
    <x v="2"/>
  </r>
  <r>
    <x v="81"/>
    <x v="2"/>
    <x v="4"/>
    <x v="3"/>
    <x v="1"/>
    <n v="-274069.64104490215"/>
    <n v="0"/>
    <n v="0"/>
    <x v="2"/>
  </r>
  <r>
    <x v="81"/>
    <x v="2"/>
    <x v="4"/>
    <x v="3"/>
    <x v="2"/>
    <n v="-174582.36134560264"/>
    <n v="0"/>
    <n v="0"/>
    <x v="2"/>
  </r>
  <r>
    <x v="81"/>
    <x v="1"/>
    <x v="5"/>
    <x v="1"/>
    <x v="0"/>
    <n v="263936.14087890513"/>
    <n v="0"/>
    <n v="0"/>
    <x v="2"/>
  </r>
  <r>
    <x v="81"/>
    <x v="1"/>
    <x v="5"/>
    <x v="1"/>
    <x v="1"/>
    <n v="-155256.55345817949"/>
    <n v="0"/>
    <n v="0"/>
    <x v="2"/>
  </r>
  <r>
    <x v="81"/>
    <x v="1"/>
    <x v="5"/>
    <x v="1"/>
    <x v="2"/>
    <n v="-100295.73353398395"/>
    <n v="0"/>
    <n v="0"/>
    <x v="2"/>
  </r>
  <r>
    <x v="81"/>
    <x v="2"/>
    <x v="5"/>
    <x v="1"/>
    <x v="0"/>
    <n v="268593.83748265053"/>
    <n v="0"/>
    <n v="0"/>
    <x v="2"/>
  </r>
  <r>
    <x v="81"/>
    <x v="2"/>
    <x v="5"/>
    <x v="1"/>
    <x v="1"/>
    <n v="-155256.55345817949"/>
    <n v="0"/>
    <n v="0"/>
    <x v="2"/>
  </r>
  <r>
    <x v="81"/>
    <x v="2"/>
    <x v="5"/>
    <x v="1"/>
    <x v="2"/>
    <n v="-67148.459370662633"/>
    <n v="0"/>
    <n v="0"/>
    <x v="2"/>
  </r>
  <r>
    <x v="81"/>
    <x v="3"/>
    <x v="6"/>
    <x v="0"/>
    <x v="0"/>
    <n v="544776.82340021618"/>
    <n v="0"/>
    <n v="0"/>
    <x v="2"/>
  </r>
  <r>
    <x v="81"/>
    <x v="3"/>
    <x v="6"/>
    <x v="0"/>
    <x v="1"/>
    <n v="-265744.7919025445"/>
    <n v="0"/>
    <n v="0"/>
    <x v="2"/>
  </r>
  <r>
    <x v="81"/>
    <x v="3"/>
    <x v="6"/>
    <x v="0"/>
    <x v="2"/>
    <n v="-27238.841170010812"/>
    <n v="0"/>
    <n v="0"/>
    <x v="2"/>
  </r>
  <r>
    <x v="82"/>
    <x v="1"/>
    <x v="0"/>
    <x v="4"/>
    <x v="0"/>
    <n v="388738.89451191435"/>
    <n v="0"/>
    <n v="0"/>
    <x v="2"/>
  </r>
  <r>
    <x v="82"/>
    <x v="1"/>
    <x v="0"/>
    <x v="4"/>
    <x v="1"/>
    <n v="-219626.49407452787"/>
    <n v="0"/>
    <n v="0"/>
    <x v="2"/>
  </r>
  <r>
    <x v="82"/>
    <x v="1"/>
    <x v="0"/>
    <x v="4"/>
    <x v="2"/>
    <n v="-244905.50354250605"/>
    <n v="0"/>
    <n v="0"/>
    <x v="2"/>
  </r>
  <r>
    <x v="82"/>
    <x v="0"/>
    <x v="0"/>
    <x v="3"/>
    <x v="0"/>
    <n v="520732.31798531406"/>
    <n v="0"/>
    <n v="0"/>
    <x v="2"/>
  </r>
  <r>
    <x v="82"/>
    <x v="0"/>
    <x v="0"/>
    <x v="3"/>
    <x v="0"/>
    <n v="509769.53234351799"/>
    <n v="0"/>
    <n v="0"/>
    <x v="2"/>
  </r>
  <r>
    <x v="82"/>
    <x v="0"/>
    <x v="0"/>
    <x v="3"/>
    <x v="1"/>
    <n v="-274069.64104490215"/>
    <n v="0"/>
    <n v="0"/>
    <x v="2"/>
  </r>
  <r>
    <x v="82"/>
    <x v="0"/>
    <x v="0"/>
    <x v="3"/>
    <x v="1"/>
    <n v="-274069.64104490215"/>
    <n v="0"/>
    <n v="0"/>
    <x v="2"/>
  </r>
  <r>
    <x v="82"/>
    <x v="0"/>
    <x v="0"/>
    <x v="3"/>
    <x v="2"/>
    <n v="-88524.494057503398"/>
    <n v="0"/>
    <n v="0"/>
    <x v="2"/>
  </r>
  <r>
    <x v="82"/>
    <x v="0"/>
    <x v="0"/>
    <x v="3"/>
    <x v="2"/>
    <n v="-137637.77373274986"/>
    <n v="0"/>
    <n v="0"/>
    <x v="2"/>
  </r>
  <r>
    <x v="82"/>
    <x v="1"/>
    <x v="1"/>
    <x v="0"/>
    <x v="0"/>
    <n v="488970.41710068187"/>
    <n v="0"/>
    <n v="0"/>
    <x v="2"/>
  </r>
  <r>
    <x v="82"/>
    <x v="1"/>
    <x v="1"/>
    <x v="0"/>
    <x v="0"/>
    <n v="473025.7295865292"/>
    <n v="0"/>
    <n v="0"/>
    <x v="2"/>
  </r>
  <r>
    <x v="82"/>
    <x v="1"/>
    <x v="1"/>
    <x v="0"/>
    <x v="1"/>
    <n v="-265744.7919025445"/>
    <n v="0"/>
    <n v="0"/>
    <x v="2"/>
  </r>
  <r>
    <x v="82"/>
    <x v="1"/>
    <x v="1"/>
    <x v="0"/>
    <x v="1"/>
    <n v="-265744.7919025445"/>
    <n v="0"/>
    <n v="0"/>
    <x v="2"/>
  </r>
  <r>
    <x v="82"/>
    <x v="1"/>
    <x v="1"/>
    <x v="0"/>
    <x v="2"/>
    <n v="-195588.16684027275"/>
    <n v="0"/>
    <n v="0"/>
    <x v="2"/>
  </r>
  <r>
    <x v="82"/>
    <x v="1"/>
    <x v="1"/>
    <x v="0"/>
    <x v="2"/>
    <n v="-212861.57831393814"/>
    <n v="0"/>
    <n v="0"/>
    <x v="2"/>
  </r>
  <r>
    <x v="82"/>
    <x v="2"/>
    <x v="1"/>
    <x v="0"/>
    <x v="0"/>
    <n v="520859.7921289872"/>
    <n v="0"/>
    <n v="0"/>
    <x v="2"/>
  </r>
  <r>
    <x v="82"/>
    <x v="2"/>
    <x v="1"/>
    <x v="0"/>
    <x v="0"/>
    <n v="451766.14623432566"/>
    <n v="0"/>
    <n v="0"/>
    <x v="2"/>
  </r>
  <r>
    <x v="82"/>
    <x v="2"/>
    <x v="1"/>
    <x v="0"/>
    <x v="1"/>
    <n v="-265744.7919025445"/>
    <n v="0"/>
    <n v="0"/>
    <x v="2"/>
  </r>
  <r>
    <x v="82"/>
    <x v="2"/>
    <x v="1"/>
    <x v="0"/>
    <x v="1"/>
    <n v="-265744.7919025445"/>
    <n v="0"/>
    <n v="0"/>
    <x v="2"/>
  </r>
  <r>
    <x v="82"/>
    <x v="2"/>
    <x v="1"/>
    <x v="0"/>
    <x v="2"/>
    <n v="-114589.15426837718"/>
    <n v="0"/>
    <n v="0"/>
    <x v="2"/>
  </r>
  <r>
    <x v="82"/>
    <x v="2"/>
    <x v="1"/>
    <x v="0"/>
    <x v="2"/>
    <n v="-248471.38042887914"/>
    <n v="0"/>
    <n v="0"/>
    <x v="2"/>
  </r>
  <r>
    <x v="82"/>
    <x v="2"/>
    <x v="1"/>
    <x v="1"/>
    <x v="0"/>
    <n v="249963.05106766897"/>
    <n v="0"/>
    <n v="0"/>
    <x v="2"/>
  </r>
  <r>
    <x v="82"/>
    <x v="2"/>
    <x v="1"/>
    <x v="1"/>
    <x v="1"/>
    <n v="-155256.55345817949"/>
    <n v="0"/>
    <n v="0"/>
    <x v="2"/>
  </r>
  <r>
    <x v="82"/>
    <x v="2"/>
    <x v="1"/>
    <x v="1"/>
    <x v="2"/>
    <n v="-122481.89502315779"/>
    <n v="0"/>
    <n v="0"/>
    <x v="2"/>
  </r>
  <r>
    <x v="82"/>
    <x v="0"/>
    <x v="2"/>
    <x v="3"/>
    <x v="0"/>
    <n v="465918.38977633364"/>
    <n v="0"/>
    <n v="0"/>
    <x v="2"/>
  </r>
  <r>
    <x v="82"/>
    <x v="0"/>
    <x v="2"/>
    <x v="3"/>
    <x v="1"/>
    <n v="-274069.64104490215"/>
    <n v="0"/>
    <n v="0"/>
    <x v="2"/>
  </r>
  <r>
    <x v="82"/>
    <x v="0"/>
    <x v="2"/>
    <x v="3"/>
    <x v="2"/>
    <n v="-79206.126261976722"/>
    <n v="0"/>
    <n v="0"/>
    <x v="2"/>
  </r>
  <r>
    <x v="82"/>
    <x v="4"/>
    <x v="2"/>
    <x v="4"/>
    <x v="0"/>
    <n v="368972.51004520687"/>
    <n v="0"/>
    <n v="0"/>
    <x v="2"/>
  </r>
  <r>
    <x v="82"/>
    <x v="4"/>
    <x v="2"/>
    <x v="4"/>
    <x v="1"/>
    <n v="-219626.49407452787"/>
    <n v="0"/>
    <n v="0"/>
    <x v="2"/>
  </r>
  <r>
    <x v="82"/>
    <x v="4"/>
    <x v="2"/>
    <x v="4"/>
    <x v="2"/>
    <n v="-88553.402410849652"/>
    <n v="0"/>
    <n v="0"/>
    <x v="2"/>
  </r>
  <r>
    <x v="82"/>
    <x v="1"/>
    <x v="3"/>
    <x v="2"/>
    <x v="0"/>
    <n v="192877.04782484641"/>
    <n v="0"/>
    <n v="0"/>
    <x v="2"/>
  </r>
  <r>
    <x v="82"/>
    <x v="1"/>
    <x v="3"/>
    <x v="2"/>
    <x v="1"/>
    <n v="-104824.48251350349"/>
    <n v="0"/>
    <n v="0"/>
    <x v="2"/>
  </r>
  <r>
    <x v="82"/>
    <x v="1"/>
    <x v="3"/>
    <x v="2"/>
    <x v="2"/>
    <n v="-75222.0486516901"/>
    <n v="0"/>
    <n v="0"/>
    <x v="2"/>
  </r>
  <r>
    <x v="82"/>
    <x v="2"/>
    <x v="3"/>
    <x v="3"/>
    <x v="0"/>
    <n v="485103.2646494768"/>
    <n v="0"/>
    <n v="0"/>
    <x v="2"/>
  </r>
  <r>
    <x v="82"/>
    <x v="2"/>
    <x v="3"/>
    <x v="3"/>
    <x v="0"/>
    <n v="523473.01439576317"/>
    <n v="0"/>
    <n v="0"/>
    <x v="2"/>
  </r>
  <r>
    <x v="82"/>
    <x v="2"/>
    <x v="3"/>
    <x v="3"/>
    <x v="1"/>
    <n v="-274069.64104490215"/>
    <n v="0"/>
    <n v="0"/>
    <x v="2"/>
  </r>
  <r>
    <x v="82"/>
    <x v="2"/>
    <x v="3"/>
    <x v="3"/>
    <x v="1"/>
    <n v="-274069.64104490215"/>
    <n v="0"/>
    <n v="0"/>
    <x v="2"/>
  </r>
  <r>
    <x v="82"/>
    <x v="2"/>
    <x v="3"/>
    <x v="3"/>
    <x v="2"/>
    <n v="-257104.73026422272"/>
    <n v="0"/>
    <n v="0"/>
    <x v="2"/>
  </r>
  <r>
    <x v="82"/>
    <x v="2"/>
    <x v="3"/>
    <x v="3"/>
    <x v="2"/>
    <n v="-261736.50719788158"/>
    <n v="0"/>
    <n v="0"/>
    <x v="2"/>
  </r>
  <r>
    <x v="82"/>
    <x v="4"/>
    <x v="3"/>
    <x v="1"/>
    <x v="0"/>
    <n v="291882.32050137746"/>
    <n v="0"/>
    <n v="0"/>
    <x v="2"/>
  </r>
  <r>
    <x v="82"/>
    <x v="4"/>
    <x v="3"/>
    <x v="1"/>
    <x v="1"/>
    <n v="-155256.55345817949"/>
    <n v="0"/>
    <n v="0"/>
    <x v="2"/>
  </r>
  <r>
    <x v="82"/>
    <x v="4"/>
    <x v="3"/>
    <x v="1"/>
    <x v="2"/>
    <n v="-46701.171280220391"/>
    <n v="0"/>
    <n v="0"/>
    <x v="2"/>
  </r>
  <r>
    <x v="82"/>
    <x v="1"/>
    <x v="4"/>
    <x v="2"/>
    <x v="0"/>
    <n v="175056.88579755081"/>
    <n v="0"/>
    <n v="0"/>
    <x v="2"/>
  </r>
  <r>
    <x v="82"/>
    <x v="1"/>
    <x v="4"/>
    <x v="2"/>
    <x v="1"/>
    <n v="-104824.48251350349"/>
    <n v="0"/>
    <n v="0"/>
    <x v="2"/>
  </r>
  <r>
    <x v="82"/>
    <x v="1"/>
    <x v="4"/>
    <x v="2"/>
    <x v="2"/>
    <n v="-113786.97576840804"/>
    <n v="0"/>
    <n v="0"/>
    <x v="2"/>
  </r>
  <r>
    <x v="82"/>
    <x v="2"/>
    <x v="4"/>
    <x v="3"/>
    <x v="0"/>
    <n v="512510.22875396704"/>
    <n v="0"/>
    <n v="0"/>
    <x v="2"/>
  </r>
  <r>
    <x v="82"/>
    <x v="2"/>
    <x v="4"/>
    <x v="3"/>
    <x v="1"/>
    <n v="-274069.64104490215"/>
    <n v="0"/>
    <n v="0"/>
    <x v="2"/>
  </r>
  <r>
    <x v="82"/>
    <x v="2"/>
    <x v="4"/>
    <x v="3"/>
    <x v="2"/>
    <n v="-117877.35261341243"/>
    <n v="0"/>
    <n v="0"/>
    <x v="2"/>
  </r>
  <r>
    <x v="82"/>
    <x v="4"/>
    <x v="4"/>
    <x v="3"/>
    <x v="0"/>
    <n v="553620.67491070239"/>
    <n v="0"/>
    <n v="0"/>
    <x v="2"/>
  </r>
  <r>
    <x v="82"/>
    <x v="4"/>
    <x v="4"/>
    <x v="3"/>
    <x v="1"/>
    <n v="-274069.64104490215"/>
    <n v="0"/>
    <n v="0"/>
    <x v="2"/>
  </r>
  <r>
    <x v="82"/>
    <x v="4"/>
    <x v="4"/>
    <x v="3"/>
    <x v="2"/>
    <n v="-132868.96197856858"/>
    <n v="0"/>
    <n v="0"/>
    <x v="2"/>
  </r>
  <r>
    <x v="82"/>
    <x v="2"/>
    <x v="5"/>
    <x v="4"/>
    <x v="0"/>
    <n v="349206.12557849928"/>
    <n v="0"/>
    <n v="0"/>
    <x v="2"/>
  </r>
  <r>
    <x v="82"/>
    <x v="2"/>
    <x v="5"/>
    <x v="4"/>
    <x v="1"/>
    <n v="-219626.49407452787"/>
    <n v="0"/>
    <n v="0"/>
    <x v="2"/>
  </r>
  <r>
    <x v="82"/>
    <x v="2"/>
    <x v="5"/>
    <x v="4"/>
    <x v="2"/>
    <n v="-125714.20520825974"/>
    <n v="0"/>
    <n v="0"/>
    <x v="2"/>
  </r>
  <r>
    <x v="82"/>
    <x v="1"/>
    <x v="6"/>
    <x v="0"/>
    <x v="0"/>
    <n v="467710.83374847833"/>
    <n v="0"/>
    <n v="0"/>
    <x v="2"/>
  </r>
  <r>
    <x v="82"/>
    <x v="1"/>
    <x v="6"/>
    <x v="0"/>
    <x v="1"/>
    <n v="-265744.7919025445"/>
    <n v="0"/>
    <n v="0"/>
    <x v="2"/>
  </r>
  <r>
    <x v="82"/>
    <x v="1"/>
    <x v="6"/>
    <x v="0"/>
    <x v="2"/>
    <n v="-159021.68347448265"/>
    <n v="0"/>
    <n v="0"/>
    <x v="2"/>
  </r>
  <r>
    <x v="82"/>
    <x v="2"/>
    <x v="6"/>
    <x v="3"/>
    <x v="0"/>
    <n v="523473.01439576317"/>
    <n v="0"/>
    <n v="0"/>
    <x v="2"/>
  </r>
  <r>
    <x v="82"/>
    <x v="2"/>
    <x v="6"/>
    <x v="3"/>
    <x v="1"/>
    <n v="-274069.64104490215"/>
    <n v="0"/>
    <n v="0"/>
    <x v="2"/>
  </r>
  <r>
    <x v="82"/>
    <x v="2"/>
    <x v="6"/>
    <x v="3"/>
    <x v="2"/>
    <n v="-104694.60287915263"/>
    <n v="0"/>
    <n v="0"/>
    <x v="2"/>
  </r>
  <r>
    <x v="83"/>
    <x v="1"/>
    <x v="0"/>
    <x v="2"/>
    <x v="0"/>
    <n v="201263.00642592669"/>
    <n v="0"/>
    <n v="0"/>
    <x v="2"/>
  </r>
  <r>
    <x v="83"/>
    <x v="1"/>
    <x v="0"/>
    <x v="2"/>
    <x v="1"/>
    <n v="-104824.48251350349"/>
    <n v="0"/>
    <n v="0"/>
    <x v="2"/>
  </r>
  <r>
    <x v="83"/>
    <x v="1"/>
    <x v="0"/>
    <x v="2"/>
    <x v="2"/>
    <n v="-72454.6823133336"/>
    <n v="0"/>
    <n v="0"/>
    <x v="2"/>
  </r>
  <r>
    <x v="83"/>
    <x v="0"/>
    <x v="0"/>
    <x v="1"/>
    <x v="0"/>
    <n v="291882.32050137746"/>
    <n v="0"/>
    <n v="0"/>
    <x v="2"/>
  </r>
  <r>
    <x v="83"/>
    <x v="0"/>
    <x v="0"/>
    <x v="1"/>
    <x v="1"/>
    <n v="-155256.55345817949"/>
    <n v="0"/>
    <n v="0"/>
    <x v="2"/>
  </r>
  <r>
    <x v="83"/>
    <x v="0"/>
    <x v="0"/>
    <x v="1"/>
    <x v="2"/>
    <n v="-46701.171280220391"/>
    <n v="0"/>
    <n v="0"/>
    <x v="2"/>
  </r>
  <r>
    <x v="83"/>
    <x v="1"/>
    <x v="1"/>
    <x v="3"/>
    <x v="0"/>
    <n v="474140.47900768073"/>
    <n v="0"/>
    <n v="0"/>
    <x v="2"/>
  </r>
  <r>
    <x v="83"/>
    <x v="1"/>
    <x v="1"/>
    <x v="3"/>
    <x v="1"/>
    <n v="-274069.64104490215"/>
    <n v="0"/>
    <n v="0"/>
    <x v="2"/>
  </r>
  <r>
    <x v="83"/>
    <x v="1"/>
    <x v="1"/>
    <x v="3"/>
    <x v="2"/>
    <n v="-156466.35807253464"/>
    <n v="0"/>
    <n v="0"/>
    <x v="2"/>
  </r>
  <r>
    <x v="83"/>
    <x v="3"/>
    <x v="1"/>
    <x v="3"/>
    <x v="0"/>
    <n v="559102.06773160037"/>
    <n v="0"/>
    <n v="0"/>
    <x v="2"/>
  </r>
  <r>
    <x v="83"/>
    <x v="3"/>
    <x v="1"/>
    <x v="3"/>
    <x v="1"/>
    <n v="-274069.64104490215"/>
    <n v="0"/>
    <n v="0"/>
    <x v="2"/>
  </r>
  <r>
    <x v="83"/>
    <x v="3"/>
    <x v="1"/>
    <x v="3"/>
    <x v="2"/>
    <n v="-67092.248127792045"/>
    <n v="0"/>
    <n v="0"/>
    <x v="2"/>
  </r>
  <r>
    <x v="83"/>
    <x v="3"/>
    <x v="1"/>
    <x v="1"/>
    <x v="0"/>
    <n v="271698.96855181409"/>
    <n v="0"/>
    <n v="0"/>
    <x v="2"/>
  </r>
  <r>
    <x v="83"/>
    <x v="3"/>
    <x v="1"/>
    <x v="1"/>
    <x v="1"/>
    <n v="-155256.55345817949"/>
    <n v="0"/>
    <n v="0"/>
    <x v="2"/>
  </r>
  <r>
    <x v="83"/>
    <x v="3"/>
    <x v="1"/>
    <x v="1"/>
    <x v="2"/>
    <n v="-27169.896855181411"/>
    <n v="0"/>
    <n v="0"/>
    <x v="2"/>
  </r>
  <r>
    <x v="83"/>
    <x v="2"/>
    <x v="1"/>
    <x v="2"/>
    <x v="0"/>
    <n v="189732.31334944133"/>
    <n v="0"/>
    <n v="0"/>
    <x v="2"/>
  </r>
  <r>
    <x v="83"/>
    <x v="2"/>
    <x v="1"/>
    <x v="2"/>
    <x v="1"/>
    <n v="-104824.48251350349"/>
    <n v="0"/>
    <n v="0"/>
    <x v="2"/>
  </r>
  <r>
    <x v="83"/>
    <x v="2"/>
    <x v="1"/>
    <x v="2"/>
    <x v="2"/>
    <n v="-81584.89474025977"/>
    <n v="0"/>
    <n v="0"/>
    <x v="2"/>
  </r>
  <r>
    <x v="83"/>
    <x v="0"/>
    <x v="3"/>
    <x v="1"/>
    <x v="0"/>
    <n v="277909.23069014132"/>
    <n v="0"/>
    <n v="0"/>
    <x v="2"/>
  </r>
  <r>
    <x v="83"/>
    <x v="0"/>
    <x v="3"/>
    <x v="1"/>
    <x v="1"/>
    <n v="-155256.55345817949"/>
    <n v="0"/>
    <n v="0"/>
    <x v="2"/>
  </r>
  <r>
    <x v="83"/>
    <x v="0"/>
    <x v="3"/>
    <x v="1"/>
    <x v="2"/>
    <n v="-77814.584593239575"/>
    <n v="0"/>
    <n v="0"/>
    <x v="2"/>
  </r>
  <r>
    <x v="83"/>
    <x v="3"/>
    <x v="3"/>
    <x v="3"/>
    <x v="0"/>
    <n v="627619.47799282591"/>
    <n v="0"/>
    <n v="0"/>
    <x v="2"/>
  </r>
  <r>
    <x v="83"/>
    <x v="3"/>
    <x v="3"/>
    <x v="3"/>
    <x v="1"/>
    <n v="-274069.64104490215"/>
    <n v="0"/>
    <n v="0"/>
    <x v="2"/>
  </r>
  <r>
    <x v="83"/>
    <x v="3"/>
    <x v="3"/>
    <x v="3"/>
    <x v="2"/>
    <n v="-50209.558239426071"/>
    <n v="0"/>
    <n v="0"/>
    <x v="2"/>
  </r>
  <r>
    <x v="83"/>
    <x v="3"/>
    <x v="3"/>
    <x v="1"/>
    <x v="0"/>
    <n v="313618.2379855226"/>
    <n v="0"/>
    <n v="0"/>
    <x v="2"/>
  </r>
  <r>
    <x v="83"/>
    <x v="3"/>
    <x v="3"/>
    <x v="1"/>
    <x v="1"/>
    <n v="-155256.55345817949"/>
    <n v="0"/>
    <n v="0"/>
    <x v="2"/>
  </r>
  <r>
    <x v="83"/>
    <x v="3"/>
    <x v="3"/>
    <x v="1"/>
    <x v="2"/>
    <n v="-37634.188558262707"/>
    <n v="0"/>
    <n v="0"/>
    <x v="2"/>
  </r>
  <r>
    <x v="83"/>
    <x v="4"/>
    <x v="3"/>
    <x v="4"/>
    <x v="0"/>
    <n v="373365.03992669738"/>
    <n v="0"/>
    <n v="0"/>
    <x v="2"/>
  </r>
  <r>
    <x v="83"/>
    <x v="4"/>
    <x v="3"/>
    <x v="4"/>
    <x v="1"/>
    <n v="-219626.49407452787"/>
    <n v="0"/>
    <n v="0"/>
    <x v="2"/>
  </r>
  <r>
    <x v="83"/>
    <x v="4"/>
    <x v="3"/>
    <x v="4"/>
    <x v="2"/>
    <n v="-74673.007985339485"/>
    <n v="0"/>
    <n v="0"/>
    <x v="2"/>
  </r>
  <r>
    <x v="83"/>
    <x v="1"/>
    <x v="4"/>
    <x v="0"/>
    <x v="0"/>
    <n v="488970.41710068187"/>
    <n v="0"/>
    <n v="0"/>
    <x v="2"/>
  </r>
  <r>
    <x v="83"/>
    <x v="1"/>
    <x v="4"/>
    <x v="0"/>
    <x v="1"/>
    <n v="-265744.7919025445"/>
    <n v="0"/>
    <n v="0"/>
    <x v="2"/>
  </r>
  <r>
    <x v="83"/>
    <x v="1"/>
    <x v="4"/>
    <x v="0"/>
    <x v="2"/>
    <n v="-151580.82930121137"/>
    <n v="0"/>
    <n v="0"/>
    <x v="2"/>
  </r>
  <r>
    <x v="83"/>
    <x v="1"/>
    <x v="4"/>
    <x v="3"/>
    <x v="0"/>
    <n v="463177.6933658846"/>
    <n v="0"/>
    <n v="0"/>
    <x v="2"/>
  </r>
  <r>
    <x v="83"/>
    <x v="1"/>
    <x v="4"/>
    <x v="3"/>
    <x v="1"/>
    <n v="-274069.64104490215"/>
    <n v="0"/>
    <n v="0"/>
    <x v="2"/>
  </r>
  <r>
    <x v="83"/>
    <x v="1"/>
    <x v="4"/>
    <x v="3"/>
    <x v="2"/>
    <n v="-305697.27762148384"/>
    <n v="0"/>
    <n v="0"/>
    <x v="2"/>
  </r>
  <r>
    <x v="83"/>
    <x v="0"/>
    <x v="4"/>
    <x v="0"/>
    <x v="0"/>
    <n v="473025.7295865292"/>
    <n v="0"/>
    <n v="0"/>
    <x v="2"/>
  </r>
  <r>
    <x v="83"/>
    <x v="0"/>
    <x v="4"/>
    <x v="0"/>
    <x v="1"/>
    <n v="-265744.7919025445"/>
    <n v="0"/>
    <n v="0"/>
    <x v="2"/>
  </r>
  <r>
    <x v="83"/>
    <x v="0"/>
    <x v="4"/>
    <x v="0"/>
    <x v="2"/>
    <n v="-104065.66050903642"/>
    <n v="0"/>
    <n v="0"/>
    <x v="2"/>
  </r>
  <r>
    <x v="83"/>
    <x v="0"/>
    <x v="4"/>
    <x v="3"/>
    <x v="0"/>
    <n v="482362.56823902781"/>
    <n v="0"/>
    <n v="0"/>
    <x v="2"/>
  </r>
  <r>
    <x v="83"/>
    <x v="0"/>
    <x v="4"/>
    <x v="3"/>
    <x v="1"/>
    <n v="-274069.64104490215"/>
    <n v="0"/>
    <n v="0"/>
    <x v="2"/>
  </r>
  <r>
    <x v="83"/>
    <x v="0"/>
    <x v="4"/>
    <x v="3"/>
    <x v="2"/>
    <n v="-120590.64205975695"/>
    <n v="0"/>
    <n v="0"/>
    <x v="2"/>
  </r>
  <r>
    <x v="83"/>
    <x v="4"/>
    <x v="4"/>
    <x v="3"/>
    <x v="0"/>
    <n v="559102.06773160037"/>
    <n v="0"/>
    <n v="0"/>
    <x v="2"/>
  </r>
  <r>
    <x v="83"/>
    <x v="4"/>
    <x v="4"/>
    <x v="3"/>
    <x v="1"/>
    <n v="-274069.64104490215"/>
    <n v="0"/>
    <n v="0"/>
    <x v="2"/>
  </r>
  <r>
    <x v="83"/>
    <x v="4"/>
    <x v="4"/>
    <x v="3"/>
    <x v="2"/>
    <n v="-44728.165418528028"/>
    <n v="0"/>
    <n v="0"/>
    <x v="2"/>
  </r>
  <r>
    <x v="83"/>
    <x v="1"/>
    <x v="5"/>
    <x v="2"/>
    <x v="0"/>
    <n v="184491.08922376615"/>
    <n v="0"/>
    <n v="0"/>
    <x v="2"/>
  </r>
  <r>
    <x v="83"/>
    <x v="1"/>
    <x v="5"/>
    <x v="2"/>
    <x v="1"/>
    <n v="-104824.48251350349"/>
    <n v="0"/>
    <n v="0"/>
    <x v="2"/>
  </r>
  <r>
    <x v="83"/>
    <x v="1"/>
    <x v="5"/>
    <x v="2"/>
    <x v="2"/>
    <n v="-60882.059443842831"/>
    <n v="0"/>
    <n v="0"/>
    <x v="2"/>
  </r>
  <r>
    <x v="83"/>
    <x v="1"/>
    <x v="5"/>
    <x v="1"/>
    <x v="0"/>
    <n v="249963.05106766897"/>
    <n v="0"/>
    <n v="0"/>
    <x v="2"/>
  </r>
  <r>
    <x v="83"/>
    <x v="1"/>
    <x v="5"/>
    <x v="1"/>
    <x v="1"/>
    <n v="-155256.55345817949"/>
    <n v="0"/>
    <n v="0"/>
    <x v="2"/>
  </r>
  <r>
    <x v="83"/>
    <x v="1"/>
    <x v="5"/>
    <x v="1"/>
    <x v="2"/>
    <n v="-79988.176341654078"/>
    <n v="0"/>
    <n v="0"/>
    <x v="2"/>
  </r>
  <r>
    <x v="83"/>
    <x v="1"/>
    <x v="6"/>
    <x v="4"/>
    <x v="0"/>
    <n v="426075.39850458404"/>
    <n v="0"/>
    <n v="0"/>
    <x v="2"/>
  </r>
  <r>
    <x v="83"/>
    <x v="1"/>
    <x v="6"/>
    <x v="4"/>
    <x v="1"/>
    <n v="-219626.49407452787"/>
    <n v="0"/>
    <n v="0"/>
    <x v="2"/>
  </r>
  <r>
    <x v="83"/>
    <x v="1"/>
    <x v="6"/>
    <x v="4"/>
    <x v="2"/>
    <n v="-161908.65143174195"/>
    <n v="0"/>
    <n v="0"/>
    <x v="2"/>
  </r>
  <r>
    <x v="83"/>
    <x v="1"/>
    <x v="6"/>
    <x v="1"/>
    <x v="0"/>
    <n v="279461.7962247231"/>
    <n v="0"/>
    <n v="0"/>
    <x v="2"/>
  </r>
  <r>
    <x v="83"/>
    <x v="1"/>
    <x v="6"/>
    <x v="1"/>
    <x v="1"/>
    <n v="-155256.55345817949"/>
    <n v="0"/>
    <n v="0"/>
    <x v="2"/>
  </r>
  <r>
    <x v="83"/>
    <x v="1"/>
    <x v="6"/>
    <x v="1"/>
    <x v="2"/>
    <n v="-125757.80830112541"/>
    <n v="0"/>
    <n v="0"/>
    <x v="2"/>
  </r>
  <r>
    <x v="83"/>
    <x v="2"/>
    <x v="6"/>
    <x v="1"/>
    <x v="0"/>
    <n v="296540.01710512285"/>
    <n v="0"/>
    <n v="0"/>
    <x v="2"/>
  </r>
  <r>
    <x v="83"/>
    <x v="2"/>
    <x v="6"/>
    <x v="1"/>
    <x v="1"/>
    <n v="-155256.55345817949"/>
    <n v="0"/>
    <n v="0"/>
    <x v="2"/>
  </r>
  <r>
    <x v="83"/>
    <x v="2"/>
    <x v="6"/>
    <x v="1"/>
    <x v="2"/>
    <n v="-88962.005131536847"/>
    <n v="0"/>
    <n v="0"/>
    <x v="2"/>
  </r>
  <r>
    <x v="84"/>
    <x v="0"/>
    <x v="0"/>
    <x v="2"/>
    <x v="0"/>
    <n v="189732.31334944133"/>
    <n v="0"/>
    <n v="0"/>
    <x v="2"/>
  </r>
  <r>
    <x v="84"/>
    <x v="0"/>
    <x v="0"/>
    <x v="2"/>
    <x v="1"/>
    <n v="-104824.48251350349"/>
    <n v="0"/>
    <n v="0"/>
    <x v="2"/>
  </r>
  <r>
    <x v="84"/>
    <x v="0"/>
    <x v="0"/>
    <x v="2"/>
    <x v="2"/>
    <n v="-53125.047737843575"/>
    <n v="0"/>
    <n v="0"/>
    <x v="2"/>
  </r>
  <r>
    <x v="84"/>
    <x v="2"/>
    <x v="0"/>
    <x v="1"/>
    <x v="0"/>
    <n v="287224.62389763206"/>
    <n v="0"/>
    <n v="0"/>
    <x v="2"/>
  </r>
  <r>
    <x v="84"/>
    <x v="2"/>
    <x v="0"/>
    <x v="1"/>
    <x v="0"/>
    <n v="251515.61660225078"/>
    <n v="0"/>
    <n v="0"/>
    <x v="2"/>
  </r>
  <r>
    <x v="84"/>
    <x v="2"/>
    <x v="0"/>
    <x v="1"/>
    <x v="1"/>
    <n v="-155256.55345817949"/>
    <n v="0"/>
    <n v="0"/>
    <x v="2"/>
  </r>
  <r>
    <x v="84"/>
    <x v="2"/>
    <x v="0"/>
    <x v="1"/>
    <x v="1"/>
    <n v="-155256.55345817949"/>
    <n v="0"/>
    <n v="0"/>
    <x v="2"/>
  </r>
  <r>
    <x v="84"/>
    <x v="2"/>
    <x v="0"/>
    <x v="1"/>
    <x v="2"/>
    <n v="-112017.60332007651"/>
    <n v="0"/>
    <n v="0"/>
    <x v="2"/>
  </r>
  <r>
    <x v="84"/>
    <x v="2"/>
    <x v="0"/>
    <x v="1"/>
    <x v="2"/>
    <n v="-55333.435652495173"/>
    <n v="0"/>
    <n v="0"/>
    <x v="2"/>
  </r>
  <r>
    <x v="84"/>
    <x v="2"/>
    <x v="1"/>
    <x v="2"/>
    <x v="0"/>
    <n v="208600.72020187194"/>
    <n v="0"/>
    <n v="0"/>
    <x v="2"/>
  </r>
  <r>
    <x v="84"/>
    <x v="2"/>
    <x v="1"/>
    <x v="2"/>
    <x v="1"/>
    <n v="-104824.48251350349"/>
    <n v="0"/>
    <n v="0"/>
    <x v="2"/>
  </r>
  <r>
    <x v="84"/>
    <x v="2"/>
    <x v="1"/>
    <x v="2"/>
    <x v="2"/>
    <n v="-93870.324090842376"/>
    <n v="0"/>
    <n v="0"/>
    <x v="2"/>
  </r>
  <r>
    <x v="84"/>
    <x v="0"/>
    <x v="2"/>
    <x v="0"/>
    <x v="0"/>
    <n v="496942.76085775823"/>
    <n v="0"/>
    <n v="0"/>
    <x v="2"/>
  </r>
  <r>
    <x v="84"/>
    <x v="0"/>
    <x v="2"/>
    <x v="0"/>
    <x v="1"/>
    <n v="-265744.7919025445"/>
    <n v="0"/>
    <n v="0"/>
    <x v="2"/>
  </r>
  <r>
    <x v="84"/>
    <x v="0"/>
    <x v="2"/>
    <x v="0"/>
    <x v="2"/>
    <n v="-144113.40064874987"/>
    <n v="0"/>
    <n v="0"/>
    <x v="2"/>
  </r>
  <r>
    <x v="84"/>
    <x v="0"/>
    <x v="2"/>
    <x v="4"/>
    <x v="0"/>
    <n v="373365.03992669738"/>
    <n v="0"/>
    <n v="0"/>
    <x v="2"/>
  </r>
  <r>
    <x v="84"/>
    <x v="0"/>
    <x v="2"/>
    <x v="4"/>
    <x v="1"/>
    <n v="-219626.49407452787"/>
    <n v="0"/>
    <n v="0"/>
    <x v="2"/>
  </r>
  <r>
    <x v="84"/>
    <x v="0"/>
    <x v="2"/>
    <x v="4"/>
    <x v="2"/>
    <n v="-100808.5607802083"/>
    <n v="0"/>
    <n v="0"/>
    <x v="2"/>
  </r>
  <r>
    <x v="84"/>
    <x v="3"/>
    <x v="2"/>
    <x v="1"/>
    <x v="0"/>
    <n v="298092.58263970463"/>
    <n v="0"/>
    <n v="0"/>
    <x v="2"/>
  </r>
  <r>
    <x v="84"/>
    <x v="3"/>
    <x v="2"/>
    <x v="1"/>
    <x v="1"/>
    <n v="-155256.55345817949"/>
    <n v="0"/>
    <n v="0"/>
    <x v="2"/>
  </r>
  <r>
    <x v="84"/>
    <x v="3"/>
    <x v="2"/>
    <x v="1"/>
    <x v="2"/>
    <n v="-26828.332437573416"/>
    <n v="0"/>
    <n v="0"/>
    <x v="2"/>
  </r>
  <r>
    <x v="84"/>
    <x v="4"/>
    <x v="2"/>
    <x v="3"/>
    <x v="0"/>
    <n v="452214.90772408852"/>
    <n v="0"/>
    <n v="0"/>
    <x v="2"/>
  </r>
  <r>
    <x v="84"/>
    <x v="4"/>
    <x v="2"/>
    <x v="3"/>
    <x v="1"/>
    <n v="-274069.64104490215"/>
    <n v="0"/>
    <n v="0"/>
    <x v="2"/>
  </r>
  <r>
    <x v="84"/>
    <x v="4"/>
    <x v="2"/>
    <x v="3"/>
    <x v="2"/>
    <n v="-45221.490772408855"/>
    <n v="0"/>
    <n v="0"/>
    <x v="2"/>
  </r>
  <r>
    <x v="84"/>
    <x v="3"/>
    <x v="3"/>
    <x v="2"/>
    <x v="0"/>
    <n v="177153.3754478209"/>
    <n v="0"/>
    <n v="0"/>
    <x v="2"/>
  </r>
  <r>
    <x v="84"/>
    <x v="3"/>
    <x v="3"/>
    <x v="2"/>
    <x v="1"/>
    <n v="-104824.48251350349"/>
    <n v="0"/>
    <n v="0"/>
    <x v="2"/>
  </r>
  <r>
    <x v="84"/>
    <x v="3"/>
    <x v="3"/>
    <x v="2"/>
    <x v="2"/>
    <n v="-35430.675089564182"/>
    <n v="0"/>
    <n v="0"/>
    <x v="2"/>
  </r>
  <r>
    <x v="84"/>
    <x v="3"/>
    <x v="3"/>
    <x v="1"/>
    <x v="0"/>
    <n v="287224.62389763206"/>
    <n v="0"/>
    <n v="0"/>
    <x v="2"/>
  </r>
  <r>
    <x v="84"/>
    <x v="3"/>
    <x v="3"/>
    <x v="1"/>
    <x v="1"/>
    <n v="-155256.55345817949"/>
    <n v="0"/>
    <n v="0"/>
    <x v="2"/>
  </r>
  <r>
    <x v="84"/>
    <x v="3"/>
    <x v="3"/>
    <x v="1"/>
    <x v="2"/>
    <n v="-51700.432301573768"/>
    <n v="0"/>
    <n v="0"/>
    <x v="2"/>
  </r>
  <r>
    <x v="84"/>
    <x v="2"/>
    <x v="3"/>
    <x v="3"/>
    <x v="0"/>
    <n v="476881.17541812971"/>
    <n v="0"/>
    <n v="0"/>
    <x v="2"/>
  </r>
  <r>
    <x v="84"/>
    <x v="2"/>
    <x v="3"/>
    <x v="3"/>
    <x v="1"/>
    <n v="-274069.64104490215"/>
    <n v="0"/>
    <n v="0"/>
    <x v="2"/>
  </r>
  <r>
    <x v="84"/>
    <x v="2"/>
    <x v="3"/>
    <x v="3"/>
    <x v="2"/>
    <n v="-109682.67034616983"/>
    <n v="0"/>
    <n v="0"/>
    <x v="2"/>
  </r>
  <r>
    <x v="84"/>
    <x v="2"/>
    <x v="3"/>
    <x v="1"/>
    <x v="0"/>
    <n v="271698.96855181409"/>
    <n v="0"/>
    <n v="0"/>
    <x v="2"/>
  </r>
  <r>
    <x v="84"/>
    <x v="2"/>
    <x v="3"/>
    <x v="1"/>
    <x v="1"/>
    <n v="-155256.55345817949"/>
    <n v="0"/>
    <n v="0"/>
    <x v="2"/>
  </r>
  <r>
    <x v="84"/>
    <x v="2"/>
    <x v="3"/>
    <x v="1"/>
    <x v="2"/>
    <n v="-130415.50490487076"/>
    <n v="0"/>
    <n v="0"/>
    <x v="2"/>
  </r>
  <r>
    <x v="84"/>
    <x v="0"/>
    <x v="4"/>
    <x v="1"/>
    <x v="0"/>
    <n v="282566.92729388666"/>
    <n v="0"/>
    <n v="0"/>
    <x v="2"/>
  </r>
  <r>
    <x v="84"/>
    <x v="0"/>
    <x v="4"/>
    <x v="1"/>
    <x v="0"/>
    <n v="287224.62389763206"/>
    <n v="0"/>
    <n v="0"/>
    <x v="2"/>
  </r>
  <r>
    <x v="84"/>
    <x v="0"/>
    <x v="4"/>
    <x v="1"/>
    <x v="1"/>
    <n v="-155256.55345817949"/>
    <n v="0"/>
    <n v="0"/>
    <x v="2"/>
  </r>
  <r>
    <x v="84"/>
    <x v="0"/>
    <x v="4"/>
    <x v="1"/>
    <x v="1"/>
    <n v="-155256.55345817949"/>
    <n v="0"/>
    <n v="0"/>
    <x v="2"/>
  </r>
  <r>
    <x v="84"/>
    <x v="0"/>
    <x v="4"/>
    <x v="1"/>
    <x v="2"/>
    <n v="-67816.062550532792"/>
    <n v="0"/>
    <n v="0"/>
    <x v="2"/>
  </r>
  <r>
    <x v="84"/>
    <x v="0"/>
    <x v="4"/>
    <x v="1"/>
    <x v="2"/>
    <n v="-66061.663496455381"/>
    <n v="0"/>
    <n v="0"/>
    <x v="2"/>
  </r>
  <r>
    <x v="84"/>
    <x v="2"/>
    <x v="4"/>
    <x v="2"/>
    <x v="0"/>
    <n v="157236.72377025522"/>
    <n v="0"/>
    <n v="0"/>
    <x v="2"/>
  </r>
  <r>
    <x v="84"/>
    <x v="2"/>
    <x v="4"/>
    <x v="2"/>
    <x v="1"/>
    <n v="-104824.48251350349"/>
    <n v="0"/>
    <n v="0"/>
    <x v="2"/>
  </r>
  <r>
    <x v="84"/>
    <x v="2"/>
    <x v="4"/>
    <x v="2"/>
    <x v="2"/>
    <n v="-81763.096360532712"/>
    <n v="0"/>
    <n v="0"/>
    <x v="2"/>
  </r>
  <r>
    <x v="84"/>
    <x v="4"/>
    <x v="4"/>
    <x v="4"/>
    <x v="0"/>
    <n v="441449.253089801"/>
    <n v="0"/>
    <n v="0"/>
    <x v="2"/>
  </r>
  <r>
    <x v="84"/>
    <x v="4"/>
    <x v="4"/>
    <x v="4"/>
    <x v="1"/>
    <n v="-219626.49407452787"/>
    <n v="0"/>
    <n v="0"/>
    <x v="2"/>
  </r>
  <r>
    <x v="84"/>
    <x v="4"/>
    <x v="4"/>
    <x v="4"/>
    <x v="2"/>
    <n v="-88289.850617960212"/>
    <n v="0"/>
    <n v="0"/>
    <x v="2"/>
  </r>
  <r>
    <x v="84"/>
    <x v="3"/>
    <x v="5"/>
    <x v="1"/>
    <x v="0"/>
    <n v="265488.70641348691"/>
    <n v="0"/>
    <n v="0"/>
    <x v="2"/>
  </r>
  <r>
    <x v="84"/>
    <x v="3"/>
    <x v="5"/>
    <x v="1"/>
    <x v="1"/>
    <n v="-155256.55345817949"/>
    <n v="0"/>
    <n v="0"/>
    <x v="2"/>
  </r>
  <r>
    <x v="84"/>
    <x v="3"/>
    <x v="5"/>
    <x v="1"/>
    <x v="2"/>
    <n v="-34513.531833753303"/>
    <n v="0"/>
    <n v="0"/>
    <x v="2"/>
  </r>
  <r>
    <x v="84"/>
    <x v="2"/>
    <x v="5"/>
    <x v="4"/>
    <x v="0"/>
    <n v="408505.27897862182"/>
    <n v="0"/>
    <n v="0"/>
    <x v="2"/>
  </r>
  <r>
    <x v="84"/>
    <x v="2"/>
    <x v="5"/>
    <x v="4"/>
    <x v="1"/>
    <n v="-219626.49407452787"/>
    <n v="0"/>
    <n v="0"/>
    <x v="2"/>
  </r>
  <r>
    <x v="84"/>
    <x v="2"/>
    <x v="5"/>
    <x v="4"/>
    <x v="2"/>
    <n v="-159317.05880166253"/>
    <n v="0"/>
    <n v="0"/>
    <x v="2"/>
  </r>
  <r>
    <x v="84"/>
    <x v="1"/>
    <x v="6"/>
    <x v="4"/>
    <x v="0"/>
    <n v="428271.66344532935"/>
    <n v="0"/>
    <n v="0"/>
    <x v="2"/>
  </r>
  <r>
    <x v="84"/>
    <x v="1"/>
    <x v="6"/>
    <x v="4"/>
    <x v="1"/>
    <n v="-219626.49407452787"/>
    <n v="0"/>
    <n v="0"/>
    <x v="2"/>
  </r>
  <r>
    <x v="84"/>
    <x v="1"/>
    <x v="6"/>
    <x v="4"/>
    <x v="2"/>
    <n v="-192722.24855039822"/>
    <n v="0"/>
    <n v="0"/>
    <x v="2"/>
  </r>
  <r>
    <x v="85"/>
    <x v="0"/>
    <x v="0"/>
    <x v="3"/>
    <x v="0"/>
    <n v="465918.38977633364"/>
    <n v="0"/>
    <n v="0"/>
    <x v="2"/>
  </r>
  <r>
    <x v="85"/>
    <x v="0"/>
    <x v="0"/>
    <x v="3"/>
    <x v="1"/>
    <n v="-274069.64104490215"/>
    <n v="0"/>
    <n v="0"/>
    <x v="2"/>
  </r>
  <r>
    <x v="85"/>
    <x v="0"/>
    <x v="0"/>
    <x v="3"/>
    <x v="2"/>
    <n v="-139775.51693290009"/>
    <n v="0"/>
    <n v="0"/>
    <x v="2"/>
  </r>
  <r>
    <x v="85"/>
    <x v="0"/>
    <x v="0"/>
    <x v="1"/>
    <x v="0"/>
    <n v="273251.53408639593"/>
    <n v="0"/>
    <n v="0"/>
    <x v="2"/>
  </r>
  <r>
    <x v="85"/>
    <x v="0"/>
    <x v="0"/>
    <x v="1"/>
    <x v="1"/>
    <n v="-155256.55345817949"/>
    <n v="0"/>
    <n v="0"/>
    <x v="2"/>
  </r>
  <r>
    <x v="85"/>
    <x v="0"/>
    <x v="0"/>
    <x v="1"/>
    <x v="2"/>
    <n v="-43720.245453823351"/>
    <n v="0"/>
    <n v="0"/>
    <x v="2"/>
  </r>
  <r>
    <x v="85"/>
    <x v="1"/>
    <x v="1"/>
    <x v="0"/>
    <x v="0"/>
    <n v="443793.80247724929"/>
    <n v="0"/>
    <n v="0"/>
    <x v="2"/>
  </r>
  <r>
    <x v="85"/>
    <x v="1"/>
    <x v="1"/>
    <x v="0"/>
    <x v="1"/>
    <n v="-265744.7919025445"/>
    <n v="0"/>
    <n v="0"/>
    <x v="2"/>
  </r>
  <r>
    <x v="85"/>
    <x v="1"/>
    <x v="1"/>
    <x v="0"/>
    <x v="2"/>
    <n v="-284028.03358543955"/>
    <n v="0"/>
    <n v="0"/>
    <x v="2"/>
  </r>
  <r>
    <x v="85"/>
    <x v="1"/>
    <x v="1"/>
    <x v="3"/>
    <x v="0"/>
    <n v="548139.2820898043"/>
    <n v="0"/>
    <n v="0"/>
    <x v="2"/>
  </r>
  <r>
    <x v="85"/>
    <x v="1"/>
    <x v="1"/>
    <x v="3"/>
    <x v="1"/>
    <n v="-274069.64104490215"/>
    <n v="0"/>
    <n v="0"/>
    <x v="2"/>
  </r>
  <r>
    <x v="85"/>
    <x v="1"/>
    <x v="1"/>
    <x v="3"/>
    <x v="2"/>
    <n v="-328883.56925388257"/>
    <n v="0"/>
    <n v="0"/>
    <x v="2"/>
  </r>
  <r>
    <x v="85"/>
    <x v="2"/>
    <x v="1"/>
    <x v="3"/>
    <x v="0"/>
    <n v="482362.56823902781"/>
    <n v="0"/>
    <n v="0"/>
    <x v="2"/>
  </r>
  <r>
    <x v="85"/>
    <x v="2"/>
    <x v="1"/>
    <x v="3"/>
    <x v="1"/>
    <n v="-274069.64104490215"/>
    <n v="0"/>
    <n v="0"/>
    <x v="2"/>
  </r>
  <r>
    <x v="85"/>
    <x v="2"/>
    <x v="1"/>
    <x v="3"/>
    <x v="2"/>
    <n v="-197768.6529780014"/>
    <n v="0"/>
    <n v="0"/>
    <x v="2"/>
  </r>
  <r>
    <x v="85"/>
    <x v="0"/>
    <x v="2"/>
    <x v="3"/>
    <x v="0"/>
    <n v="509769.53234351799"/>
    <n v="0"/>
    <n v="0"/>
    <x v="2"/>
  </r>
  <r>
    <x v="85"/>
    <x v="0"/>
    <x v="2"/>
    <x v="3"/>
    <x v="1"/>
    <n v="-274069.64104490215"/>
    <n v="0"/>
    <n v="0"/>
    <x v="2"/>
  </r>
  <r>
    <x v="85"/>
    <x v="0"/>
    <x v="2"/>
    <x v="3"/>
    <x v="2"/>
    <n v="-147833.1643796202"/>
    <n v="0"/>
    <n v="0"/>
    <x v="2"/>
  </r>
  <r>
    <x v="85"/>
    <x v="3"/>
    <x v="2"/>
    <x v="4"/>
    <x v="0"/>
    <n v="465608.1674379991"/>
    <n v="0"/>
    <n v="0"/>
    <x v="2"/>
  </r>
  <r>
    <x v="85"/>
    <x v="3"/>
    <x v="2"/>
    <x v="4"/>
    <x v="1"/>
    <n v="-219626.49407452787"/>
    <n v="0"/>
    <n v="0"/>
    <x v="2"/>
  </r>
  <r>
    <x v="85"/>
    <x v="3"/>
    <x v="2"/>
    <x v="4"/>
    <x v="2"/>
    <n v="-32592.57172065994"/>
    <n v="0"/>
    <n v="0"/>
    <x v="2"/>
  </r>
  <r>
    <x v="85"/>
    <x v="4"/>
    <x v="2"/>
    <x v="3"/>
    <x v="0"/>
    <n v="465918.38977633364"/>
    <n v="0"/>
    <n v="0"/>
    <x v="2"/>
  </r>
  <r>
    <x v="85"/>
    <x v="4"/>
    <x v="2"/>
    <x v="3"/>
    <x v="1"/>
    <n v="-274069.64104490215"/>
    <n v="0"/>
    <n v="0"/>
    <x v="2"/>
  </r>
  <r>
    <x v="85"/>
    <x v="4"/>
    <x v="2"/>
    <x v="3"/>
    <x v="2"/>
    <n v="-23295.919488816682"/>
    <n v="0"/>
    <n v="0"/>
    <x v="2"/>
  </r>
  <r>
    <x v="85"/>
    <x v="0"/>
    <x v="3"/>
    <x v="1"/>
    <x v="0"/>
    <n v="263936.14087890513"/>
    <n v="0"/>
    <n v="0"/>
    <x v="2"/>
  </r>
  <r>
    <x v="85"/>
    <x v="0"/>
    <x v="3"/>
    <x v="1"/>
    <x v="1"/>
    <n v="-155256.55345817949"/>
    <n v="0"/>
    <n v="0"/>
    <x v="2"/>
  </r>
  <r>
    <x v="85"/>
    <x v="0"/>
    <x v="3"/>
    <x v="1"/>
    <x v="2"/>
    <n v="-55426.58958457008"/>
    <n v="0"/>
    <n v="0"/>
    <x v="2"/>
  </r>
  <r>
    <x v="85"/>
    <x v="3"/>
    <x v="3"/>
    <x v="0"/>
    <x v="0"/>
    <n v="571351.30259047064"/>
    <n v="0"/>
    <n v="0"/>
    <x v="2"/>
  </r>
  <r>
    <x v="85"/>
    <x v="3"/>
    <x v="3"/>
    <x v="0"/>
    <x v="1"/>
    <n v="-265744.7919025445"/>
    <n v="0"/>
    <n v="0"/>
    <x v="2"/>
  </r>
  <r>
    <x v="85"/>
    <x v="3"/>
    <x v="3"/>
    <x v="0"/>
    <x v="2"/>
    <n v="-68562.156310856473"/>
    <n v="0"/>
    <n v="0"/>
    <x v="2"/>
  </r>
  <r>
    <x v="85"/>
    <x v="4"/>
    <x v="3"/>
    <x v="2"/>
    <x v="0"/>
    <n v="212793.69950241211"/>
    <n v="0"/>
    <n v="0"/>
    <x v="2"/>
  </r>
  <r>
    <x v="85"/>
    <x v="4"/>
    <x v="3"/>
    <x v="2"/>
    <x v="1"/>
    <n v="-104824.48251350349"/>
    <n v="0"/>
    <n v="0"/>
    <x v="2"/>
  </r>
  <r>
    <x v="85"/>
    <x v="4"/>
    <x v="3"/>
    <x v="2"/>
    <x v="2"/>
    <n v="-38302.865910434179"/>
    <n v="0"/>
    <n v="0"/>
    <x v="2"/>
  </r>
  <r>
    <x v="85"/>
    <x v="2"/>
    <x v="4"/>
    <x v="2"/>
    <x v="0"/>
    <n v="196021.78230025154"/>
    <n v="0"/>
    <n v="0"/>
    <x v="2"/>
  </r>
  <r>
    <x v="85"/>
    <x v="2"/>
    <x v="4"/>
    <x v="2"/>
    <x v="1"/>
    <n v="-104824.48251350349"/>
    <n v="0"/>
    <n v="0"/>
    <x v="2"/>
  </r>
  <r>
    <x v="85"/>
    <x v="2"/>
    <x v="4"/>
    <x v="2"/>
    <x v="2"/>
    <n v="-72528.059451093068"/>
    <n v="0"/>
    <n v="0"/>
    <x v="2"/>
  </r>
  <r>
    <x v="85"/>
    <x v="1"/>
    <x v="5"/>
    <x v="3"/>
    <x v="0"/>
    <n v="520732.31798531406"/>
    <n v="0"/>
    <n v="0"/>
    <x v="2"/>
  </r>
  <r>
    <x v="85"/>
    <x v="1"/>
    <x v="5"/>
    <x v="3"/>
    <x v="1"/>
    <n v="-274069.64104490215"/>
    <n v="0"/>
    <n v="0"/>
    <x v="2"/>
  </r>
  <r>
    <x v="85"/>
    <x v="1"/>
    <x v="5"/>
    <x v="3"/>
    <x v="2"/>
    <n v="-281195.45171206963"/>
    <n v="0"/>
    <n v="0"/>
    <x v="2"/>
  </r>
  <r>
    <x v="85"/>
    <x v="2"/>
    <x v="5"/>
    <x v="4"/>
    <x v="0"/>
    <n v="364579.9801637163"/>
    <n v="0"/>
    <n v="0"/>
    <x v="2"/>
  </r>
  <r>
    <x v="85"/>
    <x v="2"/>
    <x v="5"/>
    <x v="4"/>
    <x v="1"/>
    <n v="-219626.49407452787"/>
    <n v="0"/>
    <n v="0"/>
    <x v="2"/>
  </r>
  <r>
    <x v="85"/>
    <x v="2"/>
    <x v="5"/>
    <x v="4"/>
    <x v="2"/>
    <n v="-193227.38948676965"/>
    <n v="0"/>
    <n v="0"/>
    <x v="2"/>
  </r>
  <r>
    <x v="85"/>
    <x v="2"/>
    <x v="5"/>
    <x v="1"/>
    <x v="0"/>
    <n v="257725.87874057799"/>
    <n v="0"/>
    <n v="0"/>
    <x v="2"/>
  </r>
  <r>
    <x v="85"/>
    <x v="2"/>
    <x v="5"/>
    <x v="1"/>
    <x v="1"/>
    <n v="-155256.55345817949"/>
    <n v="0"/>
    <n v="0"/>
    <x v="2"/>
  </r>
  <r>
    <x v="85"/>
    <x v="2"/>
    <x v="5"/>
    <x v="1"/>
    <x v="2"/>
    <n v="-139171.97451991212"/>
    <n v="0"/>
    <n v="0"/>
    <x v="2"/>
  </r>
  <r>
    <x v="85"/>
    <x v="1"/>
    <x v="6"/>
    <x v="4"/>
    <x v="0"/>
    <n v="428271.66344532935"/>
    <n v="0"/>
    <n v="0"/>
    <x v="2"/>
  </r>
  <r>
    <x v="85"/>
    <x v="1"/>
    <x v="6"/>
    <x v="4"/>
    <x v="1"/>
    <n v="-219626.49407452787"/>
    <n v="0"/>
    <n v="0"/>
    <x v="2"/>
  </r>
  <r>
    <x v="85"/>
    <x v="1"/>
    <x v="6"/>
    <x v="4"/>
    <x v="2"/>
    <n v="-145612.365571412"/>
    <n v="0"/>
    <n v="0"/>
    <x v="2"/>
  </r>
  <r>
    <x v="85"/>
    <x v="1"/>
    <x v="6"/>
    <x v="1"/>
    <x v="0"/>
    <n v="268593.83748265053"/>
    <n v="0"/>
    <n v="0"/>
    <x v="2"/>
  </r>
  <r>
    <x v="85"/>
    <x v="1"/>
    <x v="6"/>
    <x v="1"/>
    <x v="1"/>
    <n v="-155256.55345817949"/>
    <n v="0"/>
    <n v="0"/>
    <x v="2"/>
  </r>
  <r>
    <x v="85"/>
    <x v="1"/>
    <x v="6"/>
    <x v="1"/>
    <x v="2"/>
    <n v="-163842.24086441682"/>
    <n v="0"/>
    <n v="0"/>
    <x v="2"/>
  </r>
  <r>
    <x v="85"/>
    <x v="0"/>
    <x v="6"/>
    <x v="0"/>
    <x v="0"/>
    <n v="480998.07334360556"/>
    <n v="0"/>
    <n v="0"/>
    <x v="2"/>
  </r>
  <r>
    <x v="85"/>
    <x v="0"/>
    <x v="6"/>
    <x v="0"/>
    <x v="1"/>
    <n v="-265744.7919025445"/>
    <n v="0"/>
    <n v="0"/>
    <x v="2"/>
  </r>
  <r>
    <x v="85"/>
    <x v="0"/>
    <x v="6"/>
    <x v="0"/>
    <x v="2"/>
    <n v="-144299.42200308165"/>
    <n v="0"/>
    <n v="0"/>
    <x v="2"/>
  </r>
  <r>
    <x v="85"/>
    <x v="0"/>
    <x v="6"/>
    <x v="2"/>
    <x v="0"/>
    <n v="197070.02712538655"/>
    <n v="0"/>
    <n v="0"/>
    <x v="2"/>
  </r>
  <r>
    <x v="85"/>
    <x v="0"/>
    <x v="6"/>
    <x v="2"/>
    <x v="1"/>
    <n v="-104824.48251350349"/>
    <n v="0"/>
    <n v="0"/>
    <x v="2"/>
  </r>
  <r>
    <x v="85"/>
    <x v="0"/>
    <x v="6"/>
    <x v="2"/>
    <x v="2"/>
    <n v="-59121.008137615965"/>
    <n v="0"/>
    <n v="0"/>
    <x v="2"/>
  </r>
  <r>
    <x v="85"/>
    <x v="2"/>
    <x v="6"/>
    <x v="2"/>
    <x v="0"/>
    <n v="174008.6409724158"/>
    <n v="0"/>
    <n v="0"/>
    <x v="2"/>
  </r>
  <r>
    <x v="85"/>
    <x v="2"/>
    <x v="6"/>
    <x v="2"/>
    <x v="1"/>
    <n v="-104824.48251350349"/>
    <n v="0"/>
    <n v="0"/>
    <x v="2"/>
  </r>
  <r>
    <x v="85"/>
    <x v="2"/>
    <x v="6"/>
    <x v="2"/>
    <x v="2"/>
    <n v="-48722.41947227643"/>
    <n v="0"/>
    <n v="0"/>
    <x v="2"/>
  </r>
  <r>
    <x v="85"/>
    <x v="2"/>
    <x v="6"/>
    <x v="1"/>
    <x v="0"/>
    <n v="308960.54138177721"/>
    <n v="0"/>
    <n v="0"/>
    <x v="2"/>
  </r>
  <r>
    <x v="85"/>
    <x v="2"/>
    <x v="6"/>
    <x v="1"/>
    <x v="1"/>
    <n v="-155256.55345817949"/>
    <n v="0"/>
    <n v="0"/>
    <x v="2"/>
  </r>
  <r>
    <x v="85"/>
    <x v="2"/>
    <x v="6"/>
    <x v="1"/>
    <x v="2"/>
    <n v="-135942.63820798197"/>
    <n v="0"/>
    <n v="0"/>
    <x v="2"/>
  </r>
  <r>
    <x v="86"/>
    <x v="1"/>
    <x v="0"/>
    <x v="1"/>
    <x v="0"/>
    <n v="310513.10691635899"/>
    <n v="0"/>
    <n v="0"/>
    <x v="2"/>
  </r>
  <r>
    <x v="86"/>
    <x v="1"/>
    <x v="0"/>
    <x v="1"/>
    <x v="1"/>
    <n v="-155256.55345817949"/>
    <n v="0"/>
    <n v="0"/>
    <x v="2"/>
  </r>
  <r>
    <x v="86"/>
    <x v="1"/>
    <x v="0"/>
    <x v="1"/>
    <x v="2"/>
    <n v="-173887.33987316105"/>
    <n v="0"/>
    <n v="0"/>
    <x v="2"/>
  </r>
  <r>
    <x v="86"/>
    <x v="0"/>
    <x v="0"/>
    <x v="1"/>
    <x v="0"/>
    <n v="279461.7962247231"/>
    <n v="0"/>
    <n v="0"/>
    <x v="2"/>
  </r>
  <r>
    <x v="86"/>
    <x v="0"/>
    <x v="0"/>
    <x v="1"/>
    <x v="1"/>
    <n v="-155256.55345817949"/>
    <n v="0"/>
    <n v="0"/>
    <x v="2"/>
  </r>
  <r>
    <x v="86"/>
    <x v="0"/>
    <x v="0"/>
    <x v="1"/>
    <x v="2"/>
    <n v="-75454.684980675243"/>
    <n v="0"/>
    <n v="0"/>
    <x v="2"/>
  </r>
  <r>
    <x v="86"/>
    <x v="3"/>
    <x v="1"/>
    <x v="4"/>
    <x v="0"/>
    <n v="445841.78297129163"/>
    <n v="0"/>
    <n v="0"/>
    <x v="2"/>
  </r>
  <r>
    <x v="86"/>
    <x v="3"/>
    <x v="1"/>
    <x v="4"/>
    <x v="0"/>
    <n v="393131.42439340492"/>
    <n v="0"/>
    <n v="0"/>
    <x v="2"/>
  </r>
  <r>
    <x v="86"/>
    <x v="3"/>
    <x v="1"/>
    <x v="4"/>
    <x v="1"/>
    <n v="-219626.49407452787"/>
    <n v="0"/>
    <n v="0"/>
    <x v="2"/>
  </r>
  <r>
    <x v="86"/>
    <x v="3"/>
    <x v="1"/>
    <x v="4"/>
    <x v="1"/>
    <n v="-219626.49407452787"/>
    <n v="0"/>
    <n v="0"/>
    <x v="2"/>
  </r>
  <r>
    <x v="86"/>
    <x v="3"/>
    <x v="1"/>
    <x v="4"/>
    <x v="2"/>
    <n v="-35667.342637703332"/>
    <n v="0"/>
    <n v="0"/>
    <x v="2"/>
  </r>
  <r>
    <x v="86"/>
    <x v="3"/>
    <x v="1"/>
    <x v="4"/>
    <x v="2"/>
    <n v="-66832.342146878844"/>
    <n v="0"/>
    <n v="0"/>
    <x v="2"/>
  </r>
  <r>
    <x v="86"/>
    <x v="3"/>
    <x v="1"/>
    <x v="1"/>
    <x v="0"/>
    <n v="305855.41031261359"/>
    <n v="0"/>
    <n v="0"/>
    <x v="2"/>
  </r>
  <r>
    <x v="86"/>
    <x v="3"/>
    <x v="1"/>
    <x v="1"/>
    <x v="1"/>
    <n v="-155256.55345817949"/>
    <n v="0"/>
    <n v="0"/>
    <x v="2"/>
  </r>
  <r>
    <x v="86"/>
    <x v="3"/>
    <x v="1"/>
    <x v="1"/>
    <x v="2"/>
    <n v="-51995.419753144313"/>
    <n v="0"/>
    <n v="0"/>
    <x v="2"/>
  </r>
  <r>
    <x v="86"/>
    <x v="4"/>
    <x v="2"/>
    <x v="4"/>
    <x v="0"/>
    <n v="375561.30486744264"/>
    <n v="0"/>
    <n v="0"/>
    <x v="2"/>
  </r>
  <r>
    <x v="86"/>
    <x v="4"/>
    <x v="2"/>
    <x v="4"/>
    <x v="1"/>
    <n v="-219626.49407452787"/>
    <n v="0"/>
    <n v="0"/>
    <x v="2"/>
  </r>
  <r>
    <x v="86"/>
    <x v="4"/>
    <x v="2"/>
    <x v="4"/>
    <x v="2"/>
    <n v="-93890.32621686066"/>
    <n v="0"/>
    <n v="0"/>
    <x v="2"/>
  </r>
  <r>
    <x v="86"/>
    <x v="4"/>
    <x v="2"/>
    <x v="2"/>
    <x v="0"/>
    <n v="169815.66167187566"/>
    <n v="0"/>
    <n v="0"/>
    <x v="2"/>
  </r>
  <r>
    <x v="86"/>
    <x v="4"/>
    <x v="2"/>
    <x v="2"/>
    <x v="1"/>
    <n v="-104824.48251350349"/>
    <n v="0"/>
    <n v="0"/>
    <x v="2"/>
  </r>
  <r>
    <x v="86"/>
    <x v="4"/>
    <x v="2"/>
    <x v="2"/>
    <x v="2"/>
    <n v="-15283.409550468808"/>
    <n v="0"/>
    <n v="0"/>
    <x v="2"/>
  </r>
  <r>
    <x v="86"/>
    <x v="1"/>
    <x v="3"/>
    <x v="2"/>
    <x v="0"/>
    <n v="175056.88579755081"/>
    <n v="0"/>
    <n v="0"/>
    <x v="2"/>
  </r>
  <r>
    <x v="86"/>
    <x v="1"/>
    <x v="3"/>
    <x v="2"/>
    <x v="1"/>
    <n v="-104824.48251350349"/>
    <n v="0"/>
    <n v="0"/>
    <x v="2"/>
  </r>
  <r>
    <x v="86"/>
    <x v="1"/>
    <x v="3"/>
    <x v="2"/>
    <x v="2"/>
    <n v="-94530.718330677453"/>
    <n v="0"/>
    <n v="0"/>
    <x v="2"/>
  </r>
  <r>
    <x v="86"/>
    <x v="0"/>
    <x v="3"/>
    <x v="2"/>
    <x v="0"/>
    <n v="190780.55817457635"/>
    <n v="0"/>
    <n v="0"/>
    <x v="2"/>
  </r>
  <r>
    <x v="86"/>
    <x v="0"/>
    <x v="3"/>
    <x v="2"/>
    <x v="1"/>
    <n v="-104824.48251350349"/>
    <n v="0"/>
    <n v="0"/>
    <x v="2"/>
  </r>
  <r>
    <x v="86"/>
    <x v="0"/>
    <x v="3"/>
    <x v="2"/>
    <x v="2"/>
    <n v="-36248.306053169508"/>
    <n v="0"/>
    <n v="0"/>
    <x v="2"/>
  </r>
  <r>
    <x v="86"/>
    <x v="3"/>
    <x v="3"/>
    <x v="4"/>
    <x v="0"/>
    <n v="393131.42439340492"/>
    <n v="0"/>
    <n v="0"/>
    <x v="2"/>
  </r>
  <r>
    <x v="86"/>
    <x v="3"/>
    <x v="3"/>
    <x v="4"/>
    <x v="1"/>
    <n v="-219626.49407452787"/>
    <n v="0"/>
    <n v="0"/>
    <x v="2"/>
  </r>
  <r>
    <x v="86"/>
    <x v="3"/>
    <x v="3"/>
    <x v="4"/>
    <x v="2"/>
    <n v="-43244.45668327454"/>
    <n v="0"/>
    <n v="0"/>
    <x v="2"/>
  </r>
  <r>
    <x v="86"/>
    <x v="2"/>
    <x v="3"/>
    <x v="0"/>
    <x v="0"/>
    <n v="403932.08369186765"/>
    <n v="0"/>
    <n v="0"/>
    <x v="2"/>
  </r>
  <r>
    <x v="86"/>
    <x v="2"/>
    <x v="3"/>
    <x v="0"/>
    <x v="1"/>
    <n v="-265744.7919025445"/>
    <n v="0"/>
    <n v="0"/>
    <x v="2"/>
  </r>
  <r>
    <x v="86"/>
    <x v="2"/>
    <x v="3"/>
    <x v="0"/>
    <x v="2"/>
    <n v="-177730.11682442177"/>
    <n v="0"/>
    <n v="0"/>
    <x v="2"/>
  </r>
  <r>
    <x v="86"/>
    <x v="4"/>
    <x v="3"/>
    <x v="2"/>
    <x v="0"/>
    <n v="179249.86509809096"/>
    <n v="0"/>
    <n v="0"/>
    <x v="2"/>
  </r>
  <r>
    <x v="86"/>
    <x v="4"/>
    <x v="3"/>
    <x v="2"/>
    <x v="1"/>
    <n v="-104824.48251350349"/>
    <n v="0"/>
    <n v="0"/>
    <x v="2"/>
  </r>
  <r>
    <x v="86"/>
    <x v="4"/>
    <x v="3"/>
    <x v="2"/>
    <x v="2"/>
    <n v="-26887.479764713644"/>
    <n v="0"/>
    <n v="0"/>
    <x v="2"/>
  </r>
  <r>
    <x v="86"/>
    <x v="1"/>
    <x v="4"/>
    <x v="3"/>
    <x v="0"/>
    <n v="539917.19285845722"/>
    <n v="0"/>
    <n v="0"/>
    <x v="2"/>
  </r>
  <r>
    <x v="86"/>
    <x v="1"/>
    <x v="4"/>
    <x v="3"/>
    <x v="1"/>
    <n v="-274069.64104490215"/>
    <n v="0"/>
    <n v="0"/>
    <x v="2"/>
  </r>
  <r>
    <x v="86"/>
    <x v="1"/>
    <x v="4"/>
    <x v="3"/>
    <x v="2"/>
    <n v="-291555.28414356691"/>
    <n v="0"/>
    <n v="0"/>
    <x v="2"/>
  </r>
  <r>
    <x v="86"/>
    <x v="0"/>
    <x v="4"/>
    <x v="3"/>
    <x v="0"/>
    <n v="517991.62157486507"/>
    <n v="0"/>
    <n v="0"/>
    <x v="2"/>
  </r>
  <r>
    <x v="86"/>
    <x v="0"/>
    <x v="4"/>
    <x v="3"/>
    <x v="1"/>
    <n v="-274069.64104490215"/>
    <n v="0"/>
    <n v="0"/>
    <x v="2"/>
  </r>
  <r>
    <x v="86"/>
    <x v="0"/>
    <x v="4"/>
    <x v="3"/>
    <x v="2"/>
    <n v="-150217.57025671087"/>
    <n v="0"/>
    <n v="0"/>
    <x v="2"/>
  </r>
  <r>
    <x v="86"/>
    <x v="0"/>
    <x v="4"/>
    <x v="1"/>
    <x v="0"/>
    <n v="293434.88603595924"/>
    <n v="0"/>
    <n v="0"/>
    <x v="2"/>
  </r>
  <r>
    <x v="86"/>
    <x v="0"/>
    <x v="4"/>
    <x v="1"/>
    <x v="1"/>
    <n v="-155256.55345817949"/>
    <n v="0"/>
    <n v="0"/>
    <x v="2"/>
  </r>
  <r>
    <x v="86"/>
    <x v="0"/>
    <x v="4"/>
    <x v="1"/>
    <x v="2"/>
    <n v="-85096.116950428172"/>
    <n v="0"/>
    <n v="0"/>
    <x v="2"/>
  </r>
  <r>
    <x v="86"/>
    <x v="2"/>
    <x v="4"/>
    <x v="4"/>
    <x v="0"/>
    <n v="417290.33874160296"/>
    <n v="0"/>
    <n v="0"/>
    <x v="2"/>
  </r>
  <r>
    <x v="86"/>
    <x v="2"/>
    <x v="4"/>
    <x v="4"/>
    <x v="1"/>
    <n v="-219626.49407452787"/>
    <n v="0"/>
    <n v="0"/>
    <x v="2"/>
  </r>
  <r>
    <x v="86"/>
    <x v="2"/>
    <x v="4"/>
    <x v="4"/>
    <x v="2"/>
    <n v="-121014.19823506485"/>
    <n v="0"/>
    <n v="0"/>
    <x v="2"/>
  </r>
  <r>
    <x v="86"/>
    <x v="2"/>
    <x v="4"/>
    <x v="2"/>
    <x v="0"/>
    <n v="192877.04782484641"/>
    <n v="0"/>
    <n v="0"/>
    <x v="2"/>
  </r>
  <r>
    <x v="86"/>
    <x v="2"/>
    <x v="4"/>
    <x v="2"/>
    <x v="1"/>
    <n v="-104824.48251350349"/>
    <n v="0"/>
    <n v="0"/>
    <x v="2"/>
  </r>
  <r>
    <x v="86"/>
    <x v="2"/>
    <x v="4"/>
    <x v="2"/>
    <x v="2"/>
    <n v="-84865.901042932426"/>
    <n v="0"/>
    <n v="0"/>
    <x v="2"/>
  </r>
  <r>
    <x v="86"/>
    <x v="4"/>
    <x v="4"/>
    <x v="2"/>
    <x v="0"/>
    <n v="169815.66167187566"/>
    <n v="0"/>
    <n v="0"/>
    <x v="2"/>
  </r>
  <r>
    <x v="86"/>
    <x v="4"/>
    <x v="4"/>
    <x v="2"/>
    <x v="1"/>
    <n v="-104824.48251350349"/>
    <n v="0"/>
    <n v="0"/>
    <x v="2"/>
  </r>
  <r>
    <x v="86"/>
    <x v="4"/>
    <x v="4"/>
    <x v="2"/>
    <x v="2"/>
    <n v="-15283.409550468808"/>
    <n v="0"/>
    <n v="0"/>
    <x v="2"/>
  </r>
  <r>
    <x v="86"/>
    <x v="2"/>
    <x v="5"/>
    <x v="0"/>
    <x v="0"/>
    <n v="465053.38582945289"/>
    <n v="0"/>
    <n v="0"/>
    <x v="2"/>
  </r>
  <r>
    <x v="86"/>
    <x v="2"/>
    <x v="5"/>
    <x v="0"/>
    <x v="1"/>
    <n v="-265744.7919025445"/>
    <n v="0"/>
    <n v="0"/>
    <x v="2"/>
  </r>
  <r>
    <x v="86"/>
    <x v="2"/>
    <x v="5"/>
    <x v="0"/>
    <x v="2"/>
    <n v="-181370.82047348664"/>
    <n v="0"/>
    <n v="0"/>
    <x v="2"/>
  </r>
  <r>
    <x v="86"/>
    <x v="2"/>
    <x v="5"/>
    <x v="3"/>
    <x v="0"/>
    <n v="479621.87182857876"/>
    <n v="0"/>
    <n v="0"/>
    <x v="2"/>
  </r>
  <r>
    <x v="86"/>
    <x v="2"/>
    <x v="5"/>
    <x v="3"/>
    <x v="1"/>
    <n v="-274069.64104490215"/>
    <n v="0"/>
    <n v="0"/>
    <x v="2"/>
  </r>
  <r>
    <x v="86"/>
    <x v="2"/>
    <x v="5"/>
    <x v="3"/>
    <x v="2"/>
    <n v="-230218.4984777178"/>
    <n v="0"/>
    <n v="0"/>
    <x v="2"/>
  </r>
  <r>
    <x v="86"/>
    <x v="1"/>
    <x v="6"/>
    <x v="4"/>
    <x v="0"/>
    <n v="401916.484156386"/>
    <n v="0"/>
    <n v="0"/>
    <x v="2"/>
  </r>
  <r>
    <x v="86"/>
    <x v="1"/>
    <x v="6"/>
    <x v="4"/>
    <x v="1"/>
    <n v="-219626.49407452787"/>
    <n v="0"/>
    <n v="0"/>
    <x v="2"/>
  </r>
  <r>
    <x v="86"/>
    <x v="1"/>
    <x v="6"/>
    <x v="4"/>
    <x v="2"/>
    <n v="-204977.40691975688"/>
    <n v="0"/>
    <n v="0"/>
    <x v="2"/>
  </r>
  <r>
    <x v="86"/>
    <x v="3"/>
    <x v="6"/>
    <x v="3"/>
    <x v="0"/>
    <n v="561842.76414204936"/>
    <n v="0"/>
    <n v="0"/>
    <x v="2"/>
  </r>
  <r>
    <x v="86"/>
    <x v="3"/>
    <x v="6"/>
    <x v="3"/>
    <x v="1"/>
    <n v="-274069.64104490215"/>
    <n v="0"/>
    <n v="0"/>
    <x v="2"/>
  </r>
  <r>
    <x v="86"/>
    <x v="3"/>
    <x v="6"/>
    <x v="3"/>
    <x v="2"/>
    <n v="-73039.559338466424"/>
    <n v="0"/>
    <n v="0"/>
    <x v="2"/>
  </r>
  <r>
    <x v="87"/>
    <x v="1"/>
    <x v="0"/>
    <x v="4"/>
    <x v="0"/>
    <n v="353598.65545998985"/>
    <n v="0"/>
    <n v="0"/>
    <x v="2"/>
  </r>
  <r>
    <x v="87"/>
    <x v="1"/>
    <x v="0"/>
    <x v="4"/>
    <x v="1"/>
    <n v="-219626.49407452787"/>
    <n v="0"/>
    <n v="0"/>
    <x v="2"/>
  </r>
  <r>
    <x v="87"/>
    <x v="1"/>
    <x v="0"/>
    <x v="4"/>
    <x v="2"/>
    <n v="-180335.31428459482"/>
    <n v="0"/>
    <n v="0"/>
    <x v="2"/>
  </r>
  <r>
    <x v="87"/>
    <x v="2"/>
    <x v="0"/>
    <x v="2"/>
    <x v="0"/>
    <n v="203359.49607619678"/>
    <n v="0"/>
    <n v="0"/>
    <x v="2"/>
  </r>
  <r>
    <x v="87"/>
    <x v="2"/>
    <x v="0"/>
    <x v="2"/>
    <x v="0"/>
    <n v="164574.43754620047"/>
    <n v="0"/>
    <n v="0"/>
    <x v="2"/>
  </r>
  <r>
    <x v="87"/>
    <x v="2"/>
    <x v="0"/>
    <x v="2"/>
    <x v="1"/>
    <n v="-104824.48251350349"/>
    <n v="0"/>
    <n v="0"/>
    <x v="2"/>
  </r>
  <r>
    <x v="87"/>
    <x v="2"/>
    <x v="0"/>
    <x v="2"/>
    <x v="1"/>
    <n v="-104824.48251350349"/>
    <n v="0"/>
    <n v="0"/>
    <x v="2"/>
  </r>
  <r>
    <x v="87"/>
    <x v="2"/>
    <x v="0"/>
    <x v="2"/>
    <x v="2"/>
    <n v="-52873.468979811165"/>
    <n v="0"/>
    <n v="0"/>
    <x v="2"/>
  </r>
  <r>
    <x v="87"/>
    <x v="2"/>
    <x v="0"/>
    <x v="2"/>
    <x v="2"/>
    <n v="-39497.865011088114"/>
    <n v="0"/>
    <n v="0"/>
    <x v="2"/>
  </r>
  <r>
    <x v="87"/>
    <x v="1"/>
    <x v="1"/>
    <x v="4"/>
    <x v="0"/>
    <n v="437056.72320831049"/>
    <n v="0"/>
    <n v="0"/>
    <x v="2"/>
  </r>
  <r>
    <x v="87"/>
    <x v="1"/>
    <x v="1"/>
    <x v="4"/>
    <x v="1"/>
    <n v="-219626.49407452787"/>
    <n v="0"/>
    <n v="0"/>
    <x v="2"/>
  </r>
  <r>
    <x v="87"/>
    <x v="1"/>
    <x v="1"/>
    <x v="4"/>
    <x v="2"/>
    <n v="-297198.57178165118"/>
    <n v="0"/>
    <n v="0"/>
    <x v="2"/>
  </r>
  <r>
    <x v="87"/>
    <x v="2"/>
    <x v="1"/>
    <x v="2"/>
    <x v="0"/>
    <n v="202311.25125106177"/>
    <n v="0"/>
    <n v="0"/>
    <x v="2"/>
  </r>
  <r>
    <x v="87"/>
    <x v="2"/>
    <x v="1"/>
    <x v="2"/>
    <x v="1"/>
    <n v="-104824.48251350349"/>
    <n v="0"/>
    <n v="0"/>
    <x v="2"/>
  </r>
  <r>
    <x v="87"/>
    <x v="2"/>
    <x v="1"/>
    <x v="2"/>
    <x v="2"/>
    <n v="-103178.7381380415"/>
    <n v="0"/>
    <n v="0"/>
    <x v="2"/>
  </r>
  <r>
    <x v="87"/>
    <x v="0"/>
    <x v="2"/>
    <x v="3"/>
    <x v="0"/>
    <n v="496066.05029127293"/>
    <n v="0"/>
    <n v="0"/>
    <x v="2"/>
  </r>
  <r>
    <x v="87"/>
    <x v="0"/>
    <x v="2"/>
    <x v="3"/>
    <x v="1"/>
    <n v="-274069.64104490215"/>
    <n v="0"/>
    <n v="0"/>
    <x v="2"/>
  </r>
  <r>
    <x v="87"/>
    <x v="0"/>
    <x v="2"/>
    <x v="3"/>
    <x v="2"/>
    <n v="-104173.87056116731"/>
    <n v="0"/>
    <n v="0"/>
    <x v="2"/>
  </r>
  <r>
    <x v="87"/>
    <x v="3"/>
    <x v="2"/>
    <x v="2"/>
    <x v="0"/>
    <n v="185539.33404890119"/>
    <n v="0"/>
    <n v="0"/>
    <x v="2"/>
  </r>
  <r>
    <x v="87"/>
    <x v="3"/>
    <x v="2"/>
    <x v="2"/>
    <x v="0"/>
    <n v="213841.94432754713"/>
    <n v="0"/>
    <n v="0"/>
    <x v="2"/>
  </r>
  <r>
    <x v="87"/>
    <x v="3"/>
    <x v="2"/>
    <x v="2"/>
    <x v="1"/>
    <n v="-104824.48251350349"/>
    <n v="0"/>
    <n v="0"/>
    <x v="2"/>
  </r>
  <r>
    <x v="87"/>
    <x v="3"/>
    <x v="2"/>
    <x v="2"/>
    <x v="1"/>
    <n v="-104824.48251350349"/>
    <n v="0"/>
    <n v="0"/>
    <x v="2"/>
  </r>
  <r>
    <x v="87"/>
    <x v="3"/>
    <x v="2"/>
    <x v="2"/>
    <x v="2"/>
    <n v="-37107.866809780237"/>
    <n v="0"/>
    <n v="0"/>
    <x v="2"/>
  </r>
  <r>
    <x v="87"/>
    <x v="3"/>
    <x v="2"/>
    <x v="2"/>
    <x v="2"/>
    <n v="-34214.711092407539"/>
    <n v="0"/>
    <n v="0"/>
    <x v="2"/>
  </r>
  <r>
    <x v="87"/>
    <x v="4"/>
    <x v="3"/>
    <x v="3"/>
    <x v="0"/>
    <n v="523473.01439576317"/>
    <n v="0"/>
    <n v="0"/>
    <x v="2"/>
  </r>
  <r>
    <x v="87"/>
    <x v="4"/>
    <x v="3"/>
    <x v="3"/>
    <x v="1"/>
    <n v="-274069.64104490215"/>
    <n v="0"/>
    <n v="0"/>
    <x v="2"/>
  </r>
  <r>
    <x v="87"/>
    <x v="4"/>
    <x v="3"/>
    <x v="3"/>
    <x v="2"/>
    <n v="-115164.0631670679"/>
    <n v="0"/>
    <n v="0"/>
    <x v="2"/>
  </r>
  <r>
    <x v="87"/>
    <x v="0"/>
    <x v="4"/>
    <x v="2"/>
    <x v="0"/>
    <n v="183442.8443986311"/>
    <n v="0"/>
    <n v="0"/>
    <x v="2"/>
  </r>
  <r>
    <x v="87"/>
    <x v="0"/>
    <x v="4"/>
    <x v="2"/>
    <x v="1"/>
    <n v="-104824.48251350349"/>
    <n v="0"/>
    <n v="0"/>
    <x v="2"/>
  </r>
  <r>
    <x v="87"/>
    <x v="0"/>
    <x v="4"/>
    <x v="2"/>
    <x v="2"/>
    <n v="-55032.853319589332"/>
    <n v="0"/>
    <n v="0"/>
    <x v="2"/>
  </r>
  <r>
    <x v="87"/>
    <x v="2"/>
    <x v="4"/>
    <x v="3"/>
    <x v="0"/>
    <n v="490584.65747037483"/>
    <n v="0"/>
    <n v="0"/>
    <x v="2"/>
  </r>
  <r>
    <x v="87"/>
    <x v="2"/>
    <x v="4"/>
    <x v="3"/>
    <x v="1"/>
    <n v="-274069.64104490215"/>
    <n v="0"/>
    <n v="0"/>
    <x v="2"/>
  </r>
  <r>
    <x v="87"/>
    <x v="2"/>
    <x v="4"/>
    <x v="3"/>
    <x v="2"/>
    <n v="-147175.39724111246"/>
    <n v="0"/>
    <n v="0"/>
    <x v="2"/>
  </r>
  <r>
    <x v="87"/>
    <x v="2"/>
    <x v="4"/>
    <x v="1"/>
    <x v="0"/>
    <n v="299645.14817428647"/>
    <n v="0"/>
    <n v="0"/>
    <x v="2"/>
  </r>
  <r>
    <x v="87"/>
    <x v="2"/>
    <x v="4"/>
    <x v="1"/>
    <x v="1"/>
    <n v="-155256.55345817949"/>
    <n v="0"/>
    <n v="0"/>
    <x v="2"/>
  </r>
  <r>
    <x v="87"/>
    <x v="2"/>
    <x v="4"/>
    <x v="1"/>
    <x v="2"/>
    <n v="-131843.86519668603"/>
    <n v="0"/>
    <n v="0"/>
    <x v="2"/>
  </r>
  <r>
    <x v="87"/>
    <x v="2"/>
    <x v="5"/>
    <x v="1"/>
    <x v="0"/>
    <n v="310513.10691635899"/>
    <n v="0"/>
    <n v="0"/>
    <x v="2"/>
  </r>
  <r>
    <x v="87"/>
    <x v="2"/>
    <x v="5"/>
    <x v="1"/>
    <x v="1"/>
    <n v="-155256.55345817949"/>
    <n v="0"/>
    <n v="0"/>
    <x v="2"/>
  </r>
  <r>
    <x v="87"/>
    <x v="2"/>
    <x v="5"/>
    <x v="1"/>
    <x v="2"/>
    <n v="-80733.407798253334"/>
    <n v="0"/>
    <n v="0"/>
    <x v="2"/>
  </r>
  <r>
    <x v="87"/>
    <x v="1"/>
    <x v="6"/>
    <x v="4"/>
    <x v="0"/>
    <n v="412897.80886011239"/>
    <n v="0"/>
    <n v="0"/>
    <x v="2"/>
  </r>
  <r>
    <x v="87"/>
    <x v="1"/>
    <x v="6"/>
    <x v="4"/>
    <x v="1"/>
    <n v="-219626.49407452787"/>
    <n v="0"/>
    <n v="0"/>
    <x v="2"/>
  </r>
  <r>
    <x v="87"/>
    <x v="1"/>
    <x v="6"/>
    <x v="4"/>
    <x v="2"/>
    <n v="-239480.72913886516"/>
    <n v="0"/>
    <n v="0"/>
    <x v="2"/>
  </r>
  <r>
    <x v="87"/>
    <x v="1"/>
    <x v="6"/>
    <x v="2"/>
    <x v="0"/>
    <n v="188684.06852430629"/>
    <n v="0"/>
    <n v="0"/>
    <x v="2"/>
  </r>
  <r>
    <x v="87"/>
    <x v="1"/>
    <x v="6"/>
    <x v="2"/>
    <x v="1"/>
    <n v="-104824.48251350349"/>
    <n v="0"/>
    <n v="0"/>
    <x v="2"/>
  </r>
  <r>
    <x v="87"/>
    <x v="1"/>
    <x v="6"/>
    <x v="2"/>
    <x v="2"/>
    <n v="-69813.10535399332"/>
    <n v="0"/>
    <n v="0"/>
    <x v="2"/>
  </r>
  <r>
    <x v="87"/>
    <x v="0"/>
    <x v="6"/>
    <x v="4"/>
    <x v="0"/>
    <n v="401916.484156386"/>
    <n v="0"/>
    <n v="0"/>
    <x v="2"/>
  </r>
  <r>
    <x v="87"/>
    <x v="0"/>
    <x v="6"/>
    <x v="4"/>
    <x v="1"/>
    <n v="-219626.49407452787"/>
    <n v="0"/>
    <n v="0"/>
    <x v="2"/>
  </r>
  <r>
    <x v="87"/>
    <x v="0"/>
    <x v="6"/>
    <x v="4"/>
    <x v="2"/>
    <n v="-88421.626514404925"/>
    <n v="0"/>
    <n v="0"/>
    <x v="2"/>
  </r>
  <r>
    <x v="87"/>
    <x v="0"/>
    <x v="6"/>
    <x v="2"/>
    <x v="0"/>
    <n v="185539.33404890119"/>
    <n v="0"/>
    <n v="0"/>
    <x v="2"/>
  </r>
  <r>
    <x v="87"/>
    <x v="0"/>
    <x v="6"/>
    <x v="2"/>
    <x v="1"/>
    <n v="-104824.48251350349"/>
    <n v="0"/>
    <n v="0"/>
    <x v="2"/>
  </r>
  <r>
    <x v="87"/>
    <x v="0"/>
    <x v="6"/>
    <x v="2"/>
    <x v="2"/>
    <n v="-50095.620193203322"/>
    <n v="0"/>
    <n v="0"/>
    <x v="2"/>
  </r>
  <r>
    <x v="87"/>
    <x v="3"/>
    <x v="6"/>
    <x v="2"/>
    <x v="0"/>
    <n v="192877.04782484641"/>
    <n v="0"/>
    <n v="0"/>
    <x v="2"/>
  </r>
  <r>
    <x v="87"/>
    <x v="3"/>
    <x v="6"/>
    <x v="2"/>
    <x v="1"/>
    <n v="-104824.48251350349"/>
    <n v="0"/>
    <n v="0"/>
    <x v="2"/>
  </r>
  <r>
    <x v="87"/>
    <x v="3"/>
    <x v="6"/>
    <x v="2"/>
    <x v="2"/>
    <n v="-19287.704782484641"/>
    <n v="0"/>
    <n v="0"/>
    <x v="2"/>
  </r>
  <r>
    <x v="88"/>
    <x v="2"/>
    <x v="0"/>
    <x v="3"/>
    <x v="0"/>
    <n v="452214.90772408852"/>
    <n v="0"/>
    <n v="0"/>
    <x v="2"/>
  </r>
  <r>
    <x v="88"/>
    <x v="2"/>
    <x v="0"/>
    <x v="3"/>
    <x v="1"/>
    <n v="-274069.64104490215"/>
    <n v="0"/>
    <n v="0"/>
    <x v="2"/>
  </r>
  <r>
    <x v="88"/>
    <x v="2"/>
    <x v="0"/>
    <x v="3"/>
    <x v="2"/>
    <n v="-162797.36678067187"/>
    <n v="0"/>
    <n v="0"/>
    <x v="2"/>
  </r>
  <r>
    <x v="88"/>
    <x v="2"/>
    <x v="1"/>
    <x v="0"/>
    <x v="0"/>
    <n v="449108.69831530016"/>
    <n v="0"/>
    <n v="0"/>
    <x v="2"/>
  </r>
  <r>
    <x v="88"/>
    <x v="2"/>
    <x v="1"/>
    <x v="0"/>
    <x v="1"/>
    <n v="-265744.7919025445"/>
    <n v="0"/>
    <n v="0"/>
    <x v="2"/>
  </r>
  <r>
    <x v="88"/>
    <x v="2"/>
    <x v="1"/>
    <x v="0"/>
    <x v="2"/>
    <n v="-175152.39234296707"/>
    <n v="0"/>
    <n v="0"/>
    <x v="2"/>
  </r>
  <r>
    <x v="88"/>
    <x v="0"/>
    <x v="2"/>
    <x v="4"/>
    <x v="0"/>
    <n v="382150.09968967852"/>
    <n v="0"/>
    <n v="0"/>
    <x v="2"/>
  </r>
  <r>
    <x v="88"/>
    <x v="0"/>
    <x v="2"/>
    <x v="4"/>
    <x v="1"/>
    <n v="-219626.49407452787"/>
    <n v="0"/>
    <n v="0"/>
    <x v="2"/>
  </r>
  <r>
    <x v="88"/>
    <x v="0"/>
    <x v="2"/>
    <x v="4"/>
    <x v="2"/>
    <n v="-95537.52492241963"/>
    <n v="0"/>
    <n v="0"/>
    <x v="2"/>
  </r>
  <r>
    <x v="88"/>
    <x v="0"/>
    <x v="2"/>
    <x v="3"/>
    <x v="0"/>
    <n v="476881.17541812971"/>
    <n v="0"/>
    <n v="0"/>
    <x v="2"/>
  </r>
  <r>
    <x v="88"/>
    <x v="0"/>
    <x v="2"/>
    <x v="3"/>
    <x v="1"/>
    <n v="-274069.64104490215"/>
    <n v="0"/>
    <n v="0"/>
    <x v="2"/>
  </r>
  <r>
    <x v="88"/>
    <x v="0"/>
    <x v="2"/>
    <x v="3"/>
    <x v="2"/>
    <n v="-104913.85859198854"/>
    <n v="0"/>
    <n v="0"/>
    <x v="2"/>
  </r>
  <r>
    <x v="88"/>
    <x v="3"/>
    <x v="2"/>
    <x v="2"/>
    <x v="0"/>
    <n v="236903.33048051788"/>
    <n v="0"/>
    <n v="0"/>
    <x v="2"/>
  </r>
  <r>
    <x v="88"/>
    <x v="3"/>
    <x v="2"/>
    <x v="2"/>
    <x v="1"/>
    <n v="-104824.48251350349"/>
    <n v="0"/>
    <n v="0"/>
    <x v="2"/>
  </r>
  <r>
    <x v="88"/>
    <x v="3"/>
    <x v="2"/>
    <x v="2"/>
    <x v="2"/>
    <n v="-30797.432962467326"/>
    <n v="0"/>
    <n v="0"/>
    <x v="2"/>
  </r>
  <r>
    <x v="88"/>
    <x v="1"/>
    <x v="3"/>
    <x v="0"/>
    <x v="0"/>
    <n v="504915.10461483453"/>
    <n v="0"/>
    <n v="0"/>
    <x v="2"/>
  </r>
  <r>
    <x v="88"/>
    <x v="1"/>
    <x v="3"/>
    <x v="0"/>
    <x v="1"/>
    <n v="-265744.7919025445"/>
    <n v="0"/>
    <n v="0"/>
    <x v="2"/>
  </r>
  <r>
    <x v="88"/>
    <x v="1"/>
    <x v="3"/>
    <x v="0"/>
    <x v="2"/>
    <n v="-212064.34393823051"/>
    <n v="0"/>
    <n v="0"/>
    <x v="2"/>
  </r>
  <r>
    <x v="88"/>
    <x v="1"/>
    <x v="3"/>
    <x v="4"/>
    <x v="0"/>
    <n v="382150.09968967852"/>
    <n v="0"/>
    <n v="0"/>
    <x v="2"/>
  </r>
  <r>
    <x v="88"/>
    <x v="1"/>
    <x v="3"/>
    <x v="4"/>
    <x v="1"/>
    <n v="-219626.49407452787"/>
    <n v="0"/>
    <n v="0"/>
    <x v="2"/>
  </r>
  <r>
    <x v="88"/>
    <x v="1"/>
    <x v="3"/>
    <x v="4"/>
    <x v="2"/>
    <n v="-236933.06180760069"/>
    <n v="0"/>
    <n v="0"/>
    <x v="2"/>
  </r>
  <r>
    <x v="88"/>
    <x v="3"/>
    <x v="3"/>
    <x v="1"/>
    <x v="0"/>
    <n v="327591.32779675879"/>
    <n v="0"/>
    <n v="0"/>
    <x v="2"/>
  </r>
  <r>
    <x v="88"/>
    <x v="3"/>
    <x v="3"/>
    <x v="1"/>
    <x v="1"/>
    <n v="-155256.55345817949"/>
    <n v="0"/>
    <n v="0"/>
    <x v="2"/>
  </r>
  <r>
    <x v="88"/>
    <x v="3"/>
    <x v="3"/>
    <x v="1"/>
    <x v="2"/>
    <n v="-55690.525725448999"/>
    <n v="0"/>
    <n v="0"/>
    <x v="2"/>
  </r>
  <r>
    <x v="88"/>
    <x v="2"/>
    <x v="3"/>
    <x v="4"/>
    <x v="0"/>
    <n v="395327.68933415017"/>
    <n v="0"/>
    <n v="0"/>
    <x v="2"/>
  </r>
  <r>
    <x v="88"/>
    <x v="2"/>
    <x v="3"/>
    <x v="4"/>
    <x v="1"/>
    <n v="-219626.49407452787"/>
    <n v="0"/>
    <n v="0"/>
    <x v="2"/>
  </r>
  <r>
    <x v="88"/>
    <x v="2"/>
    <x v="3"/>
    <x v="4"/>
    <x v="2"/>
    <n v="-185804.01398705057"/>
    <n v="0"/>
    <n v="0"/>
    <x v="2"/>
  </r>
  <r>
    <x v="88"/>
    <x v="2"/>
    <x v="3"/>
    <x v="2"/>
    <x v="0"/>
    <n v="179249.86509809096"/>
    <n v="0"/>
    <n v="0"/>
    <x v="2"/>
  </r>
  <r>
    <x v="88"/>
    <x v="2"/>
    <x v="3"/>
    <x v="2"/>
    <x v="1"/>
    <n v="-104824.48251350349"/>
    <n v="0"/>
    <n v="0"/>
    <x v="2"/>
  </r>
  <r>
    <x v="88"/>
    <x v="2"/>
    <x v="3"/>
    <x v="2"/>
    <x v="2"/>
    <n v="-53774.959529427288"/>
    <n v="0"/>
    <n v="0"/>
    <x v="2"/>
  </r>
  <r>
    <x v="88"/>
    <x v="4"/>
    <x v="3"/>
    <x v="3"/>
    <x v="0"/>
    <n v="539917.19285845722"/>
    <n v="0"/>
    <n v="0"/>
    <x v="2"/>
  </r>
  <r>
    <x v="88"/>
    <x v="4"/>
    <x v="3"/>
    <x v="3"/>
    <x v="1"/>
    <n v="-274069.64104490215"/>
    <n v="0"/>
    <n v="0"/>
    <x v="2"/>
  </r>
  <r>
    <x v="88"/>
    <x v="4"/>
    <x v="3"/>
    <x v="3"/>
    <x v="2"/>
    <n v="-86386.750857353152"/>
    <n v="0"/>
    <n v="0"/>
    <x v="2"/>
  </r>
  <r>
    <x v="88"/>
    <x v="4"/>
    <x v="3"/>
    <x v="1"/>
    <x v="0"/>
    <n v="298092.58263970463"/>
    <n v="0"/>
    <n v="0"/>
    <x v="2"/>
  </r>
  <r>
    <x v="88"/>
    <x v="4"/>
    <x v="3"/>
    <x v="1"/>
    <x v="1"/>
    <n v="-155256.55345817949"/>
    <n v="0"/>
    <n v="0"/>
    <x v="2"/>
  </r>
  <r>
    <x v="88"/>
    <x v="4"/>
    <x v="3"/>
    <x v="1"/>
    <x v="2"/>
    <n v="-29809.258263970463"/>
    <n v="0"/>
    <n v="0"/>
    <x v="2"/>
  </r>
  <r>
    <x v="88"/>
    <x v="1"/>
    <x v="4"/>
    <x v="2"/>
    <x v="0"/>
    <n v="170863.90649701067"/>
    <n v="0"/>
    <n v="0"/>
    <x v="2"/>
  </r>
  <r>
    <x v="88"/>
    <x v="1"/>
    <x v="4"/>
    <x v="2"/>
    <x v="1"/>
    <n v="-104824.48251350349"/>
    <n v="0"/>
    <n v="0"/>
    <x v="2"/>
  </r>
  <r>
    <x v="88"/>
    <x v="1"/>
    <x v="4"/>
    <x v="2"/>
    <x v="2"/>
    <n v="-95683.787638325986"/>
    <n v="0"/>
    <n v="0"/>
    <x v="2"/>
  </r>
  <r>
    <x v="88"/>
    <x v="1"/>
    <x v="4"/>
    <x v="1"/>
    <x v="0"/>
    <n v="284119.4928284685"/>
    <n v="0"/>
    <n v="0"/>
    <x v="2"/>
  </r>
  <r>
    <x v="88"/>
    <x v="1"/>
    <x v="4"/>
    <x v="1"/>
    <x v="1"/>
    <n v="-155256.55345817949"/>
    <n v="0"/>
    <n v="0"/>
    <x v="2"/>
  </r>
  <r>
    <x v="88"/>
    <x v="1"/>
    <x v="4"/>
    <x v="1"/>
    <x v="2"/>
    <n v="-156265.72105565769"/>
    <n v="0"/>
    <n v="0"/>
    <x v="2"/>
  </r>
  <r>
    <x v="88"/>
    <x v="3"/>
    <x v="4"/>
    <x v="2"/>
    <x v="0"/>
    <n v="179249.86509809096"/>
    <n v="0"/>
    <n v="0"/>
    <x v="2"/>
  </r>
  <r>
    <x v="88"/>
    <x v="3"/>
    <x v="4"/>
    <x v="2"/>
    <x v="1"/>
    <n v="-104824.48251350349"/>
    <n v="0"/>
    <n v="0"/>
    <x v="2"/>
  </r>
  <r>
    <x v="88"/>
    <x v="3"/>
    <x v="4"/>
    <x v="2"/>
    <x v="2"/>
    <n v="-25094.981113732738"/>
    <n v="0"/>
    <n v="0"/>
    <x v="2"/>
  </r>
  <r>
    <x v="88"/>
    <x v="0"/>
    <x v="6"/>
    <x v="0"/>
    <x v="0"/>
    <n v="480998.07334360556"/>
    <n v="0"/>
    <n v="0"/>
    <x v="2"/>
  </r>
  <r>
    <x v="88"/>
    <x v="0"/>
    <x v="6"/>
    <x v="0"/>
    <x v="1"/>
    <n v="-265744.7919025445"/>
    <n v="0"/>
    <n v="0"/>
    <x v="2"/>
  </r>
  <r>
    <x v="88"/>
    <x v="0"/>
    <x v="6"/>
    <x v="0"/>
    <x v="2"/>
    <n v="-72149.711001540825"/>
    <n v="0"/>
    <n v="0"/>
    <x v="2"/>
  </r>
  <r>
    <x v="88"/>
    <x v="3"/>
    <x v="6"/>
    <x v="2"/>
    <x v="0"/>
    <n v="225372.63740403249"/>
    <n v="0"/>
    <n v="0"/>
    <x v="2"/>
  </r>
  <r>
    <x v="88"/>
    <x v="3"/>
    <x v="6"/>
    <x v="2"/>
    <x v="1"/>
    <n v="-104824.48251350349"/>
    <n v="0"/>
    <n v="0"/>
    <x v="2"/>
  </r>
  <r>
    <x v="88"/>
    <x v="3"/>
    <x v="6"/>
    <x v="2"/>
    <x v="2"/>
    <n v="-11268.631870201625"/>
    <n v="0"/>
    <n v="0"/>
    <x v="2"/>
  </r>
  <r>
    <x v="89"/>
    <x v="1"/>
    <x v="0"/>
    <x v="1"/>
    <x v="0"/>
    <n v="256173.31320599615"/>
    <n v="0"/>
    <n v="0"/>
    <x v="2"/>
  </r>
  <r>
    <x v="89"/>
    <x v="1"/>
    <x v="0"/>
    <x v="1"/>
    <x v="1"/>
    <n v="-155256.55345817949"/>
    <n v="0"/>
    <n v="0"/>
    <x v="2"/>
  </r>
  <r>
    <x v="89"/>
    <x v="1"/>
    <x v="0"/>
    <x v="1"/>
    <x v="2"/>
    <n v="-133210.12286711801"/>
    <n v="0"/>
    <n v="0"/>
    <x v="2"/>
  </r>
  <r>
    <x v="89"/>
    <x v="2"/>
    <x v="0"/>
    <x v="0"/>
    <x v="0"/>
    <n v="435821.45872017299"/>
    <n v="0"/>
    <n v="0"/>
    <x v="2"/>
  </r>
  <r>
    <x v="89"/>
    <x v="2"/>
    <x v="0"/>
    <x v="0"/>
    <x v="1"/>
    <n v="-265744.7919025445"/>
    <n v="0"/>
    <n v="0"/>
    <x v="2"/>
  </r>
  <r>
    <x v="89"/>
    <x v="2"/>
    <x v="0"/>
    <x v="0"/>
    <x v="2"/>
    <n v="-178686.79807527093"/>
    <n v="0"/>
    <n v="0"/>
    <x v="2"/>
  </r>
  <r>
    <x v="89"/>
    <x v="2"/>
    <x v="0"/>
    <x v="2"/>
    <x v="0"/>
    <n v="197070.02712538655"/>
    <n v="0"/>
    <n v="0"/>
    <x v="2"/>
  </r>
  <r>
    <x v="89"/>
    <x v="2"/>
    <x v="0"/>
    <x v="2"/>
    <x v="1"/>
    <n v="-104824.48251350349"/>
    <n v="0"/>
    <n v="0"/>
    <x v="2"/>
  </r>
  <r>
    <x v="89"/>
    <x v="2"/>
    <x v="0"/>
    <x v="2"/>
    <x v="2"/>
    <n v="-39414.00542507731"/>
    <n v="0"/>
    <n v="0"/>
    <x v="2"/>
  </r>
  <r>
    <x v="89"/>
    <x v="1"/>
    <x v="1"/>
    <x v="1"/>
    <x v="0"/>
    <n v="253068.18213683256"/>
    <n v="0"/>
    <n v="0"/>
    <x v="2"/>
  </r>
  <r>
    <x v="89"/>
    <x v="1"/>
    <x v="1"/>
    <x v="1"/>
    <x v="1"/>
    <n v="-155256.55345817949"/>
    <n v="0"/>
    <n v="0"/>
    <x v="2"/>
  </r>
  <r>
    <x v="89"/>
    <x v="1"/>
    <x v="1"/>
    <x v="1"/>
    <x v="2"/>
    <n v="-131595.45471115294"/>
    <n v="0"/>
    <n v="0"/>
    <x v="2"/>
  </r>
  <r>
    <x v="89"/>
    <x v="3"/>
    <x v="1"/>
    <x v="2"/>
    <x v="0"/>
    <n v="213841.94432754713"/>
    <n v="0"/>
    <n v="0"/>
    <x v="2"/>
  </r>
  <r>
    <x v="89"/>
    <x v="3"/>
    <x v="1"/>
    <x v="2"/>
    <x v="1"/>
    <n v="-104824.48251350349"/>
    <n v="0"/>
    <n v="0"/>
    <x v="2"/>
  </r>
  <r>
    <x v="89"/>
    <x v="3"/>
    <x v="1"/>
    <x v="2"/>
    <x v="2"/>
    <n v="-10692.097216377357"/>
    <n v="0"/>
    <n v="0"/>
    <x v="2"/>
  </r>
  <r>
    <x v="89"/>
    <x v="2"/>
    <x v="1"/>
    <x v="1"/>
    <x v="0"/>
    <n v="304302.84477803181"/>
    <n v="0"/>
    <n v="0"/>
    <x v="2"/>
  </r>
  <r>
    <x v="89"/>
    <x v="2"/>
    <x v="1"/>
    <x v="1"/>
    <x v="1"/>
    <n v="-155256.55345817949"/>
    <n v="0"/>
    <n v="0"/>
    <x v="2"/>
  </r>
  <r>
    <x v="89"/>
    <x v="2"/>
    <x v="1"/>
    <x v="1"/>
    <x v="2"/>
    <n v="-66946.625851167002"/>
    <n v="0"/>
    <n v="0"/>
    <x v="2"/>
  </r>
  <r>
    <x v="89"/>
    <x v="0"/>
    <x v="2"/>
    <x v="0"/>
    <x v="0"/>
    <n v="499600.20877678361"/>
    <n v="0"/>
    <n v="0"/>
    <x v="2"/>
  </r>
  <r>
    <x v="89"/>
    <x v="0"/>
    <x v="2"/>
    <x v="0"/>
    <x v="1"/>
    <n v="-265744.7919025445"/>
    <n v="0"/>
    <n v="0"/>
    <x v="2"/>
  </r>
  <r>
    <x v="89"/>
    <x v="0"/>
    <x v="2"/>
    <x v="0"/>
    <x v="2"/>
    <n v="-119904.05010642805"/>
    <n v="0"/>
    <n v="0"/>
    <x v="2"/>
  </r>
  <r>
    <x v="89"/>
    <x v="0"/>
    <x v="2"/>
    <x v="1"/>
    <x v="0"/>
    <n v="265488.70641348691"/>
    <n v="0"/>
    <n v="0"/>
    <x v="2"/>
  </r>
  <r>
    <x v="89"/>
    <x v="0"/>
    <x v="2"/>
    <x v="1"/>
    <x v="1"/>
    <n v="-155256.55345817949"/>
    <n v="0"/>
    <n v="0"/>
    <x v="2"/>
  </r>
  <r>
    <x v="89"/>
    <x v="0"/>
    <x v="2"/>
    <x v="1"/>
    <x v="2"/>
    <n v="-42478.193026157904"/>
    <n v="0"/>
    <n v="0"/>
    <x v="2"/>
  </r>
  <r>
    <x v="89"/>
    <x v="3"/>
    <x v="2"/>
    <x v="4"/>
    <x v="0"/>
    <n v="437056.72320831049"/>
    <n v="0"/>
    <n v="0"/>
    <x v="2"/>
  </r>
  <r>
    <x v="89"/>
    <x v="3"/>
    <x v="2"/>
    <x v="4"/>
    <x v="1"/>
    <n v="-219626.49407452787"/>
    <n v="0"/>
    <n v="0"/>
    <x v="2"/>
  </r>
  <r>
    <x v="89"/>
    <x v="3"/>
    <x v="2"/>
    <x v="4"/>
    <x v="2"/>
    <n v="-43705.67232083105"/>
    <n v="0"/>
    <n v="0"/>
    <x v="2"/>
  </r>
  <r>
    <x v="89"/>
    <x v="4"/>
    <x v="2"/>
    <x v="0"/>
    <x v="0"/>
    <n v="499600.20877678361"/>
    <n v="0"/>
    <n v="0"/>
    <x v="2"/>
  </r>
  <r>
    <x v="89"/>
    <x v="4"/>
    <x v="2"/>
    <x v="0"/>
    <x v="1"/>
    <n v="-265744.7919025445"/>
    <n v="0"/>
    <n v="0"/>
    <x v="2"/>
  </r>
  <r>
    <x v="89"/>
    <x v="4"/>
    <x v="2"/>
    <x v="0"/>
    <x v="2"/>
    <n v="-59952.025053214027"/>
    <n v="0"/>
    <n v="0"/>
    <x v="2"/>
  </r>
  <r>
    <x v="89"/>
    <x v="4"/>
    <x v="2"/>
    <x v="2"/>
    <x v="0"/>
    <n v="203359.49607619678"/>
    <n v="0"/>
    <n v="0"/>
    <x v="2"/>
  </r>
  <r>
    <x v="89"/>
    <x v="4"/>
    <x v="2"/>
    <x v="2"/>
    <x v="1"/>
    <n v="-104824.48251350349"/>
    <n v="0"/>
    <n v="0"/>
    <x v="2"/>
  </r>
  <r>
    <x v="89"/>
    <x v="4"/>
    <x v="2"/>
    <x v="2"/>
    <x v="2"/>
    <n v="-12201.569764571806"/>
    <n v="0"/>
    <n v="0"/>
    <x v="2"/>
  </r>
  <r>
    <x v="89"/>
    <x v="4"/>
    <x v="2"/>
    <x v="1"/>
    <x v="0"/>
    <n v="298092.58263970463"/>
    <n v="0"/>
    <n v="0"/>
    <x v="2"/>
  </r>
  <r>
    <x v="89"/>
    <x v="4"/>
    <x v="2"/>
    <x v="1"/>
    <x v="1"/>
    <n v="-155256.55345817949"/>
    <n v="0"/>
    <n v="0"/>
    <x v="2"/>
  </r>
  <r>
    <x v="89"/>
    <x v="4"/>
    <x v="2"/>
    <x v="1"/>
    <x v="2"/>
    <n v="-56637.590701543879"/>
    <n v="0"/>
    <n v="0"/>
    <x v="2"/>
  </r>
  <r>
    <x v="89"/>
    <x v="1"/>
    <x v="3"/>
    <x v="1"/>
    <x v="0"/>
    <n v="287224.62389763206"/>
    <n v="0"/>
    <n v="0"/>
    <x v="2"/>
  </r>
  <r>
    <x v="89"/>
    <x v="1"/>
    <x v="3"/>
    <x v="1"/>
    <x v="1"/>
    <n v="-155256.55345817949"/>
    <n v="0"/>
    <n v="0"/>
    <x v="2"/>
  </r>
  <r>
    <x v="89"/>
    <x v="1"/>
    <x v="3"/>
    <x v="1"/>
    <x v="2"/>
    <n v="-175207.02057755555"/>
    <n v="0"/>
    <n v="0"/>
    <x v="2"/>
  </r>
  <r>
    <x v="89"/>
    <x v="0"/>
    <x v="3"/>
    <x v="4"/>
    <x v="0"/>
    <n v="415094.0738008577"/>
    <n v="0"/>
    <n v="0"/>
    <x v="2"/>
  </r>
  <r>
    <x v="89"/>
    <x v="0"/>
    <x v="3"/>
    <x v="4"/>
    <x v="1"/>
    <n v="-219626.49407452787"/>
    <n v="0"/>
    <n v="0"/>
    <x v="2"/>
  </r>
  <r>
    <x v="89"/>
    <x v="0"/>
    <x v="3"/>
    <x v="4"/>
    <x v="2"/>
    <n v="-91320.696236188698"/>
    <n v="0"/>
    <n v="0"/>
    <x v="2"/>
  </r>
  <r>
    <x v="89"/>
    <x v="3"/>
    <x v="3"/>
    <x v="0"/>
    <x v="0"/>
    <n v="457081.04207237653"/>
    <n v="0"/>
    <n v="0"/>
    <x v="2"/>
  </r>
  <r>
    <x v="89"/>
    <x v="3"/>
    <x v="3"/>
    <x v="0"/>
    <x v="1"/>
    <n v="-265744.7919025445"/>
    <n v="0"/>
    <n v="0"/>
    <x v="2"/>
  </r>
  <r>
    <x v="89"/>
    <x v="3"/>
    <x v="3"/>
    <x v="0"/>
    <x v="2"/>
    <n v="-36566.483365790125"/>
    <n v="0"/>
    <n v="0"/>
    <x v="2"/>
  </r>
  <r>
    <x v="89"/>
    <x v="4"/>
    <x v="3"/>
    <x v="3"/>
    <x v="0"/>
    <n v="528954.40721666114"/>
    <n v="0"/>
    <n v="0"/>
    <x v="2"/>
  </r>
  <r>
    <x v="89"/>
    <x v="4"/>
    <x v="3"/>
    <x v="3"/>
    <x v="1"/>
    <n v="-274069.64104490215"/>
    <n v="0"/>
    <n v="0"/>
    <x v="2"/>
  </r>
  <r>
    <x v="89"/>
    <x v="4"/>
    <x v="3"/>
    <x v="3"/>
    <x v="2"/>
    <n v="-63474.528865999338"/>
    <n v="0"/>
    <n v="0"/>
    <x v="2"/>
  </r>
  <r>
    <x v="89"/>
    <x v="4"/>
    <x v="4"/>
    <x v="1"/>
    <x v="0"/>
    <n v="260831.00980974158"/>
    <n v="0"/>
    <n v="0"/>
    <x v="2"/>
  </r>
  <r>
    <x v="89"/>
    <x v="4"/>
    <x v="4"/>
    <x v="1"/>
    <x v="1"/>
    <n v="-155256.55345817949"/>
    <n v="0"/>
    <n v="0"/>
    <x v="2"/>
  </r>
  <r>
    <x v="89"/>
    <x v="4"/>
    <x v="4"/>
    <x v="1"/>
    <x v="2"/>
    <n v="-44341.271667656074"/>
    <n v="0"/>
    <n v="0"/>
    <x v="2"/>
  </r>
  <r>
    <x v="89"/>
    <x v="1"/>
    <x v="5"/>
    <x v="1"/>
    <x v="0"/>
    <n v="310513.10691635899"/>
    <n v="0"/>
    <n v="0"/>
    <x v="2"/>
  </r>
  <r>
    <x v="89"/>
    <x v="1"/>
    <x v="5"/>
    <x v="1"/>
    <x v="1"/>
    <n v="-155256.55345817949"/>
    <n v="0"/>
    <n v="0"/>
    <x v="2"/>
  </r>
  <r>
    <x v="89"/>
    <x v="1"/>
    <x v="5"/>
    <x v="1"/>
    <x v="2"/>
    <n v="-176992.47094232461"/>
    <n v="0"/>
    <n v="0"/>
    <x v="2"/>
  </r>
  <r>
    <x v="89"/>
    <x v="2"/>
    <x v="5"/>
    <x v="1"/>
    <x v="0"/>
    <n v="276356.66515555949"/>
    <n v="0"/>
    <n v="0"/>
    <x v="2"/>
  </r>
  <r>
    <x v="89"/>
    <x v="2"/>
    <x v="5"/>
    <x v="1"/>
    <x v="1"/>
    <n v="-155256.55345817949"/>
    <n v="0"/>
    <n v="0"/>
    <x v="2"/>
  </r>
  <r>
    <x v="89"/>
    <x v="2"/>
    <x v="5"/>
    <x v="1"/>
    <x v="2"/>
    <n v="-129887.63262311295"/>
    <n v="0"/>
    <n v="0"/>
    <x v="2"/>
  </r>
  <r>
    <x v="89"/>
    <x v="1"/>
    <x v="6"/>
    <x v="2"/>
    <x v="0"/>
    <n v="175056.88579755081"/>
    <n v="0"/>
    <n v="0"/>
    <x v="2"/>
  </r>
  <r>
    <x v="89"/>
    <x v="1"/>
    <x v="6"/>
    <x v="2"/>
    <x v="1"/>
    <n v="-104824.48251350349"/>
    <n v="0"/>
    <n v="0"/>
    <x v="2"/>
  </r>
  <r>
    <x v="89"/>
    <x v="1"/>
    <x v="6"/>
    <x v="2"/>
    <x v="2"/>
    <n v="-71773.323176995837"/>
    <n v="0"/>
    <n v="0"/>
    <x v="2"/>
  </r>
  <r>
    <x v="89"/>
    <x v="0"/>
    <x v="6"/>
    <x v="0"/>
    <x v="0"/>
    <n v="473025.7295865292"/>
    <n v="0"/>
    <n v="0"/>
    <x v="2"/>
  </r>
  <r>
    <x v="89"/>
    <x v="0"/>
    <x v="6"/>
    <x v="0"/>
    <x v="1"/>
    <n v="-265744.7919025445"/>
    <n v="0"/>
    <n v="0"/>
    <x v="2"/>
  </r>
  <r>
    <x v="89"/>
    <x v="0"/>
    <x v="6"/>
    <x v="0"/>
    <x v="2"/>
    <n v="-89874.88862144055"/>
    <n v="0"/>
    <n v="0"/>
    <x v="2"/>
  </r>
  <r>
    <x v="89"/>
    <x v="3"/>
    <x v="6"/>
    <x v="2"/>
    <x v="0"/>
    <n v="184491.08922376615"/>
    <n v="0"/>
    <n v="0"/>
    <x v="2"/>
  </r>
  <r>
    <x v="89"/>
    <x v="3"/>
    <x v="6"/>
    <x v="2"/>
    <x v="1"/>
    <n v="-104824.48251350349"/>
    <n v="0"/>
    <n v="0"/>
    <x v="2"/>
  </r>
  <r>
    <x v="89"/>
    <x v="3"/>
    <x v="6"/>
    <x v="2"/>
    <x v="2"/>
    <n v="-33208.396060277904"/>
    <n v="0"/>
    <n v="0"/>
    <x v="2"/>
  </r>
  <r>
    <x v="90"/>
    <x v="1"/>
    <x v="0"/>
    <x v="1"/>
    <x v="0"/>
    <n v="287224.62389763206"/>
    <n v="0"/>
    <n v="0"/>
    <x v="2"/>
  </r>
  <r>
    <x v="90"/>
    <x v="1"/>
    <x v="0"/>
    <x v="1"/>
    <x v="1"/>
    <n v="-155256.55345817949"/>
    <n v="0"/>
    <n v="0"/>
    <x v="2"/>
  </r>
  <r>
    <x v="90"/>
    <x v="1"/>
    <x v="0"/>
    <x v="1"/>
    <x v="2"/>
    <n v="-109145.35708110018"/>
    <n v="0"/>
    <n v="0"/>
    <x v="2"/>
  </r>
  <r>
    <x v="90"/>
    <x v="0"/>
    <x v="0"/>
    <x v="4"/>
    <x v="0"/>
    <n v="384346.36463042378"/>
    <n v="0"/>
    <n v="0"/>
    <x v="2"/>
  </r>
  <r>
    <x v="90"/>
    <x v="0"/>
    <x v="0"/>
    <x v="4"/>
    <x v="1"/>
    <n v="-219626.49407452787"/>
    <n v="0"/>
    <n v="0"/>
    <x v="2"/>
  </r>
  <r>
    <x v="90"/>
    <x v="0"/>
    <x v="0"/>
    <x v="4"/>
    <x v="2"/>
    <n v="-80712.736572388996"/>
    <n v="0"/>
    <n v="0"/>
    <x v="2"/>
  </r>
  <r>
    <x v="90"/>
    <x v="2"/>
    <x v="0"/>
    <x v="1"/>
    <x v="0"/>
    <n v="262383.57534432336"/>
    <n v="0"/>
    <n v="0"/>
    <x v="2"/>
  </r>
  <r>
    <x v="90"/>
    <x v="2"/>
    <x v="0"/>
    <x v="1"/>
    <x v="1"/>
    <n v="-155256.55345817949"/>
    <n v="0"/>
    <n v="0"/>
    <x v="2"/>
  </r>
  <r>
    <x v="90"/>
    <x v="2"/>
    <x v="0"/>
    <x v="1"/>
    <x v="2"/>
    <n v="-125944.11616527521"/>
    <n v="0"/>
    <n v="0"/>
    <x v="2"/>
  </r>
  <r>
    <x v="90"/>
    <x v="3"/>
    <x v="1"/>
    <x v="4"/>
    <x v="0"/>
    <n v="465608.1674379991"/>
    <n v="0"/>
    <n v="0"/>
    <x v="2"/>
  </r>
  <r>
    <x v="90"/>
    <x v="3"/>
    <x v="1"/>
    <x v="4"/>
    <x v="1"/>
    <n v="-219626.49407452787"/>
    <n v="0"/>
    <n v="0"/>
    <x v="2"/>
  </r>
  <r>
    <x v="90"/>
    <x v="3"/>
    <x v="1"/>
    <x v="4"/>
    <x v="2"/>
    <n v="-27936.490046279945"/>
    <n v="0"/>
    <n v="0"/>
    <x v="2"/>
  </r>
  <r>
    <x v="90"/>
    <x v="2"/>
    <x v="1"/>
    <x v="0"/>
    <x v="0"/>
    <n v="419876.77120602032"/>
    <n v="0"/>
    <n v="0"/>
    <x v="2"/>
  </r>
  <r>
    <x v="90"/>
    <x v="2"/>
    <x v="1"/>
    <x v="0"/>
    <x v="1"/>
    <n v="-265744.7919025445"/>
    <n v="0"/>
    <n v="0"/>
    <x v="2"/>
  </r>
  <r>
    <x v="90"/>
    <x v="2"/>
    <x v="1"/>
    <x v="0"/>
    <x v="2"/>
    <n v="-214137.15331507038"/>
    <n v="0"/>
    <n v="0"/>
    <x v="2"/>
  </r>
  <r>
    <x v="90"/>
    <x v="2"/>
    <x v="1"/>
    <x v="1"/>
    <x v="0"/>
    <n v="293434.88603595924"/>
    <n v="0"/>
    <n v="0"/>
    <x v="2"/>
  </r>
  <r>
    <x v="90"/>
    <x v="2"/>
    <x v="1"/>
    <x v="1"/>
    <x v="1"/>
    <n v="-155256.55345817949"/>
    <n v="0"/>
    <n v="0"/>
    <x v="2"/>
  </r>
  <r>
    <x v="90"/>
    <x v="2"/>
    <x v="1"/>
    <x v="1"/>
    <x v="2"/>
    <n v="-58686.977207191849"/>
    <n v="0"/>
    <n v="0"/>
    <x v="2"/>
  </r>
  <r>
    <x v="90"/>
    <x v="1"/>
    <x v="3"/>
    <x v="3"/>
    <x v="0"/>
    <n v="468659.08618678269"/>
    <n v="0"/>
    <n v="0"/>
    <x v="2"/>
  </r>
  <r>
    <x v="90"/>
    <x v="1"/>
    <x v="3"/>
    <x v="3"/>
    <x v="1"/>
    <n v="-274069.64104490215"/>
    <n v="0"/>
    <n v="0"/>
    <x v="2"/>
  </r>
  <r>
    <x v="90"/>
    <x v="1"/>
    <x v="3"/>
    <x v="3"/>
    <x v="2"/>
    <n v="-239016.13395525917"/>
    <n v="0"/>
    <n v="0"/>
    <x v="2"/>
  </r>
  <r>
    <x v="90"/>
    <x v="0"/>
    <x v="4"/>
    <x v="3"/>
    <x v="0"/>
    <n v="496066.05029127293"/>
    <n v="0"/>
    <n v="0"/>
    <x v="2"/>
  </r>
  <r>
    <x v="90"/>
    <x v="0"/>
    <x v="4"/>
    <x v="3"/>
    <x v="1"/>
    <n v="-274069.64104490215"/>
    <n v="0"/>
    <n v="0"/>
    <x v="2"/>
  </r>
  <r>
    <x v="90"/>
    <x v="0"/>
    <x v="4"/>
    <x v="3"/>
    <x v="2"/>
    <n v="-89291.88905242912"/>
    <n v="0"/>
    <n v="0"/>
    <x v="2"/>
  </r>
  <r>
    <x v="90"/>
    <x v="4"/>
    <x v="4"/>
    <x v="4"/>
    <x v="0"/>
    <n v="432664.19332681992"/>
    <n v="0"/>
    <n v="0"/>
    <x v="2"/>
  </r>
  <r>
    <x v="90"/>
    <x v="4"/>
    <x v="4"/>
    <x v="4"/>
    <x v="1"/>
    <n v="-219626.49407452787"/>
    <n v="0"/>
    <n v="0"/>
    <x v="2"/>
  </r>
  <r>
    <x v="90"/>
    <x v="4"/>
    <x v="4"/>
    <x v="4"/>
    <x v="2"/>
    <n v="-73552.912865559396"/>
    <n v="0"/>
    <n v="0"/>
    <x v="2"/>
  </r>
  <r>
    <x v="90"/>
    <x v="2"/>
    <x v="5"/>
    <x v="0"/>
    <x v="0"/>
    <n v="518202.34420996177"/>
    <n v="0"/>
    <n v="0"/>
    <x v="2"/>
  </r>
  <r>
    <x v="90"/>
    <x v="2"/>
    <x v="5"/>
    <x v="0"/>
    <x v="1"/>
    <n v="-265744.7919025445"/>
    <n v="0"/>
    <n v="0"/>
    <x v="2"/>
  </r>
  <r>
    <x v="90"/>
    <x v="2"/>
    <x v="5"/>
    <x v="0"/>
    <x v="2"/>
    <n v="-243555.10177868203"/>
    <n v="0"/>
    <n v="0"/>
    <x v="2"/>
  </r>
  <r>
    <x v="90"/>
    <x v="2"/>
    <x v="5"/>
    <x v="2"/>
    <x v="0"/>
    <n v="164574.43754620047"/>
    <n v="0"/>
    <n v="0"/>
    <x v="2"/>
  </r>
  <r>
    <x v="90"/>
    <x v="2"/>
    <x v="5"/>
    <x v="2"/>
    <x v="1"/>
    <n v="-104824.48251350349"/>
    <n v="0"/>
    <n v="0"/>
    <x v="2"/>
  </r>
  <r>
    <x v="90"/>
    <x v="2"/>
    <x v="5"/>
    <x v="2"/>
    <x v="2"/>
    <n v="-90515.940650410266"/>
    <n v="0"/>
    <n v="0"/>
    <x v="2"/>
  </r>
  <r>
    <x v="90"/>
    <x v="2"/>
    <x v="5"/>
    <x v="1"/>
    <x v="0"/>
    <n v="290329.75496679568"/>
    <n v="0"/>
    <n v="0"/>
    <x v="2"/>
  </r>
  <r>
    <x v="90"/>
    <x v="2"/>
    <x v="5"/>
    <x v="1"/>
    <x v="1"/>
    <n v="-155256.55345817949"/>
    <n v="0"/>
    <n v="0"/>
    <x v="2"/>
  </r>
  <r>
    <x v="90"/>
    <x v="2"/>
    <x v="5"/>
    <x v="1"/>
    <x v="2"/>
    <n v="-75485.736291366877"/>
    <n v="0"/>
    <n v="0"/>
    <x v="2"/>
  </r>
  <r>
    <x v="90"/>
    <x v="1"/>
    <x v="6"/>
    <x v="3"/>
    <x v="0"/>
    <n v="487843.96105992584"/>
    <n v="0"/>
    <n v="0"/>
    <x v="2"/>
  </r>
  <r>
    <x v="90"/>
    <x v="1"/>
    <x v="6"/>
    <x v="3"/>
    <x v="1"/>
    <n v="-274069.64104490215"/>
    <n v="0"/>
    <n v="0"/>
    <x v="2"/>
  </r>
  <r>
    <x v="90"/>
    <x v="1"/>
    <x v="6"/>
    <x v="3"/>
    <x v="2"/>
    <n v="-156110.06753917626"/>
    <n v="0"/>
    <n v="0"/>
    <x v="2"/>
  </r>
  <r>
    <x v="90"/>
    <x v="1"/>
    <x v="6"/>
    <x v="1"/>
    <x v="0"/>
    <n v="277909.23069014132"/>
    <n v="0"/>
    <n v="0"/>
    <x v="2"/>
  </r>
  <r>
    <x v="90"/>
    <x v="1"/>
    <x v="6"/>
    <x v="1"/>
    <x v="1"/>
    <n v="-155256.55345817949"/>
    <n v="0"/>
    <n v="0"/>
    <x v="2"/>
  </r>
  <r>
    <x v="90"/>
    <x v="1"/>
    <x v="6"/>
    <x v="1"/>
    <x v="2"/>
    <n v="-177861.90764169046"/>
    <n v="0"/>
    <n v="0"/>
    <x v="2"/>
  </r>
  <r>
    <x v="90"/>
    <x v="0"/>
    <x v="6"/>
    <x v="2"/>
    <x v="0"/>
    <n v="192877.04782484641"/>
    <n v="0"/>
    <n v="0"/>
    <x v="2"/>
  </r>
  <r>
    <x v="90"/>
    <x v="0"/>
    <x v="6"/>
    <x v="2"/>
    <x v="1"/>
    <n v="-104824.48251350349"/>
    <n v="0"/>
    <n v="0"/>
    <x v="2"/>
  </r>
  <r>
    <x v="90"/>
    <x v="0"/>
    <x v="6"/>
    <x v="2"/>
    <x v="2"/>
    <n v="-46290.491477963136"/>
    <n v="0"/>
    <n v="0"/>
    <x v="2"/>
  </r>
  <r>
    <x v="90"/>
    <x v="0"/>
    <x v="6"/>
    <x v="1"/>
    <x v="0"/>
    <n v="276356.66515555949"/>
    <n v="0"/>
    <n v="0"/>
    <x v="2"/>
  </r>
  <r>
    <x v="90"/>
    <x v="0"/>
    <x v="6"/>
    <x v="1"/>
    <x v="0"/>
    <n v="294987.45157054102"/>
    <n v="0"/>
    <n v="0"/>
    <x v="2"/>
  </r>
  <r>
    <x v="90"/>
    <x v="0"/>
    <x v="6"/>
    <x v="1"/>
    <x v="0"/>
    <n v="267041.27194806875"/>
    <n v="0"/>
    <n v="0"/>
    <x v="2"/>
  </r>
  <r>
    <x v="90"/>
    <x v="0"/>
    <x v="6"/>
    <x v="1"/>
    <x v="1"/>
    <n v="-155256.55345817949"/>
    <n v="0"/>
    <n v="0"/>
    <x v="2"/>
  </r>
  <r>
    <x v="90"/>
    <x v="0"/>
    <x v="6"/>
    <x v="1"/>
    <x v="1"/>
    <n v="-155256.55345817949"/>
    <n v="0"/>
    <n v="0"/>
    <x v="2"/>
  </r>
  <r>
    <x v="90"/>
    <x v="0"/>
    <x v="6"/>
    <x v="1"/>
    <x v="1"/>
    <n v="-155256.55345817949"/>
    <n v="0"/>
    <n v="0"/>
    <x v="2"/>
  </r>
  <r>
    <x v="90"/>
    <x v="0"/>
    <x v="6"/>
    <x v="1"/>
    <x v="2"/>
    <n v="-44217.066424889519"/>
    <n v="0"/>
    <n v="0"/>
    <x v="2"/>
  </r>
  <r>
    <x v="90"/>
    <x v="0"/>
    <x v="6"/>
    <x v="1"/>
    <x v="2"/>
    <n v="-88496.235471162305"/>
    <n v="0"/>
    <n v="0"/>
    <x v="2"/>
  </r>
  <r>
    <x v="90"/>
    <x v="0"/>
    <x v="6"/>
    <x v="1"/>
    <x v="2"/>
    <n v="-50737.841670133064"/>
    <n v="0"/>
    <n v="0"/>
    <x v="2"/>
  </r>
  <r>
    <x v="90"/>
    <x v="3"/>
    <x v="6"/>
    <x v="4"/>
    <x v="0"/>
    <n v="487570.81684545183"/>
    <n v="0"/>
    <n v="0"/>
    <x v="2"/>
  </r>
  <r>
    <x v="90"/>
    <x v="3"/>
    <x v="6"/>
    <x v="4"/>
    <x v="1"/>
    <n v="-219626.49407452787"/>
    <n v="0"/>
    <n v="0"/>
    <x v="2"/>
  </r>
  <r>
    <x v="90"/>
    <x v="3"/>
    <x v="6"/>
    <x v="4"/>
    <x v="2"/>
    <n v="-97514.163369090369"/>
    <n v="0"/>
    <n v="0"/>
    <x v="2"/>
  </r>
  <r>
    <x v="90"/>
    <x v="2"/>
    <x v="6"/>
    <x v="4"/>
    <x v="0"/>
    <n v="434860.45826756518"/>
    <n v="0"/>
    <n v="0"/>
    <x v="2"/>
  </r>
  <r>
    <x v="90"/>
    <x v="2"/>
    <x v="6"/>
    <x v="4"/>
    <x v="1"/>
    <n v="-219626.49407452787"/>
    <n v="0"/>
    <n v="0"/>
    <x v="2"/>
  </r>
  <r>
    <x v="90"/>
    <x v="2"/>
    <x v="6"/>
    <x v="4"/>
    <x v="2"/>
    <n v="-217430.22913378259"/>
    <n v="0"/>
    <n v="0"/>
    <x v="2"/>
  </r>
  <r>
    <x v="90"/>
    <x v="2"/>
    <x v="6"/>
    <x v="3"/>
    <x v="0"/>
    <n v="501547.44311217096"/>
    <n v="0"/>
    <n v="0"/>
    <x v="2"/>
  </r>
  <r>
    <x v="90"/>
    <x v="2"/>
    <x v="6"/>
    <x v="3"/>
    <x v="1"/>
    <n v="-274069.64104490215"/>
    <n v="0"/>
    <n v="0"/>
    <x v="2"/>
  </r>
  <r>
    <x v="90"/>
    <x v="2"/>
    <x v="6"/>
    <x v="3"/>
    <x v="2"/>
    <n v="-175541.60508925983"/>
    <n v="0"/>
    <n v="0"/>
    <x v="2"/>
  </r>
  <r>
    <x v="91"/>
    <x v="1"/>
    <x v="0"/>
    <x v="3"/>
    <x v="0"/>
    <n v="605122.99989848805"/>
    <n v="0"/>
    <n v="0"/>
    <x v="3"/>
  </r>
  <r>
    <x v="91"/>
    <x v="1"/>
    <x v="0"/>
    <x v="3"/>
    <x v="1"/>
    <n v="-360192.26184433809"/>
    <n v="0"/>
    <n v="0"/>
    <x v="3"/>
  </r>
  <r>
    <x v="91"/>
    <x v="1"/>
    <x v="0"/>
    <x v="3"/>
    <x v="2"/>
    <n v="-266254.11995533475"/>
    <n v="0"/>
    <n v="0"/>
    <x v="3"/>
  </r>
  <r>
    <x v="91"/>
    <x v="1"/>
    <x v="0"/>
    <x v="2"/>
    <x v="0"/>
    <n v="218605.45044375648"/>
    <n v="0"/>
    <n v="0"/>
    <x v="3"/>
  </r>
  <r>
    <x v="91"/>
    <x v="1"/>
    <x v="0"/>
    <x v="2"/>
    <x v="1"/>
    <n v="-128591.44143750382"/>
    <n v="0"/>
    <n v="0"/>
    <x v="3"/>
  </r>
  <r>
    <x v="91"/>
    <x v="1"/>
    <x v="0"/>
    <x v="2"/>
    <x v="2"/>
    <n v="-148651.70630175443"/>
    <n v="0"/>
    <n v="0"/>
    <x v="3"/>
  </r>
  <r>
    <x v="91"/>
    <x v="0"/>
    <x v="0"/>
    <x v="4"/>
    <x v="0"/>
    <n v="416672.61031767237"/>
    <n v="0"/>
    <n v="0"/>
    <x v="3"/>
  </r>
  <r>
    <x v="91"/>
    <x v="0"/>
    <x v="0"/>
    <x v="4"/>
    <x v="1"/>
    <n v="-230205.86205396263"/>
    <n v="0"/>
    <n v="0"/>
    <x v="3"/>
  </r>
  <r>
    <x v="91"/>
    <x v="0"/>
    <x v="0"/>
    <x v="4"/>
    <x v="2"/>
    <n v="-112501.60478577155"/>
    <n v="0"/>
    <n v="0"/>
    <x v="3"/>
  </r>
  <r>
    <x v="91"/>
    <x v="3"/>
    <x v="1"/>
    <x v="2"/>
    <x v="0"/>
    <n v="219891.36485813154"/>
    <n v="0"/>
    <n v="0"/>
    <x v="3"/>
  </r>
  <r>
    <x v="91"/>
    <x v="3"/>
    <x v="1"/>
    <x v="2"/>
    <x v="1"/>
    <n v="-128591.44143750382"/>
    <n v="0"/>
    <n v="0"/>
    <x v="3"/>
  </r>
  <r>
    <x v="91"/>
    <x v="3"/>
    <x v="1"/>
    <x v="2"/>
    <x v="2"/>
    <n v="-26386.963782975785"/>
    <n v="0"/>
    <n v="0"/>
    <x v="3"/>
  </r>
  <r>
    <x v="91"/>
    <x v="1"/>
    <x v="3"/>
    <x v="4"/>
    <x v="0"/>
    <n v="458109.66548738565"/>
    <n v="0"/>
    <n v="0"/>
    <x v="3"/>
  </r>
  <r>
    <x v="91"/>
    <x v="1"/>
    <x v="3"/>
    <x v="4"/>
    <x v="1"/>
    <n v="-230205.86205396263"/>
    <n v="0"/>
    <n v="0"/>
    <x v="3"/>
  </r>
  <r>
    <x v="91"/>
    <x v="1"/>
    <x v="3"/>
    <x v="4"/>
    <x v="2"/>
    <n v="-261122.50932780979"/>
    <n v="0"/>
    <n v="0"/>
    <x v="3"/>
  </r>
  <r>
    <x v="91"/>
    <x v="0"/>
    <x v="3"/>
    <x v="4"/>
    <x v="0"/>
    <n v="414370.55169713276"/>
    <n v="0"/>
    <n v="0"/>
    <x v="3"/>
  </r>
  <r>
    <x v="91"/>
    <x v="0"/>
    <x v="3"/>
    <x v="4"/>
    <x v="1"/>
    <n v="-230205.86205396263"/>
    <n v="0"/>
    <n v="0"/>
    <x v="3"/>
  </r>
  <r>
    <x v="91"/>
    <x v="0"/>
    <x v="3"/>
    <x v="4"/>
    <x v="2"/>
    <n v="-107736.34344125452"/>
    <n v="0"/>
    <n v="0"/>
    <x v="3"/>
  </r>
  <r>
    <x v="91"/>
    <x v="3"/>
    <x v="3"/>
    <x v="4"/>
    <x v="0"/>
    <n v="425880.84479983087"/>
    <n v="0"/>
    <n v="0"/>
    <x v="3"/>
  </r>
  <r>
    <x v="91"/>
    <x v="3"/>
    <x v="3"/>
    <x v="4"/>
    <x v="1"/>
    <n v="-230205.86205396263"/>
    <n v="0"/>
    <n v="0"/>
    <x v="3"/>
  </r>
  <r>
    <x v="91"/>
    <x v="3"/>
    <x v="3"/>
    <x v="4"/>
    <x v="2"/>
    <n v="-55364.509823978013"/>
    <n v="0"/>
    <n v="0"/>
    <x v="3"/>
  </r>
  <r>
    <x v="91"/>
    <x v="3"/>
    <x v="3"/>
    <x v="2"/>
    <x v="0"/>
    <n v="214747.70720063135"/>
    <n v="0"/>
    <n v="0"/>
    <x v="3"/>
  </r>
  <r>
    <x v="91"/>
    <x v="3"/>
    <x v="3"/>
    <x v="2"/>
    <x v="1"/>
    <n v="-128591.44143750382"/>
    <n v="0"/>
    <n v="0"/>
    <x v="3"/>
  </r>
  <r>
    <x v="91"/>
    <x v="3"/>
    <x v="3"/>
    <x v="2"/>
    <x v="2"/>
    <n v="-34359.633152101014"/>
    <n v="0"/>
    <n v="0"/>
    <x v="3"/>
  </r>
  <r>
    <x v="91"/>
    <x v="3"/>
    <x v="3"/>
    <x v="1"/>
    <x v="0"/>
    <n v="447408.0630361237"/>
    <n v="0"/>
    <n v="0"/>
    <x v="3"/>
  </r>
  <r>
    <x v="91"/>
    <x v="3"/>
    <x v="3"/>
    <x v="1"/>
    <x v="1"/>
    <n v="-237983.0122532573"/>
    <n v="0"/>
    <n v="0"/>
    <x v="3"/>
  </r>
  <r>
    <x v="91"/>
    <x v="3"/>
    <x v="3"/>
    <x v="1"/>
    <x v="2"/>
    <n v="-71585.290085779794"/>
    <n v="0"/>
    <n v="0"/>
    <x v="3"/>
  </r>
  <r>
    <x v="91"/>
    <x v="4"/>
    <x v="3"/>
    <x v="0"/>
    <x v="0"/>
    <n v="458974.10429585812"/>
    <n v="0"/>
    <n v="0"/>
    <x v="3"/>
  </r>
  <r>
    <x v="91"/>
    <x v="4"/>
    <x v="3"/>
    <x v="0"/>
    <x v="1"/>
    <n v="-283317.34833077661"/>
    <n v="0"/>
    <n v="0"/>
    <x v="3"/>
  </r>
  <r>
    <x v="91"/>
    <x v="4"/>
    <x v="3"/>
    <x v="0"/>
    <x v="2"/>
    <n v="-114743.52607396453"/>
    <n v="0"/>
    <n v="0"/>
    <x v="3"/>
  </r>
  <r>
    <x v="91"/>
    <x v="4"/>
    <x v="3"/>
    <x v="2"/>
    <x v="0"/>
    <n v="214747.70720063135"/>
    <n v="0"/>
    <n v="0"/>
    <x v="3"/>
  </r>
  <r>
    <x v="91"/>
    <x v="4"/>
    <x v="3"/>
    <x v="2"/>
    <x v="1"/>
    <n v="-128591.44143750382"/>
    <n v="0"/>
    <n v="0"/>
    <x v="3"/>
  </r>
  <r>
    <x v="91"/>
    <x v="4"/>
    <x v="3"/>
    <x v="2"/>
    <x v="2"/>
    <n v="-40802.064368119958"/>
    <n v="0"/>
    <n v="0"/>
    <x v="3"/>
  </r>
  <r>
    <x v="91"/>
    <x v="4"/>
    <x v="4"/>
    <x v="2"/>
    <x v="0"/>
    <n v="244323.73873125724"/>
    <n v="0"/>
    <n v="0"/>
    <x v="3"/>
  </r>
  <r>
    <x v="91"/>
    <x v="4"/>
    <x v="4"/>
    <x v="2"/>
    <x v="1"/>
    <n v="-128591.44143750382"/>
    <n v="0"/>
    <n v="0"/>
    <x v="3"/>
  </r>
  <r>
    <x v="91"/>
    <x v="4"/>
    <x v="4"/>
    <x v="2"/>
    <x v="2"/>
    <n v="-21989.136485813149"/>
    <n v="0"/>
    <n v="0"/>
    <x v="3"/>
  </r>
  <r>
    <x v="91"/>
    <x v="1"/>
    <x v="6"/>
    <x v="1"/>
    <x v="0"/>
    <n v="395051.80034040718"/>
    <n v="0"/>
    <n v="0"/>
    <x v="3"/>
  </r>
  <r>
    <x v="91"/>
    <x v="1"/>
    <x v="6"/>
    <x v="1"/>
    <x v="1"/>
    <n v="-237983.0122532573"/>
    <n v="0"/>
    <n v="0"/>
    <x v="3"/>
  </r>
  <r>
    <x v="91"/>
    <x v="1"/>
    <x v="6"/>
    <x v="1"/>
    <x v="2"/>
    <n v="-173822.79214977915"/>
    <n v="0"/>
    <n v="0"/>
    <x v="3"/>
  </r>
  <r>
    <x v="91"/>
    <x v="0"/>
    <x v="6"/>
    <x v="4"/>
    <x v="0"/>
    <n v="407464.37583551387"/>
    <n v="0"/>
    <n v="0"/>
    <x v="3"/>
  </r>
  <r>
    <x v="91"/>
    <x v="0"/>
    <x v="6"/>
    <x v="4"/>
    <x v="1"/>
    <n v="-230205.86205396263"/>
    <n v="0"/>
    <n v="0"/>
    <x v="3"/>
  </r>
  <r>
    <x v="91"/>
    <x v="0"/>
    <x v="6"/>
    <x v="4"/>
    <x v="2"/>
    <n v="-101866.09395887847"/>
    <n v="0"/>
    <n v="0"/>
    <x v="3"/>
  </r>
  <r>
    <x v="91"/>
    <x v="3"/>
    <x v="6"/>
    <x v="3"/>
    <x v="0"/>
    <n v="767209.51772844011"/>
    <n v="0"/>
    <n v="0"/>
    <x v="3"/>
  </r>
  <r>
    <x v="91"/>
    <x v="3"/>
    <x v="6"/>
    <x v="3"/>
    <x v="1"/>
    <n v="-360192.26184433809"/>
    <n v="0"/>
    <n v="0"/>
    <x v="3"/>
  </r>
  <r>
    <x v="91"/>
    <x v="3"/>
    <x v="6"/>
    <x v="3"/>
    <x v="2"/>
    <n v="-53704.666240990817"/>
    <n v="0"/>
    <n v="0"/>
    <x v="3"/>
  </r>
  <r>
    <x v="91"/>
    <x v="2"/>
    <x v="6"/>
    <x v="0"/>
    <x v="0"/>
    <n v="498638.53306216683"/>
    <n v="0"/>
    <n v="0"/>
    <x v="3"/>
  </r>
  <r>
    <x v="91"/>
    <x v="2"/>
    <x v="6"/>
    <x v="0"/>
    <x v="1"/>
    <n v="-283317.34833077661"/>
    <n v="0"/>
    <n v="0"/>
    <x v="3"/>
  </r>
  <r>
    <x v="91"/>
    <x v="2"/>
    <x v="6"/>
    <x v="0"/>
    <x v="2"/>
    <n v="-109700.4772736767"/>
    <n v="0"/>
    <n v="0"/>
    <x v="3"/>
  </r>
  <r>
    <x v="92"/>
    <x v="0"/>
    <x v="0"/>
    <x v="4"/>
    <x v="0"/>
    <n v="402860.25859443459"/>
    <n v="0"/>
    <n v="0"/>
    <x v="3"/>
  </r>
  <r>
    <x v="92"/>
    <x v="0"/>
    <x v="0"/>
    <x v="4"/>
    <x v="1"/>
    <n v="-230205.86205396263"/>
    <n v="0"/>
    <n v="0"/>
    <x v="3"/>
  </r>
  <r>
    <x v="92"/>
    <x v="0"/>
    <x v="0"/>
    <x v="4"/>
    <x v="2"/>
    <n v="-108772.26982049734"/>
    <n v="0"/>
    <n v="0"/>
    <x v="3"/>
  </r>
  <r>
    <x v="92"/>
    <x v="2"/>
    <x v="0"/>
    <x v="0"/>
    <x v="0"/>
    <n v="546802.48227839894"/>
    <n v="0"/>
    <n v="0"/>
    <x v="3"/>
  </r>
  <r>
    <x v="92"/>
    <x v="2"/>
    <x v="0"/>
    <x v="0"/>
    <x v="1"/>
    <n v="-283317.34833077661"/>
    <n v="0"/>
    <n v="0"/>
    <x v="3"/>
  </r>
  <r>
    <x v="92"/>
    <x v="2"/>
    <x v="0"/>
    <x v="0"/>
    <x v="2"/>
    <n v="-169508.76950630368"/>
    <n v="0"/>
    <n v="0"/>
    <x v="3"/>
  </r>
  <r>
    <x v="92"/>
    <x v="1"/>
    <x v="1"/>
    <x v="0"/>
    <x v="0"/>
    <n v="470306.79822908924"/>
    <n v="0"/>
    <n v="0"/>
    <x v="3"/>
  </r>
  <r>
    <x v="92"/>
    <x v="1"/>
    <x v="1"/>
    <x v="0"/>
    <x v="1"/>
    <n v="-283317.34833077661"/>
    <n v="0"/>
    <n v="0"/>
    <x v="3"/>
  </r>
  <r>
    <x v="92"/>
    <x v="1"/>
    <x v="1"/>
    <x v="0"/>
    <x v="2"/>
    <n v="-141092.03946872675"/>
    <n v="0"/>
    <n v="0"/>
    <x v="3"/>
  </r>
  <r>
    <x v="92"/>
    <x v="3"/>
    <x v="2"/>
    <x v="1"/>
    <x v="0"/>
    <n v="390292.14009534201"/>
    <n v="0"/>
    <n v="0"/>
    <x v="3"/>
  </r>
  <r>
    <x v="92"/>
    <x v="3"/>
    <x v="2"/>
    <x v="1"/>
    <x v="1"/>
    <n v="-237983.0122532573"/>
    <n v="0"/>
    <n v="0"/>
    <x v="3"/>
  </r>
  <r>
    <x v="92"/>
    <x v="3"/>
    <x v="2"/>
    <x v="1"/>
    <x v="2"/>
    <n v="-66349.663816208151"/>
    <n v="0"/>
    <n v="0"/>
    <x v="3"/>
  </r>
  <r>
    <x v="92"/>
    <x v="4"/>
    <x v="2"/>
    <x v="0"/>
    <x v="0"/>
    <n v="535469.78834516788"/>
    <n v="0"/>
    <n v="0"/>
    <x v="3"/>
  </r>
  <r>
    <x v="92"/>
    <x v="4"/>
    <x v="2"/>
    <x v="0"/>
    <x v="1"/>
    <n v="-283317.34833077661"/>
    <n v="0"/>
    <n v="0"/>
    <x v="3"/>
  </r>
  <r>
    <x v="92"/>
    <x v="4"/>
    <x v="2"/>
    <x v="0"/>
    <x v="2"/>
    <n v="-107093.95766903358"/>
    <n v="0"/>
    <n v="0"/>
    <x v="3"/>
  </r>
  <r>
    <x v="92"/>
    <x v="1"/>
    <x v="3"/>
    <x v="4"/>
    <x v="0"/>
    <n v="382141.73100957798"/>
    <n v="0"/>
    <n v="0"/>
    <x v="3"/>
  </r>
  <r>
    <x v="92"/>
    <x v="1"/>
    <x v="3"/>
    <x v="4"/>
    <x v="1"/>
    <n v="-230205.86205396263"/>
    <n v="0"/>
    <n v="0"/>
    <x v="3"/>
  </r>
  <r>
    <x v="92"/>
    <x v="1"/>
    <x v="3"/>
    <x v="4"/>
    <x v="2"/>
    <n v="-210177.9520552679"/>
    <n v="0"/>
    <n v="0"/>
    <x v="3"/>
  </r>
  <r>
    <x v="92"/>
    <x v="0"/>
    <x v="3"/>
    <x v="1"/>
    <x v="0"/>
    <n v="442648.40279105853"/>
    <n v="0"/>
    <n v="0"/>
    <x v="3"/>
  </r>
  <r>
    <x v="92"/>
    <x v="0"/>
    <x v="3"/>
    <x v="1"/>
    <x v="1"/>
    <n v="-237983.0122532573"/>
    <n v="0"/>
    <n v="0"/>
    <x v="3"/>
  </r>
  <r>
    <x v="92"/>
    <x v="0"/>
    <x v="3"/>
    <x v="1"/>
    <x v="2"/>
    <n v="-92956.164586122293"/>
    <n v="0"/>
    <n v="0"/>
    <x v="3"/>
  </r>
  <r>
    <x v="92"/>
    <x v="2"/>
    <x v="3"/>
    <x v="4"/>
    <x v="0"/>
    <n v="354517.02756310243"/>
    <n v="0"/>
    <n v="0"/>
    <x v="3"/>
  </r>
  <r>
    <x v="92"/>
    <x v="2"/>
    <x v="3"/>
    <x v="4"/>
    <x v="1"/>
    <n v="-230205.86205396263"/>
    <n v="0"/>
    <n v="0"/>
    <x v="3"/>
  </r>
  <r>
    <x v="92"/>
    <x v="2"/>
    <x v="3"/>
    <x v="4"/>
    <x v="2"/>
    <n v="-81538.916339513555"/>
    <n v="0"/>
    <n v="0"/>
    <x v="3"/>
  </r>
  <r>
    <x v="92"/>
    <x v="2"/>
    <x v="3"/>
    <x v="1"/>
    <x v="0"/>
    <n v="378392.98948267906"/>
    <n v="0"/>
    <n v="0"/>
    <x v="3"/>
  </r>
  <r>
    <x v="92"/>
    <x v="2"/>
    <x v="3"/>
    <x v="1"/>
    <x v="0"/>
    <n v="459307.21364878665"/>
    <n v="0"/>
    <n v="0"/>
    <x v="3"/>
  </r>
  <r>
    <x v="92"/>
    <x v="2"/>
    <x v="3"/>
    <x v="1"/>
    <x v="1"/>
    <n v="-237983.0122532573"/>
    <n v="0"/>
    <n v="0"/>
    <x v="3"/>
  </r>
  <r>
    <x v="92"/>
    <x v="2"/>
    <x v="3"/>
    <x v="1"/>
    <x v="1"/>
    <n v="-237983.0122532573"/>
    <n v="0"/>
    <n v="0"/>
    <x v="3"/>
  </r>
  <r>
    <x v="92"/>
    <x v="2"/>
    <x v="3"/>
    <x v="1"/>
    <x v="2"/>
    <n v="-79462.527791362605"/>
    <n v="0"/>
    <n v="0"/>
    <x v="3"/>
  </r>
  <r>
    <x v="92"/>
    <x v="2"/>
    <x v="3"/>
    <x v="1"/>
    <x v="2"/>
    <n v="-211281.31827844188"/>
    <n v="0"/>
    <n v="0"/>
    <x v="3"/>
  </r>
  <r>
    <x v="92"/>
    <x v="4"/>
    <x v="3"/>
    <x v="1"/>
    <x v="0"/>
    <n v="464066.87389385171"/>
    <n v="0"/>
    <n v="0"/>
    <x v="3"/>
  </r>
  <r>
    <x v="92"/>
    <x v="4"/>
    <x v="3"/>
    <x v="1"/>
    <x v="1"/>
    <n v="-237983.0122532573"/>
    <n v="0"/>
    <n v="0"/>
    <x v="3"/>
  </r>
  <r>
    <x v="92"/>
    <x v="4"/>
    <x v="3"/>
    <x v="1"/>
    <x v="2"/>
    <n v="-64969.362345139241"/>
    <n v="0"/>
    <n v="0"/>
    <x v="3"/>
  </r>
  <r>
    <x v="92"/>
    <x v="1"/>
    <x v="4"/>
    <x v="0"/>
    <x v="0"/>
    <n v="498638.53306216683"/>
    <n v="0"/>
    <n v="0"/>
    <x v="3"/>
  </r>
  <r>
    <x v="92"/>
    <x v="1"/>
    <x v="4"/>
    <x v="0"/>
    <x v="1"/>
    <n v="-283317.34833077661"/>
    <n v="0"/>
    <n v="0"/>
    <x v="3"/>
  </r>
  <r>
    <x v="92"/>
    <x v="1"/>
    <x v="4"/>
    <x v="0"/>
    <x v="2"/>
    <n v="-204441.79855548838"/>
    <n v="0"/>
    <n v="0"/>
    <x v="3"/>
  </r>
  <r>
    <x v="92"/>
    <x v="1"/>
    <x v="4"/>
    <x v="2"/>
    <x v="0"/>
    <n v="252039.22521750748"/>
    <n v="0"/>
    <n v="0"/>
    <x v="3"/>
  </r>
  <r>
    <x v="92"/>
    <x v="1"/>
    <x v="4"/>
    <x v="2"/>
    <x v="1"/>
    <n v="-128591.44143750382"/>
    <n v="0"/>
    <n v="0"/>
    <x v="3"/>
  </r>
  <r>
    <x v="92"/>
    <x v="1"/>
    <x v="4"/>
    <x v="2"/>
    <x v="2"/>
    <n v="-113417.65134787837"/>
    <n v="0"/>
    <n v="0"/>
    <x v="3"/>
  </r>
  <r>
    <x v="92"/>
    <x v="0"/>
    <x v="4"/>
    <x v="3"/>
    <x v="0"/>
    <n v="651947.99393825198"/>
    <n v="0"/>
    <n v="0"/>
    <x v="3"/>
  </r>
  <r>
    <x v="92"/>
    <x v="0"/>
    <x v="4"/>
    <x v="3"/>
    <x v="1"/>
    <n v="-360192.26184433809"/>
    <n v="0"/>
    <n v="0"/>
    <x v="3"/>
  </r>
  <r>
    <x v="92"/>
    <x v="0"/>
    <x v="4"/>
    <x v="3"/>
    <x v="2"/>
    <n v="-136909.0787270329"/>
    <n v="0"/>
    <n v="0"/>
    <x v="3"/>
  </r>
  <r>
    <x v="92"/>
    <x v="2"/>
    <x v="4"/>
    <x v="4"/>
    <x v="0"/>
    <n v="370631.43790687982"/>
    <n v="0"/>
    <n v="0"/>
    <x v="3"/>
  </r>
  <r>
    <x v="92"/>
    <x v="2"/>
    <x v="4"/>
    <x v="4"/>
    <x v="1"/>
    <n v="-230205.86205396263"/>
    <n v="0"/>
    <n v="0"/>
    <x v="3"/>
  </r>
  <r>
    <x v="92"/>
    <x v="2"/>
    <x v="4"/>
    <x v="4"/>
    <x v="2"/>
    <n v="-100070.48823485756"/>
    <n v="0"/>
    <n v="0"/>
    <x v="3"/>
  </r>
  <r>
    <x v="92"/>
    <x v="2"/>
    <x v="4"/>
    <x v="3"/>
    <x v="0"/>
    <n v="716782.60107023281"/>
    <n v="0"/>
    <n v="0"/>
    <x v="3"/>
  </r>
  <r>
    <x v="92"/>
    <x v="2"/>
    <x v="4"/>
    <x v="3"/>
    <x v="1"/>
    <n v="-360192.26184433809"/>
    <n v="0"/>
    <n v="0"/>
    <x v="3"/>
  </r>
  <r>
    <x v="92"/>
    <x v="2"/>
    <x v="4"/>
    <x v="3"/>
    <x v="2"/>
    <n v="-272377.38840668846"/>
    <n v="0"/>
    <n v="0"/>
    <x v="3"/>
  </r>
  <r>
    <x v="92"/>
    <x v="4"/>
    <x v="4"/>
    <x v="0"/>
    <x v="0"/>
    <n v="541136.13531178341"/>
    <n v="0"/>
    <n v="0"/>
    <x v="3"/>
  </r>
  <r>
    <x v="92"/>
    <x v="4"/>
    <x v="4"/>
    <x v="0"/>
    <x v="1"/>
    <n v="-283317.34833077661"/>
    <n v="0"/>
    <n v="0"/>
    <x v="3"/>
  </r>
  <r>
    <x v="92"/>
    <x v="4"/>
    <x v="4"/>
    <x v="0"/>
    <x v="2"/>
    <n v="-81170.420296767508"/>
    <n v="0"/>
    <n v="0"/>
    <x v="3"/>
  </r>
  <r>
    <x v="92"/>
    <x v="4"/>
    <x v="4"/>
    <x v="1"/>
    <x v="0"/>
    <n v="428369.42205586314"/>
    <n v="0"/>
    <n v="0"/>
    <x v="3"/>
  </r>
  <r>
    <x v="92"/>
    <x v="4"/>
    <x v="4"/>
    <x v="1"/>
    <x v="1"/>
    <n v="-237983.0122532573"/>
    <n v="0"/>
    <n v="0"/>
    <x v="3"/>
  </r>
  <r>
    <x v="92"/>
    <x v="4"/>
    <x v="4"/>
    <x v="1"/>
    <x v="2"/>
    <n v="-94241.272852289883"/>
    <n v="0"/>
    <n v="0"/>
    <x v="3"/>
  </r>
  <r>
    <x v="92"/>
    <x v="1"/>
    <x v="5"/>
    <x v="3"/>
    <x v="0"/>
    <n v="662753.761793582"/>
    <n v="0"/>
    <n v="0"/>
    <x v="3"/>
  </r>
  <r>
    <x v="92"/>
    <x v="1"/>
    <x v="5"/>
    <x v="3"/>
    <x v="1"/>
    <n v="-360192.26184433809"/>
    <n v="0"/>
    <n v="0"/>
    <x v="3"/>
  </r>
  <r>
    <x v="92"/>
    <x v="1"/>
    <x v="5"/>
    <x v="3"/>
    <x v="2"/>
    <n v="-324749.3432788552"/>
    <n v="0"/>
    <n v="0"/>
    <x v="3"/>
  </r>
  <r>
    <x v="92"/>
    <x v="2"/>
    <x v="5"/>
    <x v="1"/>
    <x v="0"/>
    <n v="475966.0245065146"/>
    <n v="0"/>
    <n v="0"/>
    <x v="3"/>
  </r>
  <r>
    <x v="92"/>
    <x v="2"/>
    <x v="5"/>
    <x v="1"/>
    <x v="1"/>
    <n v="-237983.0122532573"/>
    <n v="0"/>
    <n v="0"/>
    <x v="3"/>
  </r>
  <r>
    <x v="92"/>
    <x v="2"/>
    <x v="5"/>
    <x v="1"/>
    <x v="2"/>
    <n v="-114231.84588156349"/>
    <n v="0"/>
    <n v="0"/>
    <x v="3"/>
  </r>
  <r>
    <x v="92"/>
    <x v="1"/>
    <x v="6"/>
    <x v="4"/>
    <x v="0"/>
    <n v="435089.07928198937"/>
    <n v="0"/>
    <n v="0"/>
    <x v="3"/>
  </r>
  <r>
    <x v="92"/>
    <x v="1"/>
    <x v="6"/>
    <x v="4"/>
    <x v="1"/>
    <n v="-230205.86205396263"/>
    <n v="0"/>
    <n v="0"/>
    <x v="3"/>
  </r>
  <r>
    <x v="92"/>
    <x v="1"/>
    <x v="6"/>
    <x v="4"/>
    <x v="2"/>
    <n v="-304562.35549739253"/>
    <n v="0"/>
    <n v="0"/>
    <x v="3"/>
  </r>
  <r>
    <x v="92"/>
    <x v="1"/>
    <x v="6"/>
    <x v="3"/>
    <x v="0"/>
    <n v="605122.99989848805"/>
    <n v="0"/>
    <n v="0"/>
    <x v="3"/>
  </r>
  <r>
    <x v="92"/>
    <x v="1"/>
    <x v="6"/>
    <x v="3"/>
    <x v="1"/>
    <n v="-360192.26184433809"/>
    <n v="0"/>
    <n v="0"/>
    <x v="3"/>
  </r>
  <r>
    <x v="92"/>
    <x v="1"/>
    <x v="6"/>
    <x v="3"/>
    <x v="2"/>
    <n v="-187588.12996853128"/>
    <n v="0"/>
    <n v="0"/>
    <x v="3"/>
  </r>
  <r>
    <x v="92"/>
    <x v="0"/>
    <x v="6"/>
    <x v="1"/>
    <x v="0"/>
    <n v="435508.91242346086"/>
    <n v="0"/>
    <n v="0"/>
    <x v="3"/>
  </r>
  <r>
    <x v="92"/>
    <x v="0"/>
    <x v="6"/>
    <x v="1"/>
    <x v="1"/>
    <n v="-237983.0122532573"/>
    <n v="0"/>
    <n v="0"/>
    <x v="3"/>
  </r>
  <r>
    <x v="92"/>
    <x v="0"/>
    <x v="6"/>
    <x v="1"/>
    <x v="2"/>
    <n v="-82746.693360457561"/>
    <n v="0"/>
    <n v="0"/>
    <x v="3"/>
  </r>
  <r>
    <x v="92"/>
    <x v="2"/>
    <x v="6"/>
    <x v="4"/>
    <x v="0"/>
    <n v="402860.25859443459"/>
    <n v="0"/>
    <n v="0"/>
    <x v="3"/>
  </r>
  <r>
    <x v="92"/>
    <x v="2"/>
    <x v="6"/>
    <x v="4"/>
    <x v="0"/>
    <n v="428182.90342037048"/>
    <n v="0"/>
    <n v="0"/>
    <x v="3"/>
  </r>
  <r>
    <x v="92"/>
    <x v="2"/>
    <x v="6"/>
    <x v="4"/>
    <x v="1"/>
    <n v="-230205.86205396263"/>
    <n v="0"/>
    <n v="0"/>
    <x v="3"/>
  </r>
  <r>
    <x v="92"/>
    <x v="2"/>
    <x v="6"/>
    <x v="4"/>
    <x v="1"/>
    <n v="-230205.86205396263"/>
    <n v="0"/>
    <n v="0"/>
    <x v="3"/>
  </r>
  <r>
    <x v="92"/>
    <x v="2"/>
    <x v="6"/>
    <x v="4"/>
    <x v="2"/>
    <n v="-173229.91119560687"/>
    <n v="0"/>
    <n v="0"/>
    <x v="3"/>
  </r>
  <r>
    <x v="92"/>
    <x v="2"/>
    <x v="6"/>
    <x v="4"/>
    <x v="2"/>
    <n v="-145582.18716292598"/>
    <n v="0"/>
    <n v="0"/>
    <x v="3"/>
  </r>
  <r>
    <x v="93"/>
    <x v="1"/>
    <x v="1"/>
    <x v="2"/>
    <x v="0"/>
    <n v="225035.02251563169"/>
    <n v="0"/>
    <n v="0"/>
    <x v="3"/>
  </r>
  <r>
    <x v="93"/>
    <x v="1"/>
    <x v="1"/>
    <x v="2"/>
    <x v="1"/>
    <n v="-128591.44143750382"/>
    <n v="0"/>
    <n v="0"/>
    <x v="3"/>
  </r>
  <r>
    <x v="93"/>
    <x v="1"/>
    <x v="1"/>
    <x v="2"/>
    <x v="2"/>
    <n v="-76511.907655314775"/>
    <n v="0"/>
    <n v="0"/>
    <x v="3"/>
  </r>
  <r>
    <x v="93"/>
    <x v="3"/>
    <x v="1"/>
    <x v="3"/>
    <x v="0"/>
    <n v="723986.44630711945"/>
    <n v="0"/>
    <n v="0"/>
    <x v="3"/>
  </r>
  <r>
    <x v="93"/>
    <x v="3"/>
    <x v="1"/>
    <x v="3"/>
    <x v="1"/>
    <n v="-360192.26184433809"/>
    <n v="0"/>
    <n v="0"/>
    <x v="3"/>
  </r>
  <r>
    <x v="93"/>
    <x v="3"/>
    <x v="1"/>
    <x v="3"/>
    <x v="2"/>
    <n v="-108597.96694606791"/>
    <n v="0"/>
    <n v="0"/>
    <x v="3"/>
  </r>
  <r>
    <x v="93"/>
    <x v="3"/>
    <x v="2"/>
    <x v="1"/>
    <x v="0"/>
    <n v="499764.32573184033"/>
    <n v="0"/>
    <n v="0"/>
    <x v="3"/>
  </r>
  <r>
    <x v="93"/>
    <x v="3"/>
    <x v="2"/>
    <x v="1"/>
    <x v="1"/>
    <n v="-237983.0122532573"/>
    <n v="0"/>
    <n v="0"/>
    <x v="3"/>
  </r>
  <r>
    <x v="93"/>
    <x v="3"/>
    <x v="2"/>
    <x v="1"/>
    <x v="2"/>
    <n v="-94955.221889049659"/>
    <n v="0"/>
    <n v="0"/>
    <x v="3"/>
  </r>
  <r>
    <x v="93"/>
    <x v="4"/>
    <x v="2"/>
    <x v="4"/>
    <x v="0"/>
    <n v="446599.37238468748"/>
    <n v="0"/>
    <n v="0"/>
    <x v="3"/>
  </r>
  <r>
    <x v="93"/>
    <x v="4"/>
    <x v="2"/>
    <x v="4"/>
    <x v="1"/>
    <n v="-230205.86205396263"/>
    <n v="0"/>
    <n v="0"/>
    <x v="3"/>
  </r>
  <r>
    <x v="93"/>
    <x v="4"/>
    <x v="2"/>
    <x v="4"/>
    <x v="2"/>
    <n v="-93785.86820078436"/>
    <n v="0"/>
    <n v="0"/>
    <x v="3"/>
  </r>
  <r>
    <x v="93"/>
    <x v="0"/>
    <x v="3"/>
    <x v="3"/>
    <x v="0"/>
    <n v="680763.37488579901"/>
    <n v="0"/>
    <n v="0"/>
    <x v="3"/>
  </r>
  <r>
    <x v="93"/>
    <x v="0"/>
    <x v="3"/>
    <x v="3"/>
    <x v="1"/>
    <n v="-360192.26184433809"/>
    <n v="0"/>
    <n v="0"/>
    <x v="3"/>
  </r>
  <r>
    <x v="93"/>
    <x v="0"/>
    <x v="3"/>
    <x v="3"/>
    <x v="2"/>
    <n v="-204229.01246573971"/>
    <n v="0"/>
    <n v="0"/>
    <x v="3"/>
  </r>
  <r>
    <x v="93"/>
    <x v="0"/>
    <x v="3"/>
    <x v="2"/>
    <x v="0"/>
    <n v="226320.93693000672"/>
    <n v="0"/>
    <n v="0"/>
    <x v="3"/>
  </r>
  <r>
    <x v="93"/>
    <x v="0"/>
    <x v="3"/>
    <x v="2"/>
    <x v="1"/>
    <n v="-128591.44143750382"/>
    <n v="0"/>
    <n v="0"/>
    <x v="3"/>
  </r>
  <r>
    <x v="93"/>
    <x v="0"/>
    <x v="3"/>
    <x v="2"/>
    <x v="2"/>
    <n v="-58843.443601801751"/>
    <n v="0"/>
    <n v="0"/>
    <x v="3"/>
  </r>
  <r>
    <x v="93"/>
    <x v="3"/>
    <x v="3"/>
    <x v="2"/>
    <x v="0"/>
    <n v="257182.88287500764"/>
    <n v="0"/>
    <n v="0"/>
    <x v="3"/>
  </r>
  <r>
    <x v="93"/>
    <x v="3"/>
    <x v="3"/>
    <x v="2"/>
    <x v="1"/>
    <n v="-128591.44143750382"/>
    <n v="0"/>
    <n v="0"/>
    <x v="3"/>
  </r>
  <r>
    <x v="93"/>
    <x v="3"/>
    <x v="3"/>
    <x v="2"/>
    <x v="2"/>
    <n v="-41149.261260001222"/>
    <n v="0"/>
    <n v="0"/>
    <x v="3"/>
  </r>
  <r>
    <x v="93"/>
    <x v="4"/>
    <x v="3"/>
    <x v="1"/>
    <x v="0"/>
    <n v="402191.29070800485"/>
    <n v="0"/>
    <n v="0"/>
    <x v="3"/>
  </r>
  <r>
    <x v="93"/>
    <x v="4"/>
    <x v="3"/>
    <x v="1"/>
    <x v="0"/>
    <n v="437888.74254599342"/>
    <n v="0"/>
    <n v="0"/>
    <x v="3"/>
  </r>
  <r>
    <x v="93"/>
    <x v="4"/>
    <x v="3"/>
    <x v="1"/>
    <x v="1"/>
    <n v="-237983.0122532573"/>
    <n v="0"/>
    <n v="0"/>
    <x v="3"/>
  </r>
  <r>
    <x v="93"/>
    <x v="4"/>
    <x v="3"/>
    <x v="1"/>
    <x v="1"/>
    <n v="-237983.0122532573"/>
    <n v="0"/>
    <n v="0"/>
    <x v="3"/>
  </r>
  <r>
    <x v="93"/>
    <x v="4"/>
    <x v="3"/>
    <x v="1"/>
    <x v="2"/>
    <n v="-64350.606513280778"/>
    <n v="0"/>
    <n v="0"/>
    <x v="3"/>
  </r>
  <r>
    <x v="93"/>
    <x v="4"/>
    <x v="3"/>
    <x v="1"/>
    <x v="2"/>
    <n v="-35031.099403679473"/>
    <n v="0"/>
    <n v="0"/>
    <x v="3"/>
  </r>
  <r>
    <x v="93"/>
    <x v="0"/>
    <x v="4"/>
    <x v="4"/>
    <x v="0"/>
    <n v="391349.96549173648"/>
    <n v="0"/>
    <n v="0"/>
    <x v="3"/>
  </r>
  <r>
    <x v="93"/>
    <x v="0"/>
    <x v="4"/>
    <x v="4"/>
    <x v="1"/>
    <n v="-230205.86205396263"/>
    <n v="0"/>
    <n v="0"/>
    <x v="3"/>
  </r>
  <r>
    <x v="93"/>
    <x v="0"/>
    <x v="4"/>
    <x v="4"/>
    <x v="2"/>
    <n v="-93923.991718016754"/>
    <n v="0"/>
    <n v="0"/>
    <x v="3"/>
  </r>
  <r>
    <x v="93"/>
    <x v="2"/>
    <x v="4"/>
    <x v="0"/>
    <x v="0"/>
    <n v="560968.3496949377"/>
    <n v="0"/>
    <n v="0"/>
    <x v="3"/>
  </r>
  <r>
    <x v="93"/>
    <x v="2"/>
    <x v="4"/>
    <x v="0"/>
    <x v="1"/>
    <n v="-283317.34833077661"/>
    <n v="0"/>
    <n v="0"/>
    <x v="3"/>
  </r>
  <r>
    <x v="93"/>
    <x v="2"/>
    <x v="4"/>
    <x v="0"/>
    <x v="2"/>
    <n v="-134632.40392678505"/>
    <n v="0"/>
    <n v="0"/>
    <x v="3"/>
  </r>
  <r>
    <x v="93"/>
    <x v="4"/>
    <x v="4"/>
    <x v="2"/>
    <x v="0"/>
    <n v="245609.6531456323"/>
    <n v="0"/>
    <n v="0"/>
    <x v="3"/>
  </r>
  <r>
    <x v="93"/>
    <x v="4"/>
    <x v="4"/>
    <x v="2"/>
    <x v="1"/>
    <n v="-128591.44143750382"/>
    <n v="0"/>
    <n v="0"/>
    <x v="3"/>
  </r>
  <r>
    <x v="93"/>
    <x v="4"/>
    <x v="4"/>
    <x v="2"/>
    <x v="2"/>
    <n v="-39297.544503301171"/>
    <n v="0"/>
    <n v="0"/>
    <x v="3"/>
  </r>
  <r>
    <x v="93"/>
    <x v="1"/>
    <x v="5"/>
    <x v="2"/>
    <x v="0"/>
    <n v="209604.0495431312"/>
    <n v="0"/>
    <n v="0"/>
    <x v="3"/>
  </r>
  <r>
    <x v="93"/>
    <x v="1"/>
    <x v="5"/>
    <x v="2"/>
    <x v="1"/>
    <n v="-128591.44143750382"/>
    <n v="0"/>
    <n v="0"/>
    <x v="3"/>
  </r>
  <r>
    <x v="93"/>
    <x v="1"/>
    <x v="5"/>
    <x v="2"/>
    <x v="2"/>
    <n v="-102705.98427613429"/>
    <n v="0"/>
    <n v="0"/>
    <x v="3"/>
  </r>
  <r>
    <x v="93"/>
    <x v="1"/>
    <x v="5"/>
    <x v="1"/>
    <x v="0"/>
    <n v="409330.78107560257"/>
    <n v="0"/>
    <n v="0"/>
    <x v="3"/>
  </r>
  <r>
    <x v="93"/>
    <x v="1"/>
    <x v="5"/>
    <x v="1"/>
    <x v="1"/>
    <n v="-237983.0122532573"/>
    <n v="0"/>
    <n v="0"/>
    <x v="3"/>
  </r>
  <r>
    <x v="93"/>
    <x v="1"/>
    <x v="5"/>
    <x v="1"/>
    <x v="2"/>
    <n v="-196478.77491628923"/>
    <n v="0"/>
    <n v="0"/>
    <x v="3"/>
  </r>
  <r>
    <x v="93"/>
    <x v="2"/>
    <x v="5"/>
    <x v="2"/>
    <x v="0"/>
    <n v="241751.90990250718"/>
    <n v="0"/>
    <n v="0"/>
    <x v="3"/>
  </r>
  <r>
    <x v="93"/>
    <x v="2"/>
    <x v="5"/>
    <x v="2"/>
    <x v="1"/>
    <n v="-128591.44143750382"/>
    <n v="0"/>
    <n v="0"/>
    <x v="3"/>
  </r>
  <r>
    <x v="93"/>
    <x v="2"/>
    <x v="5"/>
    <x v="2"/>
    <x v="2"/>
    <n v="-99118.283060027941"/>
    <n v="0"/>
    <n v="0"/>
    <x v="3"/>
  </r>
  <r>
    <x v="93"/>
    <x v="3"/>
    <x v="6"/>
    <x v="0"/>
    <x v="0"/>
    <n v="473139.97171239695"/>
    <n v="0"/>
    <n v="0"/>
    <x v="3"/>
  </r>
  <r>
    <x v="93"/>
    <x v="3"/>
    <x v="6"/>
    <x v="0"/>
    <x v="1"/>
    <n v="-283317.34833077661"/>
    <n v="0"/>
    <n v="0"/>
    <x v="3"/>
  </r>
  <r>
    <x v="93"/>
    <x v="3"/>
    <x v="6"/>
    <x v="0"/>
    <x v="2"/>
    <n v="-56776.796605487631"/>
    <n v="0"/>
    <n v="0"/>
    <x v="3"/>
  </r>
  <r>
    <x v="93"/>
    <x v="3"/>
    <x v="6"/>
    <x v="3"/>
    <x v="0"/>
    <n v="709578.75583334605"/>
    <n v="0"/>
    <n v="0"/>
    <x v="3"/>
  </r>
  <r>
    <x v="93"/>
    <x v="3"/>
    <x v="6"/>
    <x v="3"/>
    <x v="1"/>
    <n v="-360192.26184433809"/>
    <n v="0"/>
    <n v="0"/>
    <x v="3"/>
  </r>
  <r>
    <x v="93"/>
    <x v="3"/>
    <x v="6"/>
    <x v="3"/>
    <x v="2"/>
    <n v="-127724.17605000228"/>
    <n v="0"/>
    <n v="0"/>
    <x v="3"/>
  </r>
  <r>
    <x v="93"/>
    <x v="3"/>
    <x v="6"/>
    <x v="2"/>
    <x v="0"/>
    <n v="290616.65764875861"/>
    <n v="0"/>
    <n v="0"/>
    <x v="3"/>
  </r>
  <r>
    <x v="93"/>
    <x v="3"/>
    <x v="6"/>
    <x v="2"/>
    <x v="1"/>
    <n v="-128591.44143750382"/>
    <n v="0"/>
    <n v="0"/>
    <x v="3"/>
  </r>
  <r>
    <x v="93"/>
    <x v="3"/>
    <x v="6"/>
    <x v="2"/>
    <x v="2"/>
    <n v="-17436.999458925515"/>
    <n v="0"/>
    <n v="0"/>
    <x v="3"/>
  </r>
  <r>
    <x v="94"/>
    <x v="1"/>
    <x v="0"/>
    <x v="0"/>
    <x v="0"/>
    <n v="456140.9308125503"/>
    <n v="0"/>
    <n v="0"/>
    <x v="3"/>
  </r>
  <r>
    <x v="94"/>
    <x v="1"/>
    <x v="0"/>
    <x v="0"/>
    <x v="1"/>
    <n v="-283317.34833077661"/>
    <n v="0"/>
    <n v="0"/>
    <x v="3"/>
  </r>
  <r>
    <x v="94"/>
    <x v="1"/>
    <x v="0"/>
    <x v="0"/>
    <x v="2"/>
    <n v="-282807.37710378121"/>
    <n v="0"/>
    <n v="0"/>
    <x v="3"/>
  </r>
  <r>
    <x v="94"/>
    <x v="2"/>
    <x v="0"/>
    <x v="0"/>
    <x v="0"/>
    <n v="560968.3496949377"/>
    <n v="0"/>
    <n v="0"/>
    <x v="3"/>
  </r>
  <r>
    <x v="94"/>
    <x v="2"/>
    <x v="0"/>
    <x v="0"/>
    <x v="1"/>
    <n v="-283317.34833077661"/>
    <n v="0"/>
    <n v="0"/>
    <x v="3"/>
  </r>
  <r>
    <x v="94"/>
    <x v="2"/>
    <x v="0"/>
    <x v="0"/>
    <x v="2"/>
    <n v="-207558.28938712695"/>
    <n v="0"/>
    <n v="0"/>
    <x v="3"/>
  </r>
  <r>
    <x v="94"/>
    <x v="2"/>
    <x v="0"/>
    <x v="4"/>
    <x v="0"/>
    <n v="375235.55514795904"/>
    <n v="0"/>
    <n v="0"/>
    <x v="3"/>
  </r>
  <r>
    <x v="94"/>
    <x v="2"/>
    <x v="0"/>
    <x v="4"/>
    <x v="1"/>
    <n v="-230205.86205396263"/>
    <n v="0"/>
    <n v="0"/>
    <x v="3"/>
  </r>
  <r>
    <x v="94"/>
    <x v="2"/>
    <x v="0"/>
    <x v="4"/>
    <x v="2"/>
    <n v="-187617.77757397952"/>
    <n v="0"/>
    <n v="0"/>
    <x v="3"/>
  </r>
  <r>
    <x v="94"/>
    <x v="2"/>
    <x v="0"/>
    <x v="2"/>
    <x v="0"/>
    <n v="217319.53602938144"/>
    <n v="0"/>
    <n v="0"/>
    <x v="3"/>
  </r>
  <r>
    <x v="94"/>
    <x v="2"/>
    <x v="0"/>
    <x v="2"/>
    <x v="1"/>
    <n v="-128591.44143750382"/>
    <n v="0"/>
    <n v="0"/>
    <x v="3"/>
  </r>
  <r>
    <x v="94"/>
    <x v="2"/>
    <x v="0"/>
    <x v="2"/>
    <x v="2"/>
    <n v="-119525.7448161598"/>
    <n v="0"/>
    <n v="0"/>
    <x v="3"/>
  </r>
  <r>
    <x v="94"/>
    <x v="1"/>
    <x v="1"/>
    <x v="1"/>
    <x v="0"/>
    <n v="409330.78107560257"/>
    <n v="0"/>
    <n v="0"/>
    <x v="3"/>
  </r>
  <r>
    <x v="94"/>
    <x v="1"/>
    <x v="1"/>
    <x v="1"/>
    <x v="1"/>
    <n v="-237983.0122532573"/>
    <n v="0"/>
    <n v="0"/>
    <x v="3"/>
  </r>
  <r>
    <x v="94"/>
    <x v="1"/>
    <x v="1"/>
    <x v="1"/>
    <x v="2"/>
    <n v="-286531.54675292177"/>
    <n v="0"/>
    <n v="0"/>
    <x v="3"/>
  </r>
  <r>
    <x v="94"/>
    <x v="2"/>
    <x v="1"/>
    <x v="1"/>
    <x v="0"/>
    <n v="361734.17862495111"/>
    <n v="0"/>
    <n v="0"/>
    <x v="3"/>
  </r>
  <r>
    <x v="94"/>
    <x v="2"/>
    <x v="1"/>
    <x v="1"/>
    <x v="1"/>
    <n v="-237983.0122532573"/>
    <n v="0"/>
    <n v="0"/>
    <x v="3"/>
  </r>
  <r>
    <x v="94"/>
    <x v="2"/>
    <x v="1"/>
    <x v="1"/>
    <x v="2"/>
    <n v="-90433.544656237777"/>
    <n v="0"/>
    <n v="0"/>
    <x v="3"/>
  </r>
  <r>
    <x v="94"/>
    <x v="3"/>
    <x v="2"/>
    <x v="0"/>
    <x v="0"/>
    <n v="475973.14519570477"/>
    <n v="0"/>
    <n v="0"/>
    <x v="3"/>
  </r>
  <r>
    <x v="94"/>
    <x v="3"/>
    <x v="2"/>
    <x v="0"/>
    <x v="1"/>
    <n v="-283317.34833077661"/>
    <n v="0"/>
    <n v="0"/>
    <x v="3"/>
  </r>
  <r>
    <x v="94"/>
    <x v="3"/>
    <x v="2"/>
    <x v="0"/>
    <x v="2"/>
    <n v="-23798.657259785239"/>
    <n v="0"/>
    <n v="0"/>
    <x v="3"/>
  </r>
  <r>
    <x v="94"/>
    <x v="3"/>
    <x v="2"/>
    <x v="1"/>
    <x v="0"/>
    <n v="497384.49560930772"/>
    <n v="0"/>
    <n v="0"/>
    <x v="3"/>
  </r>
  <r>
    <x v="94"/>
    <x v="3"/>
    <x v="2"/>
    <x v="1"/>
    <x v="1"/>
    <n v="-237983.0122532573"/>
    <n v="0"/>
    <n v="0"/>
    <x v="3"/>
  </r>
  <r>
    <x v="94"/>
    <x v="3"/>
    <x v="2"/>
    <x v="1"/>
    <x v="2"/>
    <n v="-29843.069736558464"/>
    <n v="0"/>
    <n v="0"/>
    <x v="3"/>
  </r>
  <r>
    <x v="94"/>
    <x v="1"/>
    <x v="3"/>
    <x v="4"/>
    <x v="0"/>
    <n v="437391.13790252898"/>
    <n v="0"/>
    <n v="0"/>
    <x v="3"/>
  </r>
  <r>
    <x v="94"/>
    <x v="1"/>
    <x v="3"/>
    <x v="4"/>
    <x v="1"/>
    <n v="-230205.86205396263"/>
    <n v="0"/>
    <n v="0"/>
    <x v="3"/>
  </r>
  <r>
    <x v="94"/>
    <x v="1"/>
    <x v="3"/>
    <x v="4"/>
    <x v="2"/>
    <n v="-253686.8599834668"/>
    <n v="0"/>
    <n v="0"/>
    <x v="3"/>
  </r>
  <r>
    <x v="94"/>
    <x v="3"/>
    <x v="3"/>
    <x v="0"/>
    <x v="0"/>
    <n v="458974.10429585812"/>
    <n v="0"/>
    <n v="0"/>
    <x v="3"/>
  </r>
  <r>
    <x v="94"/>
    <x v="3"/>
    <x v="3"/>
    <x v="0"/>
    <x v="1"/>
    <n v="-283317.34833077661"/>
    <n v="0"/>
    <n v="0"/>
    <x v="3"/>
  </r>
  <r>
    <x v="94"/>
    <x v="3"/>
    <x v="3"/>
    <x v="0"/>
    <x v="2"/>
    <n v="-32128.187300710073"/>
    <n v="0"/>
    <n v="0"/>
    <x v="3"/>
  </r>
  <r>
    <x v="94"/>
    <x v="4"/>
    <x v="3"/>
    <x v="0"/>
    <x v="0"/>
    <n v="515637.57396201341"/>
    <n v="0"/>
    <n v="0"/>
    <x v="3"/>
  </r>
  <r>
    <x v="94"/>
    <x v="4"/>
    <x v="3"/>
    <x v="0"/>
    <x v="1"/>
    <n v="-283317.34833077661"/>
    <n v="0"/>
    <n v="0"/>
    <x v="3"/>
  </r>
  <r>
    <x v="94"/>
    <x v="4"/>
    <x v="3"/>
    <x v="0"/>
    <x v="2"/>
    <n v="-72189.260354681886"/>
    <n v="0"/>
    <n v="0"/>
    <x v="3"/>
  </r>
  <r>
    <x v="94"/>
    <x v="4"/>
    <x v="3"/>
    <x v="1"/>
    <x v="0"/>
    <n v="442648.40279105853"/>
    <n v="0"/>
    <n v="0"/>
    <x v="3"/>
  </r>
  <r>
    <x v="94"/>
    <x v="4"/>
    <x v="3"/>
    <x v="1"/>
    <x v="1"/>
    <n v="-237983.0122532573"/>
    <n v="0"/>
    <n v="0"/>
    <x v="3"/>
  </r>
  <r>
    <x v="94"/>
    <x v="4"/>
    <x v="3"/>
    <x v="1"/>
    <x v="2"/>
    <n v="-101809.13264194346"/>
    <n v="0"/>
    <n v="0"/>
    <x v="3"/>
  </r>
  <r>
    <x v="94"/>
    <x v="0"/>
    <x v="4"/>
    <x v="4"/>
    <x v="0"/>
    <n v="391349.96549173648"/>
    <n v="0"/>
    <n v="0"/>
    <x v="3"/>
  </r>
  <r>
    <x v="94"/>
    <x v="0"/>
    <x v="4"/>
    <x v="4"/>
    <x v="1"/>
    <n v="-230205.86205396263"/>
    <n v="0"/>
    <n v="0"/>
    <x v="3"/>
  </r>
  <r>
    <x v="94"/>
    <x v="0"/>
    <x v="4"/>
    <x v="4"/>
    <x v="2"/>
    <n v="-78269.993098347302"/>
    <n v="0"/>
    <n v="0"/>
    <x v="3"/>
  </r>
  <r>
    <x v="94"/>
    <x v="0"/>
    <x v="4"/>
    <x v="1"/>
    <x v="0"/>
    <n v="447408.0630361237"/>
    <n v="0"/>
    <n v="0"/>
    <x v="3"/>
  </r>
  <r>
    <x v="94"/>
    <x v="0"/>
    <x v="4"/>
    <x v="1"/>
    <x v="1"/>
    <n v="-237983.0122532573"/>
    <n v="0"/>
    <n v="0"/>
    <x v="3"/>
  </r>
  <r>
    <x v="94"/>
    <x v="0"/>
    <x v="4"/>
    <x v="1"/>
    <x v="2"/>
    <n v="-107377.93512866968"/>
    <n v="0"/>
    <n v="0"/>
    <x v="3"/>
  </r>
  <r>
    <x v="94"/>
    <x v="2"/>
    <x v="4"/>
    <x v="4"/>
    <x v="0"/>
    <n v="377537.61376849876"/>
    <n v="0"/>
    <n v="0"/>
    <x v="3"/>
  </r>
  <r>
    <x v="94"/>
    <x v="2"/>
    <x v="4"/>
    <x v="4"/>
    <x v="1"/>
    <n v="-230205.86205396263"/>
    <n v="0"/>
    <n v="0"/>
    <x v="3"/>
  </r>
  <r>
    <x v="94"/>
    <x v="2"/>
    <x v="4"/>
    <x v="4"/>
    <x v="2"/>
    <n v="-90609.027304439704"/>
    <n v="0"/>
    <n v="0"/>
    <x v="3"/>
  </r>
  <r>
    <x v="94"/>
    <x v="4"/>
    <x v="4"/>
    <x v="1"/>
    <x v="0"/>
    <n v="480725.68475157977"/>
    <n v="0"/>
    <n v="0"/>
    <x v="3"/>
  </r>
  <r>
    <x v="94"/>
    <x v="4"/>
    <x v="4"/>
    <x v="1"/>
    <x v="1"/>
    <n v="-237983.0122532573"/>
    <n v="0"/>
    <n v="0"/>
    <x v="3"/>
  </r>
  <r>
    <x v="94"/>
    <x v="4"/>
    <x v="4"/>
    <x v="1"/>
    <x v="2"/>
    <n v="-43265.311627642179"/>
    <n v="0"/>
    <n v="0"/>
    <x v="3"/>
  </r>
  <r>
    <x v="94"/>
    <x v="1"/>
    <x v="5"/>
    <x v="0"/>
    <x v="0"/>
    <n v="453307.7573292426"/>
    <n v="0"/>
    <n v="0"/>
    <x v="3"/>
  </r>
  <r>
    <x v="94"/>
    <x v="1"/>
    <x v="5"/>
    <x v="0"/>
    <x v="1"/>
    <n v="-283317.34833077661"/>
    <n v="0"/>
    <n v="0"/>
    <x v="3"/>
  </r>
  <r>
    <x v="94"/>
    <x v="1"/>
    <x v="5"/>
    <x v="0"/>
    <x v="2"/>
    <n v="-249319.26653108344"/>
    <n v="0"/>
    <n v="0"/>
    <x v="3"/>
  </r>
  <r>
    <x v="94"/>
    <x v="2"/>
    <x v="5"/>
    <x v="4"/>
    <x v="0"/>
    <n v="409766.43445605348"/>
    <n v="0"/>
    <n v="0"/>
    <x v="3"/>
  </r>
  <r>
    <x v="94"/>
    <x v="2"/>
    <x v="5"/>
    <x v="4"/>
    <x v="1"/>
    <n v="-230205.86205396263"/>
    <n v="0"/>
    <n v="0"/>
    <x v="3"/>
  </r>
  <r>
    <x v="94"/>
    <x v="2"/>
    <x v="5"/>
    <x v="4"/>
    <x v="2"/>
    <n v="-131125.25902593712"/>
    <n v="0"/>
    <n v="0"/>
    <x v="3"/>
  </r>
  <r>
    <x v="94"/>
    <x v="1"/>
    <x v="6"/>
    <x v="4"/>
    <x v="0"/>
    <n v="428182.90342037048"/>
    <n v="0"/>
    <n v="0"/>
    <x v="3"/>
  </r>
  <r>
    <x v="94"/>
    <x v="1"/>
    <x v="6"/>
    <x v="4"/>
    <x v="1"/>
    <n v="-230205.86205396263"/>
    <n v="0"/>
    <n v="0"/>
    <x v="3"/>
  </r>
  <r>
    <x v="94"/>
    <x v="1"/>
    <x v="6"/>
    <x v="4"/>
    <x v="2"/>
    <n v="-239782.42591540748"/>
    <n v="0"/>
    <n v="0"/>
    <x v="3"/>
  </r>
  <r>
    <x v="94"/>
    <x v="0"/>
    <x v="6"/>
    <x v="0"/>
    <x v="0"/>
    <n v="490139.01261224353"/>
    <n v="0"/>
    <n v="0"/>
    <x v="3"/>
  </r>
  <r>
    <x v="94"/>
    <x v="0"/>
    <x v="6"/>
    <x v="0"/>
    <x v="0"/>
    <n v="512804.40047870571"/>
    <n v="0"/>
    <n v="0"/>
    <x v="3"/>
  </r>
  <r>
    <x v="94"/>
    <x v="0"/>
    <x v="6"/>
    <x v="0"/>
    <x v="0"/>
    <n v="521303.92092862894"/>
    <n v="0"/>
    <n v="0"/>
    <x v="3"/>
  </r>
  <r>
    <x v="94"/>
    <x v="0"/>
    <x v="6"/>
    <x v="0"/>
    <x v="1"/>
    <n v="-283317.34833077661"/>
    <n v="0"/>
    <n v="0"/>
    <x v="3"/>
  </r>
  <r>
    <x v="94"/>
    <x v="0"/>
    <x v="6"/>
    <x v="0"/>
    <x v="1"/>
    <n v="-283317.34833077661"/>
    <n v="0"/>
    <n v="0"/>
    <x v="3"/>
  </r>
  <r>
    <x v="94"/>
    <x v="0"/>
    <x v="6"/>
    <x v="0"/>
    <x v="1"/>
    <n v="-283317.34833077661"/>
    <n v="0"/>
    <n v="0"/>
    <x v="3"/>
  </r>
  <r>
    <x v="94"/>
    <x v="0"/>
    <x v="6"/>
    <x v="0"/>
    <x v="2"/>
    <n v="-83323.632144081406"/>
    <n v="0"/>
    <n v="0"/>
    <x v="3"/>
  </r>
  <r>
    <x v="94"/>
    <x v="0"/>
    <x v="6"/>
    <x v="0"/>
    <x v="2"/>
    <n v="-92304.792086167028"/>
    <n v="0"/>
    <n v="0"/>
    <x v="3"/>
  </r>
  <r>
    <x v="94"/>
    <x v="0"/>
    <x v="6"/>
    <x v="0"/>
    <x v="2"/>
    <n v="-151178.13706930238"/>
    <n v="0"/>
    <n v="0"/>
    <x v="3"/>
  </r>
  <r>
    <x v="94"/>
    <x v="0"/>
    <x v="6"/>
    <x v="2"/>
    <x v="0"/>
    <n v="221177.27927250657"/>
    <n v="0"/>
    <n v="0"/>
    <x v="3"/>
  </r>
  <r>
    <x v="94"/>
    <x v="0"/>
    <x v="6"/>
    <x v="2"/>
    <x v="1"/>
    <n v="-128591.44143750382"/>
    <n v="0"/>
    <n v="0"/>
    <x v="3"/>
  </r>
  <r>
    <x v="94"/>
    <x v="0"/>
    <x v="6"/>
    <x v="2"/>
    <x v="2"/>
    <n v="-61929.638196301843"/>
    <n v="0"/>
    <n v="0"/>
    <x v="3"/>
  </r>
  <r>
    <x v="94"/>
    <x v="3"/>
    <x v="6"/>
    <x v="0"/>
    <x v="0"/>
    <n v="512804.40047870571"/>
    <n v="0"/>
    <n v="0"/>
    <x v="3"/>
  </r>
  <r>
    <x v="94"/>
    <x v="3"/>
    <x v="6"/>
    <x v="0"/>
    <x v="1"/>
    <n v="-283317.34833077661"/>
    <n v="0"/>
    <n v="0"/>
    <x v="3"/>
  </r>
  <r>
    <x v="94"/>
    <x v="3"/>
    <x v="6"/>
    <x v="0"/>
    <x v="2"/>
    <n v="-61536.528057444681"/>
    <n v="0"/>
    <n v="0"/>
    <x v="3"/>
  </r>
  <r>
    <x v="94"/>
    <x v="3"/>
    <x v="6"/>
    <x v="2"/>
    <x v="0"/>
    <n v="212175.87837188129"/>
    <n v="0"/>
    <n v="0"/>
    <x v="3"/>
  </r>
  <r>
    <x v="94"/>
    <x v="3"/>
    <x v="6"/>
    <x v="2"/>
    <x v="1"/>
    <n v="-128591.44143750382"/>
    <n v="0"/>
    <n v="0"/>
    <x v="3"/>
  </r>
  <r>
    <x v="94"/>
    <x v="3"/>
    <x v="6"/>
    <x v="2"/>
    <x v="2"/>
    <n v="-14852.311486031691"/>
    <n v="0"/>
    <n v="0"/>
    <x v="3"/>
  </r>
  <r>
    <x v="95"/>
    <x v="0"/>
    <x v="0"/>
    <x v="0"/>
    <x v="0"/>
    <n v="498638.53306216683"/>
    <n v="0"/>
    <n v="0"/>
    <x v="3"/>
  </r>
  <r>
    <x v="95"/>
    <x v="0"/>
    <x v="0"/>
    <x v="0"/>
    <x v="1"/>
    <n v="-283317.34833077661"/>
    <n v="0"/>
    <n v="0"/>
    <x v="3"/>
  </r>
  <r>
    <x v="95"/>
    <x v="0"/>
    <x v="0"/>
    <x v="0"/>
    <x v="2"/>
    <n v="-144605.17458802837"/>
    <n v="0"/>
    <n v="0"/>
    <x v="3"/>
  </r>
  <r>
    <x v="95"/>
    <x v="2"/>
    <x v="0"/>
    <x v="4"/>
    <x v="0"/>
    <n v="428182.90342037048"/>
    <n v="0"/>
    <n v="0"/>
    <x v="3"/>
  </r>
  <r>
    <x v="95"/>
    <x v="2"/>
    <x v="0"/>
    <x v="4"/>
    <x v="1"/>
    <n v="-230205.86205396263"/>
    <n v="0"/>
    <n v="0"/>
    <x v="3"/>
  </r>
  <r>
    <x v="95"/>
    <x v="2"/>
    <x v="0"/>
    <x v="4"/>
    <x v="2"/>
    <n v="-149864.01619712965"/>
    <n v="0"/>
    <n v="0"/>
    <x v="3"/>
  </r>
  <r>
    <x v="95"/>
    <x v="2"/>
    <x v="0"/>
    <x v="2"/>
    <x v="0"/>
    <n v="204460.39188563105"/>
    <n v="0"/>
    <n v="0"/>
    <x v="3"/>
  </r>
  <r>
    <x v="95"/>
    <x v="2"/>
    <x v="0"/>
    <x v="2"/>
    <x v="1"/>
    <n v="-128591.44143750382"/>
    <n v="0"/>
    <n v="0"/>
    <x v="3"/>
  </r>
  <r>
    <x v="95"/>
    <x v="2"/>
    <x v="0"/>
    <x v="2"/>
    <x v="2"/>
    <n v="-47025.890133695146"/>
    <n v="0"/>
    <n v="0"/>
    <x v="3"/>
  </r>
  <r>
    <x v="95"/>
    <x v="2"/>
    <x v="1"/>
    <x v="0"/>
    <x v="0"/>
    <n v="532636.61486186006"/>
    <n v="0"/>
    <n v="0"/>
    <x v="3"/>
  </r>
  <r>
    <x v="95"/>
    <x v="2"/>
    <x v="1"/>
    <x v="0"/>
    <x v="1"/>
    <n v="-283317.34833077661"/>
    <n v="0"/>
    <n v="0"/>
    <x v="3"/>
  </r>
  <r>
    <x v="95"/>
    <x v="2"/>
    <x v="1"/>
    <x v="0"/>
    <x v="2"/>
    <n v="-245012.84283645565"/>
    <n v="0"/>
    <n v="0"/>
    <x v="3"/>
  </r>
  <r>
    <x v="95"/>
    <x v="3"/>
    <x v="2"/>
    <x v="2"/>
    <x v="0"/>
    <n v="230178.68017313184"/>
    <n v="0"/>
    <n v="0"/>
    <x v="3"/>
  </r>
  <r>
    <x v="95"/>
    <x v="3"/>
    <x v="2"/>
    <x v="2"/>
    <x v="1"/>
    <n v="-128591.44143750382"/>
    <n v="0"/>
    <n v="0"/>
    <x v="3"/>
  </r>
  <r>
    <x v="95"/>
    <x v="3"/>
    <x v="2"/>
    <x v="2"/>
    <x v="2"/>
    <n v="-13810.720810387909"/>
    <n v="0"/>
    <n v="0"/>
    <x v="3"/>
  </r>
  <r>
    <x v="95"/>
    <x v="4"/>
    <x v="2"/>
    <x v="0"/>
    <x v="0"/>
    <n v="464640.45126247371"/>
    <n v="0"/>
    <n v="0"/>
    <x v="3"/>
  </r>
  <r>
    <x v="95"/>
    <x v="4"/>
    <x v="2"/>
    <x v="0"/>
    <x v="1"/>
    <n v="-283317.34833077661"/>
    <n v="0"/>
    <n v="0"/>
    <x v="3"/>
  </r>
  <r>
    <x v="95"/>
    <x v="4"/>
    <x v="2"/>
    <x v="0"/>
    <x v="2"/>
    <n v="-32524.831588373163"/>
    <n v="0"/>
    <n v="0"/>
    <x v="3"/>
  </r>
  <r>
    <x v="95"/>
    <x v="4"/>
    <x v="2"/>
    <x v="3"/>
    <x v="0"/>
    <n v="583511.46418782778"/>
    <n v="0"/>
    <n v="0"/>
    <x v="3"/>
  </r>
  <r>
    <x v="95"/>
    <x v="4"/>
    <x v="2"/>
    <x v="3"/>
    <x v="1"/>
    <n v="-360192.26184433809"/>
    <n v="0"/>
    <n v="0"/>
    <x v="3"/>
  </r>
  <r>
    <x v="95"/>
    <x v="4"/>
    <x v="2"/>
    <x v="3"/>
    <x v="2"/>
    <n v="-105032.063553809"/>
    <n v="0"/>
    <n v="0"/>
    <x v="3"/>
  </r>
  <r>
    <x v="95"/>
    <x v="1"/>
    <x v="3"/>
    <x v="2"/>
    <x v="0"/>
    <n v="230178.68017313184"/>
    <n v="0"/>
    <n v="0"/>
    <x v="3"/>
  </r>
  <r>
    <x v="95"/>
    <x v="1"/>
    <x v="3"/>
    <x v="2"/>
    <x v="1"/>
    <n v="-128591.44143750382"/>
    <n v="0"/>
    <n v="0"/>
    <x v="3"/>
  </r>
  <r>
    <x v="95"/>
    <x v="1"/>
    <x v="3"/>
    <x v="2"/>
    <x v="2"/>
    <n v="-140408.99490561042"/>
    <n v="0"/>
    <n v="0"/>
    <x v="3"/>
  </r>
  <r>
    <x v="95"/>
    <x v="0"/>
    <x v="3"/>
    <x v="0"/>
    <x v="0"/>
    <n v="521303.92092862894"/>
    <n v="0"/>
    <n v="0"/>
    <x v="3"/>
  </r>
  <r>
    <x v="95"/>
    <x v="0"/>
    <x v="3"/>
    <x v="0"/>
    <x v="1"/>
    <n v="-283317.34833077661"/>
    <n v="0"/>
    <n v="0"/>
    <x v="3"/>
  </r>
  <r>
    <x v="95"/>
    <x v="0"/>
    <x v="3"/>
    <x v="0"/>
    <x v="2"/>
    <n v="-104260.78418572579"/>
    <n v="0"/>
    <n v="0"/>
    <x v="3"/>
  </r>
  <r>
    <x v="95"/>
    <x v="2"/>
    <x v="3"/>
    <x v="4"/>
    <x v="0"/>
    <n v="421276.72755875165"/>
    <n v="0"/>
    <n v="0"/>
    <x v="3"/>
  </r>
  <r>
    <x v="95"/>
    <x v="2"/>
    <x v="3"/>
    <x v="4"/>
    <x v="0"/>
    <n v="446599.37238468748"/>
    <n v="0"/>
    <n v="0"/>
    <x v="3"/>
  </r>
  <r>
    <x v="95"/>
    <x v="2"/>
    <x v="3"/>
    <x v="4"/>
    <x v="1"/>
    <n v="-230205.86205396263"/>
    <n v="0"/>
    <n v="0"/>
    <x v="3"/>
  </r>
  <r>
    <x v="95"/>
    <x v="2"/>
    <x v="3"/>
    <x v="4"/>
    <x v="1"/>
    <n v="-230205.86205396263"/>
    <n v="0"/>
    <n v="0"/>
    <x v="3"/>
  </r>
  <r>
    <x v="95"/>
    <x v="2"/>
    <x v="3"/>
    <x v="4"/>
    <x v="2"/>
    <n v="-231702.20015731343"/>
    <n v="0"/>
    <n v="0"/>
    <x v="3"/>
  </r>
  <r>
    <x v="95"/>
    <x v="2"/>
    <x v="3"/>
    <x v="4"/>
    <x v="2"/>
    <n v="-111649.84309617187"/>
    <n v="0"/>
    <n v="0"/>
    <x v="3"/>
  </r>
  <r>
    <x v="95"/>
    <x v="1"/>
    <x v="4"/>
    <x v="0"/>
    <x v="0"/>
    <n v="518470.74744532123"/>
    <n v="0"/>
    <n v="0"/>
    <x v="3"/>
  </r>
  <r>
    <x v="95"/>
    <x v="1"/>
    <x v="4"/>
    <x v="0"/>
    <x v="1"/>
    <n v="-283317.34833077661"/>
    <n v="0"/>
    <n v="0"/>
    <x v="3"/>
  </r>
  <r>
    <x v="95"/>
    <x v="1"/>
    <x v="4"/>
    <x v="0"/>
    <x v="2"/>
    <n v="-305897.74099273951"/>
    <n v="0"/>
    <n v="0"/>
    <x v="3"/>
  </r>
  <r>
    <x v="95"/>
    <x v="1"/>
    <x v="4"/>
    <x v="1"/>
    <x v="0"/>
    <n v="409330.78107560257"/>
    <n v="0"/>
    <n v="0"/>
    <x v="3"/>
  </r>
  <r>
    <x v="95"/>
    <x v="1"/>
    <x v="4"/>
    <x v="1"/>
    <x v="1"/>
    <n v="-237983.0122532573"/>
    <n v="0"/>
    <n v="0"/>
    <x v="3"/>
  </r>
  <r>
    <x v="95"/>
    <x v="1"/>
    <x v="4"/>
    <x v="1"/>
    <x v="2"/>
    <n v="-257878.39207762963"/>
    <n v="0"/>
    <n v="0"/>
    <x v="3"/>
  </r>
  <r>
    <x v="95"/>
    <x v="0"/>
    <x v="4"/>
    <x v="3"/>
    <x v="0"/>
    <n v="651947.99393825198"/>
    <n v="0"/>
    <n v="0"/>
    <x v="3"/>
  </r>
  <r>
    <x v="95"/>
    <x v="0"/>
    <x v="4"/>
    <x v="3"/>
    <x v="1"/>
    <n v="-360192.26184433809"/>
    <n v="0"/>
    <n v="0"/>
    <x v="3"/>
  </r>
  <r>
    <x v="95"/>
    <x v="0"/>
    <x v="4"/>
    <x v="3"/>
    <x v="2"/>
    <n v="-162986.998484563"/>
    <n v="0"/>
    <n v="0"/>
    <x v="3"/>
  </r>
  <r>
    <x v="95"/>
    <x v="3"/>
    <x v="4"/>
    <x v="2"/>
    <x v="0"/>
    <n v="252039.22521750748"/>
    <n v="0"/>
    <n v="0"/>
    <x v="3"/>
  </r>
  <r>
    <x v="95"/>
    <x v="3"/>
    <x v="4"/>
    <x v="2"/>
    <x v="1"/>
    <n v="-128591.44143750382"/>
    <n v="0"/>
    <n v="0"/>
    <x v="3"/>
  </r>
  <r>
    <x v="95"/>
    <x v="3"/>
    <x v="4"/>
    <x v="2"/>
    <x v="2"/>
    <n v="-27724.314773925824"/>
    <n v="0"/>
    <n v="0"/>
    <x v="3"/>
  </r>
  <r>
    <x v="95"/>
    <x v="4"/>
    <x v="4"/>
    <x v="3"/>
    <x v="0"/>
    <n v="684365.29750424239"/>
    <n v="0"/>
    <n v="0"/>
    <x v="3"/>
  </r>
  <r>
    <x v="95"/>
    <x v="4"/>
    <x v="4"/>
    <x v="3"/>
    <x v="1"/>
    <n v="-360192.26184433809"/>
    <n v="0"/>
    <n v="0"/>
    <x v="3"/>
  </r>
  <r>
    <x v="95"/>
    <x v="4"/>
    <x v="4"/>
    <x v="3"/>
    <x v="2"/>
    <n v="-164247.67140101816"/>
    <n v="0"/>
    <n v="0"/>
    <x v="3"/>
  </r>
  <r>
    <x v="95"/>
    <x v="1"/>
    <x v="5"/>
    <x v="3"/>
    <x v="0"/>
    <n v="579909.54156938428"/>
    <n v="0"/>
    <n v="0"/>
    <x v="3"/>
  </r>
  <r>
    <x v="95"/>
    <x v="1"/>
    <x v="5"/>
    <x v="3"/>
    <x v="1"/>
    <n v="-360192.26184433809"/>
    <n v="0"/>
    <n v="0"/>
    <x v="3"/>
  </r>
  <r>
    <x v="95"/>
    <x v="1"/>
    <x v="5"/>
    <x v="3"/>
    <x v="2"/>
    <n v="-382740.29743579362"/>
    <n v="0"/>
    <n v="0"/>
    <x v="3"/>
  </r>
  <r>
    <x v="95"/>
    <x v="1"/>
    <x v="5"/>
    <x v="1"/>
    <x v="0"/>
    <n v="414090.44132066768"/>
    <n v="0"/>
    <n v="0"/>
    <x v="3"/>
  </r>
  <r>
    <x v="95"/>
    <x v="1"/>
    <x v="5"/>
    <x v="1"/>
    <x v="1"/>
    <n v="-237983.0122532573"/>
    <n v="0"/>
    <n v="0"/>
    <x v="3"/>
  </r>
  <r>
    <x v="95"/>
    <x v="1"/>
    <x v="5"/>
    <x v="1"/>
    <x v="2"/>
    <n v="-223608.83831316055"/>
    <n v="0"/>
    <n v="0"/>
    <x v="3"/>
  </r>
  <r>
    <x v="95"/>
    <x v="2"/>
    <x v="5"/>
    <x v="3"/>
    <x v="0"/>
    <n v="605122.99989848805"/>
    <n v="0"/>
    <n v="0"/>
    <x v="3"/>
  </r>
  <r>
    <x v="95"/>
    <x v="2"/>
    <x v="5"/>
    <x v="3"/>
    <x v="1"/>
    <n v="-360192.26184433809"/>
    <n v="0"/>
    <n v="0"/>
    <x v="3"/>
  </r>
  <r>
    <x v="95"/>
    <x v="2"/>
    <x v="5"/>
    <x v="3"/>
    <x v="2"/>
    <n v="-260202.88995634986"/>
    <n v="0"/>
    <n v="0"/>
    <x v="3"/>
  </r>
  <r>
    <x v="95"/>
    <x v="2"/>
    <x v="6"/>
    <x v="0"/>
    <x v="0"/>
    <n v="492972.1860955513"/>
    <n v="0"/>
    <n v="0"/>
    <x v="3"/>
  </r>
  <r>
    <x v="95"/>
    <x v="2"/>
    <x v="6"/>
    <x v="0"/>
    <x v="1"/>
    <n v="-283317.34833077661"/>
    <n v="0"/>
    <n v="0"/>
    <x v="3"/>
  </r>
  <r>
    <x v="95"/>
    <x v="2"/>
    <x v="6"/>
    <x v="0"/>
    <x v="2"/>
    <n v="-197188.87443822052"/>
    <n v="0"/>
    <n v="0"/>
    <x v="3"/>
  </r>
  <r>
    <x v="95"/>
    <x v="2"/>
    <x v="6"/>
    <x v="3"/>
    <x v="0"/>
    <n v="659151.83917513874"/>
    <n v="0"/>
    <n v="0"/>
    <x v="3"/>
  </r>
  <r>
    <x v="95"/>
    <x v="2"/>
    <x v="6"/>
    <x v="3"/>
    <x v="1"/>
    <n v="-360192.26184433809"/>
    <n v="0"/>
    <n v="0"/>
    <x v="3"/>
  </r>
  <r>
    <x v="95"/>
    <x v="2"/>
    <x v="6"/>
    <x v="3"/>
    <x v="2"/>
    <n v="-171379.47818553608"/>
    <n v="0"/>
    <n v="0"/>
    <x v="3"/>
  </r>
  <r>
    <x v="96"/>
    <x v="1"/>
    <x v="0"/>
    <x v="3"/>
    <x v="0"/>
    <n v="579909.54156938428"/>
    <n v="0"/>
    <n v="0"/>
    <x v="3"/>
  </r>
  <r>
    <x v="96"/>
    <x v="1"/>
    <x v="0"/>
    <x v="3"/>
    <x v="1"/>
    <n v="-360192.26184433809"/>
    <n v="0"/>
    <n v="0"/>
    <x v="3"/>
  </r>
  <r>
    <x v="96"/>
    <x v="1"/>
    <x v="0"/>
    <x v="3"/>
    <x v="2"/>
    <n v="-330548.43869454903"/>
    <n v="0"/>
    <n v="0"/>
    <x v="3"/>
  </r>
  <r>
    <x v="96"/>
    <x v="0"/>
    <x v="0"/>
    <x v="3"/>
    <x v="0"/>
    <n v="619530.69037226145"/>
    <n v="0"/>
    <n v="0"/>
    <x v="3"/>
  </r>
  <r>
    <x v="96"/>
    <x v="0"/>
    <x v="0"/>
    <x v="3"/>
    <x v="0"/>
    <n v="655549.91655669524"/>
    <n v="0"/>
    <n v="0"/>
    <x v="3"/>
  </r>
  <r>
    <x v="96"/>
    <x v="0"/>
    <x v="0"/>
    <x v="3"/>
    <x v="1"/>
    <n v="-360192.26184433809"/>
    <n v="0"/>
    <n v="0"/>
    <x v="3"/>
  </r>
  <r>
    <x v="96"/>
    <x v="0"/>
    <x v="0"/>
    <x v="3"/>
    <x v="1"/>
    <n v="-360192.26184433809"/>
    <n v="0"/>
    <n v="0"/>
    <x v="3"/>
  </r>
  <r>
    <x v="96"/>
    <x v="0"/>
    <x v="0"/>
    <x v="3"/>
    <x v="2"/>
    <n v="-167273.28640051061"/>
    <n v="0"/>
    <n v="0"/>
    <x v="3"/>
  </r>
  <r>
    <x v="96"/>
    <x v="0"/>
    <x v="0"/>
    <x v="3"/>
    <x v="2"/>
    <n v="-144220.98164247297"/>
    <n v="0"/>
    <n v="0"/>
    <x v="3"/>
  </r>
  <r>
    <x v="96"/>
    <x v="4"/>
    <x v="2"/>
    <x v="4"/>
    <x v="0"/>
    <n v="412068.49307659309"/>
    <n v="0"/>
    <n v="0"/>
    <x v="3"/>
  </r>
  <r>
    <x v="96"/>
    <x v="4"/>
    <x v="2"/>
    <x v="4"/>
    <x v="1"/>
    <n v="-230205.86205396263"/>
    <n v="0"/>
    <n v="0"/>
    <x v="3"/>
  </r>
  <r>
    <x v="96"/>
    <x v="4"/>
    <x v="2"/>
    <x v="4"/>
    <x v="2"/>
    <n v="-41206.849307659315"/>
    <n v="0"/>
    <n v="0"/>
    <x v="3"/>
  </r>
  <r>
    <x v="96"/>
    <x v="4"/>
    <x v="2"/>
    <x v="2"/>
    <x v="0"/>
    <n v="226320.93693000672"/>
    <n v="0"/>
    <n v="0"/>
    <x v="3"/>
  </r>
  <r>
    <x v="96"/>
    <x v="4"/>
    <x v="2"/>
    <x v="2"/>
    <x v="1"/>
    <n v="-128591.44143750382"/>
    <n v="0"/>
    <n v="0"/>
    <x v="3"/>
  </r>
  <r>
    <x v="96"/>
    <x v="4"/>
    <x v="2"/>
    <x v="2"/>
    <x v="2"/>
    <n v="-45264.187386001344"/>
    <n v="0"/>
    <n v="0"/>
    <x v="3"/>
  </r>
  <r>
    <x v="96"/>
    <x v="1"/>
    <x v="3"/>
    <x v="3"/>
    <x v="0"/>
    <n v="637540.30346447846"/>
    <n v="0"/>
    <n v="0"/>
    <x v="3"/>
  </r>
  <r>
    <x v="96"/>
    <x v="1"/>
    <x v="3"/>
    <x v="3"/>
    <x v="1"/>
    <n v="-360192.26184433809"/>
    <n v="0"/>
    <n v="0"/>
    <x v="3"/>
  </r>
  <r>
    <x v="96"/>
    <x v="1"/>
    <x v="3"/>
    <x v="3"/>
    <x v="2"/>
    <n v="-267766.92745508096"/>
    <n v="0"/>
    <n v="0"/>
    <x v="3"/>
  </r>
  <r>
    <x v="96"/>
    <x v="0"/>
    <x v="3"/>
    <x v="0"/>
    <x v="0"/>
    <n v="507138.05351209018"/>
    <n v="0"/>
    <n v="0"/>
    <x v="3"/>
  </r>
  <r>
    <x v="96"/>
    <x v="0"/>
    <x v="3"/>
    <x v="0"/>
    <x v="1"/>
    <n v="-283317.34833077661"/>
    <n v="0"/>
    <n v="0"/>
    <x v="3"/>
  </r>
  <r>
    <x v="96"/>
    <x v="0"/>
    <x v="3"/>
    <x v="0"/>
    <x v="2"/>
    <n v="-106498.99123753894"/>
    <n v="0"/>
    <n v="0"/>
    <x v="3"/>
  </r>
  <r>
    <x v="96"/>
    <x v="0"/>
    <x v="3"/>
    <x v="2"/>
    <x v="0"/>
    <n v="231464.59458750687"/>
    <n v="0"/>
    <n v="0"/>
    <x v="3"/>
  </r>
  <r>
    <x v="96"/>
    <x v="0"/>
    <x v="3"/>
    <x v="2"/>
    <x v="1"/>
    <n v="-128591.44143750382"/>
    <n v="0"/>
    <n v="0"/>
    <x v="3"/>
  </r>
  <r>
    <x v="96"/>
    <x v="0"/>
    <x v="3"/>
    <x v="2"/>
    <x v="2"/>
    <n v="-34719.689188126031"/>
    <n v="0"/>
    <n v="0"/>
    <x v="3"/>
  </r>
  <r>
    <x v="96"/>
    <x v="0"/>
    <x v="4"/>
    <x v="2"/>
    <x v="0"/>
    <n v="234036.42341625693"/>
    <n v="0"/>
    <n v="0"/>
    <x v="3"/>
  </r>
  <r>
    <x v="96"/>
    <x v="0"/>
    <x v="4"/>
    <x v="2"/>
    <x v="1"/>
    <n v="-128591.44143750382"/>
    <n v="0"/>
    <n v="0"/>
    <x v="3"/>
  </r>
  <r>
    <x v="96"/>
    <x v="0"/>
    <x v="4"/>
    <x v="2"/>
    <x v="2"/>
    <n v="-63189.834322389375"/>
    <n v="0"/>
    <n v="0"/>
    <x v="3"/>
  </r>
  <r>
    <x v="96"/>
    <x v="0"/>
    <x v="4"/>
    <x v="1"/>
    <x v="0"/>
    <n v="445028.2329135912"/>
    <n v="0"/>
    <n v="0"/>
    <x v="3"/>
  </r>
  <r>
    <x v="96"/>
    <x v="0"/>
    <x v="4"/>
    <x v="1"/>
    <x v="1"/>
    <n v="-237983.0122532573"/>
    <n v="0"/>
    <n v="0"/>
    <x v="3"/>
  </r>
  <r>
    <x v="96"/>
    <x v="0"/>
    <x v="4"/>
    <x v="1"/>
    <x v="2"/>
    <n v="-102356.49357012598"/>
    <n v="0"/>
    <n v="0"/>
    <x v="3"/>
  </r>
  <r>
    <x v="96"/>
    <x v="2"/>
    <x v="4"/>
    <x v="3"/>
    <x v="0"/>
    <n v="569103.77371405426"/>
    <n v="0"/>
    <n v="0"/>
    <x v="3"/>
  </r>
  <r>
    <x v="96"/>
    <x v="2"/>
    <x v="4"/>
    <x v="3"/>
    <x v="1"/>
    <n v="-360192.26184433809"/>
    <n v="0"/>
    <n v="0"/>
    <x v="3"/>
  </r>
  <r>
    <x v="96"/>
    <x v="2"/>
    <x v="4"/>
    <x v="3"/>
    <x v="2"/>
    <n v="-256096.69817132442"/>
    <n v="0"/>
    <n v="0"/>
    <x v="3"/>
  </r>
  <r>
    <x v="96"/>
    <x v="2"/>
    <x v="4"/>
    <x v="2"/>
    <x v="0"/>
    <n v="248181.48197438239"/>
    <n v="0"/>
    <n v="0"/>
    <x v="3"/>
  </r>
  <r>
    <x v="96"/>
    <x v="2"/>
    <x v="4"/>
    <x v="2"/>
    <x v="1"/>
    <n v="-128591.44143750382"/>
    <n v="0"/>
    <n v="0"/>
    <x v="3"/>
  </r>
  <r>
    <x v="96"/>
    <x v="2"/>
    <x v="4"/>
    <x v="2"/>
    <x v="2"/>
    <n v="-119127.11134770354"/>
    <n v="0"/>
    <n v="0"/>
    <x v="3"/>
  </r>
  <r>
    <x v="96"/>
    <x v="4"/>
    <x v="4"/>
    <x v="0"/>
    <x v="0"/>
    <n v="495805.35957885906"/>
    <n v="0"/>
    <n v="0"/>
    <x v="3"/>
  </r>
  <r>
    <x v="96"/>
    <x v="4"/>
    <x v="4"/>
    <x v="0"/>
    <x v="1"/>
    <n v="-283317.34833077661"/>
    <n v="0"/>
    <n v="0"/>
    <x v="3"/>
  </r>
  <r>
    <x v="96"/>
    <x v="4"/>
    <x v="4"/>
    <x v="0"/>
    <x v="2"/>
    <n v="-49580.535957885906"/>
    <n v="0"/>
    <n v="0"/>
    <x v="3"/>
  </r>
  <r>
    <x v="96"/>
    <x v="1"/>
    <x v="5"/>
    <x v="0"/>
    <x v="0"/>
    <n v="541136.13531178341"/>
    <n v="0"/>
    <n v="0"/>
    <x v="3"/>
  </r>
  <r>
    <x v="96"/>
    <x v="1"/>
    <x v="5"/>
    <x v="0"/>
    <x v="1"/>
    <n v="-283317.34833077661"/>
    <n v="0"/>
    <n v="0"/>
    <x v="3"/>
  </r>
  <r>
    <x v="96"/>
    <x v="1"/>
    <x v="5"/>
    <x v="0"/>
    <x v="2"/>
    <n v="-173163.5632997707"/>
    <n v="0"/>
    <n v="0"/>
    <x v="3"/>
  </r>
  <r>
    <x v="96"/>
    <x v="1"/>
    <x v="6"/>
    <x v="4"/>
    <x v="0"/>
    <n v="389047.90687119681"/>
    <n v="0"/>
    <n v="0"/>
    <x v="3"/>
  </r>
  <r>
    <x v="96"/>
    <x v="1"/>
    <x v="6"/>
    <x v="4"/>
    <x v="1"/>
    <n v="-230205.86205396263"/>
    <n v="0"/>
    <n v="0"/>
    <x v="3"/>
  </r>
  <r>
    <x v="96"/>
    <x v="1"/>
    <x v="6"/>
    <x v="4"/>
    <x v="2"/>
    <n v="-194523.95343559841"/>
    <n v="0"/>
    <n v="0"/>
    <x v="3"/>
  </r>
  <r>
    <x v="96"/>
    <x v="0"/>
    <x v="6"/>
    <x v="4"/>
    <x v="0"/>
    <n v="398256.14135335537"/>
    <n v="0"/>
    <n v="0"/>
    <x v="3"/>
  </r>
  <r>
    <x v="96"/>
    <x v="0"/>
    <x v="6"/>
    <x v="4"/>
    <x v="1"/>
    <n v="-230205.86205396263"/>
    <n v="0"/>
    <n v="0"/>
    <x v="3"/>
  </r>
  <r>
    <x v="96"/>
    <x v="0"/>
    <x v="6"/>
    <x v="4"/>
    <x v="2"/>
    <n v="-83633.789684204632"/>
    <n v="0"/>
    <n v="0"/>
    <x v="3"/>
  </r>
  <r>
    <x v="96"/>
    <x v="3"/>
    <x v="6"/>
    <x v="3"/>
    <x v="0"/>
    <n v="662753.761793582"/>
    <n v="0"/>
    <n v="0"/>
    <x v="3"/>
  </r>
  <r>
    <x v="96"/>
    <x v="3"/>
    <x v="6"/>
    <x v="3"/>
    <x v="1"/>
    <n v="-360192.26184433809"/>
    <n v="0"/>
    <n v="0"/>
    <x v="3"/>
  </r>
  <r>
    <x v="96"/>
    <x v="3"/>
    <x v="6"/>
    <x v="3"/>
    <x v="2"/>
    <n v="-59647.838561422381"/>
    <n v="0"/>
    <n v="0"/>
    <x v="3"/>
  </r>
  <r>
    <x v="96"/>
    <x v="2"/>
    <x v="6"/>
    <x v="0"/>
    <x v="0"/>
    <n v="439141.88991270377"/>
    <n v="0"/>
    <n v="0"/>
    <x v="3"/>
  </r>
  <r>
    <x v="96"/>
    <x v="2"/>
    <x v="6"/>
    <x v="0"/>
    <x v="1"/>
    <n v="-283317.34833077661"/>
    <n v="0"/>
    <n v="0"/>
    <x v="3"/>
  </r>
  <r>
    <x v="96"/>
    <x v="2"/>
    <x v="6"/>
    <x v="0"/>
    <x v="2"/>
    <n v="-171265.33706595449"/>
    <n v="0"/>
    <n v="0"/>
    <x v="3"/>
  </r>
  <r>
    <x v="97"/>
    <x v="1"/>
    <x v="0"/>
    <x v="1"/>
    <x v="0"/>
    <n v="423609.76181079802"/>
    <n v="0"/>
    <n v="0"/>
    <x v="3"/>
  </r>
  <r>
    <x v="97"/>
    <x v="1"/>
    <x v="0"/>
    <x v="1"/>
    <x v="1"/>
    <n v="-237983.0122532573"/>
    <n v="0"/>
    <n v="0"/>
    <x v="3"/>
  </r>
  <r>
    <x v="97"/>
    <x v="1"/>
    <x v="0"/>
    <x v="1"/>
    <x v="2"/>
    <n v="-177916.09996053515"/>
    <n v="0"/>
    <n v="0"/>
    <x v="3"/>
  </r>
  <r>
    <x v="97"/>
    <x v="0"/>
    <x v="0"/>
    <x v="0"/>
    <x v="0"/>
    <n v="490139.01261224353"/>
    <n v="0"/>
    <n v="0"/>
    <x v="3"/>
  </r>
  <r>
    <x v="97"/>
    <x v="0"/>
    <x v="0"/>
    <x v="0"/>
    <x v="1"/>
    <n v="-283317.34833077661"/>
    <n v="0"/>
    <n v="0"/>
    <x v="3"/>
  </r>
  <r>
    <x v="97"/>
    <x v="0"/>
    <x v="0"/>
    <x v="0"/>
    <x v="2"/>
    <n v="-122534.75315306088"/>
    <n v="0"/>
    <n v="0"/>
    <x v="3"/>
  </r>
  <r>
    <x v="97"/>
    <x v="2"/>
    <x v="0"/>
    <x v="3"/>
    <x v="0"/>
    <n v="565501.85109561076"/>
    <n v="0"/>
    <n v="0"/>
    <x v="3"/>
  </r>
  <r>
    <x v="97"/>
    <x v="2"/>
    <x v="0"/>
    <x v="3"/>
    <x v="1"/>
    <n v="-360192.26184433809"/>
    <n v="0"/>
    <n v="0"/>
    <x v="3"/>
  </r>
  <r>
    <x v="97"/>
    <x v="2"/>
    <x v="0"/>
    <x v="3"/>
    <x v="2"/>
    <n v="-203580.66639441988"/>
    <n v="0"/>
    <n v="0"/>
    <x v="3"/>
  </r>
  <r>
    <x v="97"/>
    <x v="2"/>
    <x v="1"/>
    <x v="1"/>
    <x v="0"/>
    <n v="385532.47985027684"/>
    <n v="0"/>
    <n v="0"/>
    <x v="3"/>
  </r>
  <r>
    <x v="97"/>
    <x v="2"/>
    <x v="1"/>
    <x v="1"/>
    <x v="1"/>
    <n v="-237983.0122532573"/>
    <n v="0"/>
    <n v="0"/>
    <x v="3"/>
  </r>
  <r>
    <x v="97"/>
    <x v="2"/>
    <x v="1"/>
    <x v="1"/>
    <x v="2"/>
    <n v="-134936.36794759688"/>
    <n v="0"/>
    <n v="0"/>
    <x v="3"/>
  </r>
  <r>
    <x v="97"/>
    <x v="4"/>
    <x v="2"/>
    <x v="4"/>
    <x v="0"/>
    <n v="421276.72755875165"/>
    <n v="0"/>
    <n v="0"/>
    <x v="3"/>
  </r>
  <r>
    <x v="97"/>
    <x v="4"/>
    <x v="2"/>
    <x v="4"/>
    <x v="0"/>
    <n v="478828.19307224225"/>
    <n v="0"/>
    <n v="0"/>
    <x v="3"/>
  </r>
  <r>
    <x v="97"/>
    <x v="4"/>
    <x v="2"/>
    <x v="4"/>
    <x v="1"/>
    <n v="-230205.86205396263"/>
    <n v="0"/>
    <n v="0"/>
    <x v="3"/>
  </r>
  <r>
    <x v="97"/>
    <x v="4"/>
    <x v="2"/>
    <x v="4"/>
    <x v="1"/>
    <n v="-230205.86205396263"/>
    <n v="0"/>
    <n v="0"/>
    <x v="3"/>
  </r>
  <r>
    <x v="97"/>
    <x v="4"/>
    <x v="2"/>
    <x v="4"/>
    <x v="2"/>
    <n v="-54765.974582637718"/>
    <n v="0"/>
    <n v="0"/>
    <x v="3"/>
  </r>
  <r>
    <x v="97"/>
    <x v="4"/>
    <x v="2"/>
    <x v="4"/>
    <x v="2"/>
    <n v="-95765.638614448457"/>
    <n v="0"/>
    <n v="0"/>
    <x v="3"/>
  </r>
  <r>
    <x v="97"/>
    <x v="1"/>
    <x v="3"/>
    <x v="1"/>
    <x v="0"/>
    <n v="475966.0245065146"/>
    <n v="0"/>
    <n v="0"/>
    <x v="3"/>
  </r>
  <r>
    <x v="97"/>
    <x v="1"/>
    <x v="3"/>
    <x v="1"/>
    <x v="1"/>
    <n v="-237983.0122532573"/>
    <n v="0"/>
    <n v="0"/>
    <x v="3"/>
  </r>
  <r>
    <x v="97"/>
    <x v="1"/>
    <x v="3"/>
    <x v="1"/>
    <x v="2"/>
    <n v="-218944.37127299674"/>
    <n v="0"/>
    <n v="0"/>
    <x v="3"/>
  </r>
  <r>
    <x v="97"/>
    <x v="2"/>
    <x v="3"/>
    <x v="3"/>
    <x v="0"/>
    <n v="623132.61299070495"/>
    <n v="0"/>
    <n v="0"/>
    <x v="3"/>
  </r>
  <r>
    <x v="97"/>
    <x v="2"/>
    <x v="3"/>
    <x v="3"/>
    <x v="0"/>
    <n v="572705.69633249752"/>
    <n v="0"/>
    <n v="0"/>
    <x v="3"/>
  </r>
  <r>
    <x v="97"/>
    <x v="2"/>
    <x v="3"/>
    <x v="3"/>
    <x v="0"/>
    <n v="565501.85109561076"/>
    <n v="0"/>
    <n v="0"/>
    <x v="3"/>
  </r>
  <r>
    <x v="97"/>
    <x v="2"/>
    <x v="3"/>
    <x v="3"/>
    <x v="1"/>
    <n v="-360192.26184433809"/>
    <n v="0"/>
    <n v="0"/>
    <x v="3"/>
  </r>
  <r>
    <x v="97"/>
    <x v="2"/>
    <x v="3"/>
    <x v="3"/>
    <x v="1"/>
    <n v="-360192.26184433809"/>
    <n v="0"/>
    <n v="0"/>
    <x v="3"/>
  </r>
  <r>
    <x v="97"/>
    <x v="2"/>
    <x v="3"/>
    <x v="3"/>
    <x v="1"/>
    <n v="-360192.26184433809"/>
    <n v="0"/>
    <n v="0"/>
    <x v="3"/>
  </r>
  <r>
    <x v="97"/>
    <x v="2"/>
    <x v="3"/>
    <x v="3"/>
    <x v="2"/>
    <n v="-186939.78389721148"/>
    <n v="0"/>
    <n v="0"/>
    <x v="3"/>
  </r>
  <r>
    <x v="97"/>
    <x v="2"/>
    <x v="3"/>
    <x v="3"/>
    <x v="2"/>
    <n v="-263444.62031294889"/>
    <n v="0"/>
    <n v="0"/>
    <x v="3"/>
  </r>
  <r>
    <x v="97"/>
    <x v="2"/>
    <x v="3"/>
    <x v="3"/>
    <x v="2"/>
    <n v="-118755.38873007825"/>
    <n v="0"/>
    <n v="0"/>
    <x v="3"/>
  </r>
  <r>
    <x v="97"/>
    <x v="4"/>
    <x v="3"/>
    <x v="4"/>
    <x v="0"/>
    <n v="453505.54824630637"/>
    <n v="0"/>
    <n v="0"/>
    <x v="3"/>
  </r>
  <r>
    <x v="97"/>
    <x v="4"/>
    <x v="3"/>
    <x v="4"/>
    <x v="1"/>
    <n v="-230205.86205396263"/>
    <n v="0"/>
    <n v="0"/>
    <x v="3"/>
  </r>
  <r>
    <x v="97"/>
    <x v="4"/>
    <x v="3"/>
    <x v="4"/>
    <x v="2"/>
    <n v="-72560.887719409016"/>
    <n v="0"/>
    <n v="0"/>
    <x v="3"/>
  </r>
  <r>
    <x v="97"/>
    <x v="1"/>
    <x v="4"/>
    <x v="0"/>
    <x v="0"/>
    <n v="566634.69666155323"/>
    <n v="0"/>
    <n v="0"/>
    <x v="3"/>
  </r>
  <r>
    <x v="97"/>
    <x v="1"/>
    <x v="4"/>
    <x v="0"/>
    <x v="1"/>
    <n v="-283317.34833077661"/>
    <n v="0"/>
    <n v="0"/>
    <x v="3"/>
  </r>
  <r>
    <x v="97"/>
    <x v="1"/>
    <x v="4"/>
    <x v="0"/>
    <x v="2"/>
    <n v="-305982.73619723879"/>
    <n v="0"/>
    <n v="0"/>
    <x v="3"/>
  </r>
  <r>
    <x v="97"/>
    <x v="2"/>
    <x v="4"/>
    <x v="3"/>
    <x v="0"/>
    <n v="633938.38084603508"/>
    <n v="0"/>
    <n v="0"/>
    <x v="3"/>
  </r>
  <r>
    <x v="97"/>
    <x v="2"/>
    <x v="4"/>
    <x v="3"/>
    <x v="1"/>
    <n v="-360192.26184433809"/>
    <n v="0"/>
    <n v="0"/>
    <x v="3"/>
  </r>
  <r>
    <x v="97"/>
    <x v="2"/>
    <x v="4"/>
    <x v="3"/>
    <x v="2"/>
    <n v="-177502.74663688985"/>
    <n v="0"/>
    <n v="0"/>
    <x v="3"/>
  </r>
  <r>
    <x v="97"/>
    <x v="2"/>
    <x v="5"/>
    <x v="1"/>
    <x v="0"/>
    <n v="373633.32923761394"/>
    <n v="0"/>
    <n v="0"/>
    <x v="3"/>
  </r>
  <r>
    <x v="97"/>
    <x v="2"/>
    <x v="5"/>
    <x v="1"/>
    <x v="1"/>
    <n v="-237983.0122532573"/>
    <n v="0"/>
    <n v="0"/>
    <x v="3"/>
  </r>
  <r>
    <x v="97"/>
    <x v="2"/>
    <x v="5"/>
    <x v="1"/>
    <x v="2"/>
    <n v="-201761.99778831154"/>
    <n v="0"/>
    <n v="0"/>
    <x v="3"/>
  </r>
  <r>
    <x v="97"/>
    <x v="1"/>
    <x v="6"/>
    <x v="1"/>
    <x v="0"/>
    <n v="445028.2329135912"/>
    <n v="0"/>
    <n v="0"/>
    <x v="3"/>
  </r>
  <r>
    <x v="97"/>
    <x v="1"/>
    <x v="6"/>
    <x v="1"/>
    <x v="1"/>
    <n v="-237983.0122532573"/>
    <n v="0"/>
    <n v="0"/>
    <x v="3"/>
  </r>
  <r>
    <x v="97"/>
    <x v="1"/>
    <x v="6"/>
    <x v="1"/>
    <x v="2"/>
    <n v="-244765.52810247519"/>
    <n v="0"/>
    <n v="0"/>
    <x v="3"/>
  </r>
  <r>
    <x v="97"/>
    <x v="0"/>
    <x v="6"/>
    <x v="2"/>
    <x v="0"/>
    <n v="218605.45044375648"/>
    <n v="0"/>
    <n v="0"/>
    <x v="3"/>
  </r>
  <r>
    <x v="97"/>
    <x v="0"/>
    <x v="6"/>
    <x v="2"/>
    <x v="1"/>
    <n v="-128591.44143750382"/>
    <n v="0"/>
    <n v="0"/>
    <x v="3"/>
  </r>
  <r>
    <x v="97"/>
    <x v="0"/>
    <x v="6"/>
    <x v="2"/>
    <x v="2"/>
    <n v="-65581.63513312694"/>
    <n v="0"/>
    <n v="0"/>
    <x v="3"/>
  </r>
  <r>
    <x v="97"/>
    <x v="3"/>
    <x v="6"/>
    <x v="4"/>
    <x v="0"/>
    <n v="435089.07928198937"/>
    <n v="0"/>
    <n v="0"/>
    <x v="3"/>
  </r>
  <r>
    <x v="97"/>
    <x v="3"/>
    <x v="6"/>
    <x v="4"/>
    <x v="1"/>
    <n v="-230205.86205396263"/>
    <n v="0"/>
    <n v="0"/>
    <x v="3"/>
  </r>
  <r>
    <x v="97"/>
    <x v="3"/>
    <x v="6"/>
    <x v="4"/>
    <x v="2"/>
    <n v="-60912.47109947852"/>
    <n v="0"/>
    <n v="0"/>
    <x v="3"/>
  </r>
  <r>
    <x v="97"/>
    <x v="2"/>
    <x v="6"/>
    <x v="3"/>
    <x v="0"/>
    <n v="551094.16062183725"/>
    <n v="0"/>
    <n v="0"/>
    <x v="3"/>
  </r>
  <r>
    <x v="97"/>
    <x v="2"/>
    <x v="6"/>
    <x v="3"/>
    <x v="1"/>
    <n v="-360192.26184433809"/>
    <n v="0"/>
    <n v="0"/>
    <x v="3"/>
  </r>
  <r>
    <x v="97"/>
    <x v="2"/>
    <x v="6"/>
    <x v="3"/>
    <x v="2"/>
    <n v="-231459.54746117163"/>
    <n v="0"/>
    <n v="0"/>
    <x v="3"/>
  </r>
  <r>
    <x v="97"/>
    <x v="2"/>
    <x v="6"/>
    <x v="2"/>
    <x v="0"/>
    <n v="234036.42341625693"/>
    <n v="0"/>
    <n v="0"/>
    <x v="3"/>
  </r>
  <r>
    <x v="97"/>
    <x v="2"/>
    <x v="6"/>
    <x v="2"/>
    <x v="1"/>
    <n v="-128591.44143750382"/>
    <n v="0"/>
    <n v="0"/>
    <x v="3"/>
  </r>
  <r>
    <x v="97"/>
    <x v="2"/>
    <x v="6"/>
    <x v="2"/>
    <x v="2"/>
    <n v="-128720.03287894132"/>
    <n v="0"/>
    <n v="0"/>
    <x v="3"/>
  </r>
  <r>
    <x v="98"/>
    <x v="2"/>
    <x v="0"/>
    <x v="3"/>
    <x v="0"/>
    <n v="572705.69633249752"/>
    <n v="0"/>
    <n v="0"/>
    <x v="3"/>
  </r>
  <r>
    <x v="98"/>
    <x v="2"/>
    <x v="0"/>
    <x v="3"/>
    <x v="1"/>
    <n v="-360192.26184433809"/>
    <n v="0"/>
    <n v="0"/>
    <x v="3"/>
  </r>
  <r>
    <x v="98"/>
    <x v="2"/>
    <x v="0"/>
    <x v="3"/>
    <x v="2"/>
    <n v="-143176.42408312438"/>
    <n v="0"/>
    <n v="0"/>
    <x v="3"/>
  </r>
  <r>
    <x v="98"/>
    <x v="1"/>
    <x v="1"/>
    <x v="3"/>
    <x v="0"/>
    <n v="716782.60107023281"/>
    <n v="0"/>
    <n v="0"/>
    <x v="3"/>
  </r>
  <r>
    <x v="98"/>
    <x v="1"/>
    <x v="1"/>
    <x v="3"/>
    <x v="1"/>
    <n v="-360192.26184433809"/>
    <n v="0"/>
    <n v="0"/>
    <x v="3"/>
  </r>
  <r>
    <x v="98"/>
    <x v="1"/>
    <x v="1"/>
    <x v="3"/>
    <x v="2"/>
    <n v="-243706.08436387917"/>
    <n v="0"/>
    <n v="0"/>
    <x v="3"/>
  </r>
  <r>
    <x v="98"/>
    <x v="1"/>
    <x v="1"/>
    <x v="1"/>
    <x v="0"/>
    <n v="471206.36426144943"/>
    <n v="0"/>
    <n v="0"/>
    <x v="3"/>
  </r>
  <r>
    <x v="98"/>
    <x v="1"/>
    <x v="1"/>
    <x v="1"/>
    <x v="1"/>
    <n v="-237983.0122532573"/>
    <n v="0"/>
    <n v="0"/>
    <x v="3"/>
  </r>
  <r>
    <x v="98"/>
    <x v="1"/>
    <x v="1"/>
    <x v="1"/>
    <x v="2"/>
    <n v="-160210.16384889281"/>
    <n v="0"/>
    <n v="0"/>
    <x v="3"/>
  </r>
  <r>
    <x v="98"/>
    <x v="2"/>
    <x v="1"/>
    <x v="2"/>
    <x v="0"/>
    <n v="199316.73422813092"/>
    <n v="0"/>
    <n v="0"/>
    <x v="3"/>
  </r>
  <r>
    <x v="98"/>
    <x v="2"/>
    <x v="1"/>
    <x v="2"/>
    <x v="1"/>
    <n v="-128591.44143750382"/>
    <n v="0"/>
    <n v="0"/>
    <x v="3"/>
  </r>
  <r>
    <x v="98"/>
    <x v="2"/>
    <x v="1"/>
    <x v="2"/>
    <x v="2"/>
    <n v="-87699.363060377611"/>
    <n v="0"/>
    <n v="0"/>
    <x v="3"/>
  </r>
  <r>
    <x v="98"/>
    <x v="3"/>
    <x v="2"/>
    <x v="4"/>
    <x v="0"/>
    <n v="506452.89651871781"/>
    <n v="0"/>
    <n v="0"/>
    <x v="3"/>
  </r>
  <r>
    <x v="98"/>
    <x v="3"/>
    <x v="2"/>
    <x v="4"/>
    <x v="1"/>
    <n v="-230205.86205396263"/>
    <n v="0"/>
    <n v="0"/>
    <x v="3"/>
  </r>
  <r>
    <x v="98"/>
    <x v="3"/>
    <x v="2"/>
    <x v="4"/>
    <x v="2"/>
    <n v="-86096.992408182035"/>
    <n v="0"/>
    <n v="0"/>
    <x v="3"/>
  </r>
  <r>
    <x v="98"/>
    <x v="1"/>
    <x v="3"/>
    <x v="3"/>
    <x v="0"/>
    <n v="666355.6844120255"/>
    <n v="0"/>
    <n v="0"/>
    <x v="3"/>
  </r>
  <r>
    <x v="98"/>
    <x v="1"/>
    <x v="3"/>
    <x v="3"/>
    <x v="1"/>
    <n v="-360192.26184433809"/>
    <n v="0"/>
    <n v="0"/>
    <x v="3"/>
  </r>
  <r>
    <x v="98"/>
    <x v="1"/>
    <x v="3"/>
    <x v="3"/>
    <x v="2"/>
    <n v="-339841.39905013301"/>
    <n v="0"/>
    <n v="0"/>
    <x v="3"/>
  </r>
  <r>
    <x v="98"/>
    <x v="0"/>
    <x v="3"/>
    <x v="0"/>
    <x v="0"/>
    <n v="526970.26789524441"/>
    <n v="0"/>
    <n v="0"/>
    <x v="3"/>
  </r>
  <r>
    <x v="98"/>
    <x v="0"/>
    <x v="3"/>
    <x v="0"/>
    <x v="1"/>
    <n v="-283317.34833077661"/>
    <n v="0"/>
    <n v="0"/>
    <x v="3"/>
  </r>
  <r>
    <x v="98"/>
    <x v="0"/>
    <x v="3"/>
    <x v="0"/>
    <x v="2"/>
    <n v="-158091.08036857331"/>
    <n v="0"/>
    <n v="0"/>
    <x v="3"/>
  </r>
  <r>
    <x v="98"/>
    <x v="3"/>
    <x v="3"/>
    <x v="1"/>
    <x v="0"/>
    <n v="387912.30997280939"/>
    <n v="0"/>
    <n v="0"/>
    <x v="3"/>
  </r>
  <r>
    <x v="98"/>
    <x v="3"/>
    <x v="3"/>
    <x v="1"/>
    <x v="1"/>
    <n v="-237983.0122532573"/>
    <n v="0"/>
    <n v="0"/>
    <x v="3"/>
  </r>
  <r>
    <x v="98"/>
    <x v="3"/>
    <x v="3"/>
    <x v="1"/>
    <x v="2"/>
    <n v="-23274.738598368564"/>
    <n v="0"/>
    <n v="0"/>
    <x v="3"/>
  </r>
  <r>
    <x v="98"/>
    <x v="1"/>
    <x v="4"/>
    <x v="4"/>
    <x v="0"/>
    <n v="446599.37238468748"/>
    <n v="0"/>
    <n v="0"/>
    <x v="3"/>
  </r>
  <r>
    <x v="98"/>
    <x v="1"/>
    <x v="4"/>
    <x v="4"/>
    <x v="1"/>
    <n v="-230205.86205396263"/>
    <n v="0"/>
    <n v="0"/>
    <x v="3"/>
  </r>
  <r>
    <x v="98"/>
    <x v="1"/>
    <x v="4"/>
    <x v="4"/>
    <x v="2"/>
    <n v="-169707.76150618124"/>
    <n v="0"/>
    <n v="0"/>
    <x v="3"/>
  </r>
  <r>
    <x v="98"/>
    <x v="0"/>
    <x v="4"/>
    <x v="4"/>
    <x v="0"/>
    <n v="414370.55169713276"/>
    <n v="0"/>
    <n v="0"/>
    <x v="3"/>
  </r>
  <r>
    <x v="98"/>
    <x v="0"/>
    <x v="4"/>
    <x v="4"/>
    <x v="1"/>
    <n v="-230205.86205396263"/>
    <n v="0"/>
    <n v="0"/>
    <x v="3"/>
  </r>
  <r>
    <x v="98"/>
    <x v="0"/>
    <x v="4"/>
    <x v="4"/>
    <x v="2"/>
    <n v="-103592.63792428319"/>
    <n v="0"/>
    <n v="0"/>
    <x v="3"/>
  </r>
  <r>
    <x v="98"/>
    <x v="2"/>
    <x v="4"/>
    <x v="2"/>
    <x v="0"/>
    <n v="214747.70720063135"/>
    <n v="0"/>
    <n v="0"/>
    <x v="3"/>
  </r>
  <r>
    <x v="98"/>
    <x v="2"/>
    <x v="4"/>
    <x v="2"/>
    <x v="1"/>
    <n v="-128591.44143750382"/>
    <n v="0"/>
    <n v="0"/>
    <x v="3"/>
  </r>
  <r>
    <x v="98"/>
    <x v="2"/>
    <x v="4"/>
    <x v="2"/>
    <x v="2"/>
    <n v="-96636.468240284114"/>
    <n v="0"/>
    <n v="0"/>
    <x v="3"/>
  </r>
  <r>
    <x v="98"/>
    <x v="1"/>
    <x v="5"/>
    <x v="0"/>
    <x v="0"/>
    <n v="543969.30879509111"/>
    <n v="0"/>
    <n v="0"/>
    <x v="3"/>
  </r>
  <r>
    <x v="98"/>
    <x v="1"/>
    <x v="5"/>
    <x v="0"/>
    <x v="1"/>
    <n v="-283317.34833077661"/>
    <n v="0"/>
    <n v="0"/>
    <x v="3"/>
  </r>
  <r>
    <x v="98"/>
    <x v="1"/>
    <x v="5"/>
    <x v="0"/>
    <x v="2"/>
    <n v="-233906.80278188919"/>
    <n v="0"/>
    <n v="0"/>
    <x v="3"/>
  </r>
  <r>
    <x v="98"/>
    <x v="3"/>
    <x v="6"/>
    <x v="0"/>
    <x v="0"/>
    <n v="648796.72767747846"/>
    <n v="0"/>
    <n v="0"/>
    <x v="3"/>
  </r>
  <r>
    <x v="98"/>
    <x v="3"/>
    <x v="6"/>
    <x v="0"/>
    <x v="1"/>
    <n v="-283317.34833077661"/>
    <n v="0"/>
    <n v="0"/>
    <x v="3"/>
  </r>
  <r>
    <x v="98"/>
    <x v="3"/>
    <x v="6"/>
    <x v="0"/>
    <x v="2"/>
    <n v="-103807.47642839655"/>
    <n v="0"/>
    <n v="0"/>
    <x v="3"/>
  </r>
  <r>
    <x v="98"/>
    <x v="2"/>
    <x v="6"/>
    <x v="4"/>
    <x v="0"/>
    <n v="425880.84479983087"/>
    <n v="0"/>
    <n v="0"/>
    <x v="3"/>
  </r>
  <r>
    <x v="98"/>
    <x v="2"/>
    <x v="6"/>
    <x v="4"/>
    <x v="1"/>
    <n v="-230205.86205396263"/>
    <n v="0"/>
    <n v="0"/>
    <x v="3"/>
  </r>
  <r>
    <x v="98"/>
    <x v="2"/>
    <x v="6"/>
    <x v="4"/>
    <x v="2"/>
    <n v="-102211.40275195941"/>
    <n v="0"/>
    <n v="0"/>
    <x v="3"/>
  </r>
  <r>
    <x v="99"/>
    <x v="1"/>
    <x v="0"/>
    <x v="4"/>
    <x v="0"/>
    <n v="384443.78963011759"/>
    <n v="0"/>
    <n v="0"/>
    <x v="3"/>
  </r>
  <r>
    <x v="99"/>
    <x v="1"/>
    <x v="0"/>
    <x v="4"/>
    <x v="0"/>
    <n v="409766.43445605348"/>
    <n v="0"/>
    <n v="0"/>
    <x v="3"/>
  </r>
  <r>
    <x v="99"/>
    <x v="1"/>
    <x v="0"/>
    <x v="4"/>
    <x v="1"/>
    <n v="-230205.86205396263"/>
    <n v="0"/>
    <n v="0"/>
    <x v="3"/>
  </r>
  <r>
    <x v="99"/>
    <x v="1"/>
    <x v="0"/>
    <x v="4"/>
    <x v="1"/>
    <n v="-230205.86205396263"/>
    <n v="0"/>
    <n v="0"/>
    <x v="3"/>
  </r>
  <r>
    <x v="99"/>
    <x v="1"/>
    <x v="0"/>
    <x v="4"/>
    <x v="2"/>
    <n v="-242199.58746697407"/>
    <n v="0"/>
    <n v="0"/>
    <x v="3"/>
  </r>
  <r>
    <x v="99"/>
    <x v="1"/>
    <x v="0"/>
    <x v="4"/>
    <x v="2"/>
    <n v="-159808.90943786086"/>
    <n v="0"/>
    <n v="0"/>
    <x v="3"/>
  </r>
  <r>
    <x v="99"/>
    <x v="0"/>
    <x v="0"/>
    <x v="2"/>
    <x v="0"/>
    <n v="235322.33783063199"/>
    <n v="0"/>
    <n v="0"/>
    <x v="3"/>
  </r>
  <r>
    <x v="99"/>
    <x v="0"/>
    <x v="0"/>
    <x v="2"/>
    <x v="1"/>
    <n v="-128591.44143750382"/>
    <n v="0"/>
    <n v="0"/>
    <x v="3"/>
  </r>
  <r>
    <x v="99"/>
    <x v="0"/>
    <x v="0"/>
    <x v="2"/>
    <x v="2"/>
    <n v="-61183.807835964319"/>
    <n v="0"/>
    <n v="0"/>
    <x v="3"/>
  </r>
  <r>
    <x v="99"/>
    <x v="2"/>
    <x v="0"/>
    <x v="0"/>
    <x v="0"/>
    <n v="532636.61486186006"/>
    <n v="0"/>
    <n v="0"/>
    <x v="3"/>
  </r>
  <r>
    <x v="99"/>
    <x v="2"/>
    <x v="0"/>
    <x v="0"/>
    <x v="1"/>
    <n v="-283317.34833077661"/>
    <n v="0"/>
    <n v="0"/>
    <x v="3"/>
  </r>
  <r>
    <x v="99"/>
    <x v="2"/>
    <x v="0"/>
    <x v="0"/>
    <x v="2"/>
    <n v="-266318.30743093003"/>
    <n v="0"/>
    <n v="0"/>
    <x v="3"/>
  </r>
  <r>
    <x v="99"/>
    <x v="1"/>
    <x v="1"/>
    <x v="3"/>
    <x v="0"/>
    <n v="644744.14870136522"/>
    <n v="0"/>
    <n v="0"/>
    <x v="3"/>
  </r>
  <r>
    <x v="99"/>
    <x v="1"/>
    <x v="1"/>
    <x v="3"/>
    <x v="1"/>
    <n v="-360192.26184433809"/>
    <n v="0"/>
    <n v="0"/>
    <x v="3"/>
  </r>
  <r>
    <x v="99"/>
    <x v="1"/>
    <x v="1"/>
    <x v="3"/>
    <x v="2"/>
    <n v="-315924.63286366896"/>
    <n v="0"/>
    <n v="0"/>
    <x v="3"/>
  </r>
  <r>
    <x v="99"/>
    <x v="3"/>
    <x v="1"/>
    <x v="0"/>
    <x v="0"/>
    <n v="484472.665645628"/>
    <n v="0"/>
    <n v="0"/>
    <x v="3"/>
  </r>
  <r>
    <x v="99"/>
    <x v="3"/>
    <x v="1"/>
    <x v="0"/>
    <x v="1"/>
    <n v="-283317.34833077661"/>
    <n v="0"/>
    <n v="0"/>
    <x v="3"/>
  </r>
  <r>
    <x v="99"/>
    <x v="3"/>
    <x v="1"/>
    <x v="0"/>
    <x v="2"/>
    <n v="-29068.359938737678"/>
    <n v="0"/>
    <n v="0"/>
    <x v="3"/>
  </r>
  <r>
    <x v="99"/>
    <x v="3"/>
    <x v="1"/>
    <x v="1"/>
    <x v="0"/>
    <n v="521182.79683463345"/>
    <n v="0"/>
    <n v="0"/>
    <x v="3"/>
  </r>
  <r>
    <x v="99"/>
    <x v="3"/>
    <x v="1"/>
    <x v="1"/>
    <x v="1"/>
    <n v="-237983.0122532573"/>
    <n v="0"/>
    <n v="0"/>
    <x v="3"/>
  </r>
  <r>
    <x v="99"/>
    <x v="3"/>
    <x v="1"/>
    <x v="1"/>
    <x v="2"/>
    <n v="-88601.075461887696"/>
    <n v="0"/>
    <n v="0"/>
    <x v="3"/>
  </r>
  <r>
    <x v="99"/>
    <x v="2"/>
    <x v="1"/>
    <x v="2"/>
    <x v="0"/>
    <n v="227606.85134438175"/>
    <n v="0"/>
    <n v="0"/>
    <x v="3"/>
  </r>
  <r>
    <x v="99"/>
    <x v="2"/>
    <x v="1"/>
    <x v="2"/>
    <x v="1"/>
    <n v="-128591.44143750382"/>
    <n v="0"/>
    <n v="0"/>
    <x v="3"/>
  </r>
  <r>
    <x v="99"/>
    <x v="2"/>
    <x v="1"/>
    <x v="2"/>
    <x v="2"/>
    <n v="-56901.712836095438"/>
    <n v="0"/>
    <n v="0"/>
    <x v="3"/>
  </r>
  <r>
    <x v="99"/>
    <x v="0"/>
    <x v="2"/>
    <x v="3"/>
    <x v="0"/>
    <n v="677161.45226735552"/>
    <n v="0"/>
    <n v="0"/>
    <x v="3"/>
  </r>
  <r>
    <x v="99"/>
    <x v="0"/>
    <x v="2"/>
    <x v="3"/>
    <x v="0"/>
    <n v="651947.99393825198"/>
    <n v="0"/>
    <n v="0"/>
    <x v="3"/>
  </r>
  <r>
    <x v="99"/>
    <x v="0"/>
    <x v="2"/>
    <x v="3"/>
    <x v="1"/>
    <n v="-360192.26184433809"/>
    <n v="0"/>
    <n v="0"/>
    <x v="3"/>
  </r>
  <r>
    <x v="99"/>
    <x v="0"/>
    <x v="2"/>
    <x v="3"/>
    <x v="1"/>
    <n v="-360192.26184433809"/>
    <n v="0"/>
    <n v="0"/>
    <x v="3"/>
  </r>
  <r>
    <x v="99"/>
    <x v="0"/>
    <x v="2"/>
    <x v="3"/>
    <x v="2"/>
    <n v="-148975.5194988182"/>
    <n v="0"/>
    <n v="0"/>
    <x v="3"/>
  </r>
  <r>
    <x v="99"/>
    <x v="0"/>
    <x v="2"/>
    <x v="3"/>
    <x v="2"/>
    <n v="-136909.0787270329"/>
    <n v="0"/>
    <n v="0"/>
    <x v="3"/>
  </r>
  <r>
    <x v="99"/>
    <x v="0"/>
    <x v="2"/>
    <x v="1"/>
    <x v="0"/>
    <n v="406950.95095306996"/>
    <n v="0"/>
    <n v="0"/>
    <x v="3"/>
  </r>
  <r>
    <x v="99"/>
    <x v="0"/>
    <x v="2"/>
    <x v="1"/>
    <x v="1"/>
    <n v="-237983.0122532573"/>
    <n v="0"/>
    <n v="0"/>
    <x v="3"/>
  </r>
  <r>
    <x v="99"/>
    <x v="0"/>
    <x v="2"/>
    <x v="1"/>
    <x v="2"/>
    <n v="-85459.699700144687"/>
    <n v="0"/>
    <n v="0"/>
    <x v="3"/>
  </r>
  <r>
    <x v="99"/>
    <x v="4"/>
    <x v="2"/>
    <x v="3"/>
    <x v="0"/>
    <n v="576307.61895094102"/>
    <n v="0"/>
    <n v="0"/>
    <x v="3"/>
  </r>
  <r>
    <x v="99"/>
    <x v="4"/>
    <x v="2"/>
    <x v="3"/>
    <x v="0"/>
    <n v="677161.45226735552"/>
    <n v="0"/>
    <n v="0"/>
    <x v="3"/>
  </r>
  <r>
    <x v="99"/>
    <x v="4"/>
    <x v="2"/>
    <x v="3"/>
    <x v="1"/>
    <n v="-360192.26184433809"/>
    <n v="0"/>
    <n v="0"/>
    <x v="3"/>
  </r>
  <r>
    <x v="99"/>
    <x v="4"/>
    <x v="2"/>
    <x v="3"/>
    <x v="1"/>
    <n v="-360192.26184433809"/>
    <n v="0"/>
    <n v="0"/>
    <x v="3"/>
  </r>
  <r>
    <x v="99"/>
    <x v="4"/>
    <x v="2"/>
    <x v="3"/>
    <x v="2"/>
    <n v="-97972.295221659981"/>
    <n v="0"/>
    <n v="0"/>
    <x v="3"/>
  </r>
  <r>
    <x v="99"/>
    <x v="4"/>
    <x v="2"/>
    <x v="3"/>
    <x v="2"/>
    <n v="-74487.759749409102"/>
    <n v="0"/>
    <n v="0"/>
    <x v="3"/>
  </r>
  <r>
    <x v="99"/>
    <x v="1"/>
    <x v="3"/>
    <x v="3"/>
    <x v="0"/>
    <n v="608724.92251693131"/>
    <n v="0"/>
    <n v="0"/>
    <x v="3"/>
  </r>
  <r>
    <x v="99"/>
    <x v="1"/>
    <x v="3"/>
    <x v="3"/>
    <x v="1"/>
    <n v="-360192.26184433809"/>
    <n v="0"/>
    <n v="0"/>
    <x v="3"/>
  </r>
  <r>
    <x v="99"/>
    <x v="1"/>
    <x v="3"/>
    <x v="3"/>
    <x v="2"/>
    <n v="-249577.21823194184"/>
    <n v="0"/>
    <n v="0"/>
    <x v="3"/>
  </r>
  <r>
    <x v="99"/>
    <x v="0"/>
    <x v="3"/>
    <x v="0"/>
    <x v="0"/>
    <n v="498638.53306216683"/>
    <n v="0"/>
    <n v="0"/>
    <x v="3"/>
  </r>
  <r>
    <x v="99"/>
    <x v="0"/>
    <x v="3"/>
    <x v="0"/>
    <x v="0"/>
    <n v="535469.78834516788"/>
    <n v="0"/>
    <n v="0"/>
    <x v="3"/>
  </r>
  <r>
    <x v="99"/>
    <x v="0"/>
    <x v="3"/>
    <x v="0"/>
    <x v="1"/>
    <n v="-283317.34833077661"/>
    <n v="0"/>
    <n v="0"/>
    <x v="3"/>
  </r>
  <r>
    <x v="99"/>
    <x v="0"/>
    <x v="3"/>
    <x v="0"/>
    <x v="1"/>
    <n v="-283317.34833077661"/>
    <n v="0"/>
    <n v="0"/>
    <x v="3"/>
  </r>
  <r>
    <x v="99"/>
    <x v="0"/>
    <x v="3"/>
    <x v="0"/>
    <x v="2"/>
    <n v="-74795.779959325024"/>
    <n v="0"/>
    <n v="0"/>
    <x v="3"/>
  </r>
  <r>
    <x v="99"/>
    <x v="0"/>
    <x v="3"/>
    <x v="0"/>
    <x v="2"/>
    <n v="-91029.864018678549"/>
    <n v="0"/>
    <n v="0"/>
    <x v="3"/>
  </r>
  <r>
    <x v="99"/>
    <x v="4"/>
    <x v="3"/>
    <x v="0"/>
    <x v="0"/>
    <n v="543969.30879509111"/>
    <n v="0"/>
    <n v="0"/>
    <x v="3"/>
  </r>
  <r>
    <x v="99"/>
    <x v="4"/>
    <x v="3"/>
    <x v="0"/>
    <x v="1"/>
    <n v="-283317.34833077661"/>
    <n v="0"/>
    <n v="0"/>
    <x v="3"/>
  </r>
  <r>
    <x v="99"/>
    <x v="4"/>
    <x v="3"/>
    <x v="0"/>
    <x v="2"/>
    <n v="-119673.24793492004"/>
    <n v="0"/>
    <n v="0"/>
    <x v="3"/>
  </r>
  <r>
    <x v="99"/>
    <x v="4"/>
    <x v="3"/>
    <x v="3"/>
    <x v="0"/>
    <n v="687967.22012268577"/>
    <n v="0"/>
    <n v="0"/>
    <x v="3"/>
  </r>
  <r>
    <x v="99"/>
    <x v="4"/>
    <x v="3"/>
    <x v="3"/>
    <x v="1"/>
    <n v="-360192.26184433809"/>
    <n v="0"/>
    <n v="0"/>
    <x v="3"/>
  </r>
  <r>
    <x v="99"/>
    <x v="4"/>
    <x v="3"/>
    <x v="3"/>
    <x v="2"/>
    <n v="-151352.78842699088"/>
    <n v="0"/>
    <n v="0"/>
    <x v="3"/>
  </r>
  <r>
    <x v="99"/>
    <x v="0"/>
    <x v="4"/>
    <x v="3"/>
    <x v="0"/>
    <n v="655549.91655669524"/>
    <n v="0"/>
    <n v="0"/>
    <x v="3"/>
  </r>
  <r>
    <x v="99"/>
    <x v="0"/>
    <x v="4"/>
    <x v="3"/>
    <x v="1"/>
    <n v="-360192.26184433809"/>
    <n v="0"/>
    <n v="0"/>
    <x v="3"/>
  </r>
  <r>
    <x v="99"/>
    <x v="0"/>
    <x v="4"/>
    <x v="3"/>
    <x v="2"/>
    <n v="-117998.98498020513"/>
    <n v="0"/>
    <n v="0"/>
    <x v="3"/>
  </r>
  <r>
    <x v="99"/>
    <x v="3"/>
    <x v="4"/>
    <x v="2"/>
    <x v="0"/>
    <n v="268756.11260438297"/>
    <n v="0"/>
    <n v="0"/>
    <x v="3"/>
  </r>
  <r>
    <x v="99"/>
    <x v="3"/>
    <x v="4"/>
    <x v="2"/>
    <x v="0"/>
    <n v="230178.68017313184"/>
    <n v="0"/>
    <n v="0"/>
    <x v="3"/>
  </r>
  <r>
    <x v="99"/>
    <x v="3"/>
    <x v="4"/>
    <x v="2"/>
    <x v="1"/>
    <n v="-128591.44143750382"/>
    <n v="0"/>
    <n v="0"/>
    <x v="3"/>
  </r>
  <r>
    <x v="99"/>
    <x v="3"/>
    <x v="4"/>
    <x v="2"/>
    <x v="1"/>
    <n v="-128591.44143750382"/>
    <n v="0"/>
    <n v="0"/>
    <x v="3"/>
  </r>
  <r>
    <x v="99"/>
    <x v="3"/>
    <x v="4"/>
    <x v="2"/>
    <x v="2"/>
    <n v="-48376.100268788934"/>
    <n v="0"/>
    <n v="0"/>
    <x v="3"/>
  </r>
  <r>
    <x v="99"/>
    <x v="3"/>
    <x v="4"/>
    <x v="2"/>
    <x v="2"/>
    <n v="-25319.654819044503"/>
    <n v="0"/>
    <n v="0"/>
    <x v="3"/>
  </r>
  <r>
    <x v="99"/>
    <x v="2"/>
    <x v="4"/>
    <x v="0"/>
    <x v="0"/>
    <n v="526970.26789524441"/>
    <n v="0"/>
    <n v="0"/>
    <x v="3"/>
  </r>
  <r>
    <x v="99"/>
    <x v="2"/>
    <x v="4"/>
    <x v="0"/>
    <x v="1"/>
    <n v="-283317.34833077661"/>
    <n v="0"/>
    <n v="0"/>
    <x v="3"/>
  </r>
  <r>
    <x v="99"/>
    <x v="2"/>
    <x v="4"/>
    <x v="0"/>
    <x v="2"/>
    <n v="-126472.86429485865"/>
    <n v="0"/>
    <n v="0"/>
    <x v="3"/>
  </r>
  <r>
    <x v="99"/>
    <x v="2"/>
    <x v="4"/>
    <x v="3"/>
    <x v="0"/>
    <n v="633938.38084603508"/>
    <n v="0"/>
    <n v="0"/>
    <x v="3"/>
  </r>
  <r>
    <x v="99"/>
    <x v="2"/>
    <x v="4"/>
    <x v="3"/>
    <x v="1"/>
    <n v="-360192.26184433809"/>
    <n v="0"/>
    <n v="0"/>
    <x v="3"/>
  </r>
  <r>
    <x v="99"/>
    <x v="2"/>
    <x v="4"/>
    <x v="3"/>
    <x v="2"/>
    <n v="-215539.04948765194"/>
    <n v="0"/>
    <n v="0"/>
    <x v="3"/>
  </r>
  <r>
    <x v="99"/>
    <x v="2"/>
    <x v="4"/>
    <x v="2"/>
    <x v="0"/>
    <n v="201888.56305688099"/>
    <n v="0"/>
    <n v="0"/>
    <x v="3"/>
  </r>
  <r>
    <x v="99"/>
    <x v="2"/>
    <x v="4"/>
    <x v="2"/>
    <x v="1"/>
    <n v="-128591.44143750382"/>
    <n v="0"/>
    <n v="0"/>
    <x v="3"/>
  </r>
  <r>
    <x v="99"/>
    <x v="2"/>
    <x v="4"/>
    <x v="2"/>
    <x v="2"/>
    <n v="-52491.026394789056"/>
    <n v="0"/>
    <n v="0"/>
    <x v="3"/>
  </r>
  <r>
    <x v="99"/>
    <x v="2"/>
    <x v="4"/>
    <x v="1"/>
    <x v="0"/>
    <n v="409330.78107560257"/>
    <n v="0"/>
    <n v="0"/>
    <x v="3"/>
  </r>
  <r>
    <x v="99"/>
    <x v="2"/>
    <x v="4"/>
    <x v="1"/>
    <x v="1"/>
    <n v="-237983.0122532573"/>
    <n v="0"/>
    <n v="0"/>
    <x v="3"/>
  </r>
  <r>
    <x v="99"/>
    <x v="2"/>
    <x v="4"/>
    <x v="1"/>
    <x v="2"/>
    <n v="-90052.771836632572"/>
    <n v="0"/>
    <n v="0"/>
    <x v="3"/>
  </r>
  <r>
    <x v="99"/>
    <x v="2"/>
    <x v="5"/>
    <x v="2"/>
    <x v="0"/>
    <n v="196744.90539938083"/>
    <n v="0"/>
    <n v="0"/>
    <x v="3"/>
  </r>
  <r>
    <x v="99"/>
    <x v="2"/>
    <x v="5"/>
    <x v="2"/>
    <x v="0"/>
    <n v="243037.82431688224"/>
    <n v="0"/>
    <n v="0"/>
    <x v="3"/>
  </r>
  <r>
    <x v="99"/>
    <x v="2"/>
    <x v="5"/>
    <x v="2"/>
    <x v="1"/>
    <n v="-128591.44143750382"/>
    <n v="0"/>
    <n v="0"/>
    <x v="3"/>
  </r>
  <r>
    <x v="99"/>
    <x v="2"/>
    <x v="5"/>
    <x v="2"/>
    <x v="1"/>
    <n v="-128591.44143750382"/>
    <n v="0"/>
    <n v="0"/>
    <x v="3"/>
  </r>
  <r>
    <x v="99"/>
    <x v="2"/>
    <x v="5"/>
    <x v="2"/>
    <x v="2"/>
    <n v="-51153.675403839021"/>
    <n v="0"/>
    <n v="0"/>
    <x v="3"/>
  </r>
  <r>
    <x v="99"/>
    <x v="2"/>
    <x v="5"/>
    <x v="2"/>
    <x v="2"/>
    <n v="-77772.103781402315"/>
    <n v="0"/>
    <n v="0"/>
    <x v="3"/>
  </r>
  <r>
    <x v="99"/>
    <x v="1"/>
    <x v="6"/>
    <x v="4"/>
    <x v="0"/>
    <n v="435089.07928198937"/>
    <n v="0"/>
    <n v="0"/>
    <x v="3"/>
  </r>
  <r>
    <x v="99"/>
    <x v="1"/>
    <x v="6"/>
    <x v="4"/>
    <x v="1"/>
    <n v="-230205.86205396263"/>
    <n v="0"/>
    <n v="0"/>
    <x v="3"/>
  </r>
  <r>
    <x v="99"/>
    <x v="1"/>
    <x v="6"/>
    <x v="4"/>
    <x v="2"/>
    <n v="-174035.63171279576"/>
    <n v="0"/>
    <n v="0"/>
    <x v="3"/>
  </r>
  <r>
    <x v="99"/>
    <x v="0"/>
    <x v="6"/>
    <x v="1"/>
    <x v="0"/>
    <n v="445028.2329135912"/>
    <n v="0"/>
    <n v="0"/>
    <x v="3"/>
  </r>
  <r>
    <x v="99"/>
    <x v="0"/>
    <x v="6"/>
    <x v="1"/>
    <x v="1"/>
    <n v="-237983.0122532573"/>
    <n v="0"/>
    <n v="0"/>
    <x v="3"/>
  </r>
  <r>
    <x v="99"/>
    <x v="0"/>
    <x v="6"/>
    <x v="1"/>
    <x v="2"/>
    <n v="-133508.46987407736"/>
    <n v="0"/>
    <n v="0"/>
    <x v="3"/>
  </r>
  <r>
    <x v="100"/>
    <x v="1"/>
    <x v="0"/>
    <x v="2"/>
    <x v="0"/>
    <n v="237894.16665938208"/>
    <n v="0"/>
    <n v="0"/>
    <x v="3"/>
  </r>
  <r>
    <x v="100"/>
    <x v="1"/>
    <x v="0"/>
    <x v="2"/>
    <x v="1"/>
    <n v="-128591.44143750382"/>
    <n v="0"/>
    <n v="0"/>
    <x v="3"/>
  </r>
  <r>
    <x v="100"/>
    <x v="1"/>
    <x v="0"/>
    <x v="2"/>
    <x v="2"/>
    <n v="-166525.91666156746"/>
    <n v="0"/>
    <n v="0"/>
    <x v="3"/>
  </r>
  <r>
    <x v="100"/>
    <x v="1"/>
    <x v="1"/>
    <x v="4"/>
    <x v="0"/>
    <n v="391349.96549173648"/>
    <n v="0"/>
    <n v="0"/>
    <x v="3"/>
  </r>
  <r>
    <x v="100"/>
    <x v="1"/>
    <x v="1"/>
    <x v="4"/>
    <x v="1"/>
    <n v="-230205.86205396263"/>
    <n v="0"/>
    <n v="0"/>
    <x v="3"/>
  </r>
  <r>
    <x v="100"/>
    <x v="1"/>
    <x v="1"/>
    <x v="4"/>
    <x v="2"/>
    <n v="-140885.98757702514"/>
    <n v="0"/>
    <n v="0"/>
    <x v="3"/>
  </r>
  <r>
    <x v="100"/>
    <x v="1"/>
    <x v="1"/>
    <x v="3"/>
    <x v="0"/>
    <n v="677161.45226735552"/>
    <n v="0"/>
    <n v="0"/>
    <x v="3"/>
  </r>
  <r>
    <x v="100"/>
    <x v="1"/>
    <x v="1"/>
    <x v="3"/>
    <x v="1"/>
    <n v="-360192.26184433809"/>
    <n v="0"/>
    <n v="0"/>
    <x v="3"/>
  </r>
  <r>
    <x v="100"/>
    <x v="1"/>
    <x v="1"/>
    <x v="3"/>
    <x v="2"/>
    <n v="-270864.5809069422"/>
    <n v="0"/>
    <n v="0"/>
    <x v="3"/>
  </r>
  <r>
    <x v="100"/>
    <x v="1"/>
    <x v="1"/>
    <x v="2"/>
    <x v="0"/>
    <n v="230178.68017313184"/>
    <n v="0"/>
    <n v="0"/>
    <x v="3"/>
  </r>
  <r>
    <x v="100"/>
    <x v="1"/>
    <x v="1"/>
    <x v="2"/>
    <x v="1"/>
    <n v="-128591.44143750382"/>
    <n v="0"/>
    <n v="0"/>
    <x v="3"/>
  </r>
  <r>
    <x v="100"/>
    <x v="1"/>
    <x v="1"/>
    <x v="2"/>
    <x v="2"/>
    <n v="-145012.56850907305"/>
    <n v="0"/>
    <n v="0"/>
    <x v="3"/>
  </r>
  <r>
    <x v="100"/>
    <x v="3"/>
    <x v="1"/>
    <x v="0"/>
    <x v="0"/>
    <n v="484472.665645628"/>
    <n v="0"/>
    <n v="0"/>
    <x v="3"/>
  </r>
  <r>
    <x v="100"/>
    <x v="3"/>
    <x v="1"/>
    <x v="0"/>
    <x v="1"/>
    <n v="-283317.34833077661"/>
    <n v="0"/>
    <n v="0"/>
    <x v="3"/>
  </r>
  <r>
    <x v="100"/>
    <x v="3"/>
    <x v="1"/>
    <x v="0"/>
    <x v="2"/>
    <n v="-38757.813251650245"/>
    <n v="0"/>
    <n v="0"/>
    <x v="3"/>
  </r>
  <r>
    <x v="100"/>
    <x v="3"/>
    <x v="1"/>
    <x v="3"/>
    <x v="0"/>
    <n v="608724.92251693131"/>
    <n v="0"/>
    <n v="0"/>
    <x v="3"/>
  </r>
  <r>
    <x v="100"/>
    <x v="3"/>
    <x v="1"/>
    <x v="3"/>
    <x v="1"/>
    <n v="-360192.26184433809"/>
    <n v="0"/>
    <n v="0"/>
    <x v="3"/>
  </r>
  <r>
    <x v="100"/>
    <x v="3"/>
    <x v="1"/>
    <x v="3"/>
    <x v="2"/>
    <n v="-79134.239927201081"/>
    <n v="0"/>
    <n v="0"/>
    <x v="3"/>
  </r>
  <r>
    <x v="100"/>
    <x v="0"/>
    <x v="3"/>
    <x v="4"/>
    <x v="0"/>
    <n v="423578.7861792912"/>
    <n v="0"/>
    <n v="0"/>
    <x v="3"/>
  </r>
  <r>
    <x v="100"/>
    <x v="0"/>
    <x v="3"/>
    <x v="4"/>
    <x v="1"/>
    <n v="-230205.86205396263"/>
    <n v="0"/>
    <n v="0"/>
    <x v="3"/>
  </r>
  <r>
    <x v="100"/>
    <x v="0"/>
    <x v="3"/>
    <x v="4"/>
    <x v="2"/>
    <n v="-76244.181512272407"/>
    <n v="0"/>
    <n v="0"/>
    <x v="3"/>
  </r>
  <r>
    <x v="100"/>
    <x v="0"/>
    <x v="3"/>
    <x v="2"/>
    <x v="0"/>
    <n v="239180.08107375709"/>
    <n v="0"/>
    <n v="0"/>
    <x v="3"/>
  </r>
  <r>
    <x v="100"/>
    <x v="0"/>
    <x v="3"/>
    <x v="2"/>
    <x v="1"/>
    <n v="-128591.44143750382"/>
    <n v="0"/>
    <n v="0"/>
    <x v="3"/>
  </r>
  <r>
    <x v="100"/>
    <x v="0"/>
    <x v="3"/>
    <x v="2"/>
    <x v="2"/>
    <n v="-69362.223511389544"/>
    <n v="0"/>
    <n v="0"/>
    <x v="3"/>
  </r>
  <r>
    <x v="100"/>
    <x v="4"/>
    <x v="3"/>
    <x v="0"/>
    <x v="0"/>
    <n v="552468.82924501435"/>
    <n v="0"/>
    <n v="0"/>
    <x v="3"/>
  </r>
  <r>
    <x v="100"/>
    <x v="4"/>
    <x v="3"/>
    <x v="0"/>
    <x v="1"/>
    <n v="-283317.34833077661"/>
    <n v="0"/>
    <n v="0"/>
    <x v="3"/>
  </r>
  <r>
    <x v="100"/>
    <x v="4"/>
    <x v="3"/>
    <x v="0"/>
    <x v="2"/>
    <n v="-82870.324386752152"/>
    <n v="0"/>
    <n v="0"/>
    <x v="3"/>
  </r>
  <r>
    <x v="100"/>
    <x v="4"/>
    <x v="4"/>
    <x v="0"/>
    <x v="0"/>
    <n v="555302.00272832217"/>
    <n v="0"/>
    <n v="0"/>
    <x v="3"/>
  </r>
  <r>
    <x v="100"/>
    <x v="4"/>
    <x v="4"/>
    <x v="0"/>
    <x v="1"/>
    <n v="-283317.34833077661"/>
    <n v="0"/>
    <n v="0"/>
    <x v="3"/>
  </r>
  <r>
    <x v="100"/>
    <x v="4"/>
    <x v="4"/>
    <x v="0"/>
    <x v="2"/>
    <n v="-49977.180245548996"/>
    <n v="0"/>
    <n v="0"/>
    <x v="3"/>
  </r>
  <r>
    <x v="100"/>
    <x v="4"/>
    <x v="4"/>
    <x v="2"/>
    <x v="0"/>
    <n v="263612.45494688279"/>
    <n v="0"/>
    <n v="0"/>
    <x v="3"/>
  </r>
  <r>
    <x v="100"/>
    <x v="4"/>
    <x v="4"/>
    <x v="2"/>
    <x v="1"/>
    <n v="-128591.44143750382"/>
    <n v="0"/>
    <n v="0"/>
    <x v="3"/>
  </r>
  <r>
    <x v="100"/>
    <x v="4"/>
    <x v="4"/>
    <x v="2"/>
    <x v="2"/>
    <n v="-18452.871846281796"/>
    <n v="0"/>
    <n v="0"/>
    <x v="3"/>
  </r>
  <r>
    <x v="100"/>
    <x v="1"/>
    <x v="6"/>
    <x v="3"/>
    <x v="0"/>
    <n v="680763.37488579901"/>
    <n v="0"/>
    <n v="0"/>
    <x v="3"/>
  </r>
  <r>
    <x v="100"/>
    <x v="1"/>
    <x v="6"/>
    <x v="3"/>
    <x v="1"/>
    <n v="-360192.26184433809"/>
    <n v="0"/>
    <n v="0"/>
    <x v="3"/>
  </r>
  <r>
    <x v="100"/>
    <x v="1"/>
    <x v="6"/>
    <x v="3"/>
    <x v="2"/>
    <n v="-313151.15244746755"/>
    <n v="0"/>
    <n v="0"/>
    <x v="3"/>
  </r>
  <r>
    <x v="100"/>
    <x v="2"/>
    <x v="6"/>
    <x v="3"/>
    <x v="0"/>
    <n v="554696.08324028063"/>
    <n v="0"/>
    <n v="0"/>
    <x v="3"/>
  </r>
  <r>
    <x v="100"/>
    <x v="2"/>
    <x v="6"/>
    <x v="3"/>
    <x v="1"/>
    <n v="-360192.26184433809"/>
    <n v="0"/>
    <n v="0"/>
    <x v="3"/>
  </r>
  <r>
    <x v="100"/>
    <x v="2"/>
    <x v="6"/>
    <x v="3"/>
    <x v="2"/>
    <n v="-155314.90330727858"/>
    <n v="0"/>
    <n v="0"/>
    <x v="3"/>
  </r>
  <r>
    <x v="101"/>
    <x v="0"/>
    <x v="0"/>
    <x v="3"/>
    <x v="0"/>
    <n v="666355.6844120255"/>
    <n v="0"/>
    <n v="0"/>
    <x v="3"/>
  </r>
  <r>
    <x v="101"/>
    <x v="0"/>
    <x v="0"/>
    <x v="3"/>
    <x v="1"/>
    <n v="-360192.26184433809"/>
    <n v="0"/>
    <n v="0"/>
    <x v="3"/>
  </r>
  <r>
    <x v="101"/>
    <x v="0"/>
    <x v="0"/>
    <x v="3"/>
    <x v="2"/>
    <n v="-159925.36425888611"/>
    <n v="0"/>
    <n v="0"/>
    <x v="3"/>
  </r>
  <r>
    <x v="101"/>
    <x v="0"/>
    <x v="0"/>
    <x v="2"/>
    <x v="0"/>
    <n v="239180.08107375709"/>
    <n v="0"/>
    <n v="0"/>
    <x v="3"/>
  </r>
  <r>
    <x v="101"/>
    <x v="0"/>
    <x v="0"/>
    <x v="2"/>
    <x v="1"/>
    <n v="-128591.44143750382"/>
    <n v="0"/>
    <n v="0"/>
    <x v="3"/>
  </r>
  <r>
    <x v="101"/>
    <x v="0"/>
    <x v="0"/>
    <x v="2"/>
    <x v="2"/>
    <n v="-57403.2194577017"/>
    <n v="0"/>
    <n v="0"/>
    <x v="3"/>
  </r>
  <r>
    <x v="101"/>
    <x v="1"/>
    <x v="1"/>
    <x v="2"/>
    <x v="0"/>
    <n v="209604.0495431312"/>
    <n v="0"/>
    <n v="0"/>
    <x v="3"/>
  </r>
  <r>
    <x v="101"/>
    <x v="1"/>
    <x v="1"/>
    <x v="2"/>
    <x v="1"/>
    <n v="-128591.44143750382"/>
    <n v="0"/>
    <n v="0"/>
    <x v="3"/>
  </r>
  <r>
    <x v="101"/>
    <x v="1"/>
    <x v="1"/>
    <x v="2"/>
    <x v="2"/>
    <n v="-140434.71319389791"/>
    <n v="0"/>
    <n v="0"/>
    <x v="3"/>
  </r>
  <r>
    <x v="101"/>
    <x v="1"/>
    <x v="1"/>
    <x v="1"/>
    <x v="0"/>
    <n v="390292.14009534201"/>
    <n v="0"/>
    <n v="0"/>
    <x v="3"/>
  </r>
  <r>
    <x v="101"/>
    <x v="1"/>
    <x v="1"/>
    <x v="1"/>
    <x v="1"/>
    <n v="-237983.0122532573"/>
    <n v="0"/>
    <n v="0"/>
    <x v="3"/>
  </r>
  <r>
    <x v="101"/>
    <x v="1"/>
    <x v="1"/>
    <x v="1"/>
    <x v="2"/>
    <n v="-183437.30584481073"/>
    <n v="0"/>
    <n v="0"/>
    <x v="3"/>
  </r>
  <r>
    <x v="101"/>
    <x v="3"/>
    <x v="1"/>
    <x v="3"/>
    <x v="0"/>
    <n v="608724.92251693131"/>
    <n v="0"/>
    <n v="0"/>
    <x v="3"/>
  </r>
  <r>
    <x v="101"/>
    <x v="3"/>
    <x v="1"/>
    <x v="3"/>
    <x v="1"/>
    <n v="-360192.26184433809"/>
    <n v="0"/>
    <n v="0"/>
    <x v="3"/>
  </r>
  <r>
    <x v="101"/>
    <x v="3"/>
    <x v="1"/>
    <x v="3"/>
    <x v="2"/>
    <n v="-60872.492251693133"/>
    <n v="0"/>
    <n v="0"/>
    <x v="3"/>
  </r>
  <r>
    <x v="101"/>
    <x v="2"/>
    <x v="1"/>
    <x v="0"/>
    <x v="0"/>
    <n v="436308.71642939601"/>
    <n v="0"/>
    <n v="0"/>
    <x v="3"/>
  </r>
  <r>
    <x v="101"/>
    <x v="2"/>
    <x v="1"/>
    <x v="0"/>
    <x v="1"/>
    <n v="-283317.34833077661"/>
    <n v="0"/>
    <n v="0"/>
    <x v="3"/>
  </r>
  <r>
    <x v="101"/>
    <x v="2"/>
    <x v="1"/>
    <x v="0"/>
    <x v="2"/>
    <n v="-231243.6197075799"/>
    <n v="0"/>
    <n v="0"/>
    <x v="3"/>
  </r>
  <r>
    <x v="101"/>
    <x v="2"/>
    <x v="1"/>
    <x v="4"/>
    <x v="0"/>
    <n v="453505.54824630637"/>
    <n v="0"/>
    <n v="0"/>
    <x v="3"/>
  </r>
  <r>
    <x v="101"/>
    <x v="2"/>
    <x v="1"/>
    <x v="4"/>
    <x v="1"/>
    <n v="-230205.86205396263"/>
    <n v="0"/>
    <n v="0"/>
    <x v="3"/>
  </r>
  <r>
    <x v="101"/>
    <x v="2"/>
    <x v="1"/>
    <x v="4"/>
    <x v="2"/>
    <n v="-195007.38574591174"/>
    <n v="0"/>
    <n v="0"/>
    <x v="3"/>
  </r>
  <r>
    <x v="101"/>
    <x v="1"/>
    <x v="3"/>
    <x v="3"/>
    <x v="0"/>
    <n v="637540.30346447846"/>
    <n v="0"/>
    <n v="0"/>
    <x v="3"/>
  </r>
  <r>
    <x v="101"/>
    <x v="1"/>
    <x v="3"/>
    <x v="3"/>
    <x v="1"/>
    <n v="-360192.26184433809"/>
    <n v="0"/>
    <n v="0"/>
    <x v="3"/>
  </r>
  <r>
    <x v="101"/>
    <x v="1"/>
    <x v="3"/>
    <x v="3"/>
    <x v="2"/>
    <n v="-204012.8971086331"/>
    <n v="0"/>
    <n v="0"/>
    <x v="3"/>
  </r>
  <r>
    <x v="101"/>
    <x v="0"/>
    <x v="3"/>
    <x v="4"/>
    <x v="0"/>
    <n v="398256.14135335537"/>
    <n v="0"/>
    <n v="0"/>
    <x v="3"/>
  </r>
  <r>
    <x v="101"/>
    <x v="0"/>
    <x v="3"/>
    <x v="4"/>
    <x v="1"/>
    <n v="-230205.86205396263"/>
    <n v="0"/>
    <n v="0"/>
    <x v="3"/>
  </r>
  <r>
    <x v="101"/>
    <x v="0"/>
    <x v="3"/>
    <x v="4"/>
    <x v="2"/>
    <n v="-75668.666857137519"/>
    <n v="0"/>
    <n v="0"/>
    <x v="3"/>
  </r>
  <r>
    <x v="101"/>
    <x v="0"/>
    <x v="3"/>
    <x v="2"/>
    <x v="0"/>
    <n v="237894.16665938208"/>
    <n v="0"/>
    <n v="0"/>
    <x v="3"/>
  </r>
  <r>
    <x v="101"/>
    <x v="0"/>
    <x v="3"/>
    <x v="2"/>
    <x v="1"/>
    <n v="-128591.44143750382"/>
    <n v="0"/>
    <n v="0"/>
    <x v="3"/>
  </r>
  <r>
    <x v="101"/>
    <x v="0"/>
    <x v="3"/>
    <x v="2"/>
    <x v="2"/>
    <n v="-64231.424998033166"/>
    <n v="0"/>
    <n v="0"/>
    <x v="3"/>
  </r>
  <r>
    <x v="101"/>
    <x v="1"/>
    <x v="4"/>
    <x v="0"/>
    <x v="0"/>
    <n v="484472.665645628"/>
    <n v="0"/>
    <n v="0"/>
    <x v="3"/>
  </r>
  <r>
    <x v="101"/>
    <x v="1"/>
    <x v="4"/>
    <x v="0"/>
    <x v="1"/>
    <n v="-283317.34833077661"/>
    <n v="0"/>
    <n v="0"/>
    <x v="3"/>
  </r>
  <r>
    <x v="101"/>
    <x v="1"/>
    <x v="4"/>
    <x v="0"/>
    <x v="2"/>
    <n v="-314907.2326696582"/>
    <n v="0"/>
    <n v="0"/>
    <x v="3"/>
  </r>
  <r>
    <x v="101"/>
    <x v="4"/>
    <x v="4"/>
    <x v="2"/>
    <x v="0"/>
    <n v="240465.99548813215"/>
    <n v="0"/>
    <n v="0"/>
    <x v="3"/>
  </r>
  <r>
    <x v="101"/>
    <x v="4"/>
    <x v="4"/>
    <x v="2"/>
    <x v="1"/>
    <n v="-128591.44143750382"/>
    <n v="0"/>
    <n v="0"/>
    <x v="3"/>
  </r>
  <r>
    <x v="101"/>
    <x v="4"/>
    <x v="4"/>
    <x v="2"/>
    <x v="2"/>
    <n v="-28855.919458575856"/>
    <n v="0"/>
    <n v="0"/>
    <x v="3"/>
  </r>
  <r>
    <x v="101"/>
    <x v="4"/>
    <x v="4"/>
    <x v="1"/>
    <x v="0"/>
    <n v="452167.72328118887"/>
    <n v="0"/>
    <n v="0"/>
    <x v="3"/>
  </r>
  <r>
    <x v="101"/>
    <x v="4"/>
    <x v="4"/>
    <x v="1"/>
    <x v="1"/>
    <n v="-237983.0122532573"/>
    <n v="0"/>
    <n v="0"/>
    <x v="3"/>
  </r>
  <r>
    <x v="101"/>
    <x v="4"/>
    <x v="4"/>
    <x v="1"/>
    <x v="2"/>
    <n v="-76868.512957802115"/>
    <n v="0"/>
    <n v="0"/>
    <x v="3"/>
  </r>
  <r>
    <x v="101"/>
    <x v="1"/>
    <x v="5"/>
    <x v="1"/>
    <x v="0"/>
    <n v="456927.38352625398"/>
    <n v="0"/>
    <n v="0"/>
    <x v="3"/>
  </r>
  <r>
    <x v="101"/>
    <x v="1"/>
    <x v="5"/>
    <x v="1"/>
    <x v="1"/>
    <n v="-237983.0122532573"/>
    <n v="0"/>
    <n v="0"/>
    <x v="3"/>
  </r>
  <r>
    <x v="101"/>
    <x v="1"/>
    <x v="5"/>
    <x v="1"/>
    <x v="2"/>
    <n v="-210186.59642207684"/>
    <n v="0"/>
    <n v="0"/>
    <x v="3"/>
  </r>
  <r>
    <x v="101"/>
    <x v="2"/>
    <x v="5"/>
    <x v="2"/>
    <x v="0"/>
    <n v="239180.08107375709"/>
    <n v="0"/>
    <n v="0"/>
    <x v="3"/>
  </r>
  <r>
    <x v="101"/>
    <x v="2"/>
    <x v="5"/>
    <x v="2"/>
    <x v="1"/>
    <n v="-128591.44143750382"/>
    <n v="0"/>
    <n v="0"/>
    <x v="3"/>
  </r>
  <r>
    <x v="101"/>
    <x v="2"/>
    <x v="5"/>
    <x v="2"/>
    <x v="2"/>
    <n v="-105239.23567245311"/>
    <n v="0"/>
    <n v="0"/>
    <x v="3"/>
  </r>
  <r>
    <x v="101"/>
    <x v="2"/>
    <x v="6"/>
    <x v="0"/>
    <x v="0"/>
    <n v="424976.02249616489"/>
    <n v="0"/>
    <n v="0"/>
    <x v="3"/>
  </r>
  <r>
    <x v="101"/>
    <x v="2"/>
    <x v="6"/>
    <x v="0"/>
    <x v="1"/>
    <n v="-283317.34833077661"/>
    <n v="0"/>
    <n v="0"/>
    <x v="3"/>
  </r>
  <r>
    <x v="101"/>
    <x v="2"/>
    <x v="6"/>
    <x v="0"/>
    <x v="2"/>
    <n v="-169990.40899846598"/>
    <n v="0"/>
    <n v="0"/>
    <x v="3"/>
  </r>
  <r>
    <x v="102"/>
    <x v="1"/>
    <x v="0"/>
    <x v="1"/>
    <x v="0"/>
    <n v="383152.64972774422"/>
    <n v="0"/>
    <n v="0"/>
    <x v="3"/>
  </r>
  <r>
    <x v="102"/>
    <x v="1"/>
    <x v="0"/>
    <x v="1"/>
    <x v="1"/>
    <n v="-237983.0122532573"/>
    <n v="0"/>
    <n v="0"/>
    <x v="3"/>
  </r>
  <r>
    <x v="102"/>
    <x v="1"/>
    <x v="0"/>
    <x v="1"/>
    <x v="2"/>
    <n v="-153261.05989109768"/>
    <n v="0"/>
    <n v="0"/>
    <x v="3"/>
  </r>
  <r>
    <x v="102"/>
    <x v="2"/>
    <x v="0"/>
    <x v="0"/>
    <x v="0"/>
    <n v="487305.83912893577"/>
    <n v="0"/>
    <n v="0"/>
    <x v="3"/>
  </r>
  <r>
    <x v="102"/>
    <x v="2"/>
    <x v="0"/>
    <x v="0"/>
    <x v="1"/>
    <n v="-283317.34833077661"/>
    <n v="0"/>
    <n v="0"/>
    <x v="3"/>
  </r>
  <r>
    <x v="102"/>
    <x v="2"/>
    <x v="0"/>
    <x v="0"/>
    <x v="2"/>
    <n v="-131572.57656481265"/>
    <n v="0"/>
    <n v="0"/>
    <x v="3"/>
  </r>
  <r>
    <x v="102"/>
    <x v="1"/>
    <x v="1"/>
    <x v="1"/>
    <x v="0"/>
    <n v="425989.59193333058"/>
    <n v="0"/>
    <n v="0"/>
    <x v="3"/>
  </r>
  <r>
    <x v="102"/>
    <x v="1"/>
    <x v="1"/>
    <x v="1"/>
    <x v="1"/>
    <n v="-237983.0122532573"/>
    <n v="0"/>
    <n v="0"/>
    <x v="3"/>
  </r>
  <r>
    <x v="102"/>
    <x v="1"/>
    <x v="1"/>
    <x v="1"/>
    <x v="2"/>
    <n v="-272633.33883733157"/>
    <n v="0"/>
    <n v="0"/>
    <x v="3"/>
  </r>
  <r>
    <x v="102"/>
    <x v="2"/>
    <x v="3"/>
    <x v="1"/>
    <x v="0"/>
    <n v="380772.81960521173"/>
    <n v="0"/>
    <n v="0"/>
    <x v="3"/>
  </r>
  <r>
    <x v="102"/>
    <x v="2"/>
    <x v="3"/>
    <x v="1"/>
    <x v="1"/>
    <n v="-237983.0122532573"/>
    <n v="0"/>
    <n v="0"/>
    <x v="3"/>
  </r>
  <r>
    <x v="102"/>
    <x v="2"/>
    <x v="3"/>
    <x v="1"/>
    <x v="2"/>
    <n v="-99000.933097355053"/>
    <n v="0"/>
    <n v="0"/>
    <x v="3"/>
  </r>
  <r>
    <x v="102"/>
    <x v="4"/>
    <x v="3"/>
    <x v="4"/>
    <x v="0"/>
    <n v="386745.84825065726"/>
    <n v="0"/>
    <n v="0"/>
    <x v="3"/>
  </r>
  <r>
    <x v="102"/>
    <x v="4"/>
    <x v="3"/>
    <x v="4"/>
    <x v="1"/>
    <n v="-230205.86205396263"/>
    <n v="0"/>
    <n v="0"/>
    <x v="3"/>
  </r>
  <r>
    <x v="102"/>
    <x v="4"/>
    <x v="3"/>
    <x v="4"/>
    <x v="2"/>
    <n v="-61879.335720105162"/>
    <n v="0"/>
    <n v="0"/>
    <x v="3"/>
  </r>
  <r>
    <x v="102"/>
    <x v="4"/>
    <x v="3"/>
    <x v="3"/>
    <x v="0"/>
    <n v="723986.44630711945"/>
    <n v="0"/>
    <n v="0"/>
    <x v="3"/>
  </r>
  <r>
    <x v="102"/>
    <x v="4"/>
    <x v="3"/>
    <x v="3"/>
    <x v="1"/>
    <n v="-360192.26184433809"/>
    <n v="0"/>
    <n v="0"/>
    <x v="3"/>
  </r>
  <r>
    <x v="102"/>
    <x v="4"/>
    <x v="3"/>
    <x v="3"/>
    <x v="2"/>
    <n v="-86878.373556854334"/>
    <n v="0"/>
    <n v="0"/>
    <x v="3"/>
  </r>
  <r>
    <x v="102"/>
    <x v="0"/>
    <x v="4"/>
    <x v="4"/>
    <x v="0"/>
    <n v="414370.55169713276"/>
    <n v="0"/>
    <n v="0"/>
    <x v="3"/>
  </r>
  <r>
    <x v="102"/>
    <x v="0"/>
    <x v="4"/>
    <x v="4"/>
    <x v="1"/>
    <n v="-230205.86205396263"/>
    <n v="0"/>
    <n v="0"/>
    <x v="3"/>
  </r>
  <r>
    <x v="102"/>
    <x v="0"/>
    <x v="4"/>
    <x v="4"/>
    <x v="2"/>
    <n v="-124311.16550913983"/>
    <n v="0"/>
    <n v="0"/>
    <x v="3"/>
  </r>
  <r>
    <x v="102"/>
    <x v="2"/>
    <x v="4"/>
    <x v="2"/>
    <x v="0"/>
    <n v="204460.39188563105"/>
    <n v="0"/>
    <n v="0"/>
    <x v="3"/>
  </r>
  <r>
    <x v="102"/>
    <x v="2"/>
    <x v="4"/>
    <x v="2"/>
    <x v="1"/>
    <n v="-128591.44143750382"/>
    <n v="0"/>
    <n v="0"/>
    <x v="3"/>
  </r>
  <r>
    <x v="102"/>
    <x v="2"/>
    <x v="4"/>
    <x v="2"/>
    <x v="2"/>
    <n v="-96096.384186246592"/>
    <n v="0"/>
    <n v="0"/>
    <x v="3"/>
  </r>
  <r>
    <x v="102"/>
    <x v="4"/>
    <x v="4"/>
    <x v="4"/>
    <x v="0"/>
    <n v="455807.60686684598"/>
    <n v="0"/>
    <n v="0"/>
    <x v="3"/>
  </r>
  <r>
    <x v="102"/>
    <x v="4"/>
    <x v="4"/>
    <x v="4"/>
    <x v="1"/>
    <n v="-230205.86205396263"/>
    <n v="0"/>
    <n v="0"/>
    <x v="3"/>
  </r>
  <r>
    <x v="102"/>
    <x v="4"/>
    <x v="4"/>
    <x v="4"/>
    <x v="2"/>
    <n v="-59254.98889268998"/>
    <n v="0"/>
    <n v="0"/>
    <x v="3"/>
  </r>
  <r>
    <x v="102"/>
    <x v="2"/>
    <x v="5"/>
    <x v="0"/>
    <x v="0"/>
    <n v="546802.48227839894"/>
    <n v="0"/>
    <n v="0"/>
    <x v="3"/>
  </r>
  <r>
    <x v="102"/>
    <x v="2"/>
    <x v="5"/>
    <x v="0"/>
    <x v="1"/>
    <n v="-283317.34833077661"/>
    <n v="0"/>
    <n v="0"/>
    <x v="3"/>
  </r>
  <r>
    <x v="102"/>
    <x v="2"/>
    <x v="5"/>
    <x v="0"/>
    <x v="2"/>
    <n v="-224189.01773414356"/>
    <n v="0"/>
    <n v="0"/>
    <x v="3"/>
  </r>
  <r>
    <x v="102"/>
    <x v="2"/>
    <x v="5"/>
    <x v="3"/>
    <x v="0"/>
    <n v="547492.23800339387"/>
    <n v="0"/>
    <n v="0"/>
    <x v="3"/>
  </r>
  <r>
    <x v="102"/>
    <x v="2"/>
    <x v="5"/>
    <x v="3"/>
    <x v="1"/>
    <n v="-360192.26184433809"/>
    <n v="0"/>
    <n v="0"/>
    <x v="3"/>
  </r>
  <r>
    <x v="102"/>
    <x v="2"/>
    <x v="5"/>
    <x v="3"/>
    <x v="2"/>
    <n v="-169722.5937810521"/>
    <n v="0"/>
    <n v="0"/>
    <x v="3"/>
  </r>
  <r>
    <x v="103"/>
    <x v="1"/>
    <x v="0"/>
    <x v="2"/>
    <x v="0"/>
    <n v="237894.16665938208"/>
    <n v="0"/>
    <n v="0"/>
    <x v="3"/>
  </r>
  <r>
    <x v="103"/>
    <x v="1"/>
    <x v="0"/>
    <x v="2"/>
    <x v="0"/>
    <n v="232750.5090018819"/>
    <n v="0"/>
    <n v="0"/>
    <x v="3"/>
  </r>
  <r>
    <x v="103"/>
    <x v="1"/>
    <x v="0"/>
    <x v="2"/>
    <x v="1"/>
    <n v="-128591.44143750382"/>
    <n v="0"/>
    <n v="0"/>
    <x v="3"/>
  </r>
  <r>
    <x v="103"/>
    <x v="1"/>
    <x v="0"/>
    <x v="2"/>
    <x v="1"/>
    <n v="-128591.44143750382"/>
    <n v="0"/>
    <n v="0"/>
    <x v="3"/>
  </r>
  <r>
    <x v="103"/>
    <x v="1"/>
    <x v="0"/>
    <x v="2"/>
    <x v="2"/>
    <n v="-152252.26666200455"/>
    <n v="0"/>
    <n v="0"/>
    <x v="3"/>
  </r>
  <r>
    <x v="103"/>
    <x v="1"/>
    <x v="0"/>
    <x v="2"/>
    <x v="2"/>
    <n v="-114047.74941092213"/>
    <n v="0"/>
    <n v="0"/>
    <x v="3"/>
  </r>
  <r>
    <x v="103"/>
    <x v="0"/>
    <x v="0"/>
    <x v="0"/>
    <x v="0"/>
    <n v="484472.665645628"/>
    <n v="0"/>
    <n v="0"/>
    <x v="3"/>
  </r>
  <r>
    <x v="103"/>
    <x v="0"/>
    <x v="0"/>
    <x v="0"/>
    <x v="1"/>
    <n v="-283317.34833077661"/>
    <n v="0"/>
    <n v="0"/>
    <x v="3"/>
  </r>
  <r>
    <x v="103"/>
    <x v="0"/>
    <x v="0"/>
    <x v="0"/>
    <x v="2"/>
    <n v="-140497.0730372321"/>
    <n v="0"/>
    <n v="0"/>
    <x v="3"/>
  </r>
  <r>
    <x v="103"/>
    <x v="0"/>
    <x v="0"/>
    <x v="4"/>
    <x v="0"/>
    <n v="402860.25859443459"/>
    <n v="0"/>
    <n v="0"/>
    <x v="3"/>
  </r>
  <r>
    <x v="103"/>
    <x v="0"/>
    <x v="0"/>
    <x v="4"/>
    <x v="1"/>
    <n v="-230205.86205396263"/>
    <n v="0"/>
    <n v="0"/>
    <x v="3"/>
  </r>
  <r>
    <x v="103"/>
    <x v="0"/>
    <x v="0"/>
    <x v="4"/>
    <x v="2"/>
    <n v="-92657.859476719954"/>
    <n v="0"/>
    <n v="0"/>
    <x v="3"/>
  </r>
  <r>
    <x v="103"/>
    <x v="1"/>
    <x v="1"/>
    <x v="4"/>
    <x v="0"/>
    <n v="444297.31376414793"/>
    <n v="0"/>
    <n v="0"/>
    <x v="3"/>
  </r>
  <r>
    <x v="103"/>
    <x v="1"/>
    <x v="1"/>
    <x v="4"/>
    <x v="1"/>
    <n v="-230205.86205396263"/>
    <n v="0"/>
    <n v="0"/>
    <x v="3"/>
  </r>
  <r>
    <x v="103"/>
    <x v="1"/>
    <x v="1"/>
    <x v="4"/>
    <x v="2"/>
    <n v="-146618.11354216881"/>
    <n v="0"/>
    <n v="0"/>
    <x v="3"/>
  </r>
  <r>
    <x v="103"/>
    <x v="3"/>
    <x v="1"/>
    <x v="2"/>
    <x v="0"/>
    <n v="228892.76575875681"/>
    <n v="0"/>
    <n v="0"/>
    <x v="3"/>
  </r>
  <r>
    <x v="103"/>
    <x v="3"/>
    <x v="1"/>
    <x v="2"/>
    <x v="1"/>
    <n v="-128591.44143750382"/>
    <n v="0"/>
    <n v="0"/>
    <x v="3"/>
  </r>
  <r>
    <x v="103"/>
    <x v="3"/>
    <x v="1"/>
    <x v="2"/>
    <x v="2"/>
    <n v="-11444.638287937842"/>
    <n v="0"/>
    <n v="0"/>
    <x v="3"/>
  </r>
  <r>
    <x v="103"/>
    <x v="2"/>
    <x v="1"/>
    <x v="4"/>
    <x v="0"/>
    <n v="409766.43445605348"/>
    <n v="0"/>
    <n v="0"/>
    <x v="3"/>
  </r>
  <r>
    <x v="103"/>
    <x v="2"/>
    <x v="1"/>
    <x v="4"/>
    <x v="1"/>
    <n v="-230205.86205396263"/>
    <n v="0"/>
    <n v="0"/>
    <x v="3"/>
  </r>
  <r>
    <x v="103"/>
    <x v="2"/>
    <x v="1"/>
    <x v="4"/>
    <x v="2"/>
    <n v="-225371.53895082945"/>
    <n v="0"/>
    <n v="0"/>
    <x v="3"/>
  </r>
  <r>
    <x v="103"/>
    <x v="0"/>
    <x v="2"/>
    <x v="4"/>
    <x v="0"/>
    <n v="435089.07928198937"/>
    <n v="0"/>
    <n v="0"/>
    <x v="3"/>
  </r>
  <r>
    <x v="103"/>
    <x v="0"/>
    <x v="2"/>
    <x v="4"/>
    <x v="1"/>
    <n v="-230205.86205396263"/>
    <n v="0"/>
    <n v="0"/>
    <x v="3"/>
  </r>
  <r>
    <x v="103"/>
    <x v="0"/>
    <x v="2"/>
    <x v="4"/>
    <x v="2"/>
    <n v="-69614.252685118307"/>
    <n v="0"/>
    <n v="0"/>
    <x v="3"/>
  </r>
  <r>
    <x v="103"/>
    <x v="0"/>
    <x v="2"/>
    <x v="3"/>
    <x v="0"/>
    <n v="630336.45822759171"/>
    <n v="0"/>
    <n v="0"/>
    <x v="3"/>
  </r>
  <r>
    <x v="103"/>
    <x v="0"/>
    <x v="2"/>
    <x v="3"/>
    <x v="1"/>
    <n v="-360192.26184433809"/>
    <n v="0"/>
    <n v="0"/>
    <x v="3"/>
  </r>
  <r>
    <x v="103"/>
    <x v="0"/>
    <x v="2"/>
    <x v="3"/>
    <x v="2"/>
    <n v="-170190.84372144978"/>
    <n v="0"/>
    <n v="0"/>
    <x v="3"/>
  </r>
  <r>
    <x v="103"/>
    <x v="0"/>
    <x v="2"/>
    <x v="1"/>
    <x v="0"/>
    <n v="418850.10156573285"/>
    <n v="0"/>
    <n v="0"/>
    <x v="3"/>
  </r>
  <r>
    <x v="103"/>
    <x v="0"/>
    <x v="2"/>
    <x v="1"/>
    <x v="1"/>
    <n v="-237983.0122532573"/>
    <n v="0"/>
    <n v="0"/>
    <x v="3"/>
  </r>
  <r>
    <x v="103"/>
    <x v="0"/>
    <x v="2"/>
    <x v="1"/>
    <x v="2"/>
    <n v="-62827.515234859922"/>
    <n v="0"/>
    <n v="0"/>
    <x v="3"/>
  </r>
  <r>
    <x v="103"/>
    <x v="3"/>
    <x v="3"/>
    <x v="4"/>
    <x v="0"/>
    <n v="465015.84134900454"/>
    <n v="0"/>
    <n v="0"/>
    <x v="3"/>
  </r>
  <r>
    <x v="103"/>
    <x v="3"/>
    <x v="3"/>
    <x v="4"/>
    <x v="1"/>
    <n v="-230205.86205396263"/>
    <n v="0"/>
    <n v="0"/>
    <x v="3"/>
  </r>
  <r>
    <x v="103"/>
    <x v="3"/>
    <x v="3"/>
    <x v="4"/>
    <x v="2"/>
    <n v="-37201.267307920367"/>
    <n v="0"/>
    <n v="0"/>
    <x v="3"/>
  </r>
  <r>
    <x v="103"/>
    <x v="3"/>
    <x v="3"/>
    <x v="1"/>
    <x v="0"/>
    <n v="459307.21364878665"/>
    <n v="0"/>
    <n v="0"/>
    <x v="3"/>
  </r>
  <r>
    <x v="103"/>
    <x v="3"/>
    <x v="3"/>
    <x v="1"/>
    <x v="1"/>
    <n v="-237983.0122532573"/>
    <n v="0"/>
    <n v="0"/>
    <x v="3"/>
  </r>
  <r>
    <x v="103"/>
    <x v="3"/>
    <x v="3"/>
    <x v="1"/>
    <x v="2"/>
    <n v="-50523.793501366534"/>
    <n v="0"/>
    <n v="0"/>
    <x v="3"/>
  </r>
  <r>
    <x v="103"/>
    <x v="4"/>
    <x v="3"/>
    <x v="4"/>
    <x v="0"/>
    <n v="391349.96549173648"/>
    <n v="0"/>
    <n v="0"/>
    <x v="3"/>
  </r>
  <r>
    <x v="103"/>
    <x v="4"/>
    <x v="3"/>
    <x v="4"/>
    <x v="1"/>
    <n v="-230205.86205396263"/>
    <n v="0"/>
    <n v="0"/>
    <x v="3"/>
  </r>
  <r>
    <x v="103"/>
    <x v="4"/>
    <x v="3"/>
    <x v="4"/>
    <x v="2"/>
    <n v="-74356.493443429936"/>
    <n v="0"/>
    <n v="0"/>
    <x v="3"/>
  </r>
  <r>
    <x v="103"/>
    <x v="1"/>
    <x v="4"/>
    <x v="2"/>
    <x v="0"/>
    <n v="222463.1936868816"/>
    <n v="0"/>
    <n v="0"/>
    <x v="3"/>
  </r>
  <r>
    <x v="103"/>
    <x v="1"/>
    <x v="4"/>
    <x v="2"/>
    <x v="1"/>
    <n v="-128591.44143750382"/>
    <n v="0"/>
    <n v="0"/>
    <x v="3"/>
  </r>
  <r>
    <x v="103"/>
    <x v="1"/>
    <x v="4"/>
    <x v="2"/>
    <x v="2"/>
    <n v="-109006.96490657199"/>
    <n v="0"/>
    <n v="0"/>
    <x v="3"/>
  </r>
  <r>
    <x v="103"/>
    <x v="0"/>
    <x v="4"/>
    <x v="4"/>
    <x v="0"/>
    <n v="405162.3172149742"/>
    <n v="0"/>
    <n v="0"/>
    <x v="3"/>
  </r>
  <r>
    <x v="103"/>
    <x v="0"/>
    <x v="4"/>
    <x v="4"/>
    <x v="1"/>
    <n v="-230205.86205396263"/>
    <n v="0"/>
    <n v="0"/>
    <x v="3"/>
  </r>
  <r>
    <x v="103"/>
    <x v="0"/>
    <x v="4"/>
    <x v="4"/>
    <x v="2"/>
    <n v="-76980.840270845103"/>
    <n v="0"/>
    <n v="0"/>
    <x v="3"/>
  </r>
  <r>
    <x v="103"/>
    <x v="2"/>
    <x v="4"/>
    <x v="1"/>
    <x v="0"/>
    <n v="361734.17862495111"/>
    <n v="0"/>
    <n v="0"/>
    <x v="3"/>
  </r>
  <r>
    <x v="103"/>
    <x v="2"/>
    <x v="4"/>
    <x v="1"/>
    <x v="1"/>
    <n v="-237983.0122532573"/>
    <n v="0"/>
    <n v="0"/>
    <x v="3"/>
  </r>
  <r>
    <x v="103"/>
    <x v="2"/>
    <x v="4"/>
    <x v="1"/>
    <x v="2"/>
    <n v="-162780.38038122799"/>
    <n v="0"/>
    <n v="0"/>
    <x v="3"/>
  </r>
  <r>
    <x v="103"/>
    <x v="2"/>
    <x v="5"/>
    <x v="4"/>
    <x v="0"/>
    <n v="363725.26204526098"/>
    <n v="0"/>
    <n v="0"/>
    <x v="3"/>
  </r>
  <r>
    <x v="103"/>
    <x v="2"/>
    <x v="5"/>
    <x v="4"/>
    <x v="1"/>
    <n v="-230205.86205396263"/>
    <n v="0"/>
    <n v="0"/>
    <x v="3"/>
  </r>
  <r>
    <x v="103"/>
    <x v="2"/>
    <x v="5"/>
    <x v="4"/>
    <x v="2"/>
    <n v="-94568.568131767854"/>
    <n v="0"/>
    <n v="0"/>
    <x v="3"/>
  </r>
  <r>
    <x v="103"/>
    <x v="2"/>
    <x v="5"/>
    <x v="3"/>
    <x v="0"/>
    <n v="651947.99393825198"/>
    <n v="0"/>
    <n v="0"/>
    <x v="3"/>
  </r>
  <r>
    <x v="103"/>
    <x v="2"/>
    <x v="5"/>
    <x v="3"/>
    <x v="1"/>
    <n v="-360192.26184433809"/>
    <n v="0"/>
    <n v="0"/>
    <x v="3"/>
  </r>
  <r>
    <x v="103"/>
    <x v="2"/>
    <x v="5"/>
    <x v="3"/>
    <x v="2"/>
    <n v="-149948.03860579795"/>
    <n v="0"/>
    <n v="0"/>
    <x v="3"/>
  </r>
  <r>
    <x v="103"/>
    <x v="2"/>
    <x v="5"/>
    <x v="1"/>
    <x v="0"/>
    <n v="361734.17862495111"/>
    <n v="0"/>
    <n v="0"/>
    <x v="3"/>
  </r>
  <r>
    <x v="103"/>
    <x v="2"/>
    <x v="5"/>
    <x v="1"/>
    <x v="0"/>
    <n v="406950.95095306996"/>
    <n v="0"/>
    <n v="0"/>
    <x v="3"/>
  </r>
  <r>
    <x v="103"/>
    <x v="2"/>
    <x v="5"/>
    <x v="1"/>
    <x v="1"/>
    <n v="-237983.0122532573"/>
    <n v="0"/>
    <n v="0"/>
    <x v="3"/>
  </r>
  <r>
    <x v="103"/>
    <x v="2"/>
    <x v="5"/>
    <x v="1"/>
    <x v="1"/>
    <n v="-237983.0122532573"/>
    <n v="0"/>
    <n v="0"/>
    <x v="3"/>
  </r>
  <r>
    <x v="103"/>
    <x v="2"/>
    <x v="5"/>
    <x v="1"/>
    <x v="2"/>
    <n v="-155545.69680872897"/>
    <n v="0"/>
    <n v="0"/>
    <x v="3"/>
  </r>
  <r>
    <x v="103"/>
    <x v="2"/>
    <x v="5"/>
    <x v="1"/>
    <x v="2"/>
    <n v="-85459.699700144687"/>
    <n v="0"/>
    <n v="0"/>
    <x v="3"/>
  </r>
  <r>
    <x v="103"/>
    <x v="1"/>
    <x v="6"/>
    <x v="3"/>
    <x v="0"/>
    <n v="655549.91655669524"/>
    <n v="0"/>
    <n v="0"/>
    <x v="3"/>
  </r>
  <r>
    <x v="103"/>
    <x v="1"/>
    <x v="6"/>
    <x v="3"/>
    <x v="1"/>
    <n v="-360192.26184433809"/>
    <n v="0"/>
    <n v="0"/>
    <x v="3"/>
  </r>
  <r>
    <x v="103"/>
    <x v="1"/>
    <x v="6"/>
    <x v="3"/>
    <x v="2"/>
    <n v="-406440.94826515106"/>
    <n v="0"/>
    <n v="0"/>
    <x v="3"/>
  </r>
  <r>
    <x v="103"/>
    <x v="2"/>
    <x v="6"/>
    <x v="4"/>
    <x v="0"/>
    <n v="402860.25859443459"/>
    <n v="0"/>
    <n v="0"/>
    <x v="3"/>
  </r>
  <r>
    <x v="103"/>
    <x v="2"/>
    <x v="6"/>
    <x v="4"/>
    <x v="0"/>
    <n v="361423.20342472132"/>
    <n v="0"/>
    <n v="0"/>
    <x v="3"/>
  </r>
  <r>
    <x v="103"/>
    <x v="2"/>
    <x v="6"/>
    <x v="4"/>
    <x v="1"/>
    <n v="-230205.86205396263"/>
    <n v="0"/>
    <n v="0"/>
    <x v="3"/>
  </r>
  <r>
    <x v="103"/>
    <x v="2"/>
    <x v="6"/>
    <x v="4"/>
    <x v="1"/>
    <n v="-230205.86205396263"/>
    <n v="0"/>
    <n v="0"/>
    <x v="3"/>
  </r>
  <r>
    <x v="103"/>
    <x v="2"/>
    <x v="6"/>
    <x v="4"/>
    <x v="2"/>
    <n v="-80572.051718886927"/>
    <n v="0"/>
    <n v="0"/>
    <x v="3"/>
  </r>
  <r>
    <x v="103"/>
    <x v="2"/>
    <x v="6"/>
    <x v="4"/>
    <x v="2"/>
    <n v="-72284.640684944272"/>
    <n v="0"/>
    <n v="0"/>
    <x v="3"/>
  </r>
  <r>
    <x v="103"/>
    <x v="2"/>
    <x v="6"/>
    <x v="3"/>
    <x v="0"/>
    <n v="561899.9284771675"/>
    <n v="0"/>
    <n v="0"/>
    <x v="3"/>
  </r>
  <r>
    <x v="103"/>
    <x v="2"/>
    <x v="6"/>
    <x v="3"/>
    <x v="1"/>
    <n v="-360192.26184433809"/>
    <n v="0"/>
    <n v="0"/>
    <x v="3"/>
  </r>
  <r>
    <x v="103"/>
    <x v="2"/>
    <x v="6"/>
    <x v="3"/>
    <x v="2"/>
    <n v="-258473.96709949707"/>
    <n v="0"/>
    <n v="0"/>
    <x v="3"/>
  </r>
  <r>
    <x v="103"/>
    <x v="2"/>
    <x v="6"/>
    <x v="2"/>
    <x v="0"/>
    <n v="210889.96395750629"/>
    <n v="0"/>
    <n v="0"/>
    <x v="3"/>
  </r>
  <r>
    <x v="103"/>
    <x v="2"/>
    <x v="6"/>
    <x v="2"/>
    <x v="1"/>
    <n v="-128591.44143750382"/>
    <n v="0"/>
    <n v="0"/>
    <x v="3"/>
  </r>
  <r>
    <x v="103"/>
    <x v="2"/>
    <x v="6"/>
    <x v="2"/>
    <x v="2"/>
    <n v="-52722.490989376573"/>
    <n v="0"/>
    <n v="0"/>
    <x v="3"/>
  </r>
  <r>
    <x v="104"/>
    <x v="0"/>
    <x v="0"/>
    <x v="0"/>
    <x v="0"/>
    <n v="495805.35957885906"/>
    <n v="0"/>
    <n v="0"/>
    <x v="3"/>
  </r>
  <r>
    <x v="104"/>
    <x v="0"/>
    <x v="0"/>
    <x v="0"/>
    <x v="1"/>
    <n v="-283317.34833077661"/>
    <n v="0"/>
    <n v="0"/>
    <x v="3"/>
  </r>
  <r>
    <x v="104"/>
    <x v="0"/>
    <x v="0"/>
    <x v="0"/>
    <x v="2"/>
    <n v="-138825.50068208054"/>
    <n v="0"/>
    <n v="0"/>
    <x v="3"/>
  </r>
  <r>
    <x v="104"/>
    <x v="0"/>
    <x v="0"/>
    <x v="4"/>
    <x v="0"/>
    <n v="425880.84479983087"/>
    <n v="0"/>
    <n v="0"/>
    <x v="3"/>
  </r>
  <r>
    <x v="104"/>
    <x v="0"/>
    <x v="0"/>
    <x v="4"/>
    <x v="1"/>
    <n v="-230205.86205396263"/>
    <n v="0"/>
    <n v="0"/>
    <x v="3"/>
  </r>
  <r>
    <x v="104"/>
    <x v="0"/>
    <x v="0"/>
    <x v="4"/>
    <x v="2"/>
    <n v="-106470.21119995772"/>
    <n v="0"/>
    <n v="0"/>
    <x v="3"/>
  </r>
  <r>
    <x v="104"/>
    <x v="1"/>
    <x v="1"/>
    <x v="3"/>
    <x v="0"/>
    <n v="659151.83917513874"/>
    <n v="0"/>
    <n v="0"/>
    <x v="3"/>
  </r>
  <r>
    <x v="104"/>
    <x v="1"/>
    <x v="1"/>
    <x v="3"/>
    <x v="1"/>
    <n v="-360192.26184433809"/>
    <n v="0"/>
    <n v="0"/>
    <x v="3"/>
  </r>
  <r>
    <x v="104"/>
    <x v="1"/>
    <x v="1"/>
    <x v="3"/>
    <x v="2"/>
    <n v="-270252.25406180689"/>
    <n v="0"/>
    <n v="0"/>
    <x v="3"/>
  </r>
  <r>
    <x v="104"/>
    <x v="3"/>
    <x v="1"/>
    <x v="0"/>
    <x v="0"/>
    <n v="640297.2072275551"/>
    <n v="0"/>
    <n v="0"/>
    <x v="3"/>
  </r>
  <r>
    <x v="104"/>
    <x v="3"/>
    <x v="1"/>
    <x v="0"/>
    <x v="1"/>
    <n v="-283317.34833077661"/>
    <n v="0"/>
    <n v="0"/>
    <x v="3"/>
  </r>
  <r>
    <x v="104"/>
    <x v="3"/>
    <x v="1"/>
    <x v="0"/>
    <x v="2"/>
    <n v="-32014.860361377756"/>
    <n v="0"/>
    <n v="0"/>
    <x v="3"/>
  </r>
  <r>
    <x v="104"/>
    <x v="3"/>
    <x v="1"/>
    <x v="4"/>
    <x v="0"/>
    <n v="499546.72065709886"/>
    <n v="0"/>
    <n v="0"/>
    <x v="3"/>
  </r>
  <r>
    <x v="104"/>
    <x v="3"/>
    <x v="1"/>
    <x v="4"/>
    <x v="1"/>
    <n v="-230205.86205396263"/>
    <n v="0"/>
    <n v="0"/>
    <x v="3"/>
  </r>
  <r>
    <x v="104"/>
    <x v="3"/>
    <x v="1"/>
    <x v="4"/>
    <x v="2"/>
    <n v="-74932.008098564824"/>
    <n v="0"/>
    <n v="0"/>
    <x v="3"/>
  </r>
  <r>
    <x v="104"/>
    <x v="2"/>
    <x v="1"/>
    <x v="3"/>
    <x v="0"/>
    <n v="565501.85109561076"/>
    <n v="0"/>
    <n v="0"/>
    <x v="3"/>
  </r>
  <r>
    <x v="104"/>
    <x v="2"/>
    <x v="1"/>
    <x v="3"/>
    <x v="1"/>
    <n v="-360192.26184433809"/>
    <n v="0"/>
    <n v="0"/>
    <x v="3"/>
  </r>
  <r>
    <x v="104"/>
    <x v="2"/>
    <x v="1"/>
    <x v="3"/>
    <x v="2"/>
    <n v="-175305.57383963934"/>
    <n v="0"/>
    <n v="0"/>
    <x v="3"/>
  </r>
  <r>
    <x v="104"/>
    <x v="0"/>
    <x v="2"/>
    <x v="4"/>
    <x v="0"/>
    <n v="435089.07928198937"/>
    <n v="0"/>
    <n v="0"/>
    <x v="3"/>
  </r>
  <r>
    <x v="104"/>
    <x v="0"/>
    <x v="2"/>
    <x v="4"/>
    <x v="0"/>
    <n v="435089.07928198937"/>
    <n v="0"/>
    <n v="0"/>
    <x v="3"/>
  </r>
  <r>
    <x v="104"/>
    <x v="0"/>
    <x v="2"/>
    <x v="4"/>
    <x v="1"/>
    <n v="-230205.86205396263"/>
    <n v="0"/>
    <n v="0"/>
    <x v="3"/>
  </r>
  <r>
    <x v="104"/>
    <x v="0"/>
    <x v="2"/>
    <x v="4"/>
    <x v="1"/>
    <n v="-230205.86205396263"/>
    <n v="0"/>
    <n v="0"/>
    <x v="3"/>
  </r>
  <r>
    <x v="104"/>
    <x v="0"/>
    <x v="2"/>
    <x v="4"/>
    <x v="2"/>
    <n v="-82666.925063577975"/>
    <n v="0"/>
    <n v="0"/>
    <x v="3"/>
  </r>
  <r>
    <x v="104"/>
    <x v="0"/>
    <x v="2"/>
    <x v="4"/>
    <x v="2"/>
    <n v="-69614.252685118307"/>
    <n v="0"/>
    <n v="0"/>
    <x v="3"/>
  </r>
  <r>
    <x v="104"/>
    <x v="3"/>
    <x v="2"/>
    <x v="3"/>
    <x v="0"/>
    <n v="680763.37488579901"/>
    <n v="0"/>
    <n v="0"/>
    <x v="3"/>
  </r>
  <r>
    <x v="104"/>
    <x v="3"/>
    <x v="2"/>
    <x v="3"/>
    <x v="1"/>
    <n v="-360192.26184433809"/>
    <n v="0"/>
    <n v="0"/>
    <x v="3"/>
  </r>
  <r>
    <x v="104"/>
    <x v="3"/>
    <x v="2"/>
    <x v="3"/>
    <x v="2"/>
    <n v="-129345.04122830181"/>
    <n v="0"/>
    <n v="0"/>
    <x v="3"/>
  </r>
  <r>
    <x v="104"/>
    <x v="4"/>
    <x v="2"/>
    <x v="0"/>
    <x v="0"/>
    <n v="592133.25801132305"/>
    <n v="0"/>
    <n v="0"/>
    <x v="3"/>
  </r>
  <r>
    <x v="104"/>
    <x v="4"/>
    <x v="2"/>
    <x v="0"/>
    <x v="1"/>
    <n v="-283317.34833077661"/>
    <n v="0"/>
    <n v="0"/>
    <x v="3"/>
  </r>
  <r>
    <x v="104"/>
    <x v="4"/>
    <x v="2"/>
    <x v="0"/>
    <x v="2"/>
    <n v="-118426.65160226461"/>
    <n v="0"/>
    <n v="0"/>
    <x v="3"/>
  </r>
  <r>
    <x v="104"/>
    <x v="4"/>
    <x v="2"/>
    <x v="3"/>
    <x v="0"/>
    <n v="590715.30942471453"/>
    <n v="0"/>
    <n v="0"/>
    <x v="3"/>
  </r>
  <r>
    <x v="104"/>
    <x v="4"/>
    <x v="2"/>
    <x v="3"/>
    <x v="1"/>
    <n v="-360192.26184433809"/>
    <n v="0"/>
    <n v="0"/>
    <x v="3"/>
  </r>
  <r>
    <x v="104"/>
    <x v="4"/>
    <x v="2"/>
    <x v="3"/>
    <x v="2"/>
    <n v="-141771.67426193148"/>
    <n v="0"/>
    <n v="0"/>
    <x v="3"/>
  </r>
  <r>
    <x v="104"/>
    <x v="2"/>
    <x v="3"/>
    <x v="0"/>
    <x v="0"/>
    <n v="473139.97171239695"/>
    <n v="0"/>
    <n v="0"/>
    <x v="3"/>
  </r>
  <r>
    <x v="104"/>
    <x v="2"/>
    <x v="3"/>
    <x v="0"/>
    <x v="1"/>
    <n v="-283317.34833077661"/>
    <n v="0"/>
    <n v="0"/>
    <x v="3"/>
  </r>
  <r>
    <x v="104"/>
    <x v="2"/>
    <x v="3"/>
    <x v="0"/>
    <x v="2"/>
    <n v="-222375.78670482655"/>
    <n v="0"/>
    <n v="0"/>
    <x v="3"/>
  </r>
  <r>
    <x v="104"/>
    <x v="2"/>
    <x v="3"/>
    <x v="3"/>
    <x v="0"/>
    <n v="594317.2320431578"/>
    <n v="0"/>
    <n v="0"/>
    <x v="3"/>
  </r>
  <r>
    <x v="104"/>
    <x v="2"/>
    <x v="3"/>
    <x v="3"/>
    <x v="1"/>
    <n v="-360192.26184433809"/>
    <n v="0"/>
    <n v="0"/>
    <x v="3"/>
  </r>
  <r>
    <x v="104"/>
    <x v="2"/>
    <x v="3"/>
    <x v="3"/>
    <x v="2"/>
    <n v="-202067.85889467367"/>
    <n v="0"/>
    <n v="0"/>
    <x v="3"/>
  </r>
  <r>
    <x v="104"/>
    <x v="2"/>
    <x v="3"/>
    <x v="1"/>
    <x v="0"/>
    <n v="359354.34850241855"/>
    <n v="0"/>
    <n v="0"/>
    <x v="3"/>
  </r>
  <r>
    <x v="104"/>
    <x v="2"/>
    <x v="3"/>
    <x v="1"/>
    <x v="1"/>
    <n v="-237983.0122532573"/>
    <n v="0"/>
    <n v="0"/>
    <x v="3"/>
  </r>
  <r>
    <x v="104"/>
    <x v="2"/>
    <x v="3"/>
    <x v="1"/>
    <x v="2"/>
    <n v="-75464.413185507889"/>
    <n v="0"/>
    <n v="0"/>
    <x v="3"/>
  </r>
  <r>
    <x v="104"/>
    <x v="4"/>
    <x v="3"/>
    <x v="0"/>
    <x v="0"/>
    <n v="492972.1860955513"/>
    <n v="0"/>
    <n v="0"/>
    <x v="3"/>
  </r>
  <r>
    <x v="104"/>
    <x v="4"/>
    <x v="3"/>
    <x v="0"/>
    <x v="0"/>
    <n v="532636.61486186006"/>
    <n v="0"/>
    <n v="0"/>
    <x v="3"/>
  </r>
  <r>
    <x v="104"/>
    <x v="4"/>
    <x v="3"/>
    <x v="0"/>
    <x v="1"/>
    <n v="-283317.34833077661"/>
    <n v="0"/>
    <n v="0"/>
    <x v="3"/>
  </r>
  <r>
    <x v="104"/>
    <x v="4"/>
    <x v="3"/>
    <x v="0"/>
    <x v="1"/>
    <n v="-283317.34833077661"/>
    <n v="0"/>
    <n v="0"/>
    <x v="3"/>
  </r>
  <r>
    <x v="104"/>
    <x v="4"/>
    <x v="3"/>
    <x v="0"/>
    <x v="2"/>
    <n v="-34508.053026688591"/>
    <n v="0"/>
    <n v="0"/>
    <x v="3"/>
  </r>
  <r>
    <x v="104"/>
    <x v="4"/>
    <x v="3"/>
    <x v="0"/>
    <x v="2"/>
    <n v="-42610.929188948809"/>
    <n v="0"/>
    <n v="0"/>
    <x v="3"/>
  </r>
  <r>
    <x v="104"/>
    <x v="4"/>
    <x v="4"/>
    <x v="0"/>
    <x v="0"/>
    <n v="549635.65576170664"/>
    <n v="0"/>
    <n v="0"/>
    <x v="3"/>
  </r>
  <r>
    <x v="104"/>
    <x v="4"/>
    <x v="4"/>
    <x v="0"/>
    <x v="1"/>
    <n v="-283317.34833077661"/>
    <n v="0"/>
    <n v="0"/>
    <x v="3"/>
  </r>
  <r>
    <x v="104"/>
    <x v="4"/>
    <x v="4"/>
    <x v="0"/>
    <x v="2"/>
    <n v="-93438.061479490134"/>
    <n v="0"/>
    <n v="0"/>
    <x v="3"/>
  </r>
  <r>
    <x v="104"/>
    <x v="1"/>
    <x v="6"/>
    <x v="1"/>
    <x v="0"/>
    <n v="433129.08230092825"/>
    <n v="0"/>
    <n v="0"/>
    <x v="3"/>
  </r>
  <r>
    <x v="104"/>
    <x v="1"/>
    <x v="6"/>
    <x v="1"/>
    <x v="1"/>
    <n v="-237983.0122532573"/>
    <n v="0"/>
    <n v="0"/>
    <x v="3"/>
  </r>
  <r>
    <x v="104"/>
    <x v="1"/>
    <x v="6"/>
    <x v="1"/>
    <x v="2"/>
    <n v="-207901.95950444555"/>
    <n v="0"/>
    <n v="0"/>
    <x v="3"/>
  </r>
  <r>
    <x v="104"/>
    <x v="0"/>
    <x v="6"/>
    <x v="0"/>
    <x v="0"/>
    <n v="529803.44137855235"/>
    <n v="0"/>
    <n v="0"/>
    <x v="3"/>
  </r>
  <r>
    <x v="104"/>
    <x v="0"/>
    <x v="6"/>
    <x v="0"/>
    <x v="1"/>
    <n v="-283317.34833077661"/>
    <n v="0"/>
    <n v="0"/>
    <x v="3"/>
  </r>
  <r>
    <x v="104"/>
    <x v="0"/>
    <x v="6"/>
    <x v="0"/>
    <x v="2"/>
    <n v="-111258.72268949599"/>
    <n v="0"/>
    <n v="0"/>
    <x v="3"/>
  </r>
  <r>
    <x v="104"/>
    <x v="0"/>
    <x v="6"/>
    <x v="1"/>
    <x v="0"/>
    <n v="414090.44132066768"/>
    <n v="0"/>
    <n v="0"/>
    <x v="3"/>
  </r>
  <r>
    <x v="104"/>
    <x v="0"/>
    <x v="6"/>
    <x v="1"/>
    <x v="1"/>
    <n v="-237983.0122532573"/>
    <n v="0"/>
    <n v="0"/>
    <x v="3"/>
  </r>
  <r>
    <x v="104"/>
    <x v="0"/>
    <x v="6"/>
    <x v="1"/>
    <x v="2"/>
    <n v="-82818.088264133548"/>
    <n v="0"/>
    <n v="0"/>
    <x v="3"/>
  </r>
  <r>
    <x v="104"/>
    <x v="2"/>
    <x v="6"/>
    <x v="3"/>
    <x v="0"/>
    <n v="691569.14274112915"/>
    <n v="0"/>
    <n v="0"/>
    <x v="3"/>
  </r>
  <r>
    <x v="104"/>
    <x v="2"/>
    <x v="6"/>
    <x v="3"/>
    <x v="1"/>
    <n v="-360192.26184433809"/>
    <n v="0"/>
    <n v="0"/>
    <x v="3"/>
  </r>
  <r>
    <x v="104"/>
    <x v="2"/>
    <x v="6"/>
    <x v="3"/>
    <x v="2"/>
    <n v="-221302.12567716133"/>
    <n v="0"/>
    <n v="0"/>
    <x v="3"/>
  </r>
  <r>
    <x v="105"/>
    <x v="1"/>
    <x v="0"/>
    <x v="0"/>
    <x v="0"/>
    <n v="515637.57396201341"/>
    <n v="0"/>
    <n v="0"/>
    <x v="3"/>
  </r>
  <r>
    <x v="105"/>
    <x v="1"/>
    <x v="0"/>
    <x v="0"/>
    <x v="1"/>
    <n v="-283317.34833077661"/>
    <n v="0"/>
    <n v="0"/>
    <x v="3"/>
  </r>
  <r>
    <x v="105"/>
    <x v="1"/>
    <x v="0"/>
    <x v="0"/>
    <x v="2"/>
    <n v="-324851.67159606842"/>
    <n v="0"/>
    <n v="0"/>
    <x v="3"/>
  </r>
  <r>
    <x v="105"/>
    <x v="1"/>
    <x v="0"/>
    <x v="4"/>
    <x v="0"/>
    <n v="460411.72410792526"/>
    <n v="0"/>
    <n v="0"/>
    <x v="3"/>
  </r>
  <r>
    <x v="105"/>
    <x v="1"/>
    <x v="0"/>
    <x v="4"/>
    <x v="1"/>
    <n v="-230205.86205396263"/>
    <n v="0"/>
    <n v="0"/>
    <x v="3"/>
  </r>
  <r>
    <x v="105"/>
    <x v="1"/>
    <x v="0"/>
    <x v="4"/>
    <x v="2"/>
    <n v="-317684.08963446843"/>
    <n v="0"/>
    <n v="0"/>
    <x v="3"/>
  </r>
  <r>
    <x v="105"/>
    <x v="0"/>
    <x v="0"/>
    <x v="4"/>
    <x v="0"/>
    <n v="432787.0206614497"/>
    <n v="0"/>
    <n v="0"/>
    <x v="3"/>
  </r>
  <r>
    <x v="105"/>
    <x v="0"/>
    <x v="0"/>
    <x v="4"/>
    <x v="1"/>
    <n v="-230205.86205396263"/>
    <n v="0"/>
    <n v="0"/>
    <x v="3"/>
  </r>
  <r>
    <x v="105"/>
    <x v="0"/>
    <x v="0"/>
    <x v="4"/>
    <x v="2"/>
    <n v="-129836.10619843491"/>
    <n v="0"/>
    <n v="0"/>
    <x v="3"/>
  </r>
  <r>
    <x v="105"/>
    <x v="1"/>
    <x v="1"/>
    <x v="4"/>
    <x v="0"/>
    <n v="455807.60686684598"/>
    <n v="0"/>
    <n v="0"/>
    <x v="3"/>
  </r>
  <r>
    <x v="105"/>
    <x v="1"/>
    <x v="1"/>
    <x v="4"/>
    <x v="1"/>
    <n v="-230205.86205396263"/>
    <n v="0"/>
    <n v="0"/>
    <x v="3"/>
  </r>
  <r>
    <x v="105"/>
    <x v="1"/>
    <x v="1"/>
    <x v="4"/>
    <x v="2"/>
    <n v="-154974.58633472765"/>
    <n v="0"/>
    <n v="0"/>
    <x v="3"/>
  </r>
  <r>
    <x v="105"/>
    <x v="3"/>
    <x v="1"/>
    <x v="4"/>
    <x v="0"/>
    <n v="499546.72065709886"/>
    <n v="0"/>
    <n v="0"/>
    <x v="3"/>
  </r>
  <r>
    <x v="105"/>
    <x v="3"/>
    <x v="1"/>
    <x v="4"/>
    <x v="1"/>
    <n v="-230205.86205396263"/>
    <n v="0"/>
    <n v="0"/>
    <x v="3"/>
  </r>
  <r>
    <x v="105"/>
    <x v="3"/>
    <x v="1"/>
    <x v="4"/>
    <x v="2"/>
    <n v="-69936.540891993849"/>
    <n v="0"/>
    <n v="0"/>
    <x v="3"/>
  </r>
  <r>
    <x v="105"/>
    <x v="3"/>
    <x v="2"/>
    <x v="0"/>
    <x v="0"/>
    <n v="549635.65576170664"/>
    <n v="0"/>
    <n v="0"/>
    <x v="3"/>
  </r>
  <r>
    <x v="105"/>
    <x v="3"/>
    <x v="2"/>
    <x v="0"/>
    <x v="1"/>
    <n v="-283317.34833077661"/>
    <n v="0"/>
    <n v="0"/>
    <x v="3"/>
  </r>
  <r>
    <x v="105"/>
    <x v="3"/>
    <x v="2"/>
    <x v="0"/>
    <x v="2"/>
    <n v="-76948.991806638936"/>
    <n v="0"/>
    <n v="0"/>
    <x v="3"/>
  </r>
  <r>
    <x v="105"/>
    <x v="4"/>
    <x v="2"/>
    <x v="0"/>
    <x v="0"/>
    <n v="501471.70654547459"/>
    <n v="0"/>
    <n v="0"/>
    <x v="3"/>
  </r>
  <r>
    <x v="105"/>
    <x v="4"/>
    <x v="2"/>
    <x v="0"/>
    <x v="1"/>
    <n v="-283317.34833077661"/>
    <n v="0"/>
    <n v="0"/>
    <x v="3"/>
  </r>
  <r>
    <x v="105"/>
    <x v="4"/>
    <x v="2"/>
    <x v="0"/>
    <x v="2"/>
    <n v="-30088.302392728474"/>
    <n v="0"/>
    <n v="0"/>
    <x v="3"/>
  </r>
  <r>
    <x v="105"/>
    <x v="4"/>
    <x v="2"/>
    <x v="4"/>
    <x v="0"/>
    <n v="428182.90342037048"/>
    <n v="0"/>
    <n v="0"/>
    <x v="3"/>
  </r>
  <r>
    <x v="105"/>
    <x v="4"/>
    <x v="2"/>
    <x v="4"/>
    <x v="1"/>
    <n v="-230205.86205396263"/>
    <n v="0"/>
    <n v="0"/>
    <x v="3"/>
  </r>
  <r>
    <x v="105"/>
    <x v="4"/>
    <x v="2"/>
    <x v="4"/>
    <x v="2"/>
    <n v="-98482.06778668522"/>
    <n v="0"/>
    <n v="0"/>
    <x v="3"/>
  </r>
  <r>
    <x v="105"/>
    <x v="4"/>
    <x v="2"/>
    <x v="1"/>
    <x v="0"/>
    <n v="397431.63046293968"/>
    <n v="0"/>
    <n v="0"/>
    <x v="3"/>
  </r>
  <r>
    <x v="105"/>
    <x v="4"/>
    <x v="2"/>
    <x v="1"/>
    <x v="1"/>
    <n v="-237983.0122532573"/>
    <n v="0"/>
    <n v="0"/>
    <x v="3"/>
  </r>
  <r>
    <x v="105"/>
    <x v="4"/>
    <x v="2"/>
    <x v="1"/>
    <x v="2"/>
    <n v="-55640.428264811562"/>
    <n v="0"/>
    <n v="0"/>
    <x v="3"/>
  </r>
  <r>
    <x v="105"/>
    <x v="0"/>
    <x v="3"/>
    <x v="0"/>
    <x v="0"/>
    <n v="504304.88002878235"/>
    <n v="0"/>
    <n v="0"/>
    <x v="3"/>
  </r>
  <r>
    <x v="105"/>
    <x v="0"/>
    <x v="3"/>
    <x v="0"/>
    <x v="1"/>
    <n v="-283317.34833077661"/>
    <n v="0"/>
    <n v="0"/>
    <x v="3"/>
  </r>
  <r>
    <x v="105"/>
    <x v="0"/>
    <x v="3"/>
    <x v="0"/>
    <x v="2"/>
    <n v="-146248.41520834688"/>
    <n v="0"/>
    <n v="0"/>
    <x v="3"/>
  </r>
  <r>
    <x v="105"/>
    <x v="0"/>
    <x v="3"/>
    <x v="1"/>
    <x v="0"/>
    <n v="428369.42205586314"/>
    <n v="0"/>
    <n v="0"/>
    <x v="3"/>
  </r>
  <r>
    <x v="105"/>
    <x v="0"/>
    <x v="3"/>
    <x v="1"/>
    <x v="1"/>
    <n v="-237983.0122532573"/>
    <n v="0"/>
    <n v="0"/>
    <x v="3"/>
  </r>
  <r>
    <x v="105"/>
    <x v="0"/>
    <x v="3"/>
    <x v="1"/>
    <x v="2"/>
    <n v="-124227.13239620029"/>
    <n v="0"/>
    <n v="0"/>
    <x v="3"/>
  </r>
  <r>
    <x v="105"/>
    <x v="4"/>
    <x v="3"/>
    <x v="4"/>
    <x v="0"/>
    <n v="418974.66893821192"/>
    <n v="0"/>
    <n v="0"/>
    <x v="3"/>
  </r>
  <r>
    <x v="105"/>
    <x v="4"/>
    <x v="3"/>
    <x v="4"/>
    <x v="1"/>
    <n v="-230205.86205396263"/>
    <n v="0"/>
    <n v="0"/>
    <x v="3"/>
  </r>
  <r>
    <x v="105"/>
    <x v="4"/>
    <x v="3"/>
    <x v="4"/>
    <x v="2"/>
    <n v="-29328.226825674836"/>
    <n v="0"/>
    <n v="0"/>
    <x v="3"/>
  </r>
  <r>
    <x v="105"/>
    <x v="1"/>
    <x v="4"/>
    <x v="4"/>
    <x v="0"/>
    <n v="437391.13790252898"/>
    <n v="0"/>
    <n v="0"/>
    <x v="3"/>
  </r>
  <r>
    <x v="105"/>
    <x v="1"/>
    <x v="4"/>
    <x v="4"/>
    <x v="0"/>
    <n v="458109.66548738565"/>
    <n v="0"/>
    <n v="0"/>
    <x v="3"/>
  </r>
  <r>
    <x v="105"/>
    <x v="1"/>
    <x v="4"/>
    <x v="4"/>
    <x v="1"/>
    <n v="-230205.86205396263"/>
    <n v="0"/>
    <n v="0"/>
    <x v="3"/>
  </r>
  <r>
    <x v="105"/>
    <x v="1"/>
    <x v="4"/>
    <x v="4"/>
    <x v="1"/>
    <n v="-230205.86205396263"/>
    <n v="0"/>
    <n v="0"/>
    <x v="3"/>
  </r>
  <r>
    <x v="105"/>
    <x v="1"/>
    <x v="4"/>
    <x v="4"/>
    <x v="2"/>
    <n v="-240565.12584639096"/>
    <n v="0"/>
    <n v="0"/>
    <x v="3"/>
  </r>
  <r>
    <x v="105"/>
    <x v="1"/>
    <x v="4"/>
    <x v="4"/>
    <x v="2"/>
    <n v="-274865.79929243139"/>
    <n v="0"/>
    <n v="0"/>
    <x v="3"/>
  </r>
  <r>
    <x v="105"/>
    <x v="2"/>
    <x v="4"/>
    <x v="0"/>
    <x v="0"/>
    <n v="498638.53306216683"/>
    <n v="0"/>
    <n v="0"/>
    <x v="3"/>
  </r>
  <r>
    <x v="105"/>
    <x v="2"/>
    <x v="4"/>
    <x v="0"/>
    <x v="1"/>
    <n v="-283317.34833077661"/>
    <n v="0"/>
    <n v="0"/>
    <x v="3"/>
  </r>
  <r>
    <x v="105"/>
    <x v="2"/>
    <x v="4"/>
    <x v="0"/>
    <x v="2"/>
    <n v="-274251.19318419177"/>
    <n v="0"/>
    <n v="0"/>
    <x v="3"/>
  </r>
  <r>
    <x v="105"/>
    <x v="4"/>
    <x v="4"/>
    <x v="2"/>
    <x v="0"/>
    <n v="244323.73873125724"/>
    <n v="0"/>
    <n v="0"/>
    <x v="3"/>
  </r>
  <r>
    <x v="105"/>
    <x v="4"/>
    <x v="4"/>
    <x v="2"/>
    <x v="1"/>
    <n v="-128591.44143750382"/>
    <n v="0"/>
    <n v="0"/>
    <x v="3"/>
  </r>
  <r>
    <x v="105"/>
    <x v="4"/>
    <x v="4"/>
    <x v="2"/>
    <x v="2"/>
    <n v="-51307.98513356402"/>
    <n v="0"/>
    <n v="0"/>
    <x v="3"/>
  </r>
  <r>
    <x v="105"/>
    <x v="1"/>
    <x v="5"/>
    <x v="0"/>
    <x v="0"/>
    <n v="521303.92092862894"/>
    <n v="0"/>
    <n v="0"/>
    <x v="3"/>
  </r>
  <r>
    <x v="105"/>
    <x v="1"/>
    <x v="5"/>
    <x v="0"/>
    <x v="1"/>
    <n v="-283317.34833077661"/>
    <n v="0"/>
    <n v="0"/>
    <x v="3"/>
  </r>
  <r>
    <x v="105"/>
    <x v="1"/>
    <x v="5"/>
    <x v="0"/>
    <x v="2"/>
    <n v="-344060.58781289513"/>
    <n v="0"/>
    <n v="0"/>
    <x v="3"/>
  </r>
  <r>
    <x v="105"/>
    <x v="3"/>
    <x v="5"/>
    <x v="1"/>
    <x v="0"/>
    <n v="385532.47985027684"/>
    <n v="0"/>
    <n v="0"/>
    <x v="3"/>
  </r>
  <r>
    <x v="105"/>
    <x v="3"/>
    <x v="5"/>
    <x v="1"/>
    <x v="1"/>
    <n v="-237983.0122532573"/>
    <n v="0"/>
    <n v="0"/>
    <x v="3"/>
  </r>
  <r>
    <x v="105"/>
    <x v="3"/>
    <x v="5"/>
    <x v="1"/>
    <x v="2"/>
    <n v="-30842.598388022147"/>
    <n v="0"/>
    <n v="0"/>
    <x v="3"/>
  </r>
  <r>
    <x v="105"/>
    <x v="2"/>
    <x v="5"/>
    <x v="1"/>
    <x v="0"/>
    <n v="416470.2714432003"/>
    <n v="0"/>
    <n v="0"/>
    <x v="3"/>
  </r>
  <r>
    <x v="105"/>
    <x v="2"/>
    <x v="5"/>
    <x v="1"/>
    <x v="0"/>
    <n v="421229.93168826541"/>
    <n v="0"/>
    <n v="0"/>
    <x v="3"/>
  </r>
  <r>
    <x v="105"/>
    <x v="2"/>
    <x v="5"/>
    <x v="1"/>
    <x v="1"/>
    <n v="-237983.0122532573"/>
    <n v="0"/>
    <n v="0"/>
    <x v="3"/>
  </r>
  <r>
    <x v="105"/>
    <x v="2"/>
    <x v="5"/>
    <x v="1"/>
    <x v="1"/>
    <n v="-237983.0122532573"/>
    <n v="0"/>
    <n v="0"/>
    <x v="3"/>
  </r>
  <r>
    <x v="105"/>
    <x v="2"/>
    <x v="5"/>
    <x v="1"/>
    <x v="2"/>
    <n v="-154094.0004339841"/>
    <n v="0"/>
    <n v="0"/>
    <x v="3"/>
  </r>
  <r>
    <x v="105"/>
    <x v="2"/>
    <x v="5"/>
    <x v="1"/>
    <x v="2"/>
    <n v="-189553.46925971945"/>
    <n v="0"/>
    <n v="0"/>
    <x v="3"/>
  </r>
  <r>
    <x v="105"/>
    <x v="1"/>
    <x v="6"/>
    <x v="4"/>
    <x v="0"/>
    <n v="372933.49652741948"/>
    <n v="0"/>
    <n v="0"/>
    <x v="3"/>
  </r>
  <r>
    <x v="105"/>
    <x v="1"/>
    <x v="6"/>
    <x v="4"/>
    <x v="1"/>
    <n v="-230205.86205396263"/>
    <n v="0"/>
    <n v="0"/>
    <x v="3"/>
  </r>
  <r>
    <x v="105"/>
    <x v="1"/>
    <x v="6"/>
    <x v="4"/>
    <x v="2"/>
    <n v="-216301.42798590328"/>
    <n v="0"/>
    <n v="0"/>
    <x v="3"/>
  </r>
  <r>
    <x v="105"/>
    <x v="0"/>
    <x v="6"/>
    <x v="4"/>
    <x v="0"/>
    <n v="402860.25859443459"/>
    <n v="0"/>
    <n v="0"/>
    <x v="3"/>
  </r>
  <r>
    <x v="105"/>
    <x v="0"/>
    <x v="6"/>
    <x v="4"/>
    <x v="1"/>
    <n v="-230205.86205396263"/>
    <n v="0"/>
    <n v="0"/>
    <x v="3"/>
  </r>
  <r>
    <x v="105"/>
    <x v="0"/>
    <x v="6"/>
    <x v="4"/>
    <x v="2"/>
    <n v="-60429.038789165184"/>
    <n v="0"/>
    <n v="0"/>
    <x v="3"/>
  </r>
  <r>
    <x v="105"/>
    <x v="3"/>
    <x v="6"/>
    <x v="2"/>
    <x v="0"/>
    <n v="216033.62161500644"/>
    <n v="0"/>
    <n v="0"/>
    <x v="3"/>
  </r>
  <r>
    <x v="105"/>
    <x v="3"/>
    <x v="6"/>
    <x v="2"/>
    <x v="1"/>
    <n v="-128591.44143750382"/>
    <n v="0"/>
    <n v="0"/>
    <x v="3"/>
  </r>
  <r>
    <x v="105"/>
    <x v="3"/>
    <x v="6"/>
    <x v="2"/>
    <x v="2"/>
    <n v="-30244.707026100907"/>
    <n v="0"/>
    <n v="0"/>
    <x v="3"/>
  </r>
  <r>
    <x v="105"/>
    <x v="2"/>
    <x v="6"/>
    <x v="2"/>
    <x v="0"/>
    <n v="200602.64864250596"/>
    <n v="0"/>
    <n v="0"/>
    <x v="3"/>
  </r>
  <r>
    <x v="105"/>
    <x v="2"/>
    <x v="6"/>
    <x v="2"/>
    <x v="1"/>
    <n v="-128591.44143750382"/>
    <n v="0"/>
    <n v="0"/>
    <x v="3"/>
  </r>
  <r>
    <x v="105"/>
    <x v="2"/>
    <x v="6"/>
    <x v="2"/>
    <x v="2"/>
    <n v="-92277.218375552737"/>
    <n v="0"/>
    <n v="0"/>
    <x v="3"/>
  </r>
  <r>
    <x v="106"/>
    <x v="1"/>
    <x v="1"/>
    <x v="0"/>
    <x v="0"/>
    <n v="535469.78834516788"/>
    <n v="0"/>
    <n v="0"/>
    <x v="3"/>
  </r>
  <r>
    <x v="106"/>
    <x v="1"/>
    <x v="1"/>
    <x v="0"/>
    <x v="1"/>
    <n v="-283317.34833077661"/>
    <n v="0"/>
    <n v="0"/>
    <x v="3"/>
  </r>
  <r>
    <x v="106"/>
    <x v="1"/>
    <x v="1"/>
    <x v="0"/>
    <x v="2"/>
    <n v="-358764.75819126249"/>
    <n v="0"/>
    <n v="0"/>
    <x v="3"/>
  </r>
  <r>
    <x v="106"/>
    <x v="1"/>
    <x v="1"/>
    <x v="2"/>
    <x v="0"/>
    <n v="240465.99548813215"/>
    <n v="0"/>
    <n v="0"/>
    <x v="3"/>
  </r>
  <r>
    <x v="106"/>
    <x v="1"/>
    <x v="1"/>
    <x v="2"/>
    <x v="1"/>
    <n v="-128591.44143750382"/>
    <n v="0"/>
    <n v="0"/>
    <x v="3"/>
  </r>
  <r>
    <x v="106"/>
    <x v="1"/>
    <x v="1"/>
    <x v="2"/>
    <x v="2"/>
    <n v="-139470.27738311663"/>
    <n v="0"/>
    <n v="0"/>
    <x v="3"/>
  </r>
  <r>
    <x v="106"/>
    <x v="3"/>
    <x v="1"/>
    <x v="3"/>
    <x v="0"/>
    <n v="788821.05343910039"/>
    <n v="0"/>
    <n v="0"/>
    <x v="3"/>
  </r>
  <r>
    <x v="106"/>
    <x v="3"/>
    <x v="1"/>
    <x v="3"/>
    <x v="1"/>
    <n v="-360192.26184433809"/>
    <n v="0"/>
    <n v="0"/>
    <x v="3"/>
  </r>
  <r>
    <x v="106"/>
    <x v="3"/>
    <x v="1"/>
    <x v="3"/>
    <x v="2"/>
    <n v="-78882.105343910051"/>
    <n v="0"/>
    <n v="0"/>
    <x v="3"/>
  </r>
  <r>
    <x v="106"/>
    <x v="3"/>
    <x v="1"/>
    <x v="1"/>
    <x v="0"/>
    <n v="487865.17511917744"/>
    <n v="0"/>
    <n v="0"/>
    <x v="3"/>
  </r>
  <r>
    <x v="106"/>
    <x v="3"/>
    <x v="1"/>
    <x v="1"/>
    <x v="0"/>
    <n v="390292.14009534201"/>
    <n v="0"/>
    <n v="0"/>
    <x v="3"/>
  </r>
  <r>
    <x v="106"/>
    <x v="3"/>
    <x v="1"/>
    <x v="1"/>
    <x v="1"/>
    <n v="-237983.0122532573"/>
    <n v="0"/>
    <n v="0"/>
    <x v="3"/>
  </r>
  <r>
    <x v="106"/>
    <x v="3"/>
    <x v="1"/>
    <x v="1"/>
    <x v="1"/>
    <n v="-237983.0122532573"/>
    <n v="0"/>
    <n v="0"/>
    <x v="3"/>
  </r>
  <r>
    <x v="106"/>
    <x v="3"/>
    <x v="1"/>
    <x v="1"/>
    <x v="2"/>
    <n v="-92694.38327264371"/>
    <n v="0"/>
    <n v="0"/>
    <x v="3"/>
  </r>
  <r>
    <x v="106"/>
    <x v="3"/>
    <x v="1"/>
    <x v="1"/>
    <x v="2"/>
    <n v="-54640.899613347887"/>
    <n v="0"/>
    <n v="0"/>
    <x v="3"/>
  </r>
  <r>
    <x v="106"/>
    <x v="2"/>
    <x v="1"/>
    <x v="0"/>
    <x v="0"/>
    <n v="430642.36946278048"/>
    <n v="0"/>
    <n v="0"/>
    <x v="3"/>
  </r>
  <r>
    <x v="106"/>
    <x v="2"/>
    <x v="1"/>
    <x v="0"/>
    <x v="1"/>
    <n v="-283317.34833077661"/>
    <n v="0"/>
    <n v="0"/>
    <x v="3"/>
  </r>
  <r>
    <x v="106"/>
    <x v="2"/>
    <x v="1"/>
    <x v="0"/>
    <x v="2"/>
    <n v="-129192.71083883414"/>
    <n v="0"/>
    <n v="0"/>
    <x v="3"/>
  </r>
  <r>
    <x v="106"/>
    <x v="2"/>
    <x v="1"/>
    <x v="4"/>
    <x v="0"/>
    <n v="435089.07928198937"/>
    <n v="0"/>
    <n v="0"/>
    <x v="3"/>
  </r>
  <r>
    <x v="106"/>
    <x v="2"/>
    <x v="1"/>
    <x v="4"/>
    <x v="1"/>
    <n v="-230205.86205396263"/>
    <n v="0"/>
    <n v="0"/>
    <x v="3"/>
  </r>
  <r>
    <x v="106"/>
    <x v="2"/>
    <x v="1"/>
    <x v="4"/>
    <x v="2"/>
    <n v="-178386.52250561563"/>
    <n v="0"/>
    <n v="0"/>
    <x v="3"/>
  </r>
  <r>
    <x v="106"/>
    <x v="2"/>
    <x v="1"/>
    <x v="2"/>
    <x v="0"/>
    <n v="235322.33783063199"/>
    <n v="0"/>
    <n v="0"/>
    <x v="3"/>
  </r>
  <r>
    <x v="106"/>
    <x v="2"/>
    <x v="1"/>
    <x v="2"/>
    <x v="1"/>
    <n v="-128591.44143750382"/>
    <n v="0"/>
    <n v="0"/>
    <x v="3"/>
  </r>
  <r>
    <x v="106"/>
    <x v="2"/>
    <x v="1"/>
    <x v="2"/>
    <x v="2"/>
    <n v="-120014.39229362232"/>
    <n v="0"/>
    <n v="0"/>
    <x v="3"/>
  </r>
  <r>
    <x v="106"/>
    <x v="0"/>
    <x v="2"/>
    <x v="1"/>
    <x v="0"/>
    <n v="404571.1208305374"/>
    <n v="0"/>
    <n v="0"/>
    <x v="3"/>
  </r>
  <r>
    <x v="106"/>
    <x v="0"/>
    <x v="2"/>
    <x v="1"/>
    <x v="1"/>
    <n v="-237983.0122532573"/>
    <n v="0"/>
    <n v="0"/>
    <x v="3"/>
  </r>
  <r>
    <x v="106"/>
    <x v="0"/>
    <x v="2"/>
    <x v="1"/>
    <x v="2"/>
    <n v="-84959.935374412846"/>
    <n v="0"/>
    <n v="0"/>
    <x v="3"/>
  </r>
  <r>
    <x v="106"/>
    <x v="4"/>
    <x v="2"/>
    <x v="1"/>
    <x v="0"/>
    <n v="411710.61119813513"/>
    <n v="0"/>
    <n v="0"/>
    <x v="3"/>
  </r>
  <r>
    <x v="106"/>
    <x v="4"/>
    <x v="2"/>
    <x v="1"/>
    <x v="1"/>
    <n v="-237983.0122532573"/>
    <n v="0"/>
    <n v="0"/>
    <x v="3"/>
  </r>
  <r>
    <x v="106"/>
    <x v="4"/>
    <x v="2"/>
    <x v="1"/>
    <x v="2"/>
    <n v="-69990.803903682972"/>
    <n v="0"/>
    <n v="0"/>
    <x v="3"/>
  </r>
  <r>
    <x v="106"/>
    <x v="3"/>
    <x v="3"/>
    <x v="4"/>
    <x v="0"/>
    <n v="453505.54824630637"/>
    <n v="0"/>
    <n v="0"/>
    <x v="3"/>
  </r>
  <r>
    <x v="106"/>
    <x v="3"/>
    <x v="3"/>
    <x v="4"/>
    <x v="1"/>
    <n v="-230205.86205396263"/>
    <n v="0"/>
    <n v="0"/>
    <x v="3"/>
  </r>
  <r>
    <x v="106"/>
    <x v="3"/>
    <x v="3"/>
    <x v="4"/>
    <x v="2"/>
    <n v="-49885.610307093702"/>
    <n v="0"/>
    <n v="0"/>
    <x v="3"/>
  </r>
  <r>
    <x v="106"/>
    <x v="3"/>
    <x v="3"/>
    <x v="3"/>
    <x v="0"/>
    <n v="734792.2141624497"/>
    <n v="0"/>
    <n v="0"/>
    <x v="3"/>
  </r>
  <r>
    <x v="106"/>
    <x v="3"/>
    <x v="3"/>
    <x v="3"/>
    <x v="1"/>
    <n v="-360192.26184433809"/>
    <n v="0"/>
    <n v="0"/>
    <x v="3"/>
  </r>
  <r>
    <x v="106"/>
    <x v="3"/>
    <x v="3"/>
    <x v="3"/>
    <x v="2"/>
    <n v="-58783.377132995978"/>
    <n v="0"/>
    <n v="0"/>
    <x v="3"/>
  </r>
  <r>
    <x v="106"/>
    <x v="2"/>
    <x v="3"/>
    <x v="0"/>
    <x v="0"/>
    <n v="560968.3496949377"/>
    <n v="0"/>
    <n v="0"/>
    <x v="3"/>
  </r>
  <r>
    <x v="106"/>
    <x v="2"/>
    <x v="3"/>
    <x v="0"/>
    <x v="1"/>
    <n v="-283317.34833077661"/>
    <n v="0"/>
    <n v="0"/>
    <x v="3"/>
  </r>
  <r>
    <x v="106"/>
    <x v="2"/>
    <x v="3"/>
    <x v="0"/>
    <x v="2"/>
    <n v="-157071.13791458256"/>
    <n v="0"/>
    <n v="0"/>
    <x v="3"/>
  </r>
  <r>
    <x v="106"/>
    <x v="2"/>
    <x v="3"/>
    <x v="3"/>
    <x v="0"/>
    <n v="659151.83917513874"/>
    <n v="0"/>
    <n v="0"/>
    <x v="3"/>
  </r>
  <r>
    <x v="106"/>
    <x v="2"/>
    <x v="3"/>
    <x v="3"/>
    <x v="1"/>
    <n v="-360192.26184433809"/>
    <n v="0"/>
    <n v="0"/>
    <x v="3"/>
  </r>
  <r>
    <x v="106"/>
    <x v="2"/>
    <x v="3"/>
    <x v="3"/>
    <x v="2"/>
    <n v="-329575.91958756937"/>
    <n v="0"/>
    <n v="0"/>
    <x v="3"/>
  </r>
  <r>
    <x v="106"/>
    <x v="4"/>
    <x v="3"/>
    <x v="4"/>
    <x v="0"/>
    <n v="393652.02411227609"/>
    <n v="0"/>
    <n v="0"/>
    <x v="3"/>
  </r>
  <r>
    <x v="106"/>
    <x v="4"/>
    <x v="3"/>
    <x v="4"/>
    <x v="1"/>
    <n v="-230205.86205396263"/>
    <n v="0"/>
    <n v="0"/>
    <x v="3"/>
  </r>
  <r>
    <x v="106"/>
    <x v="4"/>
    <x v="3"/>
    <x v="4"/>
    <x v="2"/>
    <n v="-74793.884581332459"/>
    <n v="0"/>
    <n v="0"/>
    <x v="3"/>
  </r>
  <r>
    <x v="106"/>
    <x v="1"/>
    <x v="4"/>
    <x v="0"/>
    <x v="0"/>
    <n v="515637.57396201341"/>
    <n v="0"/>
    <n v="0"/>
    <x v="3"/>
  </r>
  <r>
    <x v="106"/>
    <x v="1"/>
    <x v="4"/>
    <x v="0"/>
    <x v="1"/>
    <n v="-283317.34833077661"/>
    <n v="0"/>
    <n v="0"/>
    <x v="3"/>
  </r>
  <r>
    <x v="106"/>
    <x v="1"/>
    <x v="4"/>
    <x v="0"/>
    <x v="2"/>
    <n v="-242349.6597621463"/>
    <n v="0"/>
    <n v="0"/>
    <x v="3"/>
  </r>
  <r>
    <x v="106"/>
    <x v="4"/>
    <x v="4"/>
    <x v="4"/>
    <x v="0"/>
    <n v="483432.31031332153"/>
    <n v="0"/>
    <n v="0"/>
    <x v="3"/>
  </r>
  <r>
    <x v="106"/>
    <x v="4"/>
    <x v="4"/>
    <x v="4"/>
    <x v="1"/>
    <n v="-230205.86205396263"/>
    <n v="0"/>
    <n v="0"/>
    <x v="3"/>
  </r>
  <r>
    <x v="106"/>
    <x v="4"/>
    <x v="4"/>
    <x v="4"/>
    <x v="2"/>
    <n v="-87017.81585639788"/>
    <n v="0"/>
    <n v="0"/>
    <x v="3"/>
  </r>
  <r>
    <x v="106"/>
    <x v="4"/>
    <x v="4"/>
    <x v="1"/>
    <x v="0"/>
    <n v="411710.61119813513"/>
    <n v="0"/>
    <n v="0"/>
    <x v="3"/>
  </r>
  <r>
    <x v="106"/>
    <x v="4"/>
    <x v="4"/>
    <x v="1"/>
    <x v="1"/>
    <n v="-237983.0122532573"/>
    <n v="0"/>
    <n v="0"/>
    <x v="3"/>
  </r>
  <r>
    <x v="106"/>
    <x v="4"/>
    <x v="4"/>
    <x v="1"/>
    <x v="2"/>
    <n v="-49405.273343776214"/>
    <n v="0"/>
    <n v="0"/>
    <x v="3"/>
  </r>
  <r>
    <x v="106"/>
    <x v="1"/>
    <x v="5"/>
    <x v="4"/>
    <x v="0"/>
    <n v="418974.66893821192"/>
    <n v="0"/>
    <n v="0"/>
    <x v="3"/>
  </r>
  <r>
    <x v="106"/>
    <x v="1"/>
    <x v="5"/>
    <x v="4"/>
    <x v="0"/>
    <n v="460411.72410792526"/>
    <n v="0"/>
    <n v="0"/>
    <x v="3"/>
  </r>
  <r>
    <x v="106"/>
    <x v="1"/>
    <x v="5"/>
    <x v="4"/>
    <x v="1"/>
    <n v="-230205.86205396263"/>
    <n v="0"/>
    <n v="0"/>
    <x v="3"/>
  </r>
  <r>
    <x v="106"/>
    <x v="1"/>
    <x v="5"/>
    <x v="4"/>
    <x v="1"/>
    <n v="-230205.86205396263"/>
    <n v="0"/>
    <n v="0"/>
    <x v="3"/>
  </r>
  <r>
    <x v="106"/>
    <x v="1"/>
    <x v="5"/>
    <x v="4"/>
    <x v="2"/>
    <n v="-230436.06791601659"/>
    <n v="0"/>
    <n v="0"/>
    <x v="3"/>
  </r>
  <r>
    <x v="106"/>
    <x v="1"/>
    <x v="5"/>
    <x v="4"/>
    <x v="2"/>
    <n v="-257830.56550043816"/>
    <n v="0"/>
    <n v="0"/>
    <x v="3"/>
  </r>
  <r>
    <x v="106"/>
    <x v="1"/>
    <x v="5"/>
    <x v="2"/>
    <x v="0"/>
    <n v="219891.36485813154"/>
    <n v="0"/>
    <n v="0"/>
    <x v="3"/>
  </r>
  <r>
    <x v="106"/>
    <x v="1"/>
    <x v="5"/>
    <x v="2"/>
    <x v="1"/>
    <n v="-128591.44143750382"/>
    <n v="0"/>
    <n v="0"/>
    <x v="3"/>
  </r>
  <r>
    <x v="106"/>
    <x v="1"/>
    <x v="5"/>
    <x v="2"/>
    <x v="2"/>
    <n v="-76961.977700346033"/>
    <n v="0"/>
    <n v="0"/>
    <x v="3"/>
  </r>
  <r>
    <x v="106"/>
    <x v="2"/>
    <x v="5"/>
    <x v="2"/>
    <x v="0"/>
    <n v="214747.70720063135"/>
    <n v="0"/>
    <n v="0"/>
    <x v="3"/>
  </r>
  <r>
    <x v="106"/>
    <x v="2"/>
    <x v="5"/>
    <x v="2"/>
    <x v="1"/>
    <n v="-128591.44143750382"/>
    <n v="0"/>
    <n v="0"/>
    <x v="3"/>
  </r>
  <r>
    <x v="106"/>
    <x v="2"/>
    <x v="5"/>
    <x v="2"/>
    <x v="2"/>
    <n v="-77309.174592227282"/>
    <n v="0"/>
    <n v="0"/>
    <x v="3"/>
  </r>
  <r>
    <x v="106"/>
    <x v="0"/>
    <x v="6"/>
    <x v="3"/>
    <x v="0"/>
    <n v="684365.29750424239"/>
    <n v="0"/>
    <n v="0"/>
    <x v="3"/>
  </r>
  <r>
    <x v="106"/>
    <x v="0"/>
    <x v="6"/>
    <x v="3"/>
    <x v="1"/>
    <n v="-360192.26184433809"/>
    <n v="0"/>
    <n v="0"/>
    <x v="3"/>
  </r>
  <r>
    <x v="106"/>
    <x v="0"/>
    <x v="6"/>
    <x v="3"/>
    <x v="2"/>
    <n v="-143716.7124758909"/>
    <n v="0"/>
    <n v="0"/>
    <x v="3"/>
  </r>
  <r>
    <x v="106"/>
    <x v="3"/>
    <x v="6"/>
    <x v="0"/>
    <x v="0"/>
    <n v="623298.16632770863"/>
    <n v="0"/>
    <n v="0"/>
    <x v="3"/>
  </r>
  <r>
    <x v="106"/>
    <x v="3"/>
    <x v="6"/>
    <x v="0"/>
    <x v="1"/>
    <n v="-283317.34833077661"/>
    <n v="0"/>
    <n v="0"/>
    <x v="3"/>
  </r>
  <r>
    <x v="106"/>
    <x v="3"/>
    <x v="6"/>
    <x v="0"/>
    <x v="2"/>
    <n v="-118426.65160226464"/>
    <n v="0"/>
    <n v="0"/>
    <x v="3"/>
  </r>
  <r>
    <x v="106"/>
    <x v="3"/>
    <x v="6"/>
    <x v="1"/>
    <x v="0"/>
    <n v="544981.09805995924"/>
    <n v="0"/>
    <n v="0"/>
    <x v="3"/>
  </r>
  <r>
    <x v="106"/>
    <x v="3"/>
    <x v="6"/>
    <x v="1"/>
    <x v="1"/>
    <n v="-237983.0122532573"/>
    <n v="0"/>
    <n v="0"/>
    <x v="3"/>
  </r>
  <r>
    <x v="106"/>
    <x v="3"/>
    <x v="6"/>
    <x v="1"/>
    <x v="2"/>
    <n v="-87196.975689593484"/>
    <n v="0"/>
    <n v="0"/>
    <x v="3"/>
  </r>
  <r>
    <x v="107"/>
    <x v="0"/>
    <x v="0"/>
    <x v="4"/>
    <x v="0"/>
    <n v="414370.55169713276"/>
    <n v="0"/>
    <n v="0"/>
    <x v="3"/>
  </r>
  <r>
    <x v="107"/>
    <x v="0"/>
    <x v="0"/>
    <x v="4"/>
    <x v="1"/>
    <n v="-230205.86205396263"/>
    <n v="0"/>
    <n v="0"/>
    <x v="3"/>
  </r>
  <r>
    <x v="107"/>
    <x v="0"/>
    <x v="0"/>
    <x v="4"/>
    <x v="2"/>
    <n v="-62155.582754569914"/>
    <n v="0"/>
    <n v="0"/>
    <x v="3"/>
  </r>
  <r>
    <x v="107"/>
    <x v="0"/>
    <x v="0"/>
    <x v="1"/>
    <x v="0"/>
    <n v="433129.08230092825"/>
    <n v="0"/>
    <n v="0"/>
    <x v="3"/>
  </r>
  <r>
    <x v="107"/>
    <x v="0"/>
    <x v="0"/>
    <x v="1"/>
    <x v="0"/>
    <n v="430749.25217839575"/>
    <n v="0"/>
    <n v="0"/>
    <x v="3"/>
  </r>
  <r>
    <x v="107"/>
    <x v="0"/>
    <x v="0"/>
    <x v="1"/>
    <x v="1"/>
    <n v="-237983.0122532573"/>
    <n v="0"/>
    <n v="0"/>
    <x v="3"/>
  </r>
  <r>
    <x v="107"/>
    <x v="0"/>
    <x v="0"/>
    <x v="1"/>
    <x v="1"/>
    <n v="-237983.0122532573"/>
    <n v="0"/>
    <n v="0"/>
    <x v="3"/>
  </r>
  <r>
    <x v="107"/>
    <x v="0"/>
    <x v="0"/>
    <x v="1"/>
    <x v="2"/>
    <n v="-129938.72469027847"/>
    <n v="0"/>
    <n v="0"/>
    <x v="3"/>
  </r>
  <r>
    <x v="107"/>
    <x v="0"/>
    <x v="0"/>
    <x v="1"/>
    <x v="2"/>
    <n v="-68919.880348543316"/>
    <n v="0"/>
    <n v="0"/>
    <x v="3"/>
  </r>
  <r>
    <x v="107"/>
    <x v="2"/>
    <x v="0"/>
    <x v="2"/>
    <x v="0"/>
    <n v="254611.05404625754"/>
    <n v="0"/>
    <n v="0"/>
    <x v="3"/>
  </r>
  <r>
    <x v="107"/>
    <x v="2"/>
    <x v="0"/>
    <x v="2"/>
    <x v="1"/>
    <n v="-128591.44143750382"/>
    <n v="0"/>
    <n v="0"/>
    <x v="3"/>
  </r>
  <r>
    <x v="107"/>
    <x v="2"/>
    <x v="0"/>
    <x v="2"/>
    <x v="2"/>
    <n v="-137489.96918497907"/>
    <n v="0"/>
    <n v="0"/>
    <x v="3"/>
  </r>
  <r>
    <x v="107"/>
    <x v="1"/>
    <x v="1"/>
    <x v="2"/>
    <x v="0"/>
    <n v="253325.13963188251"/>
    <n v="0"/>
    <n v="0"/>
    <x v="3"/>
  </r>
  <r>
    <x v="107"/>
    <x v="1"/>
    <x v="1"/>
    <x v="2"/>
    <x v="1"/>
    <n v="-128591.44143750382"/>
    <n v="0"/>
    <n v="0"/>
    <x v="3"/>
  </r>
  <r>
    <x v="107"/>
    <x v="1"/>
    <x v="1"/>
    <x v="2"/>
    <x v="2"/>
    <n v="-121596.06702330361"/>
    <n v="0"/>
    <n v="0"/>
    <x v="3"/>
  </r>
  <r>
    <x v="107"/>
    <x v="2"/>
    <x v="1"/>
    <x v="1"/>
    <x v="0"/>
    <n v="380772.81960521173"/>
    <n v="0"/>
    <n v="0"/>
    <x v="3"/>
  </r>
  <r>
    <x v="107"/>
    <x v="2"/>
    <x v="1"/>
    <x v="1"/>
    <x v="1"/>
    <n v="-237983.0122532573"/>
    <n v="0"/>
    <n v="0"/>
    <x v="3"/>
  </r>
  <r>
    <x v="107"/>
    <x v="2"/>
    <x v="1"/>
    <x v="1"/>
    <x v="2"/>
    <n v="-175155.49701839741"/>
    <n v="0"/>
    <n v="0"/>
    <x v="3"/>
  </r>
  <r>
    <x v="107"/>
    <x v="4"/>
    <x v="2"/>
    <x v="0"/>
    <x v="0"/>
    <n v="552468.82924501435"/>
    <n v="0"/>
    <n v="0"/>
    <x v="3"/>
  </r>
  <r>
    <x v="107"/>
    <x v="4"/>
    <x v="2"/>
    <x v="0"/>
    <x v="0"/>
    <n v="524137.09441193676"/>
    <n v="0"/>
    <n v="0"/>
    <x v="3"/>
  </r>
  <r>
    <x v="107"/>
    <x v="4"/>
    <x v="2"/>
    <x v="0"/>
    <x v="1"/>
    <n v="-283317.34833077661"/>
    <n v="0"/>
    <n v="0"/>
    <x v="3"/>
  </r>
  <r>
    <x v="107"/>
    <x v="4"/>
    <x v="2"/>
    <x v="0"/>
    <x v="1"/>
    <n v="-283317.34833077661"/>
    <n v="0"/>
    <n v="0"/>
    <x v="3"/>
  </r>
  <r>
    <x v="107"/>
    <x v="4"/>
    <x v="2"/>
    <x v="0"/>
    <x v="2"/>
    <n v="-33148.129754700858"/>
    <n v="0"/>
    <n v="0"/>
    <x v="3"/>
  </r>
  <r>
    <x v="107"/>
    <x v="4"/>
    <x v="2"/>
    <x v="0"/>
    <x v="2"/>
    <n v="-110068.78982650672"/>
    <n v="0"/>
    <n v="0"/>
    <x v="3"/>
  </r>
  <r>
    <x v="107"/>
    <x v="4"/>
    <x v="2"/>
    <x v="4"/>
    <x v="0"/>
    <n v="432787.0206614497"/>
    <n v="0"/>
    <n v="0"/>
    <x v="3"/>
  </r>
  <r>
    <x v="107"/>
    <x v="4"/>
    <x v="2"/>
    <x v="4"/>
    <x v="1"/>
    <n v="-230205.86205396263"/>
    <n v="0"/>
    <n v="0"/>
    <x v="3"/>
  </r>
  <r>
    <x v="107"/>
    <x v="4"/>
    <x v="2"/>
    <x v="4"/>
    <x v="2"/>
    <n v="-47606.572272759469"/>
    <n v="0"/>
    <n v="0"/>
    <x v="3"/>
  </r>
  <r>
    <x v="107"/>
    <x v="4"/>
    <x v="2"/>
    <x v="3"/>
    <x v="0"/>
    <n v="619530.69037226145"/>
    <n v="0"/>
    <n v="0"/>
    <x v="3"/>
  </r>
  <r>
    <x v="107"/>
    <x v="4"/>
    <x v="2"/>
    <x v="3"/>
    <x v="1"/>
    <n v="-360192.26184433809"/>
    <n v="0"/>
    <n v="0"/>
    <x v="3"/>
  </r>
  <r>
    <x v="107"/>
    <x v="4"/>
    <x v="2"/>
    <x v="3"/>
    <x v="2"/>
    <n v="-136296.75188189751"/>
    <n v="0"/>
    <n v="0"/>
    <x v="3"/>
  </r>
  <r>
    <x v="107"/>
    <x v="1"/>
    <x v="3"/>
    <x v="3"/>
    <x v="0"/>
    <n v="687967.22012268577"/>
    <n v="0"/>
    <n v="0"/>
    <x v="3"/>
  </r>
  <r>
    <x v="107"/>
    <x v="1"/>
    <x v="3"/>
    <x v="3"/>
    <x v="1"/>
    <n v="-360192.26184433809"/>
    <n v="0"/>
    <n v="0"/>
    <x v="3"/>
  </r>
  <r>
    <x v="107"/>
    <x v="1"/>
    <x v="3"/>
    <x v="3"/>
    <x v="2"/>
    <n v="-206390.16603680572"/>
    <n v="0"/>
    <n v="0"/>
    <x v="3"/>
  </r>
  <r>
    <x v="107"/>
    <x v="0"/>
    <x v="3"/>
    <x v="0"/>
    <x v="0"/>
    <n v="512804.40047870571"/>
    <n v="0"/>
    <n v="0"/>
    <x v="3"/>
  </r>
  <r>
    <x v="107"/>
    <x v="0"/>
    <x v="3"/>
    <x v="0"/>
    <x v="1"/>
    <n v="-283317.34833077661"/>
    <n v="0"/>
    <n v="0"/>
    <x v="3"/>
  </r>
  <r>
    <x v="107"/>
    <x v="0"/>
    <x v="3"/>
    <x v="0"/>
    <x v="2"/>
    <n v="-148713.27613882464"/>
    <n v="0"/>
    <n v="0"/>
    <x v="3"/>
  </r>
  <r>
    <x v="107"/>
    <x v="3"/>
    <x v="3"/>
    <x v="0"/>
    <x v="0"/>
    <n v="626131.33981101634"/>
    <n v="0"/>
    <n v="0"/>
    <x v="3"/>
  </r>
  <r>
    <x v="107"/>
    <x v="3"/>
    <x v="3"/>
    <x v="0"/>
    <x v="1"/>
    <n v="-283317.34833077661"/>
    <n v="0"/>
    <n v="0"/>
    <x v="3"/>
  </r>
  <r>
    <x v="107"/>
    <x v="3"/>
    <x v="3"/>
    <x v="0"/>
    <x v="2"/>
    <n v="-75135.760777321964"/>
    <n v="0"/>
    <n v="0"/>
    <x v="3"/>
  </r>
  <r>
    <x v="107"/>
    <x v="3"/>
    <x v="3"/>
    <x v="1"/>
    <x v="0"/>
    <n v="442648.40279105853"/>
    <n v="0"/>
    <n v="0"/>
    <x v="3"/>
  </r>
  <r>
    <x v="107"/>
    <x v="3"/>
    <x v="3"/>
    <x v="1"/>
    <x v="1"/>
    <n v="-237983.0122532573"/>
    <n v="0"/>
    <n v="0"/>
    <x v="3"/>
  </r>
  <r>
    <x v="107"/>
    <x v="3"/>
    <x v="3"/>
    <x v="1"/>
    <x v="2"/>
    <n v="-30985.3881953741"/>
    <n v="0"/>
    <n v="0"/>
    <x v="3"/>
  </r>
  <r>
    <x v="107"/>
    <x v="4"/>
    <x v="3"/>
    <x v="2"/>
    <x v="0"/>
    <n v="235322.33783063199"/>
    <n v="0"/>
    <n v="0"/>
    <x v="3"/>
  </r>
  <r>
    <x v="107"/>
    <x v="4"/>
    <x v="3"/>
    <x v="2"/>
    <x v="0"/>
    <n v="213461.79278625635"/>
    <n v="0"/>
    <n v="0"/>
    <x v="3"/>
  </r>
  <r>
    <x v="107"/>
    <x v="4"/>
    <x v="3"/>
    <x v="2"/>
    <x v="1"/>
    <n v="-128591.44143750382"/>
    <n v="0"/>
    <n v="0"/>
    <x v="3"/>
  </r>
  <r>
    <x v="107"/>
    <x v="4"/>
    <x v="3"/>
    <x v="2"/>
    <x v="1"/>
    <n v="-128591.44143750382"/>
    <n v="0"/>
    <n v="0"/>
    <x v="3"/>
  </r>
  <r>
    <x v="107"/>
    <x v="4"/>
    <x v="3"/>
    <x v="2"/>
    <x v="2"/>
    <n v="-51770.914322739038"/>
    <n v="0"/>
    <n v="0"/>
    <x v="3"/>
  </r>
  <r>
    <x v="107"/>
    <x v="4"/>
    <x v="3"/>
    <x v="2"/>
    <x v="2"/>
    <n v="-12807.707567175381"/>
    <n v="0"/>
    <n v="0"/>
    <x v="3"/>
  </r>
  <r>
    <x v="107"/>
    <x v="1"/>
    <x v="4"/>
    <x v="1"/>
    <x v="0"/>
    <n v="414090.44132066768"/>
    <n v="0"/>
    <n v="0"/>
    <x v="3"/>
  </r>
  <r>
    <x v="107"/>
    <x v="1"/>
    <x v="4"/>
    <x v="1"/>
    <x v="1"/>
    <n v="-237983.0122532573"/>
    <n v="0"/>
    <n v="0"/>
    <x v="3"/>
  </r>
  <r>
    <x v="107"/>
    <x v="1"/>
    <x v="4"/>
    <x v="1"/>
    <x v="2"/>
    <n v="-194622.50742071381"/>
    <n v="0"/>
    <n v="0"/>
    <x v="3"/>
  </r>
  <r>
    <x v="107"/>
    <x v="0"/>
    <x v="4"/>
    <x v="0"/>
    <x v="0"/>
    <n v="532636.61486186006"/>
    <n v="0"/>
    <n v="0"/>
    <x v="3"/>
  </r>
  <r>
    <x v="107"/>
    <x v="0"/>
    <x v="4"/>
    <x v="0"/>
    <x v="1"/>
    <n v="-283317.34833077661"/>
    <n v="0"/>
    <n v="0"/>
    <x v="3"/>
  </r>
  <r>
    <x v="107"/>
    <x v="0"/>
    <x v="4"/>
    <x v="0"/>
    <x v="2"/>
    <n v="-133159.15371546501"/>
    <n v="0"/>
    <n v="0"/>
    <x v="3"/>
  </r>
  <r>
    <x v="107"/>
    <x v="1"/>
    <x v="5"/>
    <x v="3"/>
    <x v="0"/>
    <n v="576307.61895094102"/>
    <n v="0"/>
    <n v="0"/>
    <x v="3"/>
  </r>
  <r>
    <x v="107"/>
    <x v="1"/>
    <x v="5"/>
    <x v="3"/>
    <x v="1"/>
    <n v="-360192.26184433809"/>
    <n v="0"/>
    <n v="0"/>
    <x v="3"/>
  </r>
  <r>
    <x v="107"/>
    <x v="1"/>
    <x v="5"/>
    <x v="3"/>
    <x v="2"/>
    <n v="-195944.59044331996"/>
    <n v="0"/>
    <n v="0"/>
    <x v="3"/>
  </r>
  <r>
    <x v="107"/>
    <x v="2"/>
    <x v="5"/>
    <x v="3"/>
    <x v="0"/>
    <n v="540288.39276650711"/>
    <n v="0"/>
    <n v="0"/>
    <x v="3"/>
  </r>
  <r>
    <x v="107"/>
    <x v="2"/>
    <x v="5"/>
    <x v="3"/>
    <x v="1"/>
    <n v="-360192.26184433809"/>
    <n v="0"/>
    <n v="0"/>
    <x v="3"/>
  </r>
  <r>
    <x v="107"/>
    <x v="2"/>
    <x v="5"/>
    <x v="3"/>
    <x v="2"/>
    <n v="-248532.66067259328"/>
    <n v="0"/>
    <n v="0"/>
    <x v="3"/>
  </r>
  <r>
    <x v="107"/>
    <x v="1"/>
    <x v="6"/>
    <x v="3"/>
    <x v="0"/>
    <n v="576307.61895094102"/>
    <n v="0"/>
    <n v="0"/>
    <x v="3"/>
  </r>
  <r>
    <x v="107"/>
    <x v="1"/>
    <x v="6"/>
    <x v="3"/>
    <x v="1"/>
    <n v="-360192.26184433809"/>
    <n v="0"/>
    <n v="0"/>
    <x v="3"/>
  </r>
  <r>
    <x v="107"/>
    <x v="1"/>
    <x v="6"/>
    <x v="3"/>
    <x v="2"/>
    <n v="-345784.57137056458"/>
    <n v="0"/>
    <n v="0"/>
    <x v="3"/>
  </r>
  <r>
    <x v="107"/>
    <x v="3"/>
    <x v="6"/>
    <x v="0"/>
    <x v="0"/>
    <n v="563801.52317824541"/>
    <n v="0"/>
    <n v="0"/>
    <x v="3"/>
  </r>
  <r>
    <x v="107"/>
    <x v="3"/>
    <x v="6"/>
    <x v="0"/>
    <x v="1"/>
    <n v="-283317.34833077661"/>
    <n v="0"/>
    <n v="0"/>
    <x v="3"/>
  </r>
  <r>
    <x v="107"/>
    <x v="3"/>
    <x v="6"/>
    <x v="0"/>
    <x v="2"/>
    <n v="-78932.213244954371"/>
    <n v="0"/>
    <n v="0"/>
    <x v="3"/>
  </r>
  <r>
    <x v="107"/>
    <x v="3"/>
    <x v="6"/>
    <x v="2"/>
    <x v="0"/>
    <n v="281615.25674813334"/>
    <n v="0"/>
    <n v="0"/>
    <x v="3"/>
  </r>
  <r>
    <x v="107"/>
    <x v="3"/>
    <x v="6"/>
    <x v="2"/>
    <x v="1"/>
    <n v="-128591.44143750382"/>
    <n v="0"/>
    <n v="0"/>
    <x v="3"/>
  </r>
  <r>
    <x v="107"/>
    <x v="3"/>
    <x v="6"/>
    <x v="2"/>
    <x v="2"/>
    <n v="-28161.525674813336"/>
    <n v="0"/>
    <n v="0"/>
    <x v="3"/>
  </r>
  <r>
    <x v="108"/>
    <x v="1"/>
    <x v="1"/>
    <x v="1"/>
    <x v="0"/>
    <n v="380772.81960521173"/>
    <n v="0"/>
    <n v="0"/>
    <x v="3"/>
  </r>
  <r>
    <x v="108"/>
    <x v="1"/>
    <x v="1"/>
    <x v="1"/>
    <x v="1"/>
    <n v="-237983.0122532573"/>
    <n v="0"/>
    <n v="0"/>
    <x v="3"/>
  </r>
  <r>
    <x v="108"/>
    <x v="1"/>
    <x v="1"/>
    <x v="1"/>
    <x v="2"/>
    <n v="-175155.49701839741"/>
    <n v="0"/>
    <n v="0"/>
    <x v="3"/>
  </r>
  <r>
    <x v="108"/>
    <x v="3"/>
    <x v="1"/>
    <x v="3"/>
    <x v="0"/>
    <n v="698772.98797801591"/>
    <n v="0"/>
    <n v="0"/>
    <x v="3"/>
  </r>
  <r>
    <x v="108"/>
    <x v="3"/>
    <x v="1"/>
    <x v="3"/>
    <x v="1"/>
    <n v="-360192.26184433809"/>
    <n v="0"/>
    <n v="0"/>
    <x v="3"/>
  </r>
  <r>
    <x v="108"/>
    <x v="3"/>
    <x v="1"/>
    <x v="3"/>
    <x v="2"/>
    <n v="-139754.59759560318"/>
    <n v="0"/>
    <n v="0"/>
    <x v="3"/>
  </r>
  <r>
    <x v="108"/>
    <x v="2"/>
    <x v="1"/>
    <x v="1"/>
    <x v="0"/>
    <n v="418850.10156573285"/>
    <n v="0"/>
    <n v="0"/>
    <x v="3"/>
  </r>
  <r>
    <x v="108"/>
    <x v="2"/>
    <x v="1"/>
    <x v="1"/>
    <x v="1"/>
    <n v="-237983.0122532573"/>
    <n v="0"/>
    <n v="0"/>
    <x v="3"/>
  </r>
  <r>
    <x v="108"/>
    <x v="2"/>
    <x v="1"/>
    <x v="1"/>
    <x v="2"/>
    <n v="-217802.05281418108"/>
    <n v="0"/>
    <n v="0"/>
    <x v="3"/>
  </r>
  <r>
    <x v="108"/>
    <x v="0"/>
    <x v="2"/>
    <x v="0"/>
    <x v="0"/>
    <n v="532636.61486186006"/>
    <n v="0"/>
    <n v="0"/>
    <x v="3"/>
  </r>
  <r>
    <x v="108"/>
    <x v="0"/>
    <x v="2"/>
    <x v="0"/>
    <x v="1"/>
    <n v="-283317.34833077661"/>
    <n v="0"/>
    <n v="0"/>
    <x v="3"/>
  </r>
  <r>
    <x v="108"/>
    <x v="0"/>
    <x v="2"/>
    <x v="0"/>
    <x v="2"/>
    <n v="-143811.88601270222"/>
    <n v="0"/>
    <n v="0"/>
    <x v="3"/>
  </r>
  <r>
    <x v="108"/>
    <x v="3"/>
    <x v="2"/>
    <x v="4"/>
    <x v="0"/>
    <n v="407464.37583551387"/>
    <n v="0"/>
    <n v="0"/>
    <x v="3"/>
  </r>
  <r>
    <x v="108"/>
    <x v="3"/>
    <x v="2"/>
    <x v="4"/>
    <x v="1"/>
    <n v="-230205.86205396263"/>
    <n v="0"/>
    <n v="0"/>
    <x v="3"/>
  </r>
  <r>
    <x v="108"/>
    <x v="3"/>
    <x v="2"/>
    <x v="4"/>
    <x v="2"/>
    <n v="-20373.218791775696"/>
    <n v="0"/>
    <n v="0"/>
    <x v="3"/>
  </r>
  <r>
    <x v="108"/>
    <x v="3"/>
    <x v="2"/>
    <x v="3"/>
    <x v="0"/>
    <n v="695171.06535957253"/>
    <n v="0"/>
    <n v="0"/>
    <x v="3"/>
  </r>
  <r>
    <x v="108"/>
    <x v="3"/>
    <x v="2"/>
    <x v="3"/>
    <x v="1"/>
    <n v="-360192.26184433809"/>
    <n v="0"/>
    <n v="0"/>
    <x v="3"/>
  </r>
  <r>
    <x v="108"/>
    <x v="3"/>
    <x v="2"/>
    <x v="3"/>
    <x v="2"/>
    <n v="-41710.263921574347"/>
    <n v="0"/>
    <n v="0"/>
    <x v="3"/>
  </r>
  <r>
    <x v="108"/>
    <x v="4"/>
    <x v="2"/>
    <x v="0"/>
    <x v="0"/>
    <n v="518470.74744532123"/>
    <n v="0"/>
    <n v="0"/>
    <x v="3"/>
  </r>
  <r>
    <x v="108"/>
    <x v="4"/>
    <x v="2"/>
    <x v="0"/>
    <x v="1"/>
    <n v="-283317.34833077661"/>
    <n v="0"/>
    <n v="0"/>
    <x v="3"/>
  </r>
  <r>
    <x v="108"/>
    <x v="4"/>
    <x v="2"/>
    <x v="0"/>
    <x v="2"/>
    <n v="-93324.73454015782"/>
    <n v="0"/>
    <n v="0"/>
    <x v="3"/>
  </r>
  <r>
    <x v="108"/>
    <x v="0"/>
    <x v="3"/>
    <x v="3"/>
    <x v="0"/>
    <n v="666355.6844120255"/>
    <n v="0"/>
    <n v="0"/>
    <x v="3"/>
  </r>
  <r>
    <x v="108"/>
    <x v="0"/>
    <x v="3"/>
    <x v="3"/>
    <x v="1"/>
    <n v="-360192.26184433809"/>
    <n v="0"/>
    <n v="0"/>
    <x v="3"/>
  </r>
  <r>
    <x v="108"/>
    <x v="0"/>
    <x v="3"/>
    <x v="3"/>
    <x v="2"/>
    <n v="-159925.36425888611"/>
    <n v="0"/>
    <n v="0"/>
    <x v="3"/>
  </r>
  <r>
    <x v="108"/>
    <x v="3"/>
    <x v="3"/>
    <x v="3"/>
    <x v="0"/>
    <n v="594317.2320431578"/>
    <n v="0"/>
    <n v="0"/>
    <x v="3"/>
  </r>
  <r>
    <x v="108"/>
    <x v="3"/>
    <x v="3"/>
    <x v="3"/>
    <x v="1"/>
    <n v="-360192.26184433809"/>
    <n v="0"/>
    <n v="0"/>
    <x v="3"/>
  </r>
  <r>
    <x v="108"/>
    <x v="3"/>
    <x v="3"/>
    <x v="3"/>
    <x v="2"/>
    <n v="-101033.92944733684"/>
    <n v="0"/>
    <n v="0"/>
    <x v="3"/>
  </r>
  <r>
    <x v="108"/>
    <x v="2"/>
    <x v="3"/>
    <x v="4"/>
    <x v="0"/>
    <n v="418974.66893821192"/>
    <n v="0"/>
    <n v="0"/>
    <x v="3"/>
  </r>
  <r>
    <x v="108"/>
    <x v="2"/>
    <x v="3"/>
    <x v="4"/>
    <x v="1"/>
    <n v="-230205.86205396263"/>
    <n v="0"/>
    <n v="0"/>
    <x v="3"/>
  </r>
  <r>
    <x v="108"/>
    <x v="2"/>
    <x v="3"/>
    <x v="4"/>
    <x v="2"/>
    <n v="-159210.37419652054"/>
    <n v="0"/>
    <n v="0"/>
    <x v="3"/>
  </r>
  <r>
    <x v="108"/>
    <x v="2"/>
    <x v="3"/>
    <x v="3"/>
    <x v="0"/>
    <n v="572705.69633249752"/>
    <n v="0"/>
    <n v="0"/>
    <x v="3"/>
  </r>
  <r>
    <x v="108"/>
    <x v="2"/>
    <x v="3"/>
    <x v="3"/>
    <x v="1"/>
    <n v="-360192.26184433809"/>
    <n v="0"/>
    <n v="0"/>
    <x v="3"/>
  </r>
  <r>
    <x v="108"/>
    <x v="2"/>
    <x v="3"/>
    <x v="3"/>
    <x v="2"/>
    <n v="-314988.13298287365"/>
    <n v="0"/>
    <n v="0"/>
    <x v="3"/>
  </r>
  <r>
    <x v="108"/>
    <x v="1"/>
    <x v="4"/>
    <x v="1"/>
    <x v="0"/>
    <n v="473586.19438398205"/>
    <n v="0"/>
    <n v="0"/>
    <x v="3"/>
  </r>
  <r>
    <x v="108"/>
    <x v="1"/>
    <x v="4"/>
    <x v="1"/>
    <x v="1"/>
    <n v="-237983.0122532573"/>
    <n v="0"/>
    <n v="0"/>
    <x v="3"/>
  </r>
  <r>
    <x v="108"/>
    <x v="1"/>
    <x v="4"/>
    <x v="1"/>
    <x v="2"/>
    <n v="-184698.61580975301"/>
    <n v="0"/>
    <n v="0"/>
    <x v="3"/>
  </r>
  <r>
    <x v="108"/>
    <x v="0"/>
    <x v="4"/>
    <x v="0"/>
    <x v="0"/>
    <n v="512804.40047870571"/>
    <n v="0"/>
    <n v="0"/>
    <x v="3"/>
  </r>
  <r>
    <x v="108"/>
    <x v="0"/>
    <x v="4"/>
    <x v="0"/>
    <x v="1"/>
    <n v="-283317.34833077661"/>
    <n v="0"/>
    <n v="0"/>
    <x v="3"/>
  </r>
  <r>
    <x v="108"/>
    <x v="0"/>
    <x v="4"/>
    <x v="0"/>
    <x v="2"/>
    <n v="-148713.27613882464"/>
    <n v="0"/>
    <n v="0"/>
    <x v="3"/>
  </r>
  <r>
    <x v="108"/>
    <x v="0"/>
    <x v="4"/>
    <x v="4"/>
    <x v="0"/>
    <n v="402860.25859443459"/>
    <n v="0"/>
    <n v="0"/>
    <x v="3"/>
  </r>
  <r>
    <x v="108"/>
    <x v="0"/>
    <x v="4"/>
    <x v="4"/>
    <x v="1"/>
    <n v="-230205.86205396263"/>
    <n v="0"/>
    <n v="0"/>
    <x v="3"/>
  </r>
  <r>
    <x v="108"/>
    <x v="0"/>
    <x v="4"/>
    <x v="4"/>
    <x v="2"/>
    <n v="-120858.07757833037"/>
    <n v="0"/>
    <n v="0"/>
    <x v="3"/>
  </r>
  <r>
    <x v="108"/>
    <x v="0"/>
    <x v="4"/>
    <x v="3"/>
    <x v="0"/>
    <n v="633938.38084603508"/>
    <n v="0"/>
    <n v="0"/>
    <x v="3"/>
  </r>
  <r>
    <x v="108"/>
    <x v="0"/>
    <x v="4"/>
    <x v="3"/>
    <x v="1"/>
    <n v="-360192.26184433809"/>
    <n v="0"/>
    <n v="0"/>
    <x v="3"/>
  </r>
  <r>
    <x v="108"/>
    <x v="0"/>
    <x v="4"/>
    <x v="3"/>
    <x v="2"/>
    <n v="-152145.21140304842"/>
    <n v="0"/>
    <n v="0"/>
    <x v="3"/>
  </r>
  <r>
    <x v="108"/>
    <x v="3"/>
    <x v="4"/>
    <x v="2"/>
    <x v="0"/>
    <n v="271327.94143313309"/>
    <n v="0"/>
    <n v="0"/>
    <x v="3"/>
  </r>
  <r>
    <x v="108"/>
    <x v="3"/>
    <x v="4"/>
    <x v="2"/>
    <x v="1"/>
    <n v="-128591.44143750382"/>
    <n v="0"/>
    <n v="0"/>
    <x v="3"/>
  </r>
  <r>
    <x v="108"/>
    <x v="3"/>
    <x v="4"/>
    <x v="2"/>
    <x v="2"/>
    <n v="-51552.308872295289"/>
    <n v="0"/>
    <n v="0"/>
    <x v="3"/>
  </r>
  <r>
    <x v="108"/>
    <x v="1"/>
    <x v="5"/>
    <x v="0"/>
    <x v="0"/>
    <n v="478806.31867901247"/>
    <n v="0"/>
    <n v="0"/>
    <x v="3"/>
  </r>
  <r>
    <x v="108"/>
    <x v="1"/>
    <x v="5"/>
    <x v="0"/>
    <x v="1"/>
    <n v="-283317.34833077661"/>
    <n v="0"/>
    <n v="0"/>
    <x v="3"/>
  </r>
  <r>
    <x v="108"/>
    <x v="1"/>
    <x v="5"/>
    <x v="0"/>
    <x v="2"/>
    <n v="-153218.02197728399"/>
    <n v="0"/>
    <n v="0"/>
    <x v="3"/>
  </r>
  <r>
    <x v="108"/>
    <x v="1"/>
    <x v="5"/>
    <x v="4"/>
    <x v="0"/>
    <n v="384443.78963011759"/>
    <n v="0"/>
    <n v="0"/>
    <x v="3"/>
  </r>
  <r>
    <x v="108"/>
    <x v="1"/>
    <x v="5"/>
    <x v="4"/>
    <x v="1"/>
    <n v="-230205.86205396263"/>
    <n v="0"/>
    <n v="0"/>
    <x v="3"/>
  </r>
  <r>
    <x v="108"/>
    <x v="1"/>
    <x v="5"/>
    <x v="4"/>
    <x v="2"/>
    <n v="-169155.26743725175"/>
    <n v="0"/>
    <n v="0"/>
    <x v="3"/>
  </r>
  <r>
    <x v="108"/>
    <x v="3"/>
    <x v="6"/>
    <x v="0"/>
    <x v="0"/>
    <n v="509971.22699539794"/>
    <n v="0"/>
    <n v="0"/>
    <x v="3"/>
  </r>
  <r>
    <x v="108"/>
    <x v="3"/>
    <x v="6"/>
    <x v="0"/>
    <x v="1"/>
    <n v="-283317.34833077661"/>
    <n v="0"/>
    <n v="0"/>
    <x v="3"/>
  </r>
  <r>
    <x v="108"/>
    <x v="3"/>
    <x v="6"/>
    <x v="0"/>
    <x v="2"/>
    <n v="-56096.834969493771"/>
    <n v="0"/>
    <n v="0"/>
    <x v="3"/>
  </r>
  <r>
    <x v="108"/>
    <x v="3"/>
    <x v="6"/>
    <x v="4"/>
    <x v="0"/>
    <n v="384443.78963011759"/>
    <n v="0"/>
    <n v="0"/>
    <x v="3"/>
  </r>
  <r>
    <x v="108"/>
    <x v="3"/>
    <x v="6"/>
    <x v="4"/>
    <x v="1"/>
    <n v="-230205.86205396263"/>
    <n v="0"/>
    <n v="0"/>
    <x v="3"/>
  </r>
  <r>
    <x v="108"/>
    <x v="3"/>
    <x v="6"/>
    <x v="4"/>
    <x v="2"/>
    <n v="-42288.816859312938"/>
    <n v="0"/>
    <n v="0"/>
    <x v="3"/>
  </r>
  <r>
    <x v="108"/>
    <x v="3"/>
    <x v="6"/>
    <x v="2"/>
    <x v="0"/>
    <n v="291902.57206313364"/>
    <n v="0"/>
    <n v="0"/>
    <x v="3"/>
  </r>
  <r>
    <x v="108"/>
    <x v="3"/>
    <x v="6"/>
    <x v="2"/>
    <x v="1"/>
    <n v="-128591.44143750382"/>
    <n v="0"/>
    <n v="0"/>
    <x v="3"/>
  </r>
  <r>
    <x v="108"/>
    <x v="3"/>
    <x v="6"/>
    <x v="2"/>
    <x v="2"/>
    <n v="-17514.154323788018"/>
    <n v="0"/>
    <n v="0"/>
    <x v="3"/>
  </r>
  <r>
    <x v="108"/>
    <x v="2"/>
    <x v="6"/>
    <x v="4"/>
    <x v="0"/>
    <n v="379839.67238903831"/>
    <n v="0"/>
    <n v="0"/>
    <x v="3"/>
  </r>
  <r>
    <x v="108"/>
    <x v="2"/>
    <x v="6"/>
    <x v="4"/>
    <x v="1"/>
    <n v="-230205.86205396263"/>
    <n v="0"/>
    <n v="0"/>
    <x v="3"/>
  </r>
  <r>
    <x v="108"/>
    <x v="2"/>
    <x v="6"/>
    <x v="4"/>
    <x v="2"/>
    <n v="-102556.71154504035"/>
    <n v="0"/>
    <n v="0"/>
    <x v="3"/>
  </r>
  <r>
    <x v="109"/>
    <x v="1"/>
    <x v="0"/>
    <x v="0"/>
    <x v="0"/>
    <n v="558135.17621162988"/>
    <n v="0"/>
    <n v="0"/>
    <x v="3"/>
  </r>
  <r>
    <x v="109"/>
    <x v="1"/>
    <x v="0"/>
    <x v="0"/>
    <x v="1"/>
    <n v="-283317.34833077661"/>
    <n v="0"/>
    <n v="0"/>
    <x v="3"/>
  </r>
  <r>
    <x v="109"/>
    <x v="1"/>
    <x v="0"/>
    <x v="0"/>
    <x v="2"/>
    <n v="-323718.40220274532"/>
    <n v="0"/>
    <n v="0"/>
    <x v="3"/>
  </r>
  <r>
    <x v="109"/>
    <x v="1"/>
    <x v="0"/>
    <x v="2"/>
    <x v="0"/>
    <n v="243037.82431688224"/>
    <n v="0"/>
    <n v="0"/>
    <x v="3"/>
  </r>
  <r>
    <x v="109"/>
    <x v="1"/>
    <x v="0"/>
    <x v="2"/>
    <x v="1"/>
    <n v="-128591.44143750382"/>
    <n v="0"/>
    <n v="0"/>
    <x v="3"/>
  </r>
  <r>
    <x v="109"/>
    <x v="1"/>
    <x v="0"/>
    <x v="2"/>
    <x v="2"/>
    <n v="-114227.77742893464"/>
    <n v="0"/>
    <n v="0"/>
    <x v="3"/>
  </r>
  <r>
    <x v="109"/>
    <x v="2"/>
    <x v="1"/>
    <x v="0"/>
    <x v="0"/>
    <n v="424976.02249616489"/>
    <n v="0"/>
    <n v="0"/>
    <x v="3"/>
  </r>
  <r>
    <x v="109"/>
    <x v="2"/>
    <x v="1"/>
    <x v="0"/>
    <x v="1"/>
    <n v="-283317.34833077661"/>
    <n v="0"/>
    <n v="0"/>
    <x v="3"/>
  </r>
  <r>
    <x v="109"/>
    <x v="2"/>
    <x v="1"/>
    <x v="0"/>
    <x v="2"/>
    <n v="-195488.97034823586"/>
    <n v="0"/>
    <n v="0"/>
    <x v="3"/>
  </r>
  <r>
    <x v="109"/>
    <x v="2"/>
    <x v="1"/>
    <x v="4"/>
    <x v="0"/>
    <n v="359121.14480418171"/>
    <n v="0"/>
    <n v="0"/>
    <x v="3"/>
  </r>
  <r>
    <x v="109"/>
    <x v="2"/>
    <x v="1"/>
    <x v="4"/>
    <x v="1"/>
    <n v="-230205.86205396263"/>
    <n v="0"/>
    <n v="0"/>
    <x v="3"/>
  </r>
  <r>
    <x v="109"/>
    <x v="2"/>
    <x v="1"/>
    <x v="4"/>
    <x v="2"/>
    <n v="-179560.57240209085"/>
    <n v="0"/>
    <n v="0"/>
    <x v="3"/>
  </r>
  <r>
    <x v="109"/>
    <x v="0"/>
    <x v="2"/>
    <x v="4"/>
    <x v="0"/>
    <n v="398256.14135335537"/>
    <n v="0"/>
    <n v="0"/>
    <x v="3"/>
  </r>
  <r>
    <x v="109"/>
    <x v="0"/>
    <x v="2"/>
    <x v="4"/>
    <x v="1"/>
    <n v="-230205.86205396263"/>
    <n v="0"/>
    <n v="0"/>
    <x v="3"/>
  </r>
  <r>
    <x v="109"/>
    <x v="0"/>
    <x v="2"/>
    <x v="4"/>
    <x v="2"/>
    <n v="-87616.351097738181"/>
    <n v="0"/>
    <n v="0"/>
    <x v="3"/>
  </r>
  <r>
    <x v="109"/>
    <x v="4"/>
    <x v="2"/>
    <x v="1"/>
    <x v="0"/>
    <n v="473586.19438398205"/>
    <n v="0"/>
    <n v="0"/>
    <x v="3"/>
  </r>
  <r>
    <x v="109"/>
    <x v="4"/>
    <x v="2"/>
    <x v="1"/>
    <x v="1"/>
    <n v="-237983.0122532573"/>
    <n v="0"/>
    <n v="0"/>
    <x v="3"/>
  </r>
  <r>
    <x v="109"/>
    <x v="4"/>
    <x v="2"/>
    <x v="1"/>
    <x v="2"/>
    <n v="-61566.205269917671"/>
    <n v="0"/>
    <n v="0"/>
    <x v="3"/>
  </r>
  <r>
    <x v="109"/>
    <x v="0"/>
    <x v="3"/>
    <x v="0"/>
    <x v="0"/>
    <n v="526970.26789524441"/>
    <n v="0"/>
    <n v="0"/>
    <x v="3"/>
  </r>
  <r>
    <x v="109"/>
    <x v="0"/>
    <x v="3"/>
    <x v="0"/>
    <x v="1"/>
    <n v="-283317.34833077661"/>
    <n v="0"/>
    <n v="0"/>
    <x v="3"/>
  </r>
  <r>
    <x v="109"/>
    <x v="0"/>
    <x v="3"/>
    <x v="0"/>
    <x v="2"/>
    <n v="-126472.86429485865"/>
    <n v="0"/>
    <n v="0"/>
    <x v="3"/>
  </r>
  <r>
    <x v="109"/>
    <x v="0"/>
    <x v="3"/>
    <x v="2"/>
    <x v="0"/>
    <n v="243037.82431688224"/>
    <n v="0"/>
    <n v="0"/>
    <x v="3"/>
  </r>
  <r>
    <x v="109"/>
    <x v="0"/>
    <x v="3"/>
    <x v="2"/>
    <x v="1"/>
    <n v="-128591.44143750382"/>
    <n v="0"/>
    <n v="0"/>
    <x v="3"/>
  </r>
  <r>
    <x v="109"/>
    <x v="0"/>
    <x v="3"/>
    <x v="2"/>
    <x v="2"/>
    <n v="-58329.077836051736"/>
    <n v="0"/>
    <n v="0"/>
    <x v="3"/>
  </r>
  <r>
    <x v="109"/>
    <x v="2"/>
    <x v="3"/>
    <x v="4"/>
    <x v="0"/>
    <n v="405162.3172149742"/>
    <n v="0"/>
    <n v="0"/>
    <x v="3"/>
  </r>
  <r>
    <x v="109"/>
    <x v="2"/>
    <x v="3"/>
    <x v="4"/>
    <x v="1"/>
    <n v="-230205.86205396263"/>
    <n v="0"/>
    <n v="0"/>
    <x v="3"/>
  </r>
  <r>
    <x v="109"/>
    <x v="2"/>
    <x v="3"/>
    <x v="4"/>
    <x v="2"/>
    <n v="-222839.27446823582"/>
    <n v="0"/>
    <n v="0"/>
    <x v="3"/>
  </r>
  <r>
    <x v="109"/>
    <x v="4"/>
    <x v="3"/>
    <x v="2"/>
    <x v="0"/>
    <n v="255896.9684606326"/>
    <n v="0"/>
    <n v="0"/>
    <x v="3"/>
  </r>
  <r>
    <x v="109"/>
    <x v="4"/>
    <x v="3"/>
    <x v="2"/>
    <x v="1"/>
    <n v="-128591.44143750382"/>
    <n v="0"/>
    <n v="0"/>
    <x v="3"/>
  </r>
  <r>
    <x v="109"/>
    <x v="4"/>
    <x v="3"/>
    <x v="2"/>
    <x v="2"/>
    <n v="-20471.757476850609"/>
    <n v="0"/>
    <n v="0"/>
    <x v="3"/>
  </r>
  <r>
    <x v="109"/>
    <x v="2"/>
    <x v="4"/>
    <x v="0"/>
    <x v="0"/>
    <n v="436308.71642939601"/>
    <n v="0"/>
    <n v="0"/>
    <x v="3"/>
  </r>
  <r>
    <x v="109"/>
    <x v="2"/>
    <x v="4"/>
    <x v="0"/>
    <x v="1"/>
    <n v="-283317.34833077661"/>
    <n v="0"/>
    <n v="0"/>
    <x v="3"/>
  </r>
  <r>
    <x v="109"/>
    <x v="2"/>
    <x v="4"/>
    <x v="0"/>
    <x v="2"/>
    <n v="-200702.00955752216"/>
    <n v="0"/>
    <n v="0"/>
    <x v="3"/>
  </r>
  <r>
    <x v="109"/>
    <x v="2"/>
    <x v="4"/>
    <x v="4"/>
    <x v="0"/>
    <n v="359121.14480418171"/>
    <n v="0"/>
    <n v="0"/>
    <x v="3"/>
  </r>
  <r>
    <x v="109"/>
    <x v="2"/>
    <x v="4"/>
    <x v="4"/>
    <x v="0"/>
    <n v="439693.19652306865"/>
    <n v="0"/>
    <n v="0"/>
    <x v="3"/>
  </r>
  <r>
    <x v="109"/>
    <x v="2"/>
    <x v="4"/>
    <x v="4"/>
    <x v="1"/>
    <n v="-230205.86205396263"/>
    <n v="0"/>
    <n v="0"/>
    <x v="3"/>
  </r>
  <r>
    <x v="109"/>
    <x v="2"/>
    <x v="4"/>
    <x v="4"/>
    <x v="1"/>
    <n v="-230205.86205396263"/>
    <n v="0"/>
    <n v="0"/>
    <x v="3"/>
  </r>
  <r>
    <x v="109"/>
    <x v="2"/>
    <x v="4"/>
    <x v="4"/>
    <x v="2"/>
    <n v="-165195.72660992359"/>
    <n v="0"/>
    <n v="0"/>
    <x v="3"/>
  </r>
  <r>
    <x v="109"/>
    <x v="2"/>
    <x v="4"/>
    <x v="4"/>
    <x v="2"/>
    <n v="-219846.59826153432"/>
    <n v="0"/>
    <n v="0"/>
    <x v="3"/>
  </r>
  <r>
    <x v="109"/>
    <x v="2"/>
    <x v="4"/>
    <x v="1"/>
    <x v="0"/>
    <n v="390292.14009534201"/>
    <n v="0"/>
    <n v="0"/>
    <x v="3"/>
  </r>
  <r>
    <x v="109"/>
    <x v="2"/>
    <x v="4"/>
    <x v="1"/>
    <x v="1"/>
    <n v="-237983.0122532573"/>
    <n v="0"/>
    <n v="0"/>
    <x v="3"/>
  </r>
  <r>
    <x v="109"/>
    <x v="2"/>
    <x v="4"/>
    <x v="1"/>
    <x v="2"/>
    <n v="-93670.113622882083"/>
    <n v="0"/>
    <n v="0"/>
    <x v="3"/>
  </r>
  <r>
    <x v="109"/>
    <x v="4"/>
    <x v="4"/>
    <x v="4"/>
    <x v="0"/>
    <n v="444297.31376414793"/>
    <n v="0"/>
    <n v="0"/>
    <x v="3"/>
  </r>
  <r>
    <x v="109"/>
    <x v="4"/>
    <x v="4"/>
    <x v="4"/>
    <x v="1"/>
    <n v="-230205.86205396263"/>
    <n v="0"/>
    <n v="0"/>
    <x v="3"/>
  </r>
  <r>
    <x v="109"/>
    <x v="4"/>
    <x v="4"/>
    <x v="4"/>
    <x v="2"/>
    <n v="-31100.811963490356"/>
    <n v="0"/>
    <n v="0"/>
    <x v="3"/>
  </r>
  <r>
    <x v="109"/>
    <x v="2"/>
    <x v="5"/>
    <x v="4"/>
    <x v="0"/>
    <n v="363725.26204526098"/>
    <n v="0"/>
    <n v="0"/>
    <x v="3"/>
  </r>
  <r>
    <x v="109"/>
    <x v="2"/>
    <x v="5"/>
    <x v="4"/>
    <x v="1"/>
    <n v="-230205.86205396263"/>
    <n v="0"/>
    <n v="0"/>
    <x v="3"/>
  </r>
  <r>
    <x v="109"/>
    <x v="2"/>
    <x v="5"/>
    <x v="4"/>
    <x v="2"/>
    <n v="-72745.052409052194"/>
    <n v="0"/>
    <n v="0"/>
    <x v="3"/>
  </r>
  <r>
    <x v="109"/>
    <x v="1"/>
    <x v="6"/>
    <x v="3"/>
    <x v="0"/>
    <n v="677161.45226735552"/>
    <n v="0"/>
    <n v="0"/>
    <x v="3"/>
  </r>
  <r>
    <x v="109"/>
    <x v="1"/>
    <x v="6"/>
    <x v="3"/>
    <x v="1"/>
    <n v="-360192.26184433809"/>
    <n v="0"/>
    <n v="0"/>
    <x v="3"/>
  </r>
  <r>
    <x v="109"/>
    <x v="1"/>
    <x v="6"/>
    <x v="3"/>
    <x v="2"/>
    <n v="-311494.26804298355"/>
    <n v="0"/>
    <n v="0"/>
    <x v="3"/>
  </r>
  <r>
    <x v="109"/>
    <x v="3"/>
    <x v="6"/>
    <x v="0"/>
    <x v="0"/>
    <n v="569467.87014486094"/>
    <n v="0"/>
    <n v="0"/>
    <x v="3"/>
  </r>
  <r>
    <x v="109"/>
    <x v="3"/>
    <x v="6"/>
    <x v="0"/>
    <x v="1"/>
    <n v="-283317.34833077661"/>
    <n v="0"/>
    <n v="0"/>
    <x v="3"/>
  </r>
  <r>
    <x v="109"/>
    <x v="3"/>
    <x v="6"/>
    <x v="0"/>
    <x v="2"/>
    <n v="-108198.89532752358"/>
    <n v="0"/>
    <n v="0"/>
    <x v="3"/>
  </r>
  <r>
    <x v="109"/>
    <x v="3"/>
    <x v="6"/>
    <x v="3"/>
    <x v="0"/>
    <n v="644744.14870136522"/>
    <n v="0"/>
    <n v="0"/>
    <x v="3"/>
  </r>
  <r>
    <x v="109"/>
    <x v="3"/>
    <x v="6"/>
    <x v="3"/>
    <x v="1"/>
    <n v="-360192.26184433809"/>
    <n v="0"/>
    <n v="0"/>
    <x v="3"/>
  </r>
  <r>
    <x v="109"/>
    <x v="3"/>
    <x v="6"/>
    <x v="3"/>
    <x v="2"/>
    <n v="-109606.50527923209"/>
    <n v="0"/>
    <n v="0"/>
    <x v="3"/>
  </r>
  <r>
    <x v="110"/>
    <x v="1"/>
    <x v="0"/>
    <x v="1"/>
    <x v="0"/>
    <n v="411710.61119813513"/>
    <n v="0"/>
    <n v="0"/>
    <x v="3"/>
  </r>
  <r>
    <x v="110"/>
    <x v="1"/>
    <x v="0"/>
    <x v="1"/>
    <x v="1"/>
    <n v="-237983.0122532573"/>
    <n v="0"/>
    <n v="0"/>
    <x v="3"/>
  </r>
  <r>
    <x v="110"/>
    <x v="1"/>
    <x v="0"/>
    <x v="1"/>
    <x v="2"/>
    <n v="-144098.7139193473"/>
    <n v="0"/>
    <n v="0"/>
    <x v="3"/>
  </r>
  <r>
    <x v="110"/>
    <x v="0"/>
    <x v="0"/>
    <x v="2"/>
    <x v="0"/>
    <n v="234036.42341625693"/>
    <n v="0"/>
    <n v="0"/>
    <x v="3"/>
  </r>
  <r>
    <x v="110"/>
    <x v="0"/>
    <x v="0"/>
    <x v="2"/>
    <x v="1"/>
    <n v="-128591.44143750382"/>
    <n v="0"/>
    <n v="0"/>
    <x v="3"/>
  </r>
  <r>
    <x v="110"/>
    <x v="0"/>
    <x v="0"/>
    <x v="2"/>
    <x v="2"/>
    <n v="-42126.556214926248"/>
    <n v="0"/>
    <n v="0"/>
    <x v="3"/>
  </r>
  <r>
    <x v="110"/>
    <x v="1"/>
    <x v="1"/>
    <x v="4"/>
    <x v="0"/>
    <n v="409766.43445605348"/>
    <n v="0"/>
    <n v="0"/>
    <x v="3"/>
  </r>
  <r>
    <x v="110"/>
    <x v="1"/>
    <x v="1"/>
    <x v="4"/>
    <x v="0"/>
    <n v="448901.43100522709"/>
    <n v="0"/>
    <n v="0"/>
    <x v="3"/>
  </r>
  <r>
    <x v="110"/>
    <x v="1"/>
    <x v="1"/>
    <x v="4"/>
    <x v="1"/>
    <n v="-230205.86205396263"/>
    <n v="0"/>
    <n v="0"/>
    <x v="3"/>
  </r>
  <r>
    <x v="110"/>
    <x v="1"/>
    <x v="1"/>
    <x v="4"/>
    <x v="1"/>
    <n v="-230205.86205396263"/>
    <n v="0"/>
    <n v="0"/>
    <x v="3"/>
  </r>
  <r>
    <x v="110"/>
    <x v="1"/>
    <x v="1"/>
    <x v="4"/>
    <x v="2"/>
    <n v="-286836.50411923742"/>
    <n v="0"/>
    <n v="0"/>
    <x v="3"/>
  </r>
  <r>
    <x v="110"/>
    <x v="1"/>
    <x v="1"/>
    <x v="4"/>
    <x v="2"/>
    <n v="-193027.61533224763"/>
    <n v="0"/>
    <n v="0"/>
    <x v="3"/>
  </r>
  <r>
    <x v="110"/>
    <x v="3"/>
    <x v="2"/>
    <x v="0"/>
    <x v="0"/>
    <n v="566634.69666155323"/>
    <n v="0"/>
    <n v="0"/>
    <x v="3"/>
  </r>
  <r>
    <x v="110"/>
    <x v="3"/>
    <x v="2"/>
    <x v="0"/>
    <x v="1"/>
    <n v="-283317.34833077661"/>
    <n v="0"/>
    <n v="0"/>
    <x v="3"/>
  </r>
  <r>
    <x v="110"/>
    <x v="3"/>
    <x v="2"/>
    <x v="0"/>
    <x v="2"/>
    <n v="-56663.469666155324"/>
    <n v="0"/>
    <n v="0"/>
    <x v="3"/>
  </r>
  <r>
    <x v="110"/>
    <x v="1"/>
    <x v="3"/>
    <x v="0"/>
    <x v="0"/>
    <n v="495805.35957885906"/>
    <n v="0"/>
    <n v="0"/>
    <x v="3"/>
  </r>
  <r>
    <x v="110"/>
    <x v="1"/>
    <x v="3"/>
    <x v="0"/>
    <x v="1"/>
    <n v="-283317.34833077661"/>
    <n v="0"/>
    <n v="0"/>
    <x v="3"/>
  </r>
  <r>
    <x v="110"/>
    <x v="1"/>
    <x v="3"/>
    <x v="0"/>
    <x v="2"/>
    <n v="-287567.10855573823"/>
    <n v="0"/>
    <n v="0"/>
    <x v="3"/>
  </r>
  <r>
    <x v="110"/>
    <x v="1"/>
    <x v="3"/>
    <x v="4"/>
    <x v="0"/>
    <n v="407464.37583551387"/>
    <n v="0"/>
    <n v="0"/>
    <x v="3"/>
  </r>
  <r>
    <x v="110"/>
    <x v="1"/>
    <x v="3"/>
    <x v="4"/>
    <x v="1"/>
    <n v="-230205.86205396263"/>
    <n v="0"/>
    <n v="0"/>
    <x v="3"/>
  </r>
  <r>
    <x v="110"/>
    <x v="1"/>
    <x v="3"/>
    <x v="4"/>
    <x v="2"/>
    <n v="-171135.03785091583"/>
    <n v="0"/>
    <n v="0"/>
    <x v="3"/>
  </r>
  <r>
    <x v="110"/>
    <x v="1"/>
    <x v="3"/>
    <x v="1"/>
    <x v="0"/>
    <n v="447408.0630361237"/>
    <n v="0"/>
    <n v="0"/>
    <x v="3"/>
  </r>
  <r>
    <x v="110"/>
    <x v="1"/>
    <x v="3"/>
    <x v="1"/>
    <x v="1"/>
    <n v="-237983.0122532573"/>
    <n v="0"/>
    <n v="0"/>
    <x v="3"/>
  </r>
  <r>
    <x v="110"/>
    <x v="1"/>
    <x v="3"/>
    <x v="1"/>
    <x v="2"/>
    <n v="-255022.5959305905"/>
    <n v="0"/>
    <n v="0"/>
    <x v="3"/>
  </r>
  <r>
    <x v="110"/>
    <x v="0"/>
    <x v="3"/>
    <x v="3"/>
    <x v="0"/>
    <n v="612326.84513537469"/>
    <n v="0"/>
    <n v="0"/>
    <x v="3"/>
  </r>
  <r>
    <x v="110"/>
    <x v="0"/>
    <x v="3"/>
    <x v="3"/>
    <x v="1"/>
    <n v="-360192.26184433809"/>
    <n v="0"/>
    <n v="0"/>
    <x v="3"/>
  </r>
  <r>
    <x v="110"/>
    <x v="0"/>
    <x v="3"/>
    <x v="3"/>
    <x v="2"/>
    <n v="-91849.026770306198"/>
    <n v="0"/>
    <n v="0"/>
    <x v="3"/>
  </r>
  <r>
    <x v="110"/>
    <x v="2"/>
    <x v="3"/>
    <x v="2"/>
    <x v="0"/>
    <n v="218605.45044375648"/>
    <n v="0"/>
    <n v="0"/>
    <x v="3"/>
  </r>
  <r>
    <x v="110"/>
    <x v="2"/>
    <x v="3"/>
    <x v="2"/>
    <x v="1"/>
    <n v="-128591.44143750382"/>
    <n v="0"/>
    <n v="0"/>
    <x v="3"/>
  </r>
  <r>
    <x v="110"/>
    <x v="2"/>
    <x v="3"/>
    <x v="2"/>
    <x v="2"/>
    <n v="-52465.30810650155"/>
    <n v="0"/>
    <n v="0"/>
    <x v="3"/>
  </r>
  <r>
    <x v="110"/>
    <x v="4"/>
    <x v="3"/>
    <x v="0"/>
    <x v="0"/>
    <n v="577967.39059478429"/>
    <n v="0"/>
    <n v="0"/>
    <x v="3"/>
  </r>
  <r>
    <x v="110"/>
    <x v="4"/>
    <x v="3"/>
    <x v="0"/>
    <x v="1"/>
    <n v="-283317.34833077661"/>
    <n v="0"/>
    <n v="0"/>
    <x v="3"/>
  </r>
  <r>
    <x v="110"/>
    <x v="4"/>
    <x v="3"/>
    <x v="0"/>
    <x v="2"/>
    <n v="-28898.369529739215"/>
    <n v="0"/>
    <n v="0"/>
    <x v="3"/>
  </r>
  <r>
    <x v="110"/>
    <x v="4"/>
    <x v="3"/>
    <x v="3"/>
    <x v="0"/>
    <n v="727588.36892556294"/>
    <n v="0"/>
    <n v="0"/>
    <x v="3"/>
  </r>
  <r>
    <x v="110"/>
    <x v="4"/>
    <x v="3"/>
    <x v="3"/>
    <x v="1"/>
    <n v="-360192.26184433809"/>
    <n v="0"/>
    <n v="0"/>
    <x v="3"/>
  </r>
  <r>
    <x v="110"/>
    <x v="4"/>
    <x v="3"/>
    <x v="3"/>
    <x v="2"/>
    <n v="-94586.487960323182"/>
    <n v="0"/>
    <n v="0"/>
    <x v="3"/>
  </r>
  <r>
    <x v="110"/>
    <x v="1"/>
    <x v="4"/>
    <x v="2"/>
    <x v="0"/>
    <n v="227606.85134438175"/>
    <n v="0"/>
    <n v="0"/>
    <x v="3"/>
  </r>
  <r>
    <x v="110"/>
    <x v="1"/>
    <x v="4"/>
    <x v="2"/>
    <x v="1"/>
    <n v="-128591.44143750382"/>
    <n v="0"/>
    <n v="0"/>
    <x v="3"/>
  </r>
  <r>
    <x v="110"/>
    <x v="1"/>
    <x v="4"/>
    <x v="2"/>
    <x v="2"/>
    <n v="-113803.42567219088"/>
    <n v="0"/>
    <n v="0"/>
    <x v="3"/>
  </r>
  <r>
    <x v="110"/>
    <x v="1"/>
    <x v="4"/>
    <x v="1"/>
    <x v="0"/>
    <n v="442648.40279105853"/>
    <n v="0"/>
    <n v="0"/>
    <x v="3"/>
  </r>
  <r>
    <x v="110"/>
    <x v="1"/>
    <x v="4"/>
    <x v="1"/>
    <x v="1"/>
    <n v="-237983.0122532573"/>
    <n v="0"/>
    <n v="0"/>
    <x v="3"/>
  </r>
  <r>
    <x v="110"/>
    <x v="1"/>
    <x v="4"/>
    <x v="1"/>
    <x v="2"/>
    <n v="-141647.48889313874"/>
    <n v="0"/>
    <n v="0"/>
    <x v="3"/>
  </r>
  <r>
    <x v="110"/>
    <x v="0"/>
    <x v="4"/>
    <x v="2"/>
    <x v="0"/>
    <n v="240465.99548813215"/>
    <n v="0"/>
    <n v="0"/>
    <x v="3"/>
  </r>
  <r>
    <x v="110"/>
    <x v="0"/>
    <x v="4"/>
    <x v="2"/>
    <x v="1"/>
    <n v="-128591.44143750382"/>
    <n v="0"/>
    <n v="0"/>
    <x v="3"/>
  </r>
  <r>
    <x v="110"/>
    <x v="0"/>
    <x v="4"/>
    <x v="2"/>
    <x v="2"/>
    <n v="-40879.219232982468"/>
    <n v="0"/>
    <n v="0"/>
    <x v="3"/>
  </r>
  <r>
    <x v="110"/>
    <x v="0"/>
    <x v="4"/>
    <x v="1"/>
    <x v="0"/>
    <n v="425989.59193333058"/>
    <n v="0"/>
    <n v="0"/>
    <x v="3"/>
  </r>
  <r>
    <x v="110"/>
    <x v="0"/>
    <x v="4"/>
    <x v="1"/>
    <x v="1"/>
    <n v="-237983.0122532573"/>
    <n v="0"/>
    <n v="0"/>
    <x v="3"/>
  </r>
  <r>
    <x v="110"/>
    <x v="0"/>
    <x v="4"/>
    <x v="1"/>
    <x v="2"/>
    <n v="-123536.98166066586"/>
    <n v="0"/>
    <n v="0"/>
    <x v="3"/>
  </r>
  <r>
    <x v="110"/>
    <x v="2"/>
    <x v="4"/>
    <x v="0"/>
    <x v="0"/>
    <n v="484472.665645628"/>
    <n v="0"/>
    <n v="0"/>
    <x v="3"/>
  </r>
  <r>
    <x v="110"/>
    <x v="2"/>
    <x v="4"/>
    <x v="0"/>
    <x v="1"/>
    <n v="-283317.34833077661"/>
    <n v="0"/>
    <n v="0"/>
    <x v="3"/>
  </r>
  <r>
    <x v="110"/>
    <x v="2"/>
    <x v="4"/>
    <x v="0"/>
    <x v="2"/>
    <n v="-222857.4261969889"/>
    <n v="0"/>
    <n v="0"/>
    <x v="3"/>
  </r>
  <r>
    <x v="110"/>
    <x v="2"/>
    <x v="4"/>
    <x v="4"/>
    <x v="0"/>
    <n v="345308.79308094393"/>
    <n v="0"/>
    <n v="0"/>
    <x v="3"/>
  </r>
  <r>
    <x v="110"/>
    <x v="2"/>
    <x v="4"/>
    <x v="4"/>
    <x v="1"/>
    <n v="-230205.86205396263"/>
    <n v="0"/>
    <n v="0"/>
    <x v="3"/>
  </r>
  <r>
    <x v="110"/>
    <x v="2"/>
    <x v="4"/>
    <x v="4"/>
    <x v="2"/>
    <n v="-145029.69309399644"/>
    <n v="0"/>
    <n v="0"/>
    <x v="3"/>
  </r>
  <r>
    <x v="110"/>
    <x v="2"/>
    <x v="5"/>
    <x v="0"/>
    <x v="0"/>
    <n v="566634.69666155323"/>
    <n v="0"/>
    <n v="0"/>
    <x v="3"/>
  </r>
  <r>
    <x v="110"/>
    <x v="2"/>
    <x v="5"/>
    <x v="0"/>
    <x v="1"/>
    <n v="-283317.34833077661"/>
    <n v="0"/>
    <n v="0"/>
    <x v="3"/>
  </r>
  <r>
    <x v="110"/>
    <x v="2"/>
    <x v="5"/>
    <x v="0"/>
    <x v="2"/>
    <n v="-232320.2256312368"/>
    <n v="0"/>
    <n v="0"/>
    <x v="3"/>
  </r>
  <r>
    <x v="110"/>
    <x v="3"/>
    <x v="6"/>
    <x v="4"/>
    <x v="0"/>
    <n v="494942.60341601964"/>
    <n v="0"/>
    <n v="0"/>
    <x v="3"/>
  </r>
  <r>
    <x v="110"/>
    <x v="3"/>
    <x v="6"/>
    <x v="4"/>
    <x v="1"/>
    <n v="-230205.86205396263"/>
    <n v="0"/>
    <n v="0"/>
    <x v="3"/>
  </r>
  <r>
    <x v="110"/>
    <x v="3"/>
    <x v="6"/>
    <x v="4"/>
    <x v="2"/>
    <n v="-98988.52068320394"/>
    <n v="0"/>
    <n v="0"/>
    <x v="3"/>
  </r>
  <r>
    <x v="110"/>
    <x v="2"/>
    <x v="6"/>
    <x v="0"/>
    <x v="0"/>
    <n v="475973.14519570477"/>
    <n v="0"/>
    <n v="0"/>
    <x v="3"/>
  </r>
  <r>
    <x v="110"/>
    <x v="2"/>
    <x v="6"/>
    <x v="0"/>
    <x v="1"/>
    <n v="-283317.34833077661"/>
    <n v="0"/>
    <n v="0"/>
    <x v="3"/>
  </r>
  <r>
    <x v="110"/>
    <x v="2"/>
    <x v="6"/>
    <x v="0"/>
    <x v="2"/>
    <n v="-261785.22985763763"/>
    <n v="0"/>
    <n v="0"/>
    <x v="3"/>
  </r>
  <r>
    <x v="110"/>
    <x v="2"/>
    <x v="6"/>
    <x v="4"/>
    <x v="0"/>
    <n v="444297.31376414793"/>
    <n v="0"/>
    <n v="0"/>
    <x v="3"/>
  </r>
  <r>
    <x v="110"/>
    <x v="2"/>
    <x v="6"/>
    <x v="4"/>
    <x v="1"/>
    <n v="-230205.86205396263"/>
    <n v="0"/>
    <n v="0"/>
    <x v="3"/>
  </r>
  <r>
    <x v="110"/>
    <x v="2"/>
    <x v="6"/>
    <x v="4"/>
    <x v="2"/>
    <n v="-217705.68374443249"/>
    <n v="0"/>
    <n v="0"/>
    <x v="3"/>
  </r>
  <r>
    <x v="111"/>
    <x v="1"/>
    <x v="0"/>
    <x v="0"/>
    <x v="0"/>
    <n v="529803.44137855235"/>
    <n v="0"/>
    <n v="0"/>
    <x v="3"/>
  </r>
  <r>
    <x v="111"/>
    <x v="1"/>
    <x v="0"/>
    <x v="0"/>
    <x v="0"/>
    <n v="512804.40047870571"/>
    <n v="0"/>
    <n v="0"/>
    <x v="3"/>
  </r>
  <r>
    <x v="111"/>
    <x v="1"/>
    <x v="0"/>
    <x v="0"/>
    <x v="1"/>
    <n v="-283317.34833077661"/>
    <n v="0"/>
    <n v="0"/>
    <x v="3"/>
  </r>
  <r>
    <x v="111"/>
    <x v="1"/>
    <x v="0"/>
    <x v="0"/>
    <x v="1"/>
    <n v="-283317.34833077661"/>
    <n v="0"/>
    <n v="0"/>
    <x v="3"/>
  </r>
  <r>
    <x v="111"/>
    <x v="1"/>
    <x v="0"/>
    <x v="0"/>
    <x v="2"/>
    <n v="-227815.47979277751"/>
    <n v="0"/>
    <n v="0"/>
    <x v="3"/>
  </r>
  <r>
    <x v="111"/>
    <x v="1"/>
    <x v="0"/>
    <x v="0"/>
    <x v="2"/>
    <n v="-220505.89220584344"/>
    <n v="0"/>
    <n v="0"/>
    <x v="3"/>
  </r>
  <r>
    <x v="111"/>
    <x v="1"/>
    <x v="0"/>
    <x v="2"/>
    <x v="0"/>
    <n v="228892.76575875681"/>
    <n v="0"/>
    <n v="0"/>
    <x v="3"/>
  </r>
  <r>
    <x v="111"/>
    <x v="1"/>
    <x v="0"/>
    <x v="2"/>
    <x v="1"/>
    <n v="-128591.44143750382"/>
    <n v="0"/>
    <n v="0"/>
    <x v="3"/>
  </r>
  <r>
    <x v="111"/>
    <x v="1"/>
    <x v="0"/>
    <x v="2"/>
    <x v="2"/>
    <n v="-98423.889276265429"/>
    <n v="0"/>
    <n v="0"/>
    <x v="3"/>
  </r>
  <r>
    <x v="111"/>
    <x v="0"/>
    <x v="0"/>
    <x v="2"/>
    <x v="0"/>
    <n v="237894.16665938208"/>
    <n v="0"/>
    <n v="0"/>
    <x v="3"/>
  </r>
  <r>
    <x v="111"/>
    <x v="0"/>
    <x v="0"/>
    <x v="2"/>
    <x v="1"/>
    <n v="-128591.44143750382"/>
    <n v="0"/>
    <n v="0"/>
    <x v="3"/>
  </r>
  <r>
    <x v="111"/>
    <x v="0"/>
    <x v="0"/>
    <x v="2"/>
    <x v="2"/>
    <n v="-54715.658331657884"/>
    <n v="0"/>
    <n v="0"/>
    <x v="3"/>
  </r>
  <r>
    <x v="111"/>
    <x v="3"/>
    <x v="2"/>
    <x v="2"/>
    <x v="0"/>
    <n v="254611.05404625754"/>
    <n v="0"/>
    <n v="0"/>
    <x v="3"/>
  </r>
  <r>
    <x v="111"/>
    <x v="3"/>
    <x v="2"/>
    <x v="2"/>
    <x v="1"/>
    <n v="-128591.44143750382"/>
    <n v="0"/>
    <n v="0"/>
    <x v="3"/>
  </r>
  <r>
    <x v="111"/>
    <x v="3"/>
    <x v="2"/>
    <x v="2"/>
    <x v="2"/>
    <n v="-17822.77378323803"/>
    <n v="0"/>
    <n v="0"/>
    <x v="3"/>
  </r>
  <r>
    <x v="111"/>
    <x v="4"/>
    <x v="2"/>
    <x v="3"/>
    <x v="0"/>
    <n v="637540.30346447846"/>
    <n v="0"/>
    <n v="0"/>
    <x v="3"/>
  </r>
  <r>
    <x v="111"/>
    <x v="4"/>
    <x v="2"/>
    <x v="3"/>
    <x v="1"/>
    <n v="-360192.26184433809"/>
    <n v="0"/>
    <n v="0"/>
    <x v="3"/>
  </r>
  <r>
    <x v="111"/>
    <x v="4"/>
    <x v="2"/>
    <x v="3"/>
    <x v="2"/>
    <n v="-76504.836415737416"/>
    <n v="0"/>
    <n v="0"/>
    <x v="3"/>
  </r>
  <r>
    <x v="111"/>
    <x v="1"/>
    <x v="3"/>
    <x v="4"/>
    <x v="0"/>
    <n v="375235.55514795904"/>
    <n v="0"/>
    <n v="0"/>
    <x v="3"/>
  </r>
  <r>
    <x v="111"/>
    <x v="1"/>
    <x v="3"/>
    <x v="4"/>
    <x v="1"/>
    <n v="-230205.86205396263"/>
    <n v="0"/>
    <n v="0"/>
    <x v="3"/>
  </r>
  <r>
    <x v="111"/>
    <x v="1"/>
    <x v="3"/>
    <x v="4"/>
    <x v="2"/>
    <n v="-183865.42202249993"/>
    <n v="0"/>
    <n v="0"/>
    <x v="3"/>
  </r>
  <r>
    <x v="111"/>
    <x v="1"/>
    <x v="3"/>
    <x v="3"/>
    <x v="0"/>
    <n v="648346.0713198086"/>
    <n v="0"/>
    <n v="0"/>
    <x v="3"/>
  </r>
  <r>
    <x v="111"/>
    <x v="1"/>
    <x v="3"/>
    <x v="3"/>
    <x v="1"/>
    <n v="-360192.26184433809"/>
    <n v="0"/>
    <n v="0"/>
    <x v="3"/>
  </r>
  <r>
    <x v="111"/>
    <x v="1"/>
    <x v="3"/>
    <x v="3"/>
    <x v="2"/>
    <n v="-213954.20353553686"/>
    <n v="0"/>
    <n v="0"/>
    <x v="3"/>
  </r>
  <r>
    <x v="111"/>
    <x v="0"/>
    <x v="3"/>
    <x v="4"/>
    <x v="0"/>
    <n v="400558.19997389498"/>
    <n v="0"/>
    <n v="0"/>
    <x v="3"/>
  </r>
  <r>
    <x v="111"/>
    <x v="0"/>
    <x v="3"/>
    <x v="4"/>
    <x v="1"/>
    <n v="-230205.86205396263"/>
    <n v="0"/>
    <n v="0"/>
    <x v="3"/>
  </r>
  <r>
    <x v="111"/>
    <x v="0"/>
    <x v="3"/>
    <x v="4"/>
    <x v="2"/>
    <n v="-68094.893995562146"/>
    <n v="0"/>
    <n v="0"/>
    <x v="3"/>
  </r>
  <r>
    <x v="111"/>
    <x v="0"/>
    <x v="3"/>
    <x v="2"/>
    <x v="0"/>
    <n v="221177.27927250657"/>
    <n v="0"/>
    <n v="0"/>
    <x v="3"/>
  </r>
  <r>
    <x v="111"/>
    <x v="0"/>
    <x v="3"/>
    <x v="2"/>
    <x v="1"/>
    <n v="-128591.44143750382"/>
    <n v="0"/>
    <n v="0"/>
    <x v="3"/>
  </r>
  <r>
    <x v="111"/>
    <x v="0"/>
    <x v="3"/>
    <x v="2"/>
    <x v="2"/>
    <n v="-37600.137476326119"/>
    <n v="0"/>
    <n v="0"/>
    <x v="3"/>
  </r>
  <r>
    <x v="111"/>
    <x v="4"/>
    <x v="3"/>
    <x v="1"/>
    <x v="0"/>
    <n v="428369.42205586314"/>
    <n v="0"/>
    <n v="0"/>
    <x v="3"/>
  </r>
  <r>
    <x v="111"/>
    <x v="4"/>
    <x v="3"/>
    <x v="1"/>
    <x v="1"/>
    <n v="-237983.0122532573"/>
    <n v="0"/>
    <n v="0"/>
    <x v="3"/>
  </r>
  <r>
    <x v="111"/>
    <x v="4"/>
    <x v="3"/>
    <x v="1"/>
    <x v="2"/>
    <n v="-25702.165323351786"/>
    <n v="0"/>
    <n v="0"/>
    <x v="3"/>
  </r>
  <r>
    <x v="111"/>
    <x v="1"/>
    <x v="4"/>
    <x v="4"/>
    <x v="0"/>
    <n v="377537.61376849876"/>
    <n v="0"/>
    <n v="0"/>
    <x v="3"/>
  </r>
  <r>
    <x v="111"/>
    <x v="1"/>
    <x v="4"/>
    <x v="4"/>
    <x v="1"/>
    <n v="-230205.86205396263"/>
    <n v="0"/>
    <n v="0"/>
    <x v="3"/>
  </r>
  <r>
    <x v="111"/>
    <x v="1"/>
    <x v="4"/>
    <x v="4"/>
    <x v="2"/>
    <n v="-120812.0364059196"/>
    <n v="0"/>
    <n v="0"/>
    <x v="3"/>
  </r>
  <r>
    <x v="111"/>
    <x v="0"/>
    <x v="4"/>
    <x v="2"/>
    <x v="0"/>
    <n v="223749.10810125663"/>
    <n v="0"/>
    <n v="0"/>
    <x v="3"/>
  </r>
  <r>
    <x v="111"/>
    <x v="0"/>
    <x v="4"/>
    <x v="2"/>
    <x v="1"/>
    <n v="-128591.44143750382"/>
    <n v="0"/>
    <n v="0"/>
    <x v="3"/>
  </r>
  <r>
    <x v="111"/>
    <x v="0"/>
    <x v="4"/>
    <x v="2"/>
    <x v="2"/>
    <n v="-44749.821620251329"/>
    <n v="0"/>
    <n v="0"/>
    <x v="3"/>
  </r>
  <r>
    <x v="111"/>
    <x v="4"/>
    <x v="4"/>
    <x v="2"/>
    <x v="0"/>
    <n v="248181.48197438239"/>
    <n v="0"/>
    <n v="0"/>
    <x v="3"/>
  </r>
  <r>
    <x v="111"/>
    <x v="4"/>
    <x v="4"/>
    <x v="2"/>
    <x v="1"/>
    <n v="-128591.44143750382"/>
    <n v="0"/>
    <n v="0"/>
    <x v="3"/>
  </r>
  <r>
    <x v="111"/>
    <x v="4"/>
    <x v="4"/>
    <x v="2"/>
    <x v="2"/>
    <n v="-52118.111214620301"/>
    <n v="0"/>
    <n v="0"/>
    <x v="3"/>
  </r>
  <r>
    <x v="111"/>
    <x v="1"/>
    <x v="5"/>
    <x v="0"/>
    <x v="0"/>
    <n v="492972.1860955513"/>
    <n v="0"/>
    <n v="0"/>
    <x v="3"/>
  </r>
  <r>
    <x v="111"/>
    <x v="1"/>
    <x v="5"/>
    <x v="0"/>
    <x v="1"/>
    <n v="-283317.34833077661"/>
    <n v="0"/>
    <n v="0"/>
    <x v="3"/>
  </r>
  <r>
    <x v="111"/>
    <x v="1"/>
    <x v="5"/>
    <x v="0"/>
    <x v="2"/>
    <n v="-330291.36468401941"/>
    <n v="0"/>
    <n v="0"/>
    <x v="3"/>
  </r>
  <r>
    <x v="111"/>
    <x v="2"/>
    <x v="6"/>
    <x v="3"/>
    <x v="0"/>
    <n v="702374.91059645929"/>
    <n v="0"/>
    <n v="0"/>
    <x v="3"/>
  </r>
  <r>
    <x v="111"/>
    <x v="2"/>
    <x v="6"/>
    <x v="3"/>
    <x v="1"/>
    <n v="-360192.26184433809"/>
    <n v="0"/>
    <n v="0"/>
    <x v="3"/>
  </r>
  <r>
    <x v="111"/>
    <x v="2"/>
    <x v="6"/>
    <x v="3"/>
    <x v="2"/>
    <n v="-344163.70619226503"/>
    <n v="0"/>
    <n v="0"/>
    <x v="3"/>
  </r>
  <r>
    <x v="112"/>
    <x v="1"/>
    <x v="0"/>
    <x v="2"/>
    <x v="0"/>
    <n v="232750.5090018819"/>
    <n v="0"/>
    <n v="0"/>
    <x v="3"/>
  </r>
  <r>
    <x v="112"/>
    <x v="1"/>
    <x v="0"/>
    <x v="2"/>
    <x v="1"/>
    <n v="-128591.44143750382"/>
    <n v="0"/>
    <n v="0"/>
    <x v="3"/>
  </r>
  <r>
    <x v="112"/>
    <x v="1"/>
    <x v="0"/>
    <x v="2"/>
    <x v="2"/>
    <n v="-137322.8003111103"/>
    <n v="0"/>
    <n v="0"/>
    <x v="3"/>
  </r>
  <r>
    <x v="112"/>
    <x v="0"/>
    <x v="0"/>
    <x v="3"/>
    <x v="0"/>
    <n v="637540.30346447846"/>
    <n v="0"/>
    <n v="0"/>
    <x v="3"/>
  </r>
  <r>
    <x v="112"/>
    <x v="0"/>
    <x v="0"/>
    <x v="3"/>
    <x v="1"/>
    <n v="-360192.26184433809"/>
    <n v="0"/>
    <n v="0"/>
    <x v="3"/>
  </r>
  <r>
    <x v="112"/>
    <x v="0"/>
    <x v="0"/>
    <x v="3"/>
    <x v="2"/>
    <n v="-127508.0606928957"/>
    <n v="0"/>
    <n v="0"/>
    <x v="3"/>
  </r>
  <r>
    <x v="112"/>
    <x v="2"/>
    <x v="0"/>
    <x v="4"/>
    <x v="0"/>
    <n v="409766.43445605348"/>
    <n v="0"/>
    <n v="0"/>
    <x v="3"/>
  </r>
  <r>
    <x v="112"/>
    <x v="2"/>
    <x v="0"/>
    <x v="4"/>
    <x v="0"/>
    <n v="405162.3172149742"/>
    <n v="0"/>
    <n v="0"/>
    <x v="3"/>
  </r>
  <r>
    <x v="112"/>
    <x v="2"/>
    <x v="0"/>
    <x v="4"/>
    <x v="1"/>
    <n v="-230205.86205396263"/>
    <n v="0"/>
    <n v="0"/>
    <x v="3"/>
  </r>
  <r>
    <x v="112"/>
    <x v="2"/>
    <x v="0"/>
    <x v="4"/>
    <x v="1"/>
    <n v="-230205.86205396263"/>
    <n v="0"/>
    <n v="0"/>
    <x v="3"/>
  </r>
  <r>
    <x v="112"/>
    <x v="2"/>
    <x v="0"/>
    <x v="4"/>
    <x v="2"/>
    <n v="-184394.89550522406"/>
    <n v="0"/>
    <n v="0"/>
    <x v="3"/>
  </r>
  <r>
    <x v="112"/>
    <x v="2"/>
    <x v="0"/>
    <x v="4"/>
    <x v="2"/>
    <n v="-93187.332959444073"/>
    <n v="0"/>
    <n v="0"/>
    <x v="3"/>
  </r>
  <r>
    <x v="112"/>
    <x v="1"/>
    <x v="1"/>
    <x v="4"/>
    <x v="0"/>
    <n v="421276.72755875165"/>
    <n v="0"/>
    <n v="0"/>
    <x v="3"/>
  </r>
  <r>
    <x v="112"/>
    <x v="1"/>
    <x v="1"/>
    <x v="4"/>
    <x v="1"/>
    <n v="-230205.86205396263"/>
    <n v="0"/>
    <n v="0"/>
    <x v="3"/>
  </r>
  <r>
    <x v="112"/>
    <x v="1"/>
    <x v="1"/>
    <x v="4"/>
    <x v="2"/>
    <n v="-151659.6219211506"/>
    <n v="0"/>
    <n v="0"/>
    <x v="3"/>
  </r>
  <r>
    <x v="112"/>
    <x v="3"/>
    <x v="1"/>
    <x v="2"/>
    <x v="0"/>
    <n v="277757.51350500825"/>
    <n v="0"/>
    <n v="0"/>
    <x v="3"/>
  </r>
  <r>
    <x v="112"/>
    <x v="3"/>
    <x v="1"/>
    <x v="2"/>
    <x v="1"/>
    <n v="-128591.44143750382"/>
    <n v="0"/>
    <n v="0"/>
    <x v="3"/>
  </r>
  <r>
    <x v="112"/>
    <x v="3"/>
    <x v="1"/>
    <x v="2"/>
    <x v="2"/>
    <n v="-49996.352430901483"/>
    <n v="0"/>
    <n v="0"/>
    <x v="3"/>
  </r>
  <r>
    <x v="112"/>
    <x v="3"/>
    <x v="1"/>
    <x v="1"/>
    <x v="0"/>
    <n v="459307.21364878665"/>
    <n v="0"/>
    <n v="0"/>
    <x v="3"/>
  </r>
  <r>
    <x v="112"/>
    <x v="3"/>
    <x v="1"/>
    <x v="1"/>
    <x v="1"/>
    <n v="-237983.0122532573"/>
    <n v="0"/>
    <n v="0"/>
    <x v="3"/>
  </r>
  <r>
    <x v="112"/>
    <x v="3"/>
    <x v="1"/>
    <x v="1"/>
    <x v="2"/>
    <n v="-22965.360682439336"/>
    <n v="0"/>
    <n v="0"/>
    <x v="3"/>
  </r>
  <r>
    <x v="112"/>
    <x v="2"/>
    <x v="1"/>
    <x v="1"/>
    <x v="0"/>
    <n v="380772.81960521173"/>
    <n v="0"/>
    <n v="0"/>
    <x v="3"/>
  </r>
  <r>
    <x v="112"/>
    <x v="2"/>
    <x v="1"/>
    <x v="1"/>
    <x v="1"/>
    <n v="-237983.0122532573"/>
    <n v="0"/>
    <n v="0"/>
    <x v="3"/>
  </r>
  <r>
    <x v="112"/>
    <x v="2"/>
    <x v="1"/>
    <x v="1"/>
    <x v="2"/>
    <n v="-209425.05078286646"/>
    <n v="0"/>
    <n v="0"/>
    <x v="3"/>
  </r>
  <r>
    <x v="112"/>
    <x v="0"/>
    <x v="2"/>
    <x v="0"/>
    <x v="0"/>
    <n v="498638.53306216683"/>
    <n v="0"/>
    <n v="0"/>
    <x v="3"/>
  </r>
  <r>
    <x v="112"/>
    <x v="0"/>
    <x v="2"/>
    <x v="0"/>
    <x v="1"/>
    <n v="-283317.34833077661"/>
    <n v="0"/>
    <n v="0"/>
    <x v="3"/>
  </r>
  <r>
    <x v="112"/>
    <x v="0"/>
    <x v="2"/>
    <x v="0"/>
    <x v="2"/>
    <n v="-84768.550620568363"/>
    <n v="0"/>
    <n v="0"/>
    <x v="3"/>
  </r>
  <r>
    <x v="112"/>
    <x v="3"/>
    <x v="2"/>
    <x v="0"/>
    <x v="0"/>
    <n v="495805.35957885906"/>
    <n v="0"/>
    <n v="0"/>
    <x v="3"/>
  </r>
  <r>
    <x v="112"/>
    <x v="3"/>
    <x v="2"/>
    <x v="0"/>
    <x v="1"/>
    <n v="-283317.34833077661"/>
    <n v="0"/>
    <n v="0"/>
    <x v="3"/>
  </r>
  <r>
    <x v="112"/>
    <x v="3"/>
    <x v="2"/>
    <x v="0"/>
    <x v="2"/>
    <n v="-24790.267978942953"/>
    <n v="0"/>
    <n v="0"/>
    <x v="3"/>
  </r>
  <r>
    <x v="112"/>
    <x v="4"/>
    <x v="2"/>
    <x v="1"/>
    <x v="0"/>
    <n v="449787.89315865631"/>
    <n v="0"/>
    <n v="0"/>
    <x v="3"/>
  </r>
  <r>
    <x v="112"/>
    <x v="4"/>
    <x v="2"/>
    <x v="1"/>
    <x v="1"/>
    <n v="-237983.0122532573"/>
    <n v="0"/>
    <n v="0"/>
    <x v="3"/>
  </r>
  <r>
    <x v="112"/>
    <x v="4"/>
    <x v="2"/>
    <x v="1"/>
    <x v="2"/>
    <n v="-58472.426110625325"/>
    <n v="0"/>
    <n v="0"/>
    <x v="3"/>
  </r>
  <r>
    <x v="112"/>
    <x v="0"/>
    <x v="3"/>
    <x v="0"/>
    <x v="0"/>
    <n v="535469.78834516788"/>
    <n v="0"/>
    <n v="0"/>
    <x v="3"/>
  </r>
  <r>
    <x v="112"/>
    <x v="0"/>
    <x v="3"/>
    <x v="0"/>
    <x v="1"/>
    <n v="-283317.34833077661"/>
    <n v="0"/>
    <n v="0"/>
    <x v="3"/>
  </r>
  <r>
    <x v="112"/>
    <x v="0"/>
    <x v="3"/>
    <x v="0"/>
    <x v="2"/>
    <n v="-112448.65555248524"/>
    <n v="0"/>
    <n v="0"/>
    <x v="3"/>
  </r>
  <r>
    <x v="112"/>
    <x v="3"/>
    <x v="3"/>
    <x v="2"/>
    <x v="0"/>
    <n v="286758.91440563352"/>
    <n v="0"/>
    <n v="0"/>
    <x v="3"/>
  </r>
  <r>
    <x v="112"/>
    <x v="3"/>
    <x v="3"/>
    <x v="2"/>
    <x v="1"/>
    <n v="-128591.44143750382"/>
    <n v="0"/>
    <n v="0"/>
    <x v="3"/>
  </r>
  <r>
    <x v="112"/>
    <x v="3"/>
    <x v="3"/>
    <x v="2"/>
    <x v="2"/>
    <n v="-45881.426304901361"/>
    <n v="0"/>
    <n v="0"/>
    <x v="3"/>
  </r>
  <r>
    <x v="112"/>
    <x v="2"/>
    <x v="3"/>
    <x v="0"/>
    <x v="0"/>
    <n v="538302.96182847559"/>
    <n v="0"/>
    <n v="0"/>
    <x v="3"/>
  </r>
  <r>
    <x v="112"/>
    <x v="2"/>
    <x v="3"/>
    <x v="0"/>
    <x v="1"/>
    <n v="-283317.34833077661"/>
    <n v="0"/>
    <n v="0"/>
    <x v="3"/>
  </r>
  <r>
    <x v="112"/>
    <x v="2"/>
    <x v="3"/>
    <x v="0"/>
    <x v="2"/>
    <n v="-183023.00702168173"/>
    <n v="0"/>
    <n v="0"/>
    <x v="3"/>
  </r>
  <r>
    <x v="112"/>
    <x v="1"/>
    <x v="4"/>
    <x v="2"/>
    <x v="0"/>
    <n v="254611.05404625754"/>
    <n v="0"/>
    <n v="0"/>
    <x v="3"/>
  </r>
  <r>
    <x v="112"/>
    <x v="1"/>
    <x v="4"/>
    <x v="2"/>
    <x v="1"/>
    <n v="-128591.44143750382"/>
    <n v="0"/>
    <n v="0"/>
    <x v="3"/>
  </r>
  <r>
    <x v="112"/>
    <x v="1"/>
    <x v="4"/>
    <x v="2"/>
    <x v="2"/>
    <n v="-122213.30594220362"/>
    <n v="0"/>
    <n v="0"/>
    <x v="3"/>
  </r>
  <r>
    <x v="112"/>
    <x v="0"/>
    <x v="4"/>
    <x v="0"/>
    <x v="0"/>
    <n v="529803.44137855235"/>
    <n v="0"/>
    <n v="0"/>
    <x v="3"/>
  </r>
  <r>
    <x v="112"/>
    <x v="0"/>
    <x v="4"/>
    <x v="0"/>
    <x v="1"/>
    <n v="-283317.34833077661"/>
    <n v="0"/>
    <n v="0"/>
    <x v="3"/>
  </r>
  <r>
    <x v="112"/>
    <x v="0"/>
    <x v="4"/>
    <x v="0"/>
    <x v="2"/>
    <n v="-148344.96358599467"/>
    <n v="0"/>
    <n v="0"/>
    <x v="3"/>
  </r>
  <r>
    <x v="112"/>
    <x v="2"/>
    <x v="4"/>
    <x v="2"/>
    <x v="0"/>
    <n v="236608.252245007"/>
    <n v="0"/>
    <n v="0"/>
    <x v="3"/>
  </r>
  <r>
    <x v="112"/>
    <x v="2"/>
    <x v="4"/>
    <x v="2"/>
    <x v="0"/>
    <n v="205746.30630000611"/>
    <n v="0"/>
    <n v="0"/>
    <x v="3"/>
  </r>
  <r>
    <x v="112"/>
    <x v="2"/>
    <x v="4"/>
    <x v="2"/>
    <x v="1"/>
    <n v="-128591.44143750382"/>
    <n v="0"/>
    <n v="0"/>
    <x v="3"/>
  </r>
  <r>
    <x v="112"/>
    <x v="2"/>
    <x v="4"/>
    <x v="2"/>
    <x v="1"/>
    <n v="-128591.44143750382"/>
    <n v="0"/>
    <n v="0"/>
    <x v="3"/>
  </r>
  <r>
    <x v="112"/>
    <x v="2"/>
    <x v="4"/>
    <x v="2"/>
    <x v="2"/>
    <n v="-52053.815493901537"/>
    <n v="0"/>
    <n v="0"/>
    <x v="3"/>
  </r>
  <r>
    <x v="112"/>
    <x v="2"/>
    <x v="4"/>
    <x v="2"/>
    <x v="2"/>
    <n v="-43206.724323001283"/>
    <n v="0"/>
    <n v="0"/>
    <x v="3"/>
  </r>
  <r>
    <x v="112"/>
    <x v="4"/>
    <x v="4"/>
    <x v="3"/>
    <x v="0"/>
    <n v="651947.99393825198"/>
    <n v="0"/>
    <n v="0"/>
    <x v="3"/>
  </r>
  <r>
    <x v="112"/>
    <x v="4"/>
    <x v="4"/>
    <x v="3"/>
    <x v="1"/>
    <n v="-360192.26184433809"/>
    <n v="0"/>
    <n v="0"/>
    <x v="3"/>
  </r>
  <r>
    <x v="112"/>
    <x v="4"/>
    <x v="4"/>
    <x v="3"/>
    <x v="2"/>
    <n v="-162986.998484563"/>
    <n v="0"/>
    <n v="0"/>
    <x v="3"/>
  </r>
  <r>
    <x v="112"/>
    <x v="1"/>
    <x v="5"/>
    <x v="2"/>
    <x v="0"/>
    <n v="230178.68017313184"/>
    <n v="0"/>
    <n v="0"/>
    <x v="3"/>
  </r>
  <r>
    <x v="112"/>
    <x v="1"/>
    <x v="5"/>
    <x v="2"/>
    <x v="1"/>
    <n v="-128591.44143750382"/>
    <n v="0"/>
    <n v="0"/>
    <x v="3"/>
  </r>
  <r>
    <x v="112"/>
    <x v="1"/>
    <x v="5"/>
    <x v="2"/>
    <x v="2"/>
    <n v="-96675.045672715365"/>
    <n v="0"/>
    <n v="0"/>
    <x v="3"/>
  </r>
  <r>
    <x v="112"/>
    <x v="3"/>
    <x v="6"/>
    <x v="4"/>
    <x v="0"/>
    <n v="471922.01721062337"/>
    <n v="0"/>
    <n v="0"/>
    <x v="3"/>
  </r>
  <r>
    <x v="112"/>
    <x v="3"/>
    <x v="6"/>
    <x v="4"/>
    <x v="1"/>
    <n v="-230205.86205396263"/>
    <n v="0"/>
    <n v="0"/>
    <x v="3"/>
  </r>
  <r>
    <x v="112"/>
    <x v="3"/>
    <x v="6"/>
    <x v="4"/>
    <x v="2"/>
    <n v="-94384.403442124676"/>
    <n v="0"/>
    <n v="0"/>
    <x v="3"/>
  </r>
  <r>
    <x v="113"/>
    <x v="1"/>
    <x v="0"/>
    <x v="2"/>
    <x v="0"/>
    <n v="253325.13963188251"/>
    <n v="0"/>
    <n v="0"/>
    <x v="3"/>
  </r>
  <r>
    <x v="113"/>
    <x v="1"/>
    <x v="0"/>
    <x v="2"/>
    <x v="1"/>
    <n v="-128591.44143750382"/>
    <n v="0"/>
    <n v="0"/>
    <x v="3"/>
  </r>
  <r>
    <x v="113"/>
    <x v="1"/>
    <x v="0"/>
    <x v="2"/>
    <x v="2"/>
    <n v="-101330.05585275301"/>
    <n v="0"/>
    <n v="0"/>
    <x v="3"/>
  </r>
  <r>
    <x v="113"/>
    <x v="2"/>
    <x v="0"/>
    <x v="3"/>
    <x v="0"/>
    <n v="551094.16062183725"/>
    <n v="0"/>
    <n v="0"/>
    <x v="3"/>
  </r>
  <r>
    <x v="113"/>
    <x v="2"/>
    <x v="0"/>
    <x v="3"/>
    <x v="1"/>
    <n v="-360192.26184433809"/>
    <n v="0"/>
    <n v="0"/>
    <x v="3"/>
  </r>
  <r>
    <x v="113"/>
    <x v="2"/>
    <x v="0"/>
    <x v="3"/>
    <x v="2"/>
    <n v="-281058.02191713703"/>
    <n v="0"/>
    <n v="0"/>
    <x v="3"/>
  </r>
  <r>
    <x v="113"/>
    <x v="2"/>
    <x v="0"/>
    <x v="2"/>
    <x v="0"/>
    <n v="204460.39188563105"/>
    <n v="0"/>
    <n v="0"/>
    <x v="3"/>
  </r>
  <r>
    <x v="113"/>
    <x v="2"/>
    <x v="0"/>
    <x v="2"/>
    <x v="0"/>
    <n v="223749.10810125663"/>
    <n v="0"/>
    <n v="0"/>
    <x v="3"/>
  </r>
  <r>
    <x v="113"/>
    <x v="2"/>
    <x v="0"/>
    <x v="2"/>
    <x v="1"/>
    <n v="-128591.44143750382"/>
    <n v="0"/>
    <n v="0"/>
    <x v="3"/>
  </r>
  <r>
    <x v="113"/>
    <x v="2"/>
    <x v="0"/>
    <x v="2"/>
    <x v="1"/>
    <n v="-128591.44143750382"/>
    <n v="0"/>
    <n v="0"/>
    <x v="3"/>
  </r>
  <r>
    <x v="113"/>
    <x v="2"/>
    <x v="0"/>
    <x v="2"/>
    <x v="2"/>
    <n v="-85873.364591965044"/>
    <n v="0"/>
    <n v="0"/>
    <x v="3"/>
  </r>
  <r>
    <x v="113"/>
    <x v="2"/>
    <x v="0"/>
    <x v="2"/>
    <x v="2"/>
    <n v="-71599.714592402117"/>
    <n v="0"/>
    <n v="0"/>
    <x v="3"/>
  </r>
  <r>
    <x v="113"/>
    <x v="2"/>
    <x v="1"/>
    <x v="2"/>
    <x v="0"/>
    <n v="212175.87837188129"/>
    <n v="0"/>
    <n v="0"/>
    <x v="3"/>
  </r>
  <r>
    <x v="113"/>
    <x v="2"/>
    <x v="1"/>
    <x v="2"/>
    <x v="1"/>
    <n v="-128591.44143750382"/>
    <n v="0"/>
    <n v="0"/>
    <x v="3"/>
  </r>
  <r>
    <x v="113"/>
    <x v="2"/>
    <x v="1"/>
    <x v="2"/>
    <x v="2"/>
    <n v="-65774.522295283197"/>
    <n v="0"/>
    <n v="0"/>
    <x v="3"/>
  </r>
  <r>
    <x v="113"/>
    <x v="0"/>
    <x v="2"/>
    <x v="0"/>
    <x v="0"/>
    <n v="487305.83912893577"/>
    <n v="0"/>
    <n v="0"/>
    <x v="3"/>
  </r>
  <r>
    <x v="113"/>
    <x v="0"/>
    <x v="2"/>
    <x v="0"/>
    <x v="1"/>
    <n v="-283317.34833077661"/>
    <n v="0"/>
    <n v="0"/>
    <x v="3"/>
  </r>
  <r>
    <x v="113"/>
    <x v="0"/>
    <x v="2"/>
    <x v="0"/>
    <x v="2"/>
    <n v="-87715.051043208441"/>
    <n v="0"/>
    <n v="0"/>
    <x v="3"/>
  </r>
  <r>
    <x v="113"/>
    <x v="0"/>
    <x v="2"/>
    <x v="4"/>
    <x v="0"/>
    <n v="432787.0206614497"/>
    <n v="0"/>
    <n v="0"/>
    <x v="3"/>
  </r>
  <r>
    <x v="113"/>
    <x v="0"/>
    <x v="2"/>
    <x v="4"/>
    <x v="1"/>
    <n v="-230205.86205396263"/>
    <n v="0"/>
    <n v="0"/>
    <x v="3"/>
  </r>
  <r>
    <x v="113"/>
    <x v="0"/>
    <x v="2"/>
    <x v="4"/>
    <x v="2"/>
    <n v="-125508.2359918204"/>
    <n v="0"/>
    <n v="0"/>
    <x v="3"/>
  </r>
  <r>
    <x v="113"/>
    <x v="3"/>
    <x v="2"/>
    <x v="2"/>
    <x v="0"/>
    <n v="244323.73873125724"/>
    <n v="0"/>
    <n v="0"/>
    <x v="3"/>
  </r>
  <r>
    <x v="113"/>
    <x v="3"/>
    <x v="2"/>
    <x v="2"/>
    <x v="1"/>
    <n v="-128591.44143750382"/>
    <n v="0"/>
    <n v="0"/>
    <x v="3"/>
  </r>
  <r>
    <x v="113"/>
    <x v="3"/>
    <x v="2"/>
    <x v="2"/>
    <x v="2"/>
    <n v="-31762.086035063443"/>
    <n v="0"/>
    <n v="0"/>
    <x v="3"/>
  </r>
  <r>
    <x v="113"/>
    <x v="4"/>
    <x v="2"/>
    <x v="4"/>
    <x v="0"/>
    <n v="391349.96549173648"/>
    <n v="0"/>
    <n v="0"/>
    <x v="3"/>
  </r>
  <r>
    <x v="113"/>
    <x v="4"/>
    <x v="2"/>
    <x v="4"/>
    <x v="1"/>
    <n v="-230205.86205396263"/>
    <n v="0"/>
    <n v="0"/>
    <x v="3"/>
  </r>
  <r>
    <x v="113"/>
    <x v="4"/>
    <x v="2"/>
    <x v="4"/>
    <x v="2"/>
    <n v="-46961.995859008377"/>
    <n v="0"/>
    <n v="0"/>
    <x v="3"/>
  </r>
  <r>
    <x v="113"/>
    <x v="1"/>
    <x v="3"/>
    <x v="2"/>
    <x v="0"/>
    <n v="208318.1351287562"/>
    <n v="0"/>
    <n v="0"/>
    <x v="3"/>
  </r>
  <r>
    <x v="113"/>
    <x v="1"/>
    <x v="3"/>
    <x v="2"/>
    <x v="1"/>
    <n v="-128591.44143750382"/>
    <n v="0"/>
    <n v="0"/>
    <x v="3"/>
  </r>
  <r>
    <x v="113"/>
    <x v="1"/>
    <x v="3"/>
    <x v="2"/>
    <x v="2"/>
    <n v="-143739.51323884176"/>
    <n v="0"/>
    <n v="0"/>
    <x v="3"/>
  </r>
  <r>
    <x v="113"/>
    <x v="0"/>
    <x v="3"/>
    <x v="0"/>
    <x v="0"/>
    <n v="518470.74744532123"/>
    <n v="0"/>
    <n v="0"/>
    <x v="3"/>
  </r>
  <r>
    <x v="113"/>
    <x v="0"/>
    <x v="3"/>
    <x v="0"/>
    <x v="1"/>
    <n v="-283317.34833077661"/>
    <n v="0"/>
    <n v="0"/>
    <x v="3"/>
  </r>
  <r>
    <x v="113"/>
    <x v="0"/>
    <x v="3"/>
    <x v="0"/>
    <x v="2"/>
    <n v="-82955.319591251406"/>
    <n v="0"/>
    <n v="0"/>
    <x v="3"/>
  </r>
  <r>
    <x v="113"/>
    <x v="3"/>
    <x v="3"/>
    <x v="3"/>
    <x v="0"/>
    <n v="695171.06535957253"/>
    <n v="0"/>
    <n v="0"/>
    <x v="3"/>
  </r>
  <r>
    <x v="113"/>
    <x v="3"/>
    <x v="3"/>
    <x v="3"/>
    <x v="1"/>
    <n v="-360192.26184433809"/>
    <n v="0"/>
    <n v="0"/>
    <x v="3"/>
  </r>
  <r>
    <x v="113"/>
    <x v="3"/>
    <x v="3"/>
    <x v="3"/>
    <x v="2"/>
    <n v="-125130.79176472305"/>
    <n v="0"/>
    <n v="0"/>
    <x v="3"/>
  </r>
  <r>
    <x v="113"/>
    <x v="2"/>
    <x v="3"/>
    <x v="0"/>
    <x v="0"/>
    <n v="532636.61486186006"/>
    <n v="0"/>
    <n v="0"/>
    <x v="3"/>
  </r>
  <r>
    <x v="113"/>
    <x v="2"/>
    <x v="3"/>
    <x v="0"/>
    <x v="1"/>
    <n v="-283317.34833077661"/>
    <n v="0"/>
    <n v="0"/>
    <x v="3"/>
  </r>
  <r>
    <x v="113"/>
    <x v="2"/>
    <x v="3"/>
    <x v="0"/>
    <x v="2"/>
    <n v="-287623.77202540444"/>
    <n v="0"/>
    <n v="0"/>
    <x v="3"/>
  </r>
  <r>
    <x v="113"/>
    <x v="2"/>
    <x v="3"/>
    <x v="2"/>
    <x v="0"/>
    <n v="192887.16215625574"/>
    <n v="0"/>
    <n v="0"/>
    <x v="3"/>
  </r>
  <r>
    <x v="113"/>
    <x v="2"/>
    <x v="3"/>
    <x v="2"/>
    <x v="1"/>
    <n v="-128591.44143750382"/>
    <n v="0"/>
    <n v="0"/>
    <x v="3"/>
  </r>
  <r>
    <x v="113"/>
    <x v="2"/>
    <x v="3"/>
    <x v="2"/>
    <x v="2"/>
    <n v="-73297.121619377183"/>
    <n v="0"/>
    <n v="0"/>
    <x v="3"/>
  </r>
  <r>
    <x v="113"/>
    <x v="1"/>
    <x v="4"/>
    <x v="3"/>
    <x v="0"/>
    <n v="597919.15466160129"/>
    <n v="0"/>
    <n v="0"/>
    <x v="3"/>
  </r>
  <r>
    <x v="113"/>
    <x v="1"/>
    <x v="4"/>
    <x v="3"/>
    <x v="1"/>
    <n v="-360192.26184433809"/>
    <n v="0"/>
    <n v="0"/>
    <x v="3"/>
  </r>
  <r>
    <x v="113"/>
    <x v="1"/>
    <x v="4"/>
    <x v="3"/>
    <x v="2"/>
    <n v="-382668.25898342481"/>
    <n v="0"/>
    <n v="0"/>
    <x v="3"/>
  </r>
  <r>
    <x v="113"/>
    <x v="2"/>
    <x v="4"/>
    <x v="0"/>
    <x v="0"/>
    <n v="498638.53306216683"/>
    <n v="0"/>
    <n v="0"/>
    <x v="3"/>
  </r>
  <r>
    <x v="113"/>
    <x v="2"/>
    <x v="4"/>
    <x v="0"/>
    <x v="1"/>
    <n v="-283317.34833077661"/>
    <n v="0"/>
    <n v="0"/>
    <x v="3"/>
  </r>
  <r>
    <x v="113"/>
    <x v="2"/>
    <x v="4"/>
    <x v="0"/>
    <x v="2"/>
    <n v="-169537.10124113673"/>
    <n v="0"/>
    <n v="0"/>
    <x v="3"/>
  </r>
  <r>
    <x v="113"/>
    <x v="2"/>
    <x v="4"/>
    <x v="3"/>
    <x v="0"/>
    <n v="594317.2320431578"/>
    <n v="0"/>
    <n v="0"/>
    <x v="3"/>
  </r>
  <r>
    <x v="113"/>
    <x v="2"/>
    <x v="4"/>
    <x v="3"/>
    <x v="1"/>
    <n v="-360192.26184433809"/>
    <n v="0"/>
    <n v="0"/>
    <x v="3"/>
  </r>
  <r>
    <x v="113"/>
    <x v="2"/>
    <x v="4"/>
    <x v="3"/>
    <x v="2"/>
    <n v="-196124.68657424208"/>
    <n v="0"/>
    <n v="0"/>
    <x v="3"/>
  </r>
  <r>
    <x v="113"/>
    <x v="4"/>
    <x v="4"/>
    <x v="3"/>
    <x v="0"/>
    <n v="615928.76775381807"/>
    <n v="0"/>
    <n v="0"/>
    <x v="3"/>
  </r>
  <r>
    <x v="113"/>
    <x v="4"/>
    <x v="4"/>
    <x v="3"/>
    <x v="1"/>
    <n v="-360192.26184433809"/>
    <n v="0"/>
    <n v="0"/>
    <x v="3"/>
  </r>
  <r>
    <x v="113"/>
    <x v="4"/>
    <x v="4"/>
    <x v="3"/>
    <x v="2"/>
    <n v="-104707.89051814908"/>
    <n v="0"/>
    <n v="0"/>
    <x v="3"/>
  </r>
  <r>
    <x v="113"/>
    <x v="1"/>
    <x v="5"/>
    <x v="3"/>
    <x v="0"/>
    <n v="713180.67845178943"/>
    <n v="0"/>
    <n v="0"/>
    <x v="3"/>
  </r>
  <r>
    <x v="113"/>
    <x v="1"/>
    <x v="5"/>
    <x v="3"/>
    <x v="1"/>
    <n v="-360192.26184433809"/>
    <n v="0"/>
    <n v="0"/>
    <x v="3"/>
  </r>
  <r>
    <x v="113"/>
    <x v="1"/>
    <x v="5"/>
    <x v="3"/>
    <x v="2"/>
    <n v="-242481.43067360841"/>
    <n v="0"/>
    <n v="0"/>
    <x v="3"/>
  </r>
  <r>
    <x v="113"/>
    <x v="2"/>
    <x v="5"/>
    <x v="4"/>
    <x v="0"/>
    <n v="407464.37583551387"/>
    <n v="0"/>
    <n v="0"/>
    <x v="3"/>
  </r>
  <r>
    <x v="113"/>
    <x v="2"/>
    <x v="5"/>
    <x v="4"/>
    <x v="1"/>
    <n v="-230205.86205396263"/>
    <n v="0"/>
    <n v="0"/>
    <x v="3"/>
  </r>
  <r>
    <x v="113"/>
    <x v="2"/>
    <x v="5"/>
    <x v="4"/>
    <x v="2"/>
    <n v="-110015.38147558876"/>
    <n v="0"/>
    <n v="0"/>
    <x v="3"/>
  </r>
  <r>
    <x v="113"/>
    <x v="2"/>
    <x v="5"/>
    <x v="2"/>
    <x v="0"/>
    <n v="213461.79278625635"/>
    <n v="0"/>
    <n v="0"/>
    <x v="3"/>
  </r>
  <r>
    <x v="113"/>
    <x v="2"/>
    <x v="5"/>
    <x v="2"/>
    <x v="1"/>
    <n v="-128591.44143750382"/>
    <n v="0"/>
    <n v="0"/>
    <x v="3"/>
  </r>
  <r>
    <x v="113"/>
    <x v="2"/>
    <x v="5"/>
    <x v="2"/>
    <x v="2"/>
    <n v="-108865.51432099074"/>
    <n v="0"/>
    <n v="0"/>
    <x v="3"/>
  </r>
  <r>
    <x v="113"/>
    <x v="1"/>
    <x v="6"/>
    <x v="2"/>
    <x v="0"/>
    <n v="208318.1351287562"/>
    <n v="0"/>
    <n v="0"/>
    <x v="3"/>
  </r>
  <r>
    <x v="113"/>
    <x v="1"/>
    <x v="6"/>
    <x v="2"/>
    <x v="1"/>
    <n v="-128591.44143750382"/>
    <n v="0"/>
    <n v="0"/>
    <x v="3"/>
  </r>
  <r>
    <x v="113"/>
    <x v="1"/>
    <x v="6"/>
    <x v="2"/>
    <x v="2"/>
    <n v="-81244.072700214921"/>
    <n v="0"/>
    <n v="0"/>
    <x v="3"/>
  </r>
  <r>
    <x v="113"/>
    <x v="3"/>
    <x v="6"/>
    <x v="1"/>
    <x v="0"/>
    <n v="433129.08230092825"/>
    <n v="0"/>
    <n v="0"/>
    <x v="3"/>
  </r>
  <r>
    <x v="113"/>
    <x v="3"/>
    <x v="6"/>
    <x v="1"/>
    <x v="1"/>
    <n v="-237983.0122532573"/>
    <n v="0"/>
    <n v="0"/>
    <x v="3"/>
  </r>
  <r>
    <x v="113"/>
    <x v="3"/>
    <x v="6"/>
    <x v="1"/>
    <x v="2"/>
    <n v="-86625.816460185655"/>
    <n v="0"/>
    <n v="0"/>
    <x v="3"/>
  </r>
  <r>
    <x v="113"/>
    <x v="2"/>
    <x v="6"/>
    <x v="4"/>
    <x v="0"/>
    <n v="366027.32066580054"/>
    <n v="0"/>
    <n v="0"/>
    <x v="3"/>
  </r>
  <r>
    <x v="113"/>
    <x v="2"/>
    <x v="6"/>
    <x v="4"/>
    <x v="1"/>
    <n v="-230205.86205396263"/>
    <n v="0"/>
    <n v="0"/>
    <x v="3"/>
  </r>
  <r>
    <x v="113"/>
    <x v="2"/>
    <x v="6"/>
    <x v="4"/>
    <x v="2"/>
    <n v="-87846.556959792128"/>
    <n v="0"/>
    <n v="0"/>
    <x v="3"/>
  </r>
  <r>
    <x v="114"/>
    <x v="0"/>
    <x v="0"/>
    <x v="0"/>
    <x v="0"/>
    <n v="518470.74744532123"/>
    <n v="0"/>
    <n v="0"/>
    <x v="3"/>
  </r>
  <r>
    <x v="114"/>
    <x v="0"/>
    <x v="0"/>
    <x v="0"/>
    <x v="0"/>
    <n v="526970.26789524441"/>
    <n v="0"/>
    <n v="0"/>
    <x v="3"/>
  </r>
  <r>
    <x v="114"/>
    <x v="0"/>
    <x v="0"/>
    <x v="0"/>
    <x v="1"/>
    <n v="-283317.34833077661"/>
    <n v="0"/>
    <n v="0"/>
    <x v="3"/>
  </r>
  <r>
    <x v="114"/>
    <x v="0"/>
    <x v="0"/>
    <x v="0"/>
    <x v="1"/>
    <n v="-283317.34833077661"/>
    <n v="0"/>
    <n v="0"/>
    <x v="3"/>
  </r>
  <r>
    <x v="114"/>
    <x v="0"/>
    <x v="0"/>
    <x v="0"/>
    <x v="2"/>
    <n v="-134802.39433578352"/>
    <n v="0"/>
    <n v="0"/>
    <x v="3"/>
  </r>
  <r>
    <x v="114"/>
    <x v="0"/>
    <x v="0"/>
    <x v="0"/>
    <x v="2"/>
    <n v="-105394.05357904889"/>
    <n v="0"/>
    <n v="0"/>
    <x v="3"/>
  </r>
  <r>
    <x v="114"/>
    <x v="0"/>
    <x v="0"/>
    <x v="2"/>
    <x v="0"/>
    <n v="219891.36485813154"/>
    <n v="0"/>
    <n v="0"/>
    <x v="3"/>
  </r>
  <r>
    <x v="114"/>
    <x v="0"/>
    <x v="0"/>
    <x v="2"/>
    <x v="1"/>
    <n v="-128591.44143750382"/>
    <n v="0"/>
    <n v="0"/>
    <x v="3"/>
  </r>
  <r>
    <x v="114"/>
    <x v="0"/>
    <x v="0"/>
    <x v="2"/>
    <x v="2"/>
    <n v="-50575.013917370256"/>
    <n v="0"/>
    <n v="0"/>
    <x v="3"/>
  </r>
  <r>
    <x v="114"/>
    <x v="2"/>
    <x v="0"/>
    <x v="4"/>
    <x v="0"/>
    <n v="379839.67238903831"/>
    <n v="0"/>
    <n v="0"/>
    <x v="3"/>
  </r>
  <r>
    <x v="114"/>
    <x v="2"/>
    <x v="0"/>
    <x v="4"/>
    <x v="1"/>
    <n v="-230205.86205396263"/>
    <n v="0"/>
    <n v="0"/>
    <x v="3"/>
  </r>
  <r>
    <x v="114"/>
    <x v="2"/>
    <x v="0"/>
    <x v="4"/>
    <x v="2"/>
    <n v="-121548.69516449227"/>
    <n v="0"/>
    <n v="0"/>
    <x v="3"/>
  </r>
  <r>
    <x v="114"/>
    <x v="3"/>
    <x v="1"/>
    <x v="2"/>
    <x v="0"/>
    <n v="289330.74323438358"/>
    <n v="0"/>
    <n v="0"/>
    <x v="3"/>
  </r>
  <r>
    <x v="114"/>
    <x v="3"/>
    <x v="1"/>
    <x v="2"/>
    <x v="1"/>
    <n v="-128591.44143750382"/>
    <n v="0"/>
    <n v="0"/>
    <x v="3"/>
  </r>
  <r>
    <x v="114"/>
    <x v="3"/>
    <x v="1"/>
    <x v="2"/>
    <x v="2"/>
    <n v="-54972.841214532884"/>
    <n v="0"/>
    <n v="0"/>
    <x v="3"/>
  </r>
  <r>
    <x v="114"/>
    <x v="2"/>
    <x v="1"/>
    <x v="4"/>
    <x v="0"/>
    <n v="370631.43790687982"/>
    <n v="0"/>
    <n v="0"/>
    <x v="3"/>
  </r>
  <r>
    <x v="114"/>
    <x v="2"/>
    <x v="1"/>
    <x v="4"/>
    <x v="1"/>
    <n v="-230205.86205396263"/>
    <n v="0"/>
    <n v="0"/>
    <x v="3"/>
  </r>
  <r>
    <x v="114"/>
    <x v="2"/>
    <x v="1"/>
    <x v="4"/>
    <x v="2"/>
    <n v="-151958.88954182071"/>
    <n v="0"/>
    <n v="0"/>
    <x v="3"/>
  </r>
  <r>
    <x v="114"/>
    <x v="2"/>
    <x v="1"/>
    <x v="2"/>
    <x v="0"/>
    <n v="204460.39188563105"/>
    <n v="0"/>
    <n v="0"/>
    <x v="3"/>
  </r>
  <r>
    <x v="114"/>
    <x v="2"/>
    <x v="1"/>
    <x v="2"/>
    <x v="1"/>
    <n v="-128591.44143750382"/>
    <n v="0"/>
    <n v="0"/>
    <x v="3"/>
  </r>
  <r>
    <x v="114"/>
    <x v="2"/>
    <x v="1"/>
    <x v="2"/>
    <x v="2"/>
    <n v="-71561.137159970865"/>
    <n v="0"/>
    <n v="0"/>
    <x v="3"/>
  </r>
  <r>
    <x v="114"/>
    <x v="0"/>
    <x v="2"/>
    <x v="4"/>
    <x v="0"/>
    <n v="391349.96549173648"/>
    <n v="0"/>
    <n v="0"/>
    <x v="3"/>
  </r>
  <r>
    <x v="114"/>
    <x v="0"/>
    <x v="2"/>
    <x v="4"/>
    <x v="1"/>
    <n v="-230205.86205396263"/>
    <n v="0"/>
    <n v="0"/>
    <x v="3"/>
  </r>
  <r>
    <x v="114"/>
    <x v="0"/>
    <x v="2"/>
    <x v="4"/>
    <x v="2"/>
    <n v="-78269.993098347302"/>
    <n v="0"/>
    <n v="0"/>
    <x v="3"/>
  </r>
  <r>
    <x v="114"/>
    <x v="0"/>
    <x v="2"/>
    <x v="1"/>
    <x v="0"/>
    <n v="435508.91242346086"/>
    <n v="0"/>
    <n v="0"/>
    <x v="3"/>
  </r>
  <r>
    <x v="114"/>
    <x v="0"/>
    <x v="2"/>
    <x v="1"/>
    <x v="1"/>
    <n v="-237983.0122532573"/>
    <n v="0"/>
    <n v="0"/>
    <x v="3"/>
  </r>
  <r>
    <x v="114"/>
    <x v="0"/>
    <x v="2"/>
    <x v="1"/>
    <x v="2"/>
    <n v="-100167.04985739601"/>
    <n v="0"/>
    <n v="0"/>
    <x v="3"/>
  </r>
  <r>
    <x v="114"/>
    <x v="4"/>
    <x v="2"/>
    <x v="1"/>
    <x v="0"/>
    <n v="495004.66548677522"/>
    <n v="0"/>
    <n v="0"/>
    <x v="3"/>
  </r>
  <r>
    <x v="114"/>
    <x v="4"/>
    <x v="2"/>
    <x v="1"/>
    <x v="1"/>
    <n v="-237983.0122532573"/>
    <n v="0"/>
    <n v="0"/>
    <x v="3"/>
  </r>
  <r>
    <x v="114"/>
    <x v="4"/>
    <x v="2"/>
    <x v="1"/>
    <x v="2"/>
    <n v="-64350.606513280778"/>
    <n v="0"/>
    <n v="0"/>
    <x v="3"/>
  </r>
  <r>
    <x v="114"/>
    <x v="1"/>
    <x v="3"/>
    <x v="2"/>
    <x v="0"/>
    <n v="237894.16665938208"/>
    <n v="0"/>
    <n v="0"/>
    <x v="3"/>
  </r>
  <r>
    <x v="114"/>
    <x v="1"/>
    <x v="3"/>
    <x v="2"/>
    <x v="1"/>
    <n v="-128591.44143750382"/>
    <n v="0"/>
    <n v="0"/>
    <x v="3"/>
  </r>
  <r>
    <x v="114"/>
    <x v="1"/>
    <x v="3"/>
    <x v="2"/>
    <x v="2"/>
    <n v="-104673.43333012811"/>
    <n v="0"/>
    <n v="0"/>
    <x v="3"/>
  </r>
  <r>
    <x v="114"/>
    <x v="0"/>
    <x v="3"/>
    <x v="2"/>
    <x v="0"/>
    <n v="230178.68017313184"/>
    <n v="0"/>
    <n v="0"/>
    <x v="3"/>
  </r>
  <r>
    <x v="114"/>
    <x v="0"/>
    <x v="3"/>
    <x v="2"/>
    <x v="1"/>
    <n v="-128591.44143750382"/>
    <n v="0"/>
    <n v="0"/>
    <x v="3"/>
  </r>
  <r>
    <x v="114"/>
    <x v="0"/>
    <x v="3"/>
    <x v="2"/>
    <x v="2"/>
    <n v="-36828.588827701096"/>
    <n v="0"/>
    <n v="0"/>
    <x v="3"/>
  </r>
  <r>
    <x v="114"/>
    <x v="2"/>
    <x v="3"/>
    <x v="2"/>
    <x v="0"/>
    <n v="223749.10810125663"/>
    <n v="0"/>
    <n v="0"/>
    <x v="3"/>
  </r>
  <r>
    <x v="114"/>
    <x v="2"/>
    <x v="3"/>
    <x v="2"/>
    <x v="1"/>
    <n v="-128591.44143750382"/>
    <n v="0"/>
    <n v="0"/>
    <x v="3"/>
  </r>
  <r>
    <x v="114"/>
    <x v="2"/>
    <x v="3"/>
    <x v="2"/>
    <x v="2"/>
    <n v="-58174.768106326723"/>
    <n v="0"/>
    <n v="0"/>
    <x v="3"/>
  </r>
  <r>
    <x v="114"/>
    <x v="0"/>
    <x v="4"/>
    <x v="0"/>
    <x v="0"/>
    <n v="515637.57396201341"/>
    <n v="0"/>
    <n v="0"/>
    <x v="3"/>
  </r>
  <r>
    <x v="114"/>
    <x v="0"/>
    <x v="4"/>
    <x v="0"/>
    <x v="1"/>
    <n v="-283317.34833077661"/>
    <n v="0"/>
    <n v="0"/>
    <x v="3"/>
  </r>
  <r>
    <x v="114"/>
    <x v="0"/>
    <x v="4"/>
    <x v="0"/>
    <x v="2"/>
    <n v="-82502.011833922152"/>
    <n v="0"/>
    <n v="0"/>
    <x v="3"/>
  </r>
  <r>
    <x v="114"/>
    <x v="2"/>
    <x v="4"/>
    <x v="0"/>
    <x v="0"/>
    <n v="555302.00272832217"/>
    <n v="0"/>
    <n v="0"/>
    <x v="3"/>
  </r>
  <r>
    <x v="114"/>
    <x v="2"/>
    <x v="4"/>
    <x v="0"/>
    <x v="1"/>
    <n v="-283317.34833077661"/>
    <n v="0"/>
    <n v="0"/>
    <x v="3"/>
  </r>
  <r>
    <x v="114"/>
    <x v="2"/>
    <x v="4"/>
    <x v="0"/>
    <x v="2"/>
    <n v="-155484.56076393023"/>
    <n v="0"/>
    <n v="0"/>
    <x v="3"/>
  </r>
  <r>
    <x v="114"/>
    <x v="2"/>
    <x v="4"/>
    <x v="2"/>
    <x v="0"/>
    <n v="210889.96395750629"/>
    <n v="0"/>
    <n v="0"/>
    <x v="3"/>
  </r>
  <r>
    <x v="114"/>
    <x v="2"/>
    <x v="4"/>
    <x v="2"/>
    <x v="1"/>
    <n v="-128591.44143750382"/>
    <n v="0"/>
    <n v="0"/>
    <x v="3"/>
  </r>
  <r>
    <x v="114"/>
    <x v="2"/>
    <x v="4"/>
    <x v="2"/>
    <x v="2"/>
    <n v="-101227.18269960301"/>
    <n v="0"/>
    <n v="0"/>
    <x v="3"/>
  </r>
  <r>
    <x v="114"/>
    <x v="4"/>
    <x v="4"/>
    <x v="4"/>
    <x v="0"/>
    <n v="405162.3172149742"/>
    <n v="0"/>
    <n v="0"/>
    <x v="3"/>
  </r>
  <r>
    <x v="114"/>
    <x v="4"/>
    <x v="4"/>
    <x v="4"/>
    <x v="1"/>
    <n v="-230205.86205396263"/>
    <n v="0"/>
    <n v="0"/>
    <x v="3"/>
  </r>
  <r>
    <x v="114"/>
    <x v="4"/>
    <x v="4"/>
    <x v="4"/>
    <x v="2"/>
    <n v="-68877.593926545625"/>
    <n v="0"/>
    <n v="0"/>
    <x v="3"/>
  </r>
  <r>
    <x v="114"/>
    <x v="4"/>
    <x v="4"/>
    <x v="1"/>
    <x v="0"/>
    <n v="392671.97021787451"/>
    <n v="0"/>
    <n v="0"/>
    <x v="3"/>
  </r>
  <r>
    <x v="114"/>
    <x v="4"/>
    <x v="4"/>
    <x v="1"/>
    <x v="1"/>
    <n v="-237983.0122532573"/>
    <n v="0"/>
    <n v="0"/>
    <x v="3"/>
  </r>
  <r>
    <x v="114"/>
    <x v="4"/>
    <x v="4"/>
    <x v="1"/>
    <x v="2"/>
    <n v="-58900.795532681172"/>
    <n v="0"/>
    <n v="0"/>
    <x v="3"/>
  </r>
  <r>
    <x v="114"/>
    <x v="1"/>
    <x v="5"/>
    <x v="4"/>
    <x v="0"/>
    <n v="379839.67238903831"/>
    <n v="0"/>
    <n v="0"/>
    <x v="3"/>
  </r>
  <r>
    <x v="114"/>
    <x v="1"/>
    <x v="5"/>
    <x v="4"/>
    <x v="1"/>
    <n v="-230205.86205396263"/>
    <n v="0"/>
    <n v="0"/>
    <x v="3"/>
  </r>
  <r>
    <x v="114"/>
    <x v="1"/>
    <x v="5"/>
    <x v="4"/>
    <x v="2"/>
    <n v="-197516.62964229993"/>
    <n v="0"/>
    <n v="0"/>
    <x v="3"/>
  </r>
  <r>
    <x v="114"/>
    <x v="1"/>
    <x v="5"/>
    <x v="1"/>
    <x v="0"/>
    <n v="414090.44132066768"/>
    <n v="0"/>
    <n v="0"/>
    <x v="3"/>
  </r>
  <r>
    <x v="114"/>
    <x v="1"/>
    <x v="5"/>
    <x v="1"/>
    <x v="1"/>
    <n v="-237983.0122532573"/>
    <n v="0"/>
    <n v="0"/>
    <x v="3"/>
  </r>
  <r>
    <x v="114"/>
    <x v="1"/>
    <x v="5"/>
    <x v="1"/>
    <x v="2"/>
    <n v="-202904.31624712716"/>
    <n v="0"/>
    <n v="0"/>
    <x v="3"/>
  </r>
  <r>
    <x v="114"/>
    <x v="2"/>
    <x v="5"/>
    <x v="4"/>
    <x v="0"/>
    <n v="402860.25859443459"/>
    <n v="0"/>
    <n v="0"/>
    <x v="3"/>
  </r>
  <r>
    <x v="114"/>
    <x v="2"/>
    <x v="5"/>
    <x v="4"/>
    <x v="1"/>
    <n v="-230205.86205396263"/>
    <n v="0"/>
    <n v="0"/>
    <x v="3"/>
  </r>
  <r>
    <x v="114"/>
    <x v="2"/>
    <x v="5"/>
    <x v="4"/>
    <x v="2"/>
    <n v="-128915.28275021908"/>
    <n v="0"/>
    <n v="0"/>
    <x v="3"/>
  </r>
  <r>
    <x v="114"/>
    <x v="2"/>
    <x v="5"/>
    <x v="3"/>
    <x v="0"/>
    <n v="630336.45822759171"/>
    <n v="0"/>
    <n v="0"/>
    <x v="3"/>
  </r>
  <r>
    <x v="114"/>
    <x v="2"/>
    <x v="5"/>
    <x v="3"/>
    <x v="1"/>
    <n v="-360192.26184433809"/>
    <n v="0"/>
    <n v="0"/>
    <x v="3"/>
  </r>
  <r>
    <x v="114"/>
    <x v="2"/>
    <x v="5"/>
    <x v="3"/>
    <x v="2"/>
    <n v="-289954.7707846922"/>
    <n v="0"/>
    <n v="0"/>
    <x v="3"/>
  </r>
  <r>
    <x v="114"/>
    <x v="1"/>
    <x v="6"/>
    <x v="3"/>
    <x v="0"/>
    <n v="659151.83917513874"/>
    <n v="0"/>
    <n v="0"/>
    <x v="3"/>
  </r>
  <r>
    <x v="114"/>
    <x v="1"/>
    <x v="6"/>
    <x v="3"/>
    <x v="1"/>
    <n v="-360192.26184433809"/>
    <n v="0"/>
    <n v="0"/>
    <x v="3"/>
  </r>
  <r>
    <x v="114"/>
    <x v="1"/>
    <x v="6"/>
    <x v="3"/>
    <x v="2"/>
    <n v="-270252.25406180689"/>
    <n v="0"/>
    <n v="0"/>
    <x v="3"/>
  </r>
  <r>
    <x v="114"/>
    <x v="0"/>
    <x v="6"/>
    <x v="4"/>
    <x v="0"/>
    <n v="437391.13790252898"/>
    <n v="0"/>
    <n v="0"/>
    <x v="3"/>
  </r>
  <r>
    <x v="114"/>
    <x v="0"/>
    <x v="6"/>
    <x v="4"/>
    <x v="1"/>
    <n v="-230205.86205396263"/>
    <n v="0"/>
    <n v="0"/>
    <x v="3"/>
  </r>
  <r>
    <x v="114"/>
    <x v="0"/>
    <x v="6"/>
    <x v="4"/>
    <x v="2"/>
    <n v="-100599.96171758167"/>
    <n v="0"/>
    <n v="0"/>
    <x v="3"/>
  </r>
  <r>
    <x v="114"/>
    <x v="2"/>
    <x v="6"/>
    <x v="2"/>
    <x v="0"/>
    <n v="201888.56305688099"/>
    <n v="0"/>
    <n v="0"/>
    <x v="3"/>
  </r>
  <r>
    <x v="114"/>
    <x v="2"/>
    <x v="6"/>
    <x v="2"/>
    <x v="0"/>
    <n v="254611.05404625754"/>
    <n v="0"/>
    <n v="0"/>
    <x v="3"/>
  </r>
  <r>
    <x v="114"/>
    <x v="2"/>
    <x v="6"/>
    <x v="2"/>
    <x v="1"/>
    <n v="-128591.44143750382"/>
    <n v="0"/>
    <n v="0"/>
    <x v="3"/>
  </r>
  <r>
    <x v="114"/>
    <x v="2"/>
    <x v="6"/>
    <x v="2"/>
    <x v="1"/>
    <n v="-128591.44143750382"/>
    <n v="0"/>
    <n v="0"/>
    <x v="3"/>
  </r>
  <r>
    <x v="114"/>
    <x v="2"/>
    <x v="6"/>
    <x v="2"/>
    <x v="2"/>
    <n v="-62585.454547633104"/>
    <n v="0"/>
    <n v="0"/>
    <x v="3"/>
  </r>
  <r>
    <x v="114"/>
    <x v="2"/>
    <x v="6"/>
    <x v="2"/>
    <x v="2"/>
    <n v="-104390.53215896559"/>
    <n v="0"/>
    <n v="0"/>
    <x v="3"/>
  </r>
  <r>
    <x v="114"/>
    <x v="2"/>
    <x v="6"/>
    <x v="1"/>
    <x v="0"/>
    <n v="440268.57266852603"/>
    <n v="0"/>
    <n v="0"/>
    <x v="3"/>
  </r>
  <r>
    <x v="114"/>
    <x v="2"/>
    <x v="6"/>
    <x v="1"/>
    <x v="1"/>
    <n v="-237983.0122532573"/>
    <n v="0"/>
    <n v="0"/>
    <x v="3"/>
  </r>
  <r>
    <x v="114"/>
    <x v="2"/>
    <x v="6"/>
    <x v="1"/>
    <x v="2"/>
    <n v="-123275.2003471873"/>
    <n v="0"/>
    <n v="0"/>
    <x v="3"/>
  </r>
  <r>
    <x v="115"/>
    <x v="1"/>
    <x v="0"/>
    <x v="0"/>
    <x v="0"/>
    <n v="490139.01261224353"/>
    <n v="0"/>
    <n v="0"/>
    <x v="3"/>
  </r>
  <r>
    <x v="115"/>
    <x v="1"/>
    <x v="0"/>
    <x v="0"/>
    <x v="1"/>
    <n v="-283317.34833077661"/>
    <n v="0"/>
    <n v="0"/>
    <x v="3"/>
  </r>
  <r>
    <x v="115"/>
    <x v="1"/>
    <x v="0"/>
    <x v="0"/>
    <x v="2"/>
    <n v="-205858.38529714229"/>
    <n v="0"/>
    <n v="0"/>
    <x v="3"/>
  </r>
  <r>
    <x v="115"/>
    <x v="1"/>
    <x v="0"/>
    <x v="3"/>
    <x v="0"/>
    <n v="601521.07728004456"/>
    <n v="0"/>
    <n v="0"/>
    <x v="3"/>
  </r>
  <r>
    <x v="115"/>
    <x v="1"/>
    <x v="0"/>
    <x v="3"/>
    <x v="1"/>
    <n v="-360192.26184433809"/>
    <n v="0"/>
    <n v="0"/>
    <x v="3"/>
  </r>
  <r>
    <x v="115"/>
    <x v="1"/>
    <x v="0"/>
    <x v="3"/>
    <x v="2"/>
    <n v="-282714.90632162092"/>
    <n v="0"/>
    <n v="0"/>
    <x v="3"/>
  </r>
  <r>
    <x v="115"/>
    <x v="1"/>
    <x v="0"/>
    <x v="2"/>
    <x v="0"/>
    <n v="253325.13963188251"/>
    <n v="0"/>
    <n v="0"/>
    <x v="3"/>
  </r>
  <r>
    <x v="115"/>
    <x v="1"/>
    <x v="0"/>
    <x v="2"/>
    <x v="1"/>
    <n v="-128591.44143750382"/>
    <n v="0"/>
    <n v="0"/>
    <x v="3"/>
  </r>
  <r>
    <x v="115"/>
    <x v="1"/>
    <x v="0"/>
    <x v="2"/>
    <x v="2"/>
    <n v="-93730.301663796534"/>
    <n v="0"/>
    <n v="0"/>
    <x v="3"/>
  </r>
  <r>
    <x v="115"/>
    <x v="2"/>
    <x v="0"/>
    <x v="0"/>
    <x v="0"/>
    <n v="424976.02249616489"/>
    <n v="0"/>
    <n v="0"/>
    <x v="3"/>
  </r>
  <r>
    <x v="115"/>
    <x v="2"/>
    <x v="0"/>
    <x v="0"/>
    <x v="1"/>
    <n v="-283317.34833077661"/>
    <n v="0"/>
    <n v="0"/>
    <x v="3"/>
  </r>
  <r>
    <x v="115"/>
    <x v="2"/>
    <x v="0"/>
    <x v="0"/>
    <x v="2"/>
    <n v="-165740.6487735043"/>
    <n v="0"/>
    <n v="0"/>
    <x v="3"/>
  </r>
  <r>
    <x v="115"/>
    <x v="2"/>
    <x v="0"/>
    <x v="3"/>
    <x v="0"/>
    <n v="662753.761793582"/>
    <n v="0"/>
    <n v="0"/>
    <x v="3"/>
  </r>
  <r>
    <x v="115"/>
    <x v="2"/>
    <x v="0"/>
    <x v="3"/>
    <x v="1"/>
    <n v="-360192.26184433809"/>
    <n v="0"/>
    <n v="0"/>
    <x v="3"/>
  </r>
  <r>
    <x v="115"/>
    <x v="2"/>
    <x v="0"/>
    <x v="3"/>
    <x v="2"/>
    <n v="-192198.59092013875"/>
    <n v="0"/>
    <n v="0"/>
    <x v="3"/>
  </r>
  <r>
    <x v="115"/>
    <x v="2"/>
    <x v="0"/>
    <x v="2"/>
    <x v="0"/>
    <n v="200602.64864250596"/>
    <n v="0"/>
    <n v="0"/>
    <x v="3"/>
  </r>
  <r>
    <x v="115"/>
    <x v="2"/>
    <x v="0"/>
    <x v="2"/>
    <x v="1"/>
    <n v="-128591.44143750382"/>
    <n v="0"/>
    <n v="0"/>
    <x v="3"/>
  </r>
  <r>
    <x v="115"/>
    <x v="2"/>
    <x v="0"/>
    <x v="2"/>
    <x v="2"/>
    <n v="-90271.191889127687"/>
    <n v="0"/>
    <n v="0"/>
    <x v="3"/>
  </r>
  <r>
    <x v="115"/>
    <x v="2"/>
    <x v="1"/>
    <x v="3"/>
    <x v="0"/>
    <n v="684365.29750424239"/>
    <n v="0"/>
    <n v="0"/>
    <x v="3"/>
  </r>
  <r>
    <x v="115"/>
    <x v="2"/>
    <x v="1"/>
    <x v="3"/>
    <x v="1"/>
    <n v="-360192.26184433809"/>
    <n v="0"/>
    <n v="0"/>
    <x v="3"/>
  </r>
  <r>
    <x v="115"/>
    <x v="2"/>
    <x v="1"/>
    <x v="3"/>
    <x v="2"/>
    <n v="-349026.30172716361"/>
    <n v="0"/>
    <n v="0"/>
    <x v="3"/>
  </r>
  <r>
    <x v="115"/>
    <x v="0"/>
    <x v="2"/>
    <x v="2"/>
    <x v="0"/>
    <n v="231464.59458750687"/>
    <n v="0"/>
    <n v="0"/>
    <x v="3"/>
  </r>
  <r>
    <x v="115"/>
    <x v="0"/>
    <x v="2"/>
    <x v="2"/>
    <x v="1"/>
    <n v="-128591.44143750382"/>
    <n v="0"/>
    <n v="0"/>
    <x v="3"/>
  </r>
  <r>
    <x v="115"/>
    <x v="0"/>
    <x v="2"/>
    <x v="2"/>
    <x v="2"/>
    <n v="-37034.3351340011"/>
    <n v="0"/>
    <n v="0"/>
    <x v="3"/>
  </r>
  <r>
    <x v="115"/>
    <x v="4"/>
    <x v="2"/>
    <x v="3"/>
    <x v="0"/>
    <n v="687967.22012268577"/>
    <n v="0"/>
    <n v="0"/>
    <x v="3"/>
  </r>
  <r>
    <x v="115"/>
    <x v="4"/>
    <x v="2"/>
    <x v="3"/>
    <x v="1"/>
    <n v="-360192.26184433809"/>
    <n v="0"/>
    <n v="0"/>
    <x v="3"/>
  </r>
  <r>
    <x v="115"/>
    <x v="4"/>
    <x v="2"/>
    <x v="3"/>
    <x v="2"/>
    <n v="-103195.08301840286"/>
    <n v="0"/>
    <n v="0"/>
    <x v="3"/>
  </r>
  <r>
    <x v="115"/>
    <x v="0"/>
    <x v="3"/>
    <x v="3"/>
    <x v="0"/>
    <n v="641142.22608292184"/>
    <n v="0"/>
    <n v="0"/>
    <x v="3"/>
  </r>
  <r>
    <x v="115"/>
    <x v="0"/>
    <x v="3"/>
    <x v="3"/>
    <x v="1"/>
    <n v="-360192.26184433809"/>
    <n v="0"/>
    <n v="0"/>
    <x v="3"/>
  </r>
  <r>
    <x v="115"/>
    <x v="0"/>
    <x v="3"/>
    <x v="3"/>
    <x v="2"/>
    <n v="-115405.60069492593"/>
    <n v="0"/>
    <n v="0"/>
    <x v="3"/>
  </r>
  <r>
    <x v="115"/>
    <x v="4"/>
    <x v="3"/>
    <x v="1"/>
    <x v="0"/>
    <n v="418850.10156573285"/>
    <n v="0"/>
    <n v="0"/>
    <x v="3"/>
  </r>
  <r>
    <x v="115"/>
    <x v="4"/>
    <x v="3"/>
    <x v="1"/>
    <x v="1"/>
    <n v="-237983.0122532573"/>
    <n v="0"/>
    <n v="0"/>
    <x v="3"/>
  </r>
  <r>
    <x v="115"/>
    <x v="4"/>
    <x v="3"/>
    <x v="1"/>
    <x v="2"/>
    <n v="-33508.008125258631"/>
    <n v="0"/>
    <n v="0"/>
    <x v="3"/>
  </r>
  <r>
    <x v="115"/>
    <x v="2"/>
    <x v="4"/>
    <x v="1"/>
    <x v="0"/>
    <n v="440268.57266852603"/>
    <n v="0"/>
    <n v="0"/>
    <x v="3"/>
  </r>
  <r>
    <x v="115"/>
    <x v="2"/>
    <x v="4"/>
    <x v="1"/>
    <x v="1"/>
    <n v="-237983.0122532573"/>
    <n v="0"/>
    <n v="0"/>
    <x v="3"/>
  </r>
  <r>
    <x v="115"/>
    <x v="2"/>
    <x v="4"/>
    <x v="1"/>
    <x v="2"/>
    <n v="-136483.25752724305"/>
    <n v="0"/>
    <n v="0"/>
    <x v="3"/>
  </r>
  <r>
    <x v="115"/>
    <x v="4"/>
    <x v="4"/>
    <x v="3"/>
    <x v="0"/>
    <n v="677161.45226735552"/>
    <n v="0"/>
    <n v="0"/>
    <x v="3"/>
  </r>
  <r>
    <x v="115"/>
    <x v="4"/>
    <x v="4"/>
    <x v="3"/>
    <x v="1"/>
    <n v="-360192.26184433809"/>
    <n v="0"/>
    <n v="0"/>
    <x v="3"/>
  </r>
  <r>
    <x v="115"/>
    <x v="4"/>
    <x v="4"/>
    <x v="3"/>
    <x v="2"/>
    <n v="-148975.5194988182"/>
    <n v="0"/>
    <n v="0"/>
    <x v="3"/>
  </r>
  <r>
    <x v="115"/>
    <x v="1"/>
    <x v="6"/>
    <x v="3"/>
    <x v="0"/>
    <n v="720384.52368867618"/>
    <n v="0"/>
    <n v="0"/>
    <x v="3"/>
  </r>
  <r>
    <x v="115"/>
    <x v="1"/>
    <x v="6"/>
    <x v="3"/>
    <x v="1"/>
    <n v="-360192.26184433809"/>
    <n v="0"/>
    <n v="0"/>
    <x v="3"/>
  </r>
  <r>
    <x v="115"/>
    <x v="1"/>
    <x v="6"/>
    <x v="3"/>
    <x v="2"/>
    <n v="-439434.55945009243"/>
    <n v="0"/>
    <n v="0"/>
    <x v="3"/>
  </r>
  <r>
    <x v="115"/>
    <x v="3"/>
    <x v="6"/>
    <x v="3"/>
    <x v="0"/>
    <n v="745597.98201777996"/>
    <n v="0"/>
    <n v="0"/>
    <x v="3"/>
  </r>
  <r>
    <x v="115"/>
    <x v="3"/>
    <x v="6"/>
    <x v="3"/>
    <x v="1"/>
    <n v="-360192.26184433809"/>
    <n v="0"/>
    <n v="0"/>
    <x v="3"/>
  </r>
  <r>
    <x v="115"/>
    <x v="3"/>
    <x v="6"/>
    <x v="3"/>
    <x v="2"/>
    <n v="-52191.8587412446"/>
    <n v="0"/>
    <n v="0"/>
    <x v="3"/>
  </r>
  <r>
    <x v="116"/>
    <x v="0"/>
    <x v="0"/>
    <x v="0"/>
    <x v="0"/>
    <n v="532636.61486186006"/>
    <n v="0"/>
    <n v="0"/>
    <x v="3"/>
  </r>
  <r>
    <x v="116"/>
    <x v="0"/>
    <x v="0"/>
    <x v="0"/>
    <x v="1"/>
    <n v="-283317.34833077661"/>
    <n v="0"/>
    <n v="0"/>
    <x v="3"/>
  </r>
  <r>
    <x v="116"/>
    <x v="0"/>
    <x v="0"/>
    <x v="0"/>
    <x v="2"/>
    <n v="-122506.42141822782"/>
    <n v="0"/>
    <n v="0"/>
    <x v="3"/>
  </r>
  <r>
    <x v="116"/>
    <x v="2"/>
    <x v="0"/>
    <x v="1"/>
    <x v="0"/>
    <n v="447408.0630361237"/>
    <n v="0"/>
    <n v="0"/>
    <x v="3"/>
  </r>
  <r>
    <x v="116"/>
    <x v="2"/>
    <x v="0"/>
    <x v="1"/>
    <x v="1"/>
    <n v="-237983.0122532573"/>
    <n v="0"/>
    <n v="0"/>
    <x v="3"/>
  </r>
  <r>
    <x v="116"/>
    <x v="2"/>
    <x v="0"/>
    <x v="1"/>
    <x v="2"/>
    <n v="-210281.78962697813"/>
    <n v="0"/>
    <n v="0"/>
    <x v="3"/>
  </r>
  <r>
    <x v="116"/>
    <x v="2"/>
    <x v="1"/>
    <x v="3"/>
    <x v="0"/>
    <n v="576307.61895094102"/>
    <n v="0"/>
    <n v="0"/>
    <x v="3"/>
  </r>
  <r>
    <x v="116"/>
    <x v="2"/>
    <x v="1"/>
    <x v="3"/>
    <x v="1"/>
    <n v="-360192.26184433809"/>
    <n v="0"/>
    <n v="0"/>
    <x v="3"/>
  </r>
  <r>
    <x v="116"/>
    <x v="2"/>
    <x v="1"/>
    <x v="3"/>
    <x v="2"/>
    <n v="-230523.04758037641"/>
    <n v="0"/>
    <n v="0"/>
    <x v="3"/>
  </r>
  <r>
    <x v="116"/>
    <x v="3"/>
    <x v="2"/>
    <x v="2"/>
    <x v="0"/>
    <n v="288044.82882000855"/>
    <n v="0"/>
    <n v="0"/>
    <x v="3"/>
  </r>
  <r>
    <x v="116"/>
    <x v="3"/>
    <x v="2"/>
    <x v="2"/>
    <x v="1"/>
    <n v="-128591.44143750382"/>
    <n v="0"/>
    <n v="0"/>
    <x v="3"/>
  </r>
  <r>
    <x v="116"/>
    <x v="3"/>
    <x v="2"/>
    <x v="2"/>
    <x v="2"/>
    <n v="-34565.379458401025"/>
    <n v="0"/>
    <n v="0"/>
    <x v="3"/>
  </r>
  <r>
    <x v="116"/>
    <x v="1"/>
    <x v="3"/>
    <x v="1"/>
    <x v="0"/>
    <n v="433129.08230092825"/>
    <n v="0"/>
    <n v="0"/>
    <x v="3"/>
  </r>
  <r>
    <x v="116"/>
    <x v="1"/>
    <x v="3"/>
    <x v="1"/>
    <x v="1"/>
    <n v="-237983.0122532573"/>
    <n v="0"/>
    <n v="0"/>
    <x v="3"/>
  </r>
  <r>
    <x v="116"/>
    <x v="1"/>
    <x v="3"/>
    <x v="1"/>
    <x v="2"/>
    <n v="-142932.59715930632"/>
    <n v="0"/>
    <n v="0"/>
    <x v="3"/>
  </r>
  <r>
    <x v="116"/>
    <x v="0"/>
    <x v="3"/>
    <x v="4"/>
    <x v="0"/>
    <n v="416672.61031767237"/>
    <n v="0"/>
    <n v="0"/>
    <x v="3"/>
  </r>
  <r>
    <x v="116"/>
    <x v="0"/>
    <x v="3"/>
    <x v="4"/>
    <x v="0"/>
    <n v="395954.0827328157"/>
    <n v="0"/>
    <n v="0"/>
    <x v="3"/>
  </r>
  <r>
    <x v="116"/>
    <x v="0"/>
    <x v="3"/>
    <x v="4"/>
    <x v="1"/>
    <n v="-230205.86205396263"/>
    <n v="0"/>
    <n v="0"/>
    <x v="3"/>
  </r>
  <r>
    <x v="116"/>
    <x v="0"/>
    <x v="3"/>
    <x v="4"/>
    <x v="1"/>
    <n v="-230205.86205396263"/>
    <n v="0"/>
    <n v="0"/>
    <x v="3"/>
  </r>
  <r>
    <x v="116"/>
    <x v="0"/>
    <x v="3"/>
    <x v="4"/>
    <x v="2"/>
    <n v="-116668.33088894827"/>
    <n v="0"/>
    <n v="0"/>
    <x v="3"/>
  </r>
  <r>
    <x v="116"/>
    <x v="0"/>
    <x v="3"/>
    <x v="4"/>
    <x v="2"/>
    <n v="-67312.194064578667"/>
    <n v="0"/>
    <n v="0"/>
    <x v="3"/>
  </r>
  <r>
    <x v="116"/>
    <x v="0"/>
    <x v="3"/>
    <x v="1"/>
    <x v="0"/>
    <n v="437888.74254599342"/>
    <n v="0"/>
    <n v="0"/>
    <x v="3"/>
  </r>
  <r>
    <x v="116"/>
    <x v="0"/>
    <x v="3"/>
    <x v="1"/>
    <x v="1"/>
    <n v="-237983.0122532573"/>
    <n v="0"/>
    <n v="0"/>
    <x v="3"/>
  </r>
  <r>
    <x v="116"/>
    <x v="0"/>
    <x v="3"/>
    <x v="1"/>
    <x v="2"/>
    <n v="-96335.523360118546"/>
    <n v="0"/>
    <n v="0"/>
    <x v="3"/>
  </r>
  <r>
    <x v="116"/>
    <x v="3"/>
    <x v="3"/>
    <x v="3"/>
    <x v="0"/>
    <n v="651947.99393825198"/>
    <n v="0"/>
    <n v="0"/>
    <x v="3"/>
  </r>
  <r>
    <x v="116"/>
    <x v="3"/>
    <x v="3"/>
    <x v="3"/>
    <x v="1"/>
    <n v="-360192.26184433809"/>
    <n v="0"/>
    <n v="0"/>
    <x v="3"/>
  </r>
  <r>
    <x v="116"/>
    <x v="3"/>
    <x v="3"/>
    <x v="3"/>
    <x v="2"/>
    <n v="-39116.879636295118"/>
    <n v="0"/>
    <n v="0"/>
    <x v="3"/>
  </r>
  <r>
    <x v="116"/>
    <x v="4"/>
    <x v="3"/>
    <x v="3"/>
    <x v="0"/>
    <n v="727588.36892556294"/>
    <n v="0"/>
    <n v="0"/>
    <x v="3"/>
  </r>
  <r>
    <x v="116"/>
    <x v="4"/>
    <x v="3"/>
    <x v="3"/>
    <x v="1"/>
    <n v="-360192.26184433809"/>
    <n v="0"/>
    <n v="0"/>
    <x v="3"/>
  </r>
  <r>
    <x v="116"/>
    <x v="4"/>
    <x v="3"/>
    <x v="3"/>
    <x v="2"/>
    <n v="-43655.302135533777"/>
    <n v="0"/>
    <n v="0"/>
    <x v="3"/>
  </r>
  <r>
    <x v="116"/>
    <x v="1"/>
    <x v="4"/>
    <x v="4"/>
    <x v="0"/>
    <n v="428182.90342037048"/>
    <n v="0"/>
    <n v="0"/>
    <x v="3"/>
  </r>
  <r>
    <x v="116"/>
    <x v="1"/>
    <x v="4"/>
    <x v="4"/>
    <x v="1"/>
    <n v="-230205.86205396263"/>
    <n v="0"/>
    <n v="0"/>
    <x v="3"/>
  </r>
  <r>
    <x v="116"/>
    <x v="1"/>
    <x v="4"/>
    <x v="4"/>
    <x v="2"/>
    <n v="-154145.84523133337"/>
    <n v="0"/>
    <n v="0"/>
    <x v="3"/>
  </r>
  <r>
    <x v="116"/>
    <x v="0"/>
    <x v="4"/>
    <x v="2"/>
    <x v="0"/>
    <n v="234036.42341625693"/>
    <n v="0"/>
    <n v="0"/>
    <x v="3"/>
  </r>
  <r>
    <x v="116"/>
    <x v="0"/>
    <x v="4"/>
    <x v="2"/>
    <x v="1"/>
    <n v="-128591.44143750382"/>
    <n v="0"/>
    <n v="0"/>
    <x v="3"/>
  </r>
  <r>
    <x v="116"/>
    <x v="0"/>
    <x v="4"/>
    <x v="2"/>
    <x v="2"/>
    <n v="-46807.28468325139"/>
    <n v="0"/>
    <n v="0"/>
    <x v="3"/>
  </r>
  <r>
    <x v="116"/>
    <x v="1"/>
    <x v="5"/>
    <x v="0"/>
    <x v="0"/>
    <n v="470306.79822908924"/>
    <n v="0"/>
    <n v="0"/>
    <x v="3"/>
  </r>
  <r>
    <x v="116"/>
    <x v="1"/>
    <x v="5"/>
    <x v="0"/>
    <x v="1"/>
    <n v="-283317.34833077661"/>
    <n v="0"/>
    <n v="0"/>
    <x v="3"/>
  </r>
  <r>
    <x v="116"/>
    <x v="1"/>
    <x v="5"/>
    <x v="0"/>
    <x v="2"/>
    <n v="-239856.46709683552"/>
    <n v="0"/>
    <n v="0"/>
    <x v="3"/>
  </r>
  <r>
    <x v="116"/>
    <x v="0"/>
    <x v="6"/>
    <x v="1"/>
    <x v="0"/>
    <n v="418850.10156573285"/>
    <n v="0"/>
    <n v="0"/>
    <x v="3"/>
  </r>
  <r>
    <x v="116"/>
    <x v="0"/>
    <x v="6"/>
    <x v="1"/>
    <x v="1"/>
    <n v="-237983.0122532573"/>
    <n v="0"/>
    <n v="0"/>
    <x v="3"/>
  </r>
  <r>
    <x v="116"/>
    <x v="0"/>
    <x v="6"/>
    <x v="1"/>
    <x v="2"/>
    <n v="-92147.022344461235"/>
    <n v="0"/>
    <n v="0"/>
    <x v="3"/>
  </r>
  <r>
    <x v="117"/>
    <x v="1"/>
    <x v="0"/>
    <x v="0"/>
    <x v="0"/>
    <n v="481639.49216232024"/>
    <n v="0"/>
    <n v="0"/>
    <x v="3"/>
  </r>
  <r>
    <x v="117"/>
    <x v="1"/>
    <x v="0"/>
    <x v="0"/>
    <x v="1"/>
    <n v="-283317.34833077661"/>
    <n v="0"/>
    <n v="0"/>
    <x v="3"/>
  </r>
  <r>
    <x v="117"/>
    <x v="1"/>
    <x v="0"/>
    <x v="0"/>
    <x v="2"/>
    <n v="-144491.84764869607"/>
    <n v="0"/>
    <n v="0"/>
    <x v="3"/>
  </r>
  <r>
    <x v="117"/>
    <x v="0"/>
    <x v="0"/>
    <x v="4"/>
    <x v="0"/>
    <n v="414370.55169713276"/>
    <n v="0"/>
    <n v="0"/>
    <x v="3"/>
  </r>
  <r>
    <x v="117"/>
    <x v="0"/>
    <x v="0"/>
    <x v="4"/>
    <x v="1"/>
    <n v="-230205.86205396263"/>
    <n v="0"/>
    <n v="0"/>
    <x v="3"/>
  </r>
  <r>
    <x v="117"/>
    <x v="0"/>
    <x v="0"/>
    <x v="4"/>
    <x v="2"/>
    <n v="-91161.521373369207"/>
    <n v="0"/>
    <n v="0"/>
    <x v="3"/>
  </r>
  <r>
    <x v="117"/>
    <x v="2"/>
    <x v="0"/>
    <x v="4"/>
    <x v="0"/>
    <n v="366027.32066580054"/>
    <n v="0"/>
    <n v="0"/>
    <x v="3"/>
  </r>
  <r>
    <x v="117"/>
    <x v="2"/>
    <x v="0"/>
    <x v="4"/>
    <x v="1"/>
    <n v="-230205.86205396263"/>
    <n v="0"/>
    <n v="0"/>
    <x v="3"/>
  </r>
  <r>
    <x v="117"/>
    <x v="2"/>
    <x v="0"/>
    <x v="4"/>
    <x v="2"/>
    <n v="-106147.92299308215"/>
    <n v="0"/>
    <n v="0"/>
    <x v="3"/>
  </r>
  <r>
    <x v="117"/>
    <x v="3"/>
    <x v="1"/>
    <x v="3"/>
    <x v="0"/>
    <n v="752801.8272546666"/>
    <n v="0"/>
    <n v="0"/>
    <x v="3"/>
  </r>
  <r>
    <x v="117"/>
    <x v="3"/>
    <x v="1"/>
    <x v="3"/>
    <x v="1"/>
    <n v="-360192.26184433809"/>
    <n v="0"/>
    <n v="0"/>
    <x v="3"/>
  </r>
  <r>
    <x v="117"/>
    <x v="3"/>
    <x v="1"/>
    <x v="3"/>
    <x v="2"/>
    <n v="-60224.146180373325"/>
    <n v="0"/>
    <n v="0"/>
    <x v="3"/>
  </r>
  <r>
    <x v="117"/>
    <x v="3"/>
    <x v="1"/>
    <x v="1"/>
    <x v="0"/>
    <n v="485485.34499664488"/>
    <n v="0"/>
    <n v="0"/>
    <x v="3"/>
  </r>
  <r>
    <x v="117"/>
    <x v="3"/>
    <x v="1"/>
    <x v="1"/>
    <x v="1"/>
    <n v="-237983.0122532573"/>
    <n v="0"/>
    <n v="0"/>
    <x v="3"/>
  </r>
  <r>
    <x v="117"/>
    <x v="3"/>
    <x v="1"/>
    <x v="1"/>
    <x v="2"/>
    <n v="-67967.948299530297"/>
    <n v="0"/>
    <n v="0"/>
    <x v="3"/>
  </r>
  <r>
    <x v="117"/>
    <x v="0"/>
    <x v="2"/>
    <x v="1"/>
    <x v="0"/>
    <n v="404571.1208305374"/>
    <n v="0"/>
    <n v="0"/>
    <x v="3"/>
  </r>
  <r>
    <x v="117"/>
    <x v="0"/>
    <x v="2"/>
    <x v="1"/>
    <x v="1"/>
    <n v="-237983.0122532573"/>
    <n v="0"/>
    <n v="0"/>
    <x v="3"/>
  </r>
  <r>
    <x v="117"/>
    <x v="0"/>
    <x v="2"/>
    <x v="1"/>
    <x v="2"/>
    <n v="-109234.20262424511"/>
    <n v="0"/>
    <n v="0"/>
    <x v="3"/>
  </r>
  <r>
    <x v="117"/>
    <x v="1"/>
    <x v="3"/>
    <x v="4"/>
    <x v="0"/>
    <n v="453505.54824630637"/>
    <n v="0"/>
    <n v="0"/>
    <x v="3"/>
  </r>
  <r>
    <x v="117"/>
    <x v="1"/>
    <x v="3"/>
    <x v="4"/>
    <x v="1"/>
    <n v="-230205.86205396263"/>
    <n v="0"/>
    <n v="0"/>
    <x v="3"/>
  </r>
  <r>
    <x v="117"/>
    <x v="1"/>
    <x v="3"/>
    <x v="4"/>
    <x v="2"/>
    <n v="-226752.77412315318"/>
    <n v="0"/>
    <n v="0"/>
    <x v="3"/>
  </r>
  <r>
    <x v="117"/>
    <x v="0"/>
    <x v="3"/>
    <x v="0"/>
    <x v="0"/>
    <n v="487305.83912893577"/>
    <n v="0"/>
    <n v="0"/>
    <x v="3"/>
  </r>
  <r>
    <x v="117"/>
    <x v="0"/>
    <x v="3"/>
    <x v="0"/>
    <x v="0"/>
    <n v="504304.88002878235"/>
    <n v="0"/>
    <n v="0"/>
    <x v="3"/>
  </r>
  <r>
    <x v="117"/>
    <x v="0"/>
    <x v="3"/>
    <x v="0"/>
    <x v="1"/>
    <n v="-283317.34833077661"/>
    <n v="0"/>
    <n v="0"/>
    <x v="3"/>
  </r>
  <r>
    <x v="117"/>
    <x v="0"/>
    <x v="3"/>
    <x v="0"/>
    <x v="1"/>
    <n v="-283317.34833077661"/>
    <n v="0"/>
    <n v="0"/>
    <x v="3"/>
  </r>
  <r>
    <x v="117"/>
    <x v="0"/>
    <x v="3"/>
    <x v="0"/>
    <x v="2"/>
    <n v="-92588.10943449779"/>
    <n v="0"/>
    <n v="0"/>
    <x v="3"/>
  </r>
  <r>
    <x v="117"/>
    <x v="0"/>
    <x v="3"/>
    <x v="0"/>
    <x v="2"/>
    <n v="-110947.07360633212"/>
    <n v="0"/>
    <n v="0"/>
    <x v="3"/>
  </r>
  <r>
    <x v="117"/>
    <x v="0"/>
    <x v="3"/>
    <x v="2"/>
    <x v="0"/>
    <n v="232750.5090018819"/>
    <n v="0"/>
    <n v="0"/>
    <x v="3"/>
  </r>
  <r>
    <x v="117"/>
    <x v="0"/>
    <x v="3"/>
    <x v="2"/>
    <x v="1"/>
    <n v="-128591.44143750382"/>
    <n v="0"/>
    <n v="0"/>
    <x v="3"/>
  </r>
  <r>
    <x v="117"/>
    <x v="0"/>
    <x v="3"/>
    <x v="2"/>
    <x v="2"/>
    <n v="-41895.091620338739"/>
    <n v="0"/>
    <n v="0"/>
    <x v="3"/>
  </r>
  <r>
    <x v="117"/>
    <x v="0"/>
    <x v="3"/>
    <x v="1"/>
    <x v="0"/>
    <n v="440268.57266852603"/>
    <n v="0"/>
    <n v="0"/>
    <x v="3"/>
  </r>
  <r>
    <x v="117"/>
    <x v="0"/>
    <x v="3"/>
    <x v="1"/>
    <x v="1"/>
    <n v="-237983.0122532573"/>
    <n v="0"/>
    <n v="0"/>
    <x v="3"/>
  </r>
  <r>
    <x v="117"/>
    <x v="0"/>
    <x v="3"/>
    <x v="1"/>
    <x v="2"/>
    <n v="-132080.57180055781"/>
    <n v="0"/>
    <n v="0"/>
    <x v="3"/>
  </r>
  <r>
    <x v="117"/>
    <x v="3"/>
    <x v="3"/>
    <x v="2"/>
    <x v="0"/>
    <n v="275185.68467625813"/>
    <n v="0"/>
    <n v="0"/>
    <x v="3"/>
  </r>
  <r>
    <x v="117"/>
    <x v="3"/>
    <x v="3"/>
    <x v="2"/>
    <x v="1"/>
    <n v="-128591.44143750382"/>
    <n v="0"/>
    <n v="0"/>
    <x v="3"/>
  </r>
  <r>
    <x v="117"/>
    <x v="3"/>
    <x v="3"/>
    <x v="2"/>
    <x v="2"/>
    <n v="-22014.854774100651"/>
    <n v="0"/>
    <n v="0"/>
    <x v="3"/>
  </r>
  <r>
    <x v="117"/>
    <x v="1"/>
    <x v="4"/>
    <x v="2"/>
    <x v="0"/>
    <n v="243037.82431688224"/>
    <n v="0"/>
    <n v="0"/>
    <x v="3"/>
  </r>
  <r>
    <x v="117"/>
    <x v="1"/>
    <x v="4"/>
    <x v="2"/>
    <x v="0"/>
    <n v="254611.05404625754"/>
    <n v="0"/>
    <n v="0"/>
    <x v="3"/>
  </r>
  <r>
    <x v="117"/>
    <x v="1"/>
    <x v="4"/>
    <x v="2"/>
    <x v="1"/>
    <n v="-128591.44143750382"/>
    <n v="0"/>
    <n v="0"/>
    <x v="3"/>
  </r>
  <r>
    <x v="117"/>
    <x v="1"/>
    <x v="4"/>
    <x v="2"/>
    <x v="1"/>
    <n v="-128591.44143750382"/>
    <n v="0"/>
    <n v="0"/>
    <x v="3"/>
  </r>
  <r>
    <x v="117"/>
    <x v="1"/>
    <x v="4"/>
    <x v="2"/>
    <x v="2"/>
    <n v="-128810.0468879476"/>
    <n v="0"/>
    <n v="0"/>
    <x v="3"/>
  </r>
  <r>
    <x v="117"/>
    <x v="1"/>
    <x v="4"/>
    <x v="2"/>
    <x v="2"/>
    <n v="-112028.86378035332"/>
    <n v="0"/>
    <n v="0"/>
    <x v="3"/>
  </r>
  <r>
    <x v="117"/>
    <x v="2"/>
    <x v="4"/>
    <x v="2"/>
    <x v="0"/>
    <n v="222463.1936868816"/>
    <n v="0"/>
    <n v="0"/>
    <x v="3"/>
  </r>
  <r>
    <x v="117"/>
    <x v="2"/>
    <x v="4"/>
    <x v="2"/>
    <x v="1"/>
    <n v="-128591.44143750382"/>
    <n v="0"/>
    <n v="0"/>
    <x v="3"/>
  </r>
  <r>
    <x v="117"/>
    <x v="2"/>
    <x v="4"/>
    <x v="2"/>
    <x v="2"/>
    <n v="-95659.17328535908"/>
    <n v="0"/>
    <n v="0"/>
    <x v="3"/>
  </r>
  <r>
    <x v="117"/>
    <x v="4"/>
    <x v="4"/>
    <x v="0"/>
    <x v="0"/>
    <n v="490139.01261224353"/>
    <n v="0"/>
    <n v="0"/>
    <x v="3"/>
  </r>
  <r>
    <x v="117"/>
    <x v="4"/>
    <x v="4"/>
    <x v="0"/>
    <x v="1"/>
    <n v="-283317.34833077661"/>
    <n v="0"/>
    <n v="0"/>
    <x v="3"/>
  </r>
  <r>
    <x v="117"/>
    <x v="4"/>
    <x v="4"/>
    <x v="0"/>
    <x v="2"/>
    <n v="-93126.412396326268"/>
    <n v="0"/>
    <n v="0"/>
    <x v="3"/>
  </r>
  <r>
    <x v="117"/>
    <x v="0"/>
    <x v="6"/>
    <x v="3"/>
    <x v="0"/>
    <n v="648346.0713198086"/>
    <n v="0"/>
    <n v="0"/>
    <x v="3"/>
  </r>
  <r>
    <x v="117"/>
    <x v="0"/>
    <x v="6"/>
    <x v="3"/>
    <x v="1"/>
    <n v="-360192.26184433809"/>
    <n v="0"/>
    <n v="0"/>
    <x v="3"/>
  </r>
  <r>
    <x v="117"/>
    <x v="0"/>
    <x v="6"/>
    <x v="3"/>
    <x v="2"/>
    <n v="-123185.75355076363"/>
    <n v="0"/>
    <n v="0"/>
    <x v="3"/>
  </r>
  <r>
    <x v="117"/>
    <x v="0"/>
    <x v="6"/>
    <x v="2"/>
    <x v="0"/>
    <n v="225035.02251563169"/>
    <n v="0"/>
    <n v="0"/>
    <x v="3"/>
  </r>
  <r>
    <x v="117"/>
    <x v="0"/>
    <x v="6"/>
    <x v="2"/>
    <x v="1"/>
    <n v="-128591.44143750382"/>
    <n v="0"/>
    <n v="0"/>
    <x v="3"/>
  </r>
  <r>
    <x v="117"/>
    <x v="0"/>
    <x v="6"/>
    <x v="2"/>
    <x v="2"/>
    <n v="-56258.755628907922"/>
    <n v="0"/>
    <n v="0"/>
    <x v="3"/>
  </r>
  <r>
    <x v="117"/>
    <x v="3"/>
    <x v="6"/>
    <x v="0"/>
    <x v="0"/>
    <n v="626131.33981101634"/>
    <n v="0"/>
    <n v="0"/>
    <x v="3"/>
  </r>
  <r>
    <x v="117"/>
    <x v="3"/>
    <x v="6"/>
    <x v="0"/>
    <x v="1"/>
    <n v="-283317.34833077661"/>
    <n v="0"/>
    <n v="0"/>
    <x v="3"/>
  </r>
  <r>
    <x v="117"/>
    <x v="3"/>
    <x v="6"/>
    <x v="0"/>
    <x v="2"/>
    <n v="-125226.26796220327"/>
    <n v="0"/>
    <n v="0"/>
    <x v="3"/>
  </r>
  <r>
    <x v="117"/>
    <x v="2"/>
    <x v="6"/>
    <x v="0"/>
    <x v="0"/>
    <n v="467473.62474578142"/>
    <n v="0"/>
    <n v="0"/>
    <x v="3"/>
  </r>
  <r>
    <x v="117"/>
    <x v="2"/>
    <x v="6"/>
    <x v="0"/>
    <x v="0"/>
    <n v="430642.36946278048"/>
    <n v="0"/>
    <n v="0"/>
    <x v="3"/>
  </r>
  <r>
    <x v="117"/>
    <x v="2"/>
    <x v="6"/>
    <x v="0"/>
    <x v="1"/>
    <n v="-283317.34833077661"/>
    <n v="0"/>
    <n v="0"/>
    <x v="3"/>
  </r>
  <r>
    <x v="117"/>
    <x v="2"/>
    <x v="6"/>
    <x v="0"/>
    <x v="1"/>
    <n v="-283317.34833077661"/>
    <n v="0"/>
    <n v="0"/>
    <x v="3"/>
  </r>
  <r>
    <x v="117"/>
    <x v="2"/>
    <x v="6"/>
    <x v="0"/>
    <x v="2"/>
    <n v="-126217.87868136099"/>
    <n v="0"/>
    <n v="0"/>
    <x v="3"/>
  </r>
  <r>
    <x v="117"/>
    <x v="2"/>
    <x v="6"/>
    <x v="0"/>
    <x v="2"/>
    <n v="-107660.59236569512"/>
    <n v="0"/>
    <n v="0"/>
    <x v="3"/>
  </r>
  <r>
    <x v="118"/>
    <x v="0"/>
    <x v="0"/>
    <x v="0"/>
    <x v="0"/>
    <n v="515637.57396201341"/>
    <n v="0"/>
    <n v="0"/>
    <x v="3"/>
  </r>
  <r>
    <x v="118"/>
    <x v="0"/>
    <x v="0"/>
    <x v="0"/>
    <x v="1"/>
    <n v="-283317.34833077661"/>
    <n v="0"/>
    <n v="0"/>
    <x v="3"/>
  </r>
  <r>
    <x v="118"/>
    <x v="0"/>
    <x v="0"/>
    <x v="0"/>
    <x v="2"/>
    <n v="-113440.26627164295"/>
    <n v="0"/>
    <n v="0"/>
    <x v="3"/>
  </r>
  <r>
    <x v="118"/>
    <x v="0"/>
    <x v="0"/>
    <x v="2"/>
    <x v="0"/>
    <n v="226320.93693000672"/>
    <n v="0"/>
    <n v="0"/>
    <x v="3"/>
  </r>
  <r>
    <x v="118"/>
    <x v="0"/>
    <x v="0"/>
    <x v="2"/>
    <x v="1"/>
    <n v="-128591.44143750382"/>
    <n v="0"/>
    <n v="0"/>
    <x v="3"/>
  </r>
  <r>
    <x v="118"/>
    <x v="0"/>
    <x v="0"/>
    <x v="2"/>
    <x v="2"/>
    <n v="-40737.768647401208"/>
    <n v="0"/>
    <n v="0"/>
    <x v="3"/>
  </r>
  <r>
    <x v="118"/>
    <x v="2"/>
    <x v="0"/>
    <x v="0"/>
    <x v="0"/>
    <n v="504304.88002878235"/>
    <n v="0"/>
    <n v="0"/>
    <x v="3"/>
  </r>
  <r>
    <x v="118"/>
    <x v="2"/>
    <x v="0"/>
    <x v="0"/>
    <x v="1"/>
    <n v="-283317.34833077661"/>
    <n v="0"/>
    <n v="0"/>
    <x v="3"/>
  </r>
  <r>
    <x v="118"/>
    <x v="2"/>
    <x v="0"/>
    <x v="0"/>
    <x v="2"/>
    <n v="-161377.56160921036"/>
    <n v="0"/>
    <n v="0"/>
    <x v="3"/>
  </r>
  <r>
    <x v="118"/>
    <x v="2"/>
    <x v="0"/>
    <x v="4"/>
    <x v="0"/>
    <n v="439693.19652306865"/>
    <n v="0"/>
    <n v="0"/>
    <x v="3"/>
  </r>
  <r>
    <x v="118"/>
    <x v="2"/>
    <x v="0"/>
    <x v="4"/>
    <x v="1"/>
    <n v="-230205.86205396263"/>
    <n v="0"/>
    <n v="0"/>
    <x v="3"/>
  </r>
  <r>
    <x v="118"/>
    <x v="2"/>
    <x v="0"/>
    <x v="4"/>
    <x v="2"/>
    <n v="-189068.07450491952"/>
    <n v="0"/>
    <n v="0"/>
    <x v="3"/>
  </r>
  <r>
    <x v="118"/>
    <x v="2"/>
    <x v="0"/>
    <x v="3"/>
    <x v="0"/>
    <n v="637540.30346447846"/>
    <n v="0"/>
    <n v="0"/>
    <x v="3"/>
  </r>
  <r>
    <x v="118"/>
    <x v="2"/>
    <x v="0"/>
    <x v="3"/>
    <x v="1"/>
    <n v="-360192.26184433809"/>
    <n v="0"/>
    <n v="0"/>
    <x v="3"/>
  </r>
  <r>
    <x v="118"/>
    <x v="2"/>
    <x v="0"/>
    <x v="3"/>
    <x v="2"/>
    <n v="-344271.76387081837"/>
    <n v="0"/>
    <n v="0"/>
    <x v="3"/>
  </r>
  <r>
    <x v="118"/>
    <x v="2"/>
    <x v="0"/>
    <x v="2"/>
    <x v="0"/>
    <n v="204460.39188563105"/>
    <n v="0"/>
    <n v="0"/>
    <x v="3"/>
  </r>
  <r>
    <x v="118"/>
    <x v="2"/>
    <x v="0"/>
    <x v="2"/>
    <x v="1"/>
    <n v="-128591.44143750382"/>
    <n v="0"/>
    <n v="0"/>
    <x v="3"/>
  </r>
  <r>
    <x v="118"/>
    <x v="2"/>
    <x v="0"/>
    <x v="2"/>
    <x v="2"/>
    <n v="-96096.384186246592"/>
    <n v="0"/>
    <n v="0"/>
    <x v="3"/>
  </r>
  <r>
    <x v="118"/>
    <x v="1"/>
    <x v="1"/>
    <x v="0"/>
    <x v="0"/>
    <n v="490139.01261224353"/>
    <n v="0"/>
    <n v="0"/>
    <x v="3"/>
  </r>
  <r>
    <x v="118"/>
    <x v="1"/>
    <x v="1"/>
    <x v="0"/>
    <x v="1"/>
    <n v="-283317.34833077661"/>
    <n v="0"/>
    <n v="0"/>
    <x v="3"/>
  </r>
  <r>
    <x v="118"/>
    <x v="1"/>
    <x v="1"/>
    <x v="0"/>
    <x v="2"/>
    <n v="-186252.82479265254"/>
    <n v="0"/>
    <n v="0"/>
    <x v="3"/>
  </r>
  <r>
    <x v="118"/>
    <x v="1"/>
    <x v="1"/>
    <x v="1"/>
    <x v="0"/>
    <n v="459307.21364878665"/>
    <n v="0"/>
    <n v="0"/>
    <x v="3"/>
  </r>
  <r>
    <x v="118"/>
    <x v="1"/>
    <x v="1"/>
    <x v="1"/>
    <x v="1"/>
    <n v="-237983.0122532573"/>
    <n v="0"/>
    <n v="0"/>
    <x v="3"/>
  </r>
  <r>
    <x v="118"/>
    <x v="1"/>
    <x v="1"/>
    <x v="1"/>
    <x v="2"/>
    <n v="-266398.18391629623"/>
    <n v="0"/>
    <n v="0"/>
    <x v="3"/>
  </r>
  <r>
    <x v="118"/>
    <x v="3"/>
    <x v="1"/>
    <x v="4"/>
    <x v="0"/>
    <n v="471922.01721062337"/>
    <n v="0"/>
    <n v="0"/>
    <x v="3"/>
  </r>
  <r>
    <x v="118"/>
    <x v="3"/>
    <x v="1"/>
    <x v="4"/>
    <x v="1"/>
    <n v="-230205.86205396263"/>
    <n v="0"/>
    <n v="0"/>
    <x v="3"/>
  </r>
  <r>
    <x v="118"/>
    <x v="3"/>
    <x v="1"/>
    <x v="4"/>
    <x v="2"/>
    <n v="-80226.742925805971"/>
    <n v="0"/>
    <n v="0"/>
    <x v="3"/>
  </r>
  <r>
    <x v="118"/>
    <x v="0"/>
    <x v="2"/>
    <x v="0"/>
    <x v="0"/>
    <n v="509971.22699539794"/>
    <n v="0"/>
    <n v="0"/>
    <x v="3"/>
  </r>
  <r>
    <x v="118"/>
    <x v="0"/>
    <x v="2"/>
    <x v="0"/>
    <x v="1"/>
    <n v="-283317.34833077661"/>
    <n v="0"/>
    <n v="0"/>
    <x v="3"/>
  </r>
  <r>
    <x v="118"/>
    <x v="0"/>
    <x v="2"/>
    <x v="0"/>
    <x v="2"/>
    <n v="-96894.533129125615"/>
    <n v="0"/>
    <n v="0"/>
    <x v="3"/>
  </r>
  <r>
    <x v="118"/>
    <x v="3"/>
    <x v="2"/>
    <x v="1"/>
    <x v="0"/>
    <n v="525942.45707969868"/>
    <n v="0"/>
    <n v="0"/>
    <x v="3"/>
  </r>
  <r>
    <x v="118"/>
    <x v="3"/>
    <x v="2"/>
    <x v="1"/>
    <x v="1"/>
    <n v="-237983.0122532573"/>
    <n v="0"/>
    <n v="0"/>
    <x v="3"/>
  </r>
  <r>
    <x v="118"/>
    <x v="3"/>
    <x v="2"/>
    <x v="1"/>
    <x v="2"/>
    <n v="-63113.094849563837"/>
    <n v="0"/>
    <n v="0"/>
    <x v="3"/>
  </r>
  <r>
    <x v="118"/>
    <x v="1"/>
    <x v="3"/>
    <x v="0"/>
    <x v="0"/>
    <n v="524137.09441193676"/>
    <n v="0"/>
    <n v="0"/>
    <x v="3"/>
  </r>
  <r>
    <x v="118"/>
    <x v="1"/>
    <x v="3"/>
    <x v="0"/>
    <x v="1"/>
    <n v="-283317.34833077661"/>
    <n v="0"/>
    <n v="0"/>
    <x v="3"/>
  </r>
  <r>
    <x v="118"/>
    <x v="1"/>
    <x v="3"/>
    <x v="0"/>
    <x v="2"/>
    <n v="-235861.69248537155"/>
    <n v="0"/>
    <n v="0"/>
    <x v="3"/>
  </r>
  <r>
    <x v="118"/>
    <x v="0"/>
    <x v="3"/>
    <x v="0"/>
    <x v="0"/>
    <n v="487305.83912893577"/>
    <n v="0"/>
    <n v="0"/>
    <x v="3"/>
  </r>
  <r>
    <x v="118"/>
    <x v="0"/>
    <x v="3"/>
    <x v="0"/>
    <x v="1"/>
    <n v="-283317.34833077661"/>
    <n v="0"/>
    <n v="0"/>
    <x v="3"/>
  </r>
  <r>
    <x v="118"/>
    <x v="0"/>
    <x v="3"/>
    <x v="0"/>
    <x v="2"/>
    <n v="-73095.875869340365"/>
    <n v="0"/>
    <n v="0"/>
    <x v="3"/>
  </r>
  <r>
    <x v="118"/>
    <x v="0"/>
    <x v="3"/>
    <x v="2"/>
    <x v="0"/>
    <n v="219891.36485813154"/>
    <n v="0"/>
    <n v="0"/>
    <x v="3"/>
  </r>
  <r>
    <x v="118"/>
    <x v="0"/>
    <x v="3"/>
    <x v="2"/>
    <x v="1"/>
    <n v="-128591.44143750382"/>
    <n v="0"/>
    <n v="0"/>
    <x v="3"/>
  </r>
  <r>
    <x v="118"/>
    <x v="0"/>
    <x v="3"/>
    <x v="2"/>
    <x v="2"/>
    <n v="-43978.272971626313"/>
    <n v="0"/>
    <n v="0"/>
    <x v="3"/>
  </r>
  <r>
    <x v="118"/>
    <x v="4"/>
    <x v="3"/>
    <x v="1"/>
    <x v="0"/>
    <n v="490245.00524171005"/>
    <n v="0"/>
    <n v="0"/>
    <x v="3"/>
  </r>
  <r>
    <x v="118"/>
    <x v="4"/>
    <x v="3"/>
    <x v="1"/>
    <x v="1"/>
    <n v="-237983.0122532573"/>
    <n v="0"/>
    <n v="0"/>
    <x v="3"/>
  </r>
  <r>
    <x v="118"/>
    <x v="4"/>
    <x v="3"/>
    <x v="1"/>
    <x v="2"/>
    <n v="-24512.250262085505"/>
    <n v="0"/>
    <n v="0"/>
    <x v="3"/>
  </r>
  <r>
    <x v="118"/>
    <x v="2"/>
    <x v="4"/>
    <x v="4"/>
    <x v="0"/>
    <n v="407464.37583551387"/>
    <n v="0"/>
    <n v="0"/>
    <x v="3"/>
  </r>
  <r>
    <x v="118"/>
    <x v="2"/>
    <x v="4"/>
    <x v="4"/>
    <x v="1"/>
    <n v="-230205.86205396263"/>
    <n v="0"/>
    <n v="0"/>
    <x v="3"/>
  </r>
  <r>
    <x v="118"/>
    <x v="2"/>
    <x v="4"/>
    <x v="4"/>
    <x v="2"/>
    <n v="-211881.47543446723"/>
    <n v="0"/>
    <n v="0"/>
    <x v="3"/>
  </r>
  <r>
    <x v="118"/>
    <x v="2"/>
    <x v="4"/>
    <x v="2"/>
    <x v="0"/>
    <n v="198030.81981375589"/>
    <n v="0"/>
    <n v="0"/>
    <x v="3"/>
  </r>
  <r>
    <x v="118"/>
    <x v="2"/>
    <x v="4"/>
    <x v="2"/>
    <x v="1"/>
    <n v="-128591.44143750382"/>
    <n v="0"/>
    <n v="0"/>
    <x v="3"/>
  </r>
  <r>
    <x v="118"/>
    <x v="2"/>
    <x v="4"/>
    <x v="2"/>
    <x v="2"/>
    <n v="-49507.704953438973"/>
    <n v="0"/>
    <n v="0"/>
    <x v="3"/>
  </r>
  <r>
    <x v="118"/>
    <x v="4"/>
    <x v="4"/>
    <x v="4"/>
    <x v="0"/>
    <n v="428182.90342037048"/>
    <n v="0"/>
    <n v="0"/>
    <x v="3"/>
  </r>
  <r>
    <x v="118"/>
    <x v="4"/>
    <x v="4"/>
    <x v="4"/>
    <x v="1"/>
    <n v="-230205.86205396263"/>
    <n v="0"/>
    <n v="0"/>
    <x v="3"/>
  </r>
  <r>
    <x v="118"/>
    <x v="4"/>
    <x v="4"/>
    <x v="4"/>
    <x v="2"/>
    <n v="-47100.119376240757"/>
    <n v="0"/>
    <n v="0"/>
    <x v="3"/>
  </r>
  <r>
    <x v="118"/>
    <x v="4"/>
    <x v="4"/>
    <x v="3"/>
    <x v="0"/>
    <n v="641142.22608292184"/>
    <n v="0"/>
    <n v="0"/>
    <x v="3"/>
  </r>
  <r>
    <x v="118"/>
    <x v="4"/>
    <x v="4"/>
    <x v="3"/>
    <x v="0"/>
    <n v="669957.60703046876"/>
    <n v="0"/>
    <n v="0"/>
    <x v="3"/>
  </r>
  <r>
    <x v="118"/>
    <x v="4"/>
    <x v="4"/>
    <x v="3"/>
    <x v="1"/>
    <n v="-360192.26184433809"/>
    <n v="0"/>
    <n v="0"/>
    <x v="3"/>
  </r>
  <r>
    <x v="118"/>
    <x v="4"/>
    <x v="4"/>
    <x v="3"/>
    <x v="1"/>
    <n v="-360192.26184433809"/>
    <n v="0"/>
    <n v="0"/>
    <x v="3"/>
  </r>
  <r>
    <x v="118"/>
    <x v="4"/>
    <x v="4"/>
    <x v="3"/>
    <x v="2"/>
    <n v="-51291.378086633747"/>
    <n v="0"/>
    <n v="0"/>
    <x v="3"/>
  </r>
  <r>
    <x v="118"/>
    <x v="4"/>
    <x v="4"/>
    <x v="3"/>
    <x v="2"/>
    <n v="-40197.456421828123"/>
    <n v="0"/>
    <n v="0"/>
    <x v="3"/>
  </r>
  <r>
    <x v="118"/>
    <x v="4"/>
    <x v="4"/>
    <x v="1"/>
    <x v="0"/>
    <n v="423609.76181079802"/>
    <n v="0"/>
    <n v="0"/>
    <x v="3"/>
  </r>
  <r>
    <x v="118"/>
    <x v="4"/>
    <x v="4"/>
    <x v="1"/>
    <x v="1"/>
    <n v="-237983.0122532573"/>
    <n v="0"/>
    <n v="0"/>
    <x v="3"/>
  </r>
  <r>
    <x v="118"/>
    <x v="4"/>
    <x v="4"/>
    <x v="1"/>
    <x v="2"/>
    <n v="-46597.073799187783"/>
    <n v="0"/>
    <n v="0"/>
    <x v="3"/>
  </r>
  <r>
    <x v="118"/>
    <x v="1"/>
    <x v="5"/>
    <x v="1"/>
    <x v="0"/>
    <n v="473586.19438398205"/>
    <n v="0"/>
    <n v="0"/>
    <x v="3"/>
  </r>
  <r>
    <x v="118"/>
    <x v="1"/>
    <x v="5"/>
    <x v="1"/>
    <x v="1"/>
    <n v="-237983.0122532573"/>
    <n v="0"/>
    <n v="0"/>
    <x v="3"/>
  </r>
  <r>
    <x v="118"/>
    <x v="1"/>
    <x v="5"/>
    <x v="1"/>
    <x v="2"/>
    <n v="-232057.23524815121"/>
    <n v="0"/>
    <n v="0"/>
    <x v="3"/>
  </r>
  <r>
    <x v="118"/>
    <x v="1"/>
    <x v="6"/>
    <x v="2"/>
    <x v="0"/>
    <n v="216033.62161500644"/>
    <n v="0"/>
    <n v="0"/>
    <x v="3"/>
  </r>
  <r>
    <x v="118"/>
    <x v="1"/>
    <x v="6"/>
    <x v="2"/>
    <x v="1"/>
    <n v="-128591.44143750382"/>
    <n v="0"/>
    <n v="0"/>
    <x v="3"/>
  </r>
  <r>
    <x v="118"/>
    <x v="1"/>
    <x v="6"/>
    <x v="2"/>
    <x v="2"/>
    <n v="-103696.13837520308"/>
    <n v="0"/>
    <n v="0"/>
    <x v="3"/>
  </r>
  <r>
    <x v="118"/>
    <x v="2"/>
    <x v="6"/>
    <x v="2"/>
    <x v="0"/>
    <n v="237894.16665938208"/>
    <n v="0"/>
    <n v="0"/>
    <x v="3"/>
  </r>
  <r>
    <x v="118"/>
    <x v="2"/>
    <x v="6"/>
    <x v="2"/>
    <x v="1"/>
    <n v="-128591.44143750382"/>
    <n v="0"/>
    <n v="0"/>
    <x v="3"/>
  </r>
  <r>
    <x v="118"/>
    <x v="2"/>
    <x v="6"/>
    <x v="2"/>
    <x v="2"/>
    <n v="-88020.841663971369"/>
    <n v="0"/>
    <n v="0"/>
    <x v="3"/>
  </r>
  <r>
    <x v="119"/>
    <x v="1"/>
    <x v="0"/>
    <x v="0"/>
    <x v="0"/>
    <n v="484472.665645628"/>
    <n v="0"/>
    <n v="0"/>
    <x v="3"/>
  </r>
  <r>
    <x v="119"/>
    <x v="1"/>
    <x v="0"/>
    <x v="0"/>
    <x v="1"/>
    <n v="-283317.34833077661"/>
    <n v="0"/>
    <n v="0"/>
    <x v="3"/>
  </r>
  <r>
    <x v="119"/>
    <x v="1"/>
    <x v="0"/>
    <x v="0"/>
    <x v="2"/>
    <n v="-242236.332822814"/>
    <n v="0"/>
    <n v="0"/>
    <x v="3"/>
  </r>
  <r>
    <x v="119"/>
    <x v="2"/>
    <x v="0"/>
    <x v="2"/>
    <x v="0"/>
    <n v="235322.33783063199"/>
    <n v="0"/>
    <n v="0"/>
    <x v="3"/>
  </r>
  <r>
    <x v="119"/>
    <x v="2"/>
    <x v="0"/>
    <x v="2"/>
    <x v="1"/>
    <n v="-128591.44143750382"/>
    <n v="0"/>
    <n v="0"/>
    <x v="3"/>
  </r>
  <r>
    <x v="119"/>
    <x v="2"/>
    <x v="0"/>
    <x v="2"/>
    <x v="2"/>
    <n v="-115307.94553700967"/>
    <n v="0"/>
    <n v="0"/>
    <x v="3"/>
  </r>
  <r>
    <x v="119"/>
    <x v="2"/>
    <x v="0"/>
    <x v="1"/>
    <x v="0"/>
    <n v="464066.87389385171"/>
    <n v="0"/>
    <n v="0"/>
    <x v="3"/>
  </r>
  <r>
    <x v="119"/>
    <x v="2"/>
    <x v="0"/>
    <x v="1"/>
    <x v="1"/>
    <n v="-237983.0122532573"/>
    <n v="0"/>
    <n v="0"/>
    <x v="3"/>
  </r>
  <r>
    <x v="119"/>
    <x v="2"/>
    <x v="0"/>
    <x v="1"/>
    <x v="2"/>
    <n v="-139220.06216815551"/>
    <n v="0"/>
    <n v="0"/>
    <x v="3"/>
  </r>
  <r>
    <x v="119"/>
    <x v="3"/>
    <x v="1"/>
    <x v="0"/>
    <x v="0"/>
    <n v="648796.72767747846"/>
    <n v="0"/>
    <n v="0"/>
    <x v="3"/>
  </r>
  <r>
    <x v="119"/>
    <x v="3"/>
    <x v="1"/>
    <x v="0"/>
    <x v="1"/>
    <n v="-283317.34833077661"/>
    <n v="0"/>
    <n v="0"/>
    <x v="3"/>
  </r>
  <r>
    <x v="119"/>
    <x v="3"/>
    <x v="1"/>
    <x v="0"/>
    <x v="2"/>
    <n v="-45415.770937423498"/>
    <n v="0"/>
    <n v="0"/>
    <x v="3"/>
  </r>
  <r>
    <x v="119"/>
    <x v="0"/>
    <x v="2"/>
    <x v="2"/>
    <x v="0"/>
    <n v="226320.93693000672"/>
    <n v="0"/>
    <n v="0"/>
    <x v="3"/>
  </r>
  <r>
    <x v="119"/>
    <x v="0"/>
    <x v="2"/>
    <x v="2"/>
    <x v="1"/>
    <n v="-128591.44143750382"/>
    <n v="0"/>
    <n v="0"/>
    <x v="3"/>
  </r>
  <r>
    <x v="119"/>
    <x v="0"/>
    <x v="2"/>
    <x v="2"/>
    <x v="2"/>
    <n v="-56580.23423250168"/>
    <n v="0"/>
    <n v="0"/>
    <x v="3"/>
  </r>
  <r>
    <x v="119"/>
    <x v="3"/>
    <x v="2"/>
    <x v="3"/>
    <x v="0"/>
    <n v="788821.05343910039"/>
    <n v="0"/>
    <n v="0"/>
    <x v="3"/>
  </r>
  <r>
    <x v="119"/>
    <x v="3"/>
    <x v="2"/>
    <x v="3"/>
    <x v="1"/>
    <n v="-360192.26184433809"/>
    <n v="0"/>
    <n v="0"/>
    <x v="3"/>
  </r>
  <r>
    <x v="119"/>
    <x v="3"/>
    <x v="2"/>
    <x v="3"/>
    <x v="2"/>
    <n v="-102546.73694708306"/>
    <n v="0"/>
    <n v="0"/>
    <x v="3"/>
  </r>
  <r>
    <x v="119"/>
    <x v="4"/>
    <x v="2"/>
    <x v="4"/>
    <x v="0"/>
    <n v="441995.25514360826"/>
    <n v="0"/>
    <n v="0"/>
    <x v="3"/>
  </r>
  <r>
    <x v="119"/>
    <x v="4"/>
    <x v="2"/>
    <x v="4"/>
    <x v="1"/>
    <n v="-230205.86205396263"/>
    <n v="0"/>
    <n v="0"/>
    <x v="3"/>
  </r>
  <r>
    <x v="119"/>
    <x v="4"/>
    <x v="2"/>
    <x v="4"/>
    <x v="2"/>
    <n v="-70719.240822977328"/>
    <n v="0"/>
    <n v="0"/>
    <x v="3"/>
  </r>
  <r>
    <x v="119"/>
    <x v="1"/>
    <x v="3"/>
    <x v="0"/>
    <x v="0"/>
    <n v="549635.65576170664"/>
    <n v="0"/>
    <n v="0"/>
    <x v="3"/>
  </r>
  <r>
    <x v="119"/>
    <x v="1"/>
    <x v="3"/>
    <x v="0"/>
    <x v="1"/>
    <n v="-283317.34833077661"/>
    <n v="0"/>
    <n v="0"/>
    <x v="3"/>
  </r>
  <r>
    <x v="119"/>
    <x v="1"/>
    <x v="3"/>
    <x v="0"/>
    <x v="2"/>
    <n v="-340774.10657225811"/>
    <n v="0"/>
    <n v="0"/>
    <x v="3"/>
  </r>
  <r>
    <x v="119"/>
    <x v="0"/>
    <x v="3"/>
    <x v="3"/>
    <x v="0"/>
    <n v="637540.30346447846"/>
    <n v="0"/>
    <n v="0"/>
    <x v="3"/>
  </r>
  <r>
    <x v="119"/>
    <x v="0"/>
    <x v="3"/>
    <x v="3"/>
    <x v="1"/>
    <n v="-360192.26184433809"/>
    <n v="0"/>
    <n v="0"/>
    <x v="3"/>
  </r>
  <r>
    <x v="119"/>
    <x v="0"/>
    <x v="3"/>
    <x v="3"/>
    <x v="2"/>
    <n v="-114757.25462360612"/>
    <n v="0"/>
    <n v="0"/>
    <x v="3"/>
  </r>
  <r>
    <x v="119"/>
    <x v="2"/>
    <x v="3"/>
    <x v="1"/>
    <x v="0"/>
    <n v="387912.30997280939"/>
    <n v="0"/>
    <n v="0"/>
    <x v="3"/>
  </r>
  <r>
    <x v="119"/>
    <x v="2"/>
    <x v="3"/>
    <x v="1"/>
    <x v="1"/>
    <n v="-237983.0122532573"/>
    <n v="0"/>
    <n v="0"/>
    <x v="3"/>
  </r>
  <r>
    <x v="119"/>
    <x v="2"/>
    <x v="3"/>
    <x v="1"/>
    <x v="2"/>
    <n v="-209472.64738531708"/>
    <n v="0"/>
    <n v="0"/>
    <x v="3"/>
  </r>
  <r>
    <x v="119"/>
    <x v="0"/>
    <x v="4"/>
    <x v="2"/>
    <x v="0"/>
    <n v="226320.93693000672"/>
    <n v="0"/>
    <n v="0"/>
    <x v="3"/>
  </r>
  <r>
    <x v="119"/>
    <x v="0"/>
    <x v="4"/>
    <x v="2"/>
    <x v="1"/>
    <n v="-128591.44143750382"/>
    <n v="0"/>
    <n v="0"/>
    <x v="3"/>
  </r>
  <r>
    <x v="119"/>
    <x v="0"/>
    <x v="4"/>
    <x v="2"/>
    <x v="2"/>
    <n v="-65633.071709701937"/>
    <n v="0"/>
    <n v="0"/>
    <x v="3"/>
  </r>
  <r>
    <x v="119"/>
    <x v="2"/>
    <x v="4"/>
    <x v="4"/>
    <x v="0"/>
    <n v="448901.43100522709"/>
    <n v="0"/>
    <n v="0"/>
    <x v="3"/>
  </r>
  <r>
    <x v="119"/>
    <x v="2"/>
    <x v="4"/>
    <x v="4"/>
    <x v="1"/>
    <n v="-230205.86205396263"/>
    <n v="0"/>
    <n v="0"/>
    <x v="3"/>
  </r>
  <r>
    <x v="119"/>
    <x v="2"/>
    <x v="4"/>
    <x v="4"/>
    <x v="2"/>
    <n v="-233428.74412271808"/>
    <n v="0"/>
    <n v="0"/>
    <x v="3"/>
  </r>
  <r>
    <x v="119"/>
    <x v="4"/>
    <x v="4"/>
    <x v="3"/>
    <x v="0"/>
    <n v="630336.45822759171"/>
    <n v="0"/>
    <n v="0"/>
    <x v="3"/>
  </r>
  <r>
    <x v="119"/>
    <x v="4"/>
    <x v="4"/>
    <x v="3"/>
    <x v="1"/>
    <n v="-360192.26184433809"/>
    <n v="0"/>
    <n v="0"/>
    <x v="3"/>
  </r>
  <r>
    <x v="119"/>
    <x v="4"/>
    <x v="4"/>
    <x v="3"/>
    <x v="2"/>
    <n v="-63033.645822759172"/>
    <n v="0"/>
    <n v="0"/>
    <x v="3"/>
  </r>
  <r>
    <x v="119"/>
    <x v="4"/>
    <x v="4"/>
    <x v="1"/>
    <x v="0"/>
    <n v="471206.36426144943"/>
    <n v="0"/>
    <n v="0"/>
    <x v="3"/>
  </r>
  <r>
    <x v="119"/>
    <x v="4"/>
    <x v="4"/>
    <x v="1"/>
    <x v="1"/>
    <n v="-237983.0122532573"/>
    <n v="0"/>
    <n v="0"/>
    <x v="3"/>
  </r>
  <r>
    <x v="119"/>
    <x v="4"/>
    <x v="4"/>
    <x v="1"/>
    <x v="2"/>
    <n v="-23560.318213072474"/>
    <n v="0"/>
    <n v="0"/>
    <x v="3"/>
  </r>
  <r>
    <x v="119"/>
    <x v="1"/>
    <x v="5"/>
    <x v="4"/>
    <x v="0"/>
    <n v="421276.72755875165"/>
    <n v="0"/>
    <n v="0"/>
    <x v="3"/>
  </r>
  <r>
    <x v="119"/>
    <x v="1"/>
    <x v="5"/>
    <x v="4"/>
    <x v="1"/>
    <n v="-230205.86205396263"/>
    <n v="0"/>
    <n v="0"/>
    <x v="3"/>
  </r>
  <r>
    <x v="119"/>
    <x v="1"/>
    <x v="5"/>
    <x v="4"/>
    <x v="2"/>
    <n v="-248553.26925966347"/>
    <n v="0"/>
    <n v="0"/>
    <x v="3"/>
  </r>
  <r>
    <x v="119"/>
    <x v="1"/>
    <x v="5"/>
    <x v="1"/>
    <x v="0"/>
    <n v="459307.21364878665"/>
    <n v="0"/>
    <n v="0"/>
    <x v="3"/>
  </r>
  <r>
    <x v="119"/>
    <x v="1"/>
    <x v="5"/>
    <x v="1"/>
    <x v="1"/>
    <n v="-237983.0122532573"/>
    <n v="0"/>
    <n v="0"/>
    <x v="3"/>
  </r>
  <r>
    <x v="119"/>
    <x v="1"/>
    <x v="5"/>
    <x v="1"/>
    <x v="2"/>
    <n v="-261805.11177980836"/>
    <n v="0"/>
    <n v="0"/>
    <x v="3"/>
  </r>
  <r>
    <x v="120"/>
    <x v="2"/>
    <x v="0"/>
    <x v="0"/>
    <x v="0"/>
    <n v="512804.40047870571"/>
    <n v="0"/>
    <n v="0"/>
    <x v="3"/>
  </r>
  <r>
    <x v="120"/>
    <x v="2"/>
    <x v="0"/>
    <x v="0"/>
    <x v="1"/>
    <n v="-283317.34833077661"/>
    <n v="0"/>
    <n v="0"/>
    <x v="3"/>
  </r>
  <r>
    <x v="120"/>
    <x v="2"/>
    <x v="0"/>
    <x v="0"/>
    <x v="2"/>
    <n v="-133329.14412446349"/>
    <n v="0"/>
    <n v="0"/>
    <x v="3"/>
  </r>
  <r>
    <x v="120"/>
    <x v="1"/>
    <x v="1"/>
    <x v="3"/>
    <x v="0"/>
    <n v="590715.30942471453"/>
    <n v="0"/>
    <n v="0"/>
    <x v="3"/>
  </r>
  <r>
    <x v="120"/>
    <x v="1"/>
    <x v="1"/>
    <x v="3"/>
    <x v="1"/>
    <n v="-360192.26184433809"/>
    <n v="0"/>
    <n v="0"/>
    <x v="3"/>
  </r>
  <r>
    <x v="120"/>
    <x v="1"/>
    <x v="1"/>
    <x v="3"/>
    <x v="2"/>
    <n v="-230378.97067563867"/>
    <n v="0"/>
    <n v="0"/>
    <x v="3"/>
  </r>
  <r>
    <x v="120"/>
    <x v="1"/>
    <x v="1"/>
    <x v="1"/>
    <x v="0"/>
    <n v="414090.44132066768"/>
    <n v="0"/>
    <n v="0"/>
    <x v="3"/>
  </r>
  <r>
    <x v="120"/>
    <x v="1"/>
    <x v="1"/>
    <x v="1"/>
    <x v="1"/>
    <n v="-237983.0122532573"/>
    <n v="0"/>
    <n v="0"/>
    <x v="3"/>
  </r>
  <r>
    <x v="120"/>
    <x v="1"/>
    <x v="1"/>
    <x v="1"/>
    <x v="2"/>
    <n v="-256736.07361881397"/>
    <n v="0"/>
    <n v="0"/>
    <x v="3"/>
  </r>
  <r>
    <x v="120"/>
    <x v="2"/>
    <x v="1"/>
    <x v="1"/>
    <x v="0"/>
    <n v="366493.83887001628"/>
    <n v="0"/>
    <n v="0"/>
    <x v="3"/>
  </r>
  <r>
    <x v="120"/>
    <x v="2"/>
    <x v="1"/>
    <x v="1"/>
    <x v="1"/>
    <n v="-237983.0122532573"/>
    <n v="0"/>
    <n v="0"/>
    <x v="3"/>
  </r>
  <r>
    <x v="120"/>
    <x v="2"/>
    <x v="1"/>
    <x v="1"/>
    <x v="2"/>
    <n v="-150262.47393670666"/>
    <n v="0"/>
    <n v="0"/>
    <x v="3"/>
  </r>
  <r>
    <x v="120"/>
    <x v="0"/>
    <x v="2"/>
    <x v="1"/>
    <x v="0"/>
    <n v="409330.78107560257"/>
    <n v="0"/>
    <n v="0"/>
    <x v="3"/>
  </r>
  <r>
    <x v="120"/>
    <x v="0"/>
    <x v="2"/>
    <x v="1"/>
    <x v="1"/>
    <n v="-237983.0122532573"/>
    <n v="0"/>
    <n v="0"/>
    <x v="3"/>
  </r>
  <r>
    <x v="120"/>
    <x v="0"/>
    <x v="2"/>
    <x v="1"/>
    <x v="2"/>
    <n v="-69586.232782852443"/>
    <n v="0"/>
    <n v="0"/>
    <x v="3"/>
  </r>
  <r>
    <x v="120"/>
    <x v="4"/>
    <x v="2"/>
    <x v="0"/>
    <x v="0"/>
    <n v="484472.665645628"/>
    <n v="0"/>
    <n v="0"/>
    <x v="3"/>
  </r>
  <r>
    <x v="120"/>
    <x v="4"/>
    <x v="2"/>
    <x v="0"/>
    <x v="1"/>
    <n v="-283317.34833077661"/>
    <n v="0"/>
    <n v="0"/>
    <x v="3"/>
  </r>
  <r>
    <x v="120"/>
    <x v="4"/>
    <x v="2"/>
    <x v="0"/>
    <x v="2"/>
    <n v="-106583.98644203816"/>
    <n v="0"/>
    <n v="0"/>
    <x v="3"/>
  </r>
  <r>
    <x v="120"/>
    <x v="4"/>
    <x v="2"/>
    <x v="2"/>
    <x v="0"/>
    <n v="253325.13963188251"/>
    <n v="0"/>
    <n v="0"/>
    <x v="3"/>
  </r>
  <r>
    <x v="120"/>
    <x v="4"/>
    <x v="2"/>
    <x v="2"/>
    <x v="1"/>
    <n v="-128591.44143750382"/>
    <n v="0"/>
    <n v="0"/>
    <x v="3"/>
  </r>
  <r>
    <x v="120"/>
    <x v="4"/>
    <x v="2"/>
    <x v="2"/>
    <x v="2"/>
    <n v="-48131.776530057679"/>
    <n v="0"/>
    <n v="0"/>
    <x v="3"/>
  </r>
  <r>
    <x v="120"/>
    <x v="1"/>
    <x v="3"/>
    <x v="0"/>
    <x v="0"/>
    <n v="524137.09441193676"/>
    <n v="0"/>
    <n v="0"/>
    <x v="3"/>
  </r>
  <r>
    <x v="120"/>
    <x v="1"/>
    <x v="3"/>
    <x v="0"/>
    <x v="1"/>
    <n v="-283317.34833077661"/>
    <n v="0"/>
    <n v="0"/>
    <x v="3"/>
  </r>
  <r>
    <x v="120"/>
    <x v="1"/>
    <x v="3"/>
    <x v="0"/>
    <x v="2"/>
    <n v="-335447.74042363954"/>
    <n v="0"/>
    <n v="0"/>
    <x v="3"/>
  </r>
  <r>
    <x v="120"/>
    <x v="3"/>
    <x v="4"/>
    <x v="2"/>
    <x v="0"/>
    <n v="255896.9684606326"/>
    <n v="0"/>
    <n v="0"/>
    <x v="3"/>
  </r>
  <r>
    <x v="120"/>
    <x v="3"/>
    <x v="4"/>
    <x v="2"/>
    <x v="1"/>
    <n v="-128591.44143750382"/>
    <n v="0"/>
    <n v="0"/>
    <x v="3"/>
  </r>
  <r>
    <x v="120"/>
    <x v="3"/>
    <x v="4"/>
    <x v="2"/>
    <x v="2"/>
    <n v="-48620.424007520196"/>
    <n v="0"/>
    <n v="0"/>
    <x v="3"/>
  </r>
  <r>
    <x v="120"/>
    <x v="4"/>
    <x v="4"/>
    <x v="0"/>
    <x v="0"/>
    <n v="555302.00272832217"/>
    <n v="0"/>
    <n v="0"/>
    <x v="3"/>
  </r>
  <r>
    <x v="120"/>
    <x v="4"/>
    <x v="4"/>
    <x v="0"/>
    <x v="1"/>
    <n v="-283317.34833077661"/>
    <n v="0"/>
    <n v="0"/>
    <x v="3"/>
  </r>
  <r>
    <x v="120"/>
    <x v="4"/>
    <x v="4"/>
    <x v="0"/>
    <x v="2"/>
    <n v="-66636.240327398657"/>
    <n v="0"/>
    <n v="0"/>
    <x v="3"/>
  </r>
  <r>
    <x v="120"/>
    <x v="4"/>
    <x v="4"/>
    <x v="3"/>
    <x v="0"/>
    <n v="713180.67845178943"/>
    <n v="0"/>
    <n v="0"/>
    <x v="3"/>
  </r>
  <r>
    <x v="120"/>
    <x v="4"/>
    <x v="4"/>
    <x v="3"/>
    <x v="1"/>
    <n v="-360192.26184433809"/>
    <n v="0"/>
    <n v="0"/>
    <x v="3"/>
  </r>
  <r>
    <x v="120"/>
    <x v="4"/>
    <x v="4"/>
    <x v="3"/>
    <x v="2"/>
    <n v="-128372.52212132209"/>
    <n v="0"/>
    <n v="0"/>
    <x v="3"/>
  </r>
  <r>
    <x v="120"/>
    <x v="2"/>
    <x v="5"/>
    <x v="2"/>
    <x v="0"/>
    <n v="210889.96395750629"/>
    <n v="0"/>
    <n v="0"/>
    <x v="3"/>
  </r>
  <r>
    <x v="120"/>
    <x v="2"/>
    <x v="5"/>
    <x v="2"/>
    <x v="1"/>
    <n v="-128591.44143750382"/>
    <n v="0"/>
    <n v="0"/>
    <x v="3"/>
  </r>
  <r>
    <x v="120"/>
    <x v="2"/>
    <x v="5"/>
    <x v="2"/>
    <x v="2"/>
    <n v="-97009.383420452898"/>
    <n v="0"/>
    <n v="0"/>
    <x v="3"/>
  </r>
  <r>
    <x v="120"/>
    <x v="1"/>
    <x v="6"/>
    <x v="0"/>
    <x v="0"/>
    <n v="453307.7573292426"/>
    <n v="0"/>
    <n v="0"/>
    <x v="3"/>
  </r>
  <r>
    <x v="120"/>
    <x v="1"/>
    <x v="6"/>
    <x v="0"/>
    <x v="1"/>
    <n v="-283317.34833077661"/>
    <n v="0"/>
    <n v="0"/>
    <x v="3"/>
  </r>
  <r>
    <x v="120"/>
    <x v="1"/>
    <x v="6"/>
    <x v="0"/>
    <x v="2"/>
    <n v="-303716.19741059258"/>
    <n v="0"/>
    <n v="0"/>
    <x v="3"/>
  </r>
  <r>
    <x v="120"/>
    <x v="1"/>
    <x v="6"/>
    <x v="3"/>
    <x v="0"/>
    <n v="630336.45822759171"/>
    <n v="0"/>
    <n v="0"/>
    <x v="3"/>
  </r>
  <r>
    <x v="120"/>
    <x v="1"/>
    <x v="6"/>
    <x v="3"/>
    <x v="1"/>
    <n v="-360192.26184433809"/>
    <n v="0"/>
    <n v="0"/>
    <x v="3"/>
  </r>
  <r>
    <x v="120"/>
    <x v="1"/>
    <x v="6"/>
    <x v="3"/>
    <x v="2"/>
    <n v="-397111.96868338279"/>
    <n v="0"/>
    <n v="0"/>
    <x v="3"/>
  </r>
  <r>
    <x v="120"/>
    <x v="0"/>
    <x v="6"/>
    <x v="2"/>
    <x v="0"/>
    <n v="239180.08107375709"/>
    <n v="0"/>
    <n v="0"/>
    <x v="3"/>
  </r>
  <r>
    <x v="120"/>
    <x v="0"/>
    <x v="6"/>
    <x v="2"/>
    <x v="0"/>
    <n v="225035.02251563169"/>
    <n v="0"/>
    <n v="0"/>
    <x v="3"/>
  </r>
  <r>
    <x v="120"/>
    <x v="0"/>
    <x v="6"/>
    <x v="2"/>
    <x v="1"/>
    <n v="-128591.44143750382"/>
    <n v="0"/>
    <n v="0"/>
    <x v="3"/>
  </r>
  <r>
    <x v="120"/>
    <x v="0"/>
    <x v="6"/>
    <x v="2"/>
    <x v="1"/>
    <n v="-128591.44143750382"/>
    <n v="0"/>
    <n v="0"/>
    <x v="3"/>
  </r>
  <r>
    <x v="120"/>
    <x v="0"/>
    <x v="6"/>
    <x v="2"/>
    <x v="2"/>
    <n v="-59795.020268439272"/>
    <n v="0"/>
    <n v="0"/>
    <x v="3"/>
  </r>
  <r>
    <x v="120"/>
    <x v="0"/>
    <x v="6"/>
    <x v="2"/>
    <x v="2"/>
    <n v="-33755.25337734475"/>
    <n v="0"/>
    <n v="0"/>
    <x v="3"/>
  </r>
  <r>
    <x v="121"/>
    <x v="1"/>
    <x v="0"/>
    <x v="1"/>
    <x v="0"/>
    <n v="446320.00628318451"/>
    <n v="0"/>
    <n v="0"/>
    <x v="4"/>
  </r>
  <r>
    <x v="121"/>
    <x v="1"/>
    <x v="0"/>
    <x v="1"/>
    <x v="0"/>
    <n v="399338.95299021772"/>
    <n v="0"/>
    <n v="0"/>
    <x v="4"/>
  </r>
  <r>
    <x v="121"/>
    <x v="1"/>
    <x v="0"/>
    <x v="1"/>
    <x v="1"/>
    <n v="-234905.26646483396"/>
    <n v="0"/>
    <n v="0"/>
    <x v="4"/>
  </r>
  <r>
    <x v="121"/>
    <x v="1"/>
    <x v="0"/>
    <x v="1"/>
    <x v="1"/>
    <n v="-234905.26646483396"/>
    <n v="0"/>
    <n v="0"/>
    <x v="4"/>
  </r>
  <r>
    <x v="121"/>
    <x v="1"/>
    <x v="0"/>
    <x v="1"/>
    <x v="2"/>
    <n v="-223160.00314159226"/>
    <n v="0"/>
    <n v="0"/>
    <x v="4"/>
  </r>
  <r>
    <x v="121"/>
    <x v="1"/>
    <x v="0"/>
    <x v="1"/>
    <x v="2"/>
    <n v="-267557.09850344586"/>
    <n v="0"/>
    <n v="0"/>
    <x v="4"/>
  </r>
  <r>
    <x v="121"/>
    <x v="1"/>
    <x v="1"/>
    <x v="1"/>
    <x v="0"/>
    <n v="378197.47900838265"/>
    <n v="0"/>
    <n v="0"/>
    <x v="4"/>
  </r>
  <r>
    <x v="121"/>
    <x v="1"/>
    <x v="1"/>
    <x v="1"/>
    <x v="1"/>
    <n v="-234905.26646483396"/>
    <n v="0"/>
    <n v="0"/>
    <x v="4"/>
  </r>
  <r>
    <x v="121"/>
    <x v="1"/>
    <x v="1"/>
    <x v="1"/>
    <x v="2"/>
    <n v="-147497.01681326923"/>
    <n v="0"/>
    <n v="0"/>
    <x v="4"/>
  </r>
  <r>
    <x v="121"/>
    <x v="3"/>
    <x v="2"/>
    <x v="2"/>
    <x v="0"/>
    <n v="259341.14223251701"/>
    <n v="0"/>
    <n v="0"/>
    <x v="4"/>
  </r>
  <r>
    <x v="121"/>
    <x v="3"/>
    <x v="2"/>
    <x v="2"/>
    <x v="0"/>
    <n v="331380.3484082162"/>
    <n v="0"/>
    <n v="0"/>
    <x v="4"/>
  </r>
  <r>
    <x v="121"/>
    <x v="3"/>
    <x v="2"/>
    <x v="2"/>
    <x v="1"/>
    <n v="-160087.12483488704"/>
    <n v="0"/>
    <n v="0"/>
    <x v="4"/>
  </r>
  <r>
    <x v="121"/>
    <x v="3"/>
    <x v="2"/>
    <x v="2"/>
    <x v="1"/>
    <n v="-160087.12483488704"/>
    <n v="0"/>
    <n v="0"/>
    <x v="4"/>
  </r>
  <r>
    <x v="121"/>
    <x v="3"/>
    <x v="2"/>
    <x v="2"/>
    <x v="2"/>
    <n v="-46681.405601853061"/>
    <n v="0"/>
    <n v="0"/>
    <x v="4"/>
  </r>
  <r>
    <x v="121"/>
    <x v="3"/>
    <x v="2"/>
    <x v="2"/>
    <x v="2"/>
    <n v="-36451.83832490378"/>
    <n v="0"/>
    <n v="0"/>
    <x v="4"/>
  </r>
  <r>
    <x v="121"/>
    <x v="4"/>
    <x v="2"/>
    <x v="4"/>
    <x v="0"/>
    <n v="479431.27042942942"/>
    <n v="0"/>
    <n v="0"/>
    <x v="4"/>
  </r>
  <r>
    <x v="121"/>
    <x v="4"/>
    <x v="2"/>
    <x v="4"/>
    <x v="0"/>
    <n v="472093.03669836675"/>
    <n v="0"/>
    <n v="0"/>
    <x v="4"/>
  </r>
  <r>
    <x v="121"/>
    <x v="4"/>
    <x v="2"/>
    <x v="4"/>
    <x v="1"/>
    <n v="-244607.79103542317"/>
    <n v="0"/>
    <n v="0"/>
    <x v="4"/>
  </r>
  <r>
    <x v="121"/>
    <x v="4"/>
    <x v="2"/>
    <x v="4"/>
    <x v="1"/>
    <n v="-244607.79103542317"/>
    <n v="0"/>
    <n v="0"/>
    <x v="4"/>
  </r>
  <r>
    <x v="121"/>
    <x v="4"/>
    <x v="2"/>
    <x v="4"/>
    <x v="2"/>
    <n v="-57531.752451531531"/>
    <n v="0"/>
    <n v="0"/>
    <x v="4"/>
  </r>
  <r>
    <x v="121"/>
    <x v="4"/>
    <x v="2"/>
    <x v="4"/>
    <x v="2"/>
    <n v="-84976.746605706008"/>
    <n v="0"/>
    <n v="0"/>
    <x v="4"/>
  </r>
  <r>
    <x v="121"/>
    <x v="1"/>
    <x v="3"/>
    <x v="4"/>
    <x v="0"/>
    <n v="484323.42625013785"/>
    <n v="0"/>
    <n v="0"/>
    <x v="4"/>
  </r>
  <r>
    <x v="121"/>
    <x v="1"/>
    <x v="3"/>
    <x v="4"/>
    <x v="1"/>
    <n v="-244607.79103542317"/>
    <n v="0"/>
    <n v="0"/>
    <x v="4"/>
  </r>
  <r>
    <x v="121"/>
    <x v="1"/>
    <x v="3"/>
    <x v="4"/>
    <x v="2"/>
    <n v="-237318.47886256754"/>
    <n v="0"/>
    <n v="0"/>
    <x v="4"/>
  </r>
  <r>
    <x v="121"/>
    <x v="0"/>
    <x v="3"/>
    <x v="0"/>
    <x v="0"/>
    <n v="754907.93348632019"/>
    <n v="0"/>
    <n v="0"/>
    <x v="4"/>
  </r>
  <r>
    <x v="121"/>
    <x v="0"/>
    <x v="3"/>
    <x v="0"/>
    <x v="1"/>
    <n v="-417076.20634603326"/>
    <n v="0"/>
    <n v="0"/>
    <x v="4"/>
  </r>
  <r>
    <x v="121"/>
    <x v="0"/>
    <x v="3"/>
    <x v="0"/>
    <x v="2"/>
    <n v="-113236.19002294802"/>
    <n v="0"/>
    <n v="0"/>
    <x v="4"/>
  </r>
  <r>
    <x v="121"/>
    <x v="2"/>
    <x v="3"/>
    <x v="3"/>
    <x v="0"/>
    <n v="669605.74928127439"/>
    <n v="0"/>
    <n v="0"/>
    <x v="4"/>
  </r>
  <r>
    <x v="121"/>
    <x v="2"/>
    <x v="3"/>
    <x v="3"/>
    <x v="1"/>
    <n v="-346945.98408356181"/>
    <n v="0"/>
    <n v="0"/>
    <x v="4"/>
  </r>
  <r>
    <x v="121"/>
    <x v="2"/>
    <x v="3"/>
    <x v="3"/>
    <x v="2"/>
    <n v="-354891.04711907543"/>
    <n v="0"/>
    <n v="0"/>
    <x v="4"/>
  </r>
  <r>
    <x v="121"/>
    <x v="2"/>
    <x v="3"/>
    <x v="1"/>
    <x v="0"/>
    <n v="418131.37430740445"/>
    <n v="0"/>
    <n v="0"/>
    <x v="4"/>
  </r>
  <r>
    <x v="121"/>
    <x v="2"/>
    <x v="3"/>
    <x v="1"/>
    <x v="1"/>
    <n v="-234905.26646483396"/>
    <n v="0"/>
    <n v="0"/>
    <x v="4"/>
  </r>
  <r>
    <x v="121"/>
    <x v="2"/>
    <x v="3"/>
    <x v="1"/>
    <x v="2"/>
    <n v="-171433.86346603581"/>
    <n v="0"/>
    <n v="0"/>
    <x v="4"/>
  </r>
  <r>
    <x v="121"/>
    <x v="4"/>
    <x v="3"/>
    <x v="4"/>
    <x v="0"/>
    <n v="447632.25759482442"/>
    <n v="0"/>
    <n v="0"/>
    <x v="4"/>
  </r>
  <r>
    <x v="121"/>
    <x v="4"/>
    <x v="3"/>
    <x v="4"/>
    <x v="1"/>
    <n v="-244607.79103542317"/>
    <n v="0"/>
    <n v="0"/>
    <x v="4"/>
  </r>
  <r>
    <x v="121"/>
    <x v="4"/>
    <x v="3"/>
    <x v="4"/>
    <x v="2"/>
    <n v="-67144.838639223657"/>
    <n v="0"/>
    <n v="0"/>
    <x v="4"/>
  </r>
  <r>
    <x v="121"/>
    <x v="2"/>
    <x v="4"/>
    <x v="3"/>
    <x v="0"/>
    <n v="655727.90991793189"/>
    <n v="0"/>
    <n v="0"/>
    <x v="4"/>
  </r>
  <r>
    <x v="121"/>
    <x v="2"/>
    <x v="4"/>
    <x v="3"/>
    <x v="1"/>
    <n v="-346945.98408356181"/>
    <n v="0"/>
    <n v="0"/>
    <x v="4"/>
  </r>
  <r>
    <x v="121"/>
    <x v="2"/>
    <x v="4"/>
    <x v="3"/>
    <x v="2"/>
    <n v="-255733.88486799345"/>
    <n v="0"/>
    <n v="0"/>
    <x v="4"/>
  </r>
  <r>
    <x v="121"/>
    <x v="1"/>
    <x v="5"/>
    <x v="1"/>
    <x v="0"/>
    <n v="422829.47963670111"/>
    <n v="0"/>
    <n v="0"/>
    <x v="4"/>
  </r>
  <r>
    <x v="121"/>
    <x v="1"/>
    <x v="5"/>
    <x v="1"/>
    <x v="1"/>
    <n v="-234905.26646483396"/>
    <n v="0"/>
    <n v="0"/>
    <x v="4"/>
  </r>
  <r>
    <x v="121"/>
    <x v="1"/>
    <x v="5"/>
    <x v="1"/>
    <x v="2"/>
    <n v="-228327.91900381862"/>
    <n v="0"/>
    <n v="0"/>
    <x v="4"/>
  </r>
  <r>
    <x v="121"/>
    <x v="2"/>
    <x v="5"/>
    <x v="0"/>
    <x v="0"/>
    <n v="658980.40602673253"/>
    <n v="0"/>
    <n v="0"/>
    <x v="4"/>
  </r>
  <r>
    <x v="121"/>
    <x v="2"/>
    <x v="5"/>
    <x v="0"/>
    <x v="1"/>
    <n v="-417076.20634603326"/>
    <n v="0"/>
    <n v="0"/>
    <x v="4"/>
  </r>
  <r>
    <x v="121"/>
    <x v="2"/>
    <x v="5"/>
    <x v="0"/>
    <x v="2"/>
    <n v="-349259.61519416823"/>
    <n v="0"/>
    <n v="0"/>
    <x v="4"/>
  </r>
  <r>
    <x v="121"/>
    <x v="2"/>
    <x v="5"/>
    <x v="2"/>
    <x v="0"/>
    <n v="267345.49847426137"/>
    <n v="0"/>
    <n v="0"/>
    <x v="4"/>
  </r>
  <r>
    <x v="121"/>
    <x v="2"/>
    <x v="5"/>
    <x v="2"/>
    <x v="1"/>
    <n v="-160087.12483488704"/>
    <n v="0"/>
    <n v="0"/>
    <x v="4"/>
  </r>
  <r>
    <x v="121"/>
    <x v="2"/>
    <x v="5"/>
    <x v="2"/>
    <x v="2"/>
    <n v="-61489.464649080117"/>
    <n v="0"/>
    <n v="0"/>
    <x v="4"/>
  </r>
  <r>
    <x v="121"/>
    <x v="0"/>
    <x v="6"/>
    <x v="3"/>
    <x v="0"/>
    <n v="603686.01230539754"/>
    <n v="0"/>
    <n v="0"/>
    <x v="4"/>
  </r>
  <r>
    <x v="121"/>
    <x v="0"/>
    <x v="6"/>
    <x v="3"/>
    <x v="1"/>
    <n v="-346945.98408356181"/>
    <n v="0"/>
    <n v="0"/>
    <x v="4"/>
  </r>
  <r>
    <x v="121"/>
    <x v="0"/>
    <x v="6"/>
    <x v="3"/>
    <x v="2"/>
    <n v="-132810.92270718745"/>
    <n v="0"/>
    <n v="0"/>
    <x v="4"/>
  </r>
  <r>
    <x v="121"/>
    <x v="3"/>
    <x v="6"/>
    <x v="3"/>
    <x v="0"/>
    <n v="621033.31150957569"/>
    <n v="0"/>
    <n v="0"/>
    <x v="4"/>
  </r>
  <r>
    <x v="121"/>
    <x v="3"/>
    <x v="6"/>
    <x v="3"/>
    <x v="1"/>
    <n v="-346945.98408356181"/>
    <n v="0"/>
    <n v="0"/>
    <x v="4"/>
  </r>
  <r>
    <x v="121"/>
    <x v="3"/>
    <x v="6"/>
    <x v="3"/>
    <x v="2"/>
    <n v="-111785.99607172362"/>
    <n v="0"/>
    <n v="0"/>
    <x v="4"/>
  </r>
  <r>
    <x v="121"/>
    <x v="2"/>
    <x v="6"/>
    <x v="3"/>
    <x v="0"/>
    <n v="690422.50832628796"/>
    <n v="0"/>
    <n v="0"/>
    <x v="4"/>
  </r>
  <r>
    <x v="121"/>
    <x v="2"/>
    <x v="6"/>
    <x v="3"/>
    <x v="1"/>
    <n v="-346945.98408356181"/>
    <n v="0"/>
    <n v="0"/>
    <x v="4"/>
  </r>
  <r>
    <x v="121"/>
    <x v="2"/>
    <x v="6"/>
    <x v="3"/>
    <x v="2"/>
    <n v="-255456.32808072655"/>
    <n v="0"/>
    <n v="0"/>
    <x v="4"/>
  </r>
  <r>
    <x v="122"/>
    <x v="1"/>
    <x v="0"/>
    <x v="2"/>
    <x v="0"/>
    <n v="288156.8247027967"/>
    <n v="0"/>
    <n v="0"/>
    <x v="4"/>
  </r>
  <r>
    <x v="122"/>
    <x v="1"/>
    <x v="0"/>
    <x v="2"/>
    <x v="1"/>
    <n v="-160087.12483488704"/>
    <n v="0"/>
    <n v="0"/>
    <x v="4"/>
  </r>
  <r>
    <x v="122"/>
    <x v="1"/>
    <x v="0"/>
    <x v="2"/>
    <x v="2"/>
    <n v="-164249.39008059411"/>
    <n v="0"/>
    <n v="0"/>
    <x v="4"/>
  </r>
  <r>
    <x v="122"/>
    <x v="0"/>
    <x v="0"/>
    <x v="3"/>
    <x v="0"/>
    <n v="603686.01230539754"/>
    <n v="0"/>
    <n v="0"/>
    <x v="4"/>
  </r>
  <r>
    <x v="122"/>
    <x v="0"/>
    <x v="0"/>
    <x v="3"/>
    <x v="1"/>
    <n v="-346945.98408356181"/>
    <n v="0"/>
    <n v="0"/>
    <x v="4"/>
  </r>
  <r>
    <x v="122"/>
    <x v="0"/>
    <x v="0"/>
    <x v="3"/>
    <x v="2"/>
    <n v="-114700.34233802554"/>
    <n v="0"/>
    <n v="0"/>
    <x v="4"/>
  </r>
  <r>
    <x v="122"/>
    <x v="3"/>
    <x v="1"/>
    <x v="4"/>
    <x v="0"/>
    <n v="481877.34833978367"/>
    <n v="0"/>
    <n v="0"/>
    <x v="4"/>
  </r>
  <r>
    <x v="122"/>
    <x v="3"/>
    <x v="1"/>
    <x v="4"/>
    <x v="1"/>
    <n v="-244607.79103542317"/>
    <n v="0"/>
    <n v="0"/>
    <x v="4"/>
  </r>
  <r>
    <x v="122"/>
    <x v="3"/>
    <x v="1"/>
    <x v="4"/>
    <x v="2"/>
    <n v="-53006.508317376203"/>
    <n v="0"/>
    <n v="0"/>
    <x v="4"/>
  </r>
  <r>
    <x v="122"/>
    <x v="0"/>
    <x v="2"/>
    <x v="2"/>
    <x v="0"/>
    <n v="296161.18094454106"/>
    <n v="0"/>
    <n v="0"/>
    <x v="4"/>
  </r>
  <r>
    <x v="122"/>
    <x v="0"/>
    <x v="2"/>
    <x v="2"/>
    <x v="1"/>
    <n v="-160087.12483488704"/>
    <n v="0"/>
    <n v="0"/>
    <x v="4"/>
  </r>
  <r>
    <x v="122"/>
    <x v="0"/>
    <x v="2"/>
    <x v="2"/>
    <x v="2"/>
    <n v="-53309.012570017388"/>
    <n v="0"/>
    <n v="0"/>
    <x v="4"/>
  </r>
  <r>
    <x v="122"/>
    <x v="0"/>
    <x v="3"/>
    <x v="4"/>
    <x v="0"/>
    <n v="440294.02386376174"/>
    <n v="0"/>
    <n v="0"/>
    <x v="4"/>
  </r>
  <r>
    <x v="122"/>
    <x v="0"/>
    <x v="3"/>
    <x v="4"/>
    <x v="1"/>
    <n v="-244607.79103542317"/>
    <n v="0"/>
    <n v="0"/>
    <x v="4"/>
  </r>
  <r>
    <x v="122"/>
    <x v="0"/>
    <x v="3"/>
    <x v="4"/>
    <x v="2"/>
    <n v="-114476.44620457805"/>
    <n v="0"/>
    <n v="0"/>
    <x v="4"/>
  </r>
  <r>
    <x v="122"/>
    <x v="3"/>
    <x v="3"/>
    <x v="4"/>
    <x v="0"/>
    <n v="393818.54356703127"/>
    <n v="0"/>
    <n v="0"/>
    <x v="4"/>
  </r>
  <r>
    <x v="122"/>
    <x v="3"/>
    <x v="3"/>
    <x v="4"/>
    <x v="1"/>
    <n v="-244607.79103542317"/>
    <n v="0"/>
    <n v="0"/>
    <x v="4"/>
  </r>
  <r>
    <x v="122"/>
    <x v="3"/>
    <x v="3"/>
    <x v="4"/>
    <x v="2"/>
    <n v="-55134.596099384384"/>
    <n v="0"/>
    <n v="0"/>
    <x v="4"/>
  </r>
  <r>
    <x v="122"/>
    <x v="2"/>
    <x v="3"/>
    <x v="1"/>
    <x v="0"/>
    <n v="429876.63763064618"/>
    <n v="0"/>
    <n v="0"/>
    <x v="4"/>
  </r>
  <r>
    <x v="122"/>
    <x v="2"/>
    <x v="3"/>
    <x v="1"/>
    <x v="1"/>
    <n v="-234905.26646483396"/>
    <n v="0"/>
    <n v="0"/>
    <x v="4"/>
  </r>
  <r>
    <x v="122"/>
    <x v="2"/>
    <x v="3"/>
    <x v="1"/>
    <x v="2"/>
    <n v="-128962.99128919384"/>
    <n v="0"/>
    <n v="0"/>
    <x v="4"/>
  </r>
  <r>
    <x v="122"/>
    <x v="4"/>
    <x v="3"/>
    <x v="3"/>
    <x v="0"/>
    <n v="624502.77135041123"/>
    <n v="0"/>
    <n v="0"/>
    <x v="4"/>
  </r>
  <r>
    <x v="122"/>
    <x v="4"/>
    <x v="3"/>
    <x v="3"/>
    <x v="1"/>
    <n v="-346945.98408356181"/>
    <n v="0"/>
    <n v="0"/>
    <x v="4"/>
  </r>
  <r>
    <x v="122"/>
    <x v="4"/>
    <x v="3"/>
    <x v="3"/>
    <x v="2"/>
    <n v="-62450.277135041128"/>
    <n v="0"/>
    <n v="0"/>
    <x v="4"/>
  </r>
  <r>
    <x v="122"/>
    <x v="1"/>
    <x v="4"/>
    <x v="2"/>
    <x v="0"/>
    <n v="257740.27098416811"/>
    <n v="0"/>
    <n v="0"/>
    <x v="4"/>
  </r>
  <r>
    <x v="122"/>
    <x v="1"/>
    <x v="4"/>
    <x v="2"/>
    <x v="1"/>
    <n v="-160087.12483488704"/>
    <n v="0"/>
    <n v="0"/>
    <x v="4"/>
  </r>
  <r>
    <x v="122"/>
    <x v="1"/>
    <x v="4"/>
    <x v="2"/>
    <x v="2"/>
    <n v="-87631.692134617158"/>
    <n v="0"/>
    <n v="0"/>
    <x v="4"/>
  </r>
  <r>
    <x v="122"/>
    <x v="0"/>
    <x v="4"/>
    <x v="4"/>
    <x v="0"/>
    <n v="425617.55640163634"/>
    <n v="0"/>
    <n v="0"/>
    <x v="4"/>
  </r>
  <r>
    <x v="122"/>
    <x v="0"/>
    <x v="4"/>
    <x v="4"/>
    <x v="1"/>
    <n v="-244607.79103542317"/>
    <n v="0"/>
    <n v="0"/>
    <x v="4"/>
  </r>
  <r>
    <x v="122"/>
    <x v="0"/>
    <x v="4"/>
    <x v="4"/>
    <x v="2"/>
    <n v="-119172.91579245818"/>
    <n v="0"/>
    <n v="0"/>
    <x v="4"/>
  </r>
  <r>
    <x v="122"/>
    <x v="2"/>
    <x v="4"/>
    <x v="1"/>
    <x v="0"/>
    <n v="378197.47900838265"/>
    <n v="0"/>
    <n v="0"/>
    <x v="4"/>
  </r>
  <r>
    <x v="122"/>
    <x v="2"/>
    <x v="4"/>
    <x v="1"/>
    <x v="1"/>
    <n v="-234905.26646483396"/>
    <n v="0"/>
    <n v="0"/>
    <x v="4"/>
  </r>
  <r>
    <x v="122"/>
    <x v="2"/>
    <x v="4"/>
    <x v="1"/>
    <x v="2"/>
    <n v="-75639.49580167653"/>
    <n v="0"/>
    <n v="0"/>
    <x v="4"/>
  </r>
  <r>
    <x v="122"/>
    <x v="4"/>
    <x v="4"/>
    <x v="1"/>
    <x v="0"/>
    <n v="493301.05957615131"/>
    <n v="0"/>
    <n v="0"/>
    <x v="4"/>
  </r>
  <r>
    <x v="122"/>
    <x v="4"/>
    <x v="4"/>
    <x v="1"/>
    <x v="1"/>
    <n v="-234905.26646483396"/>
    <n v="0"/>
    <n v="0"/>
    <x v="4"/>
  </r>
  <r>
    <x v="122"/>
    <x v="4"/>
    <x v="4"/>
    <x v="1"/>
    <x v="2"/>
    <n v="-103593.22251099178"/>
    <n v="0"/>
    <n v="0"/>
    <x v="4"/>
  </r>
  <r>
    <x v="122"/>
    <x v="1"/>
    <x v="6"/>
    <x v="2"/>
    <x v="0"/>
    <n v="273748.98346765683"/>
    <n v="0"/>
    <n v="0"/>
    <x v="4"/>
  </r>
  <r>
    <x v="122"/>
    <x v="1"/>
    <x v="6"/>
    <x v="2"/>
    <x v="1"/>
    <n v="-160087.12483488704"/>
    <n v="0"/>
    <n v="0"/>
    <x v="4"/>
  </r>
  <r>
    <x v="122"/>
    <x v="1"/>
    <x v="6"/>
    <x v="2"/>
    <x v="2"/>
    <n v="-93074.654379003332"/>
    <n v="0"/>
    <n v="0"/>
    <x v="4"/>
  </r>
  <r>
    <x v="122"/>
    <x v="2"/>
    <x v="6"/>
    <x v="2"/>
    <x v="0"/>
    <n v="251336.78599077262"/>
    <n v="0"/>
    <n v="0"/>
    <x v="4"/>
  </r>
  <r>
    <x v="122"/>
    <x v="2"/>
    <x v="6"/>
    <x v="2"/>
    <x v="1"/>
    <n v="-160087.12483488704"/>
    <n v="0"/>
    <n v="0"/>
    <x v="4"/>
  </r>
  <r>
    <x v="122"/>
    <x v="2"/>
    <x v="6"/>
    <x v="2"/>
    <x v="2"/>
    <n v="-108074.81797603222"/>
    <n v="0"/>
    <n v="0"/>
    <x v="4"/>
  </r>
  <r>
    <x v="123"/>
    <x v="1"/>
    <x v="0"/>
    <x v="4"/>
    <x v="0"/>
    <n v="469646.95878801245"/>
    <n v="0"/>
    <n v="0"/>
    <x v="4"/>
  </r>
  <r>
    <x v="123"/>
    <x v="1"/>
    <x v="0"/>
    <x v="4"/>
    <x v="1"/>
    <n v="-244607.79103542317"/>
    <n v="0"/>
    <n v="0"/>
    <x v="4"/>
  </r>
  <r>
    <x v="123"/>
    <x v="1"/>
    <x v="0"/>
    <x v="4"/>
    <x v="2"/>
    <n v="-281788.17527280748"/>
    <n v="0"/>
    <n v="0"/>
    <x v="4"/>
  </r>
  <r>
    <x v="123"/>
    <x v="1"/>
    <x v="0"/>
    <x v="3"/>
    <x v="0"/>
    <n v="666136.28944043862"/>
    <n v="0"/>
    <n v="0"/>
    <x v="4"/>
  </r>
  <r>
    <x v="123"/>
    <x v="1"/>
    <x v="0"/>
    <x v="3"/>
    <x v="1"/>
    <n v="-346945.98408356181"/>
    <n v="0"/>
    <n v="0"/>
    <x v="4"/>
  </r>
  <r>
    <x v="123"/>
    <x v="1"/>
    <x v="0"/>
    <x v="3"/>
    <x v="2"/>
    <n v="-286438.60445938859"/>
    <n v="0"/>
    <n v="0"/>
    <x v="4"/>
  </r>
  <r>
    <x v="123"/>
    <x v="2"/>
    <x v="0"/>
    <x v="0"/>
    <x v="0"/>
    <n v="792444.7920574632"/>
    <n v="0"/>
    <n v="0"/>
    <x v="4"/>
  </r>
  <r>
    <x v="123"/>
    <x v="2"/>
    <x v="0"/>
    <x v="0"/>
    <x v="1"/>
    <n v="-417076.20634603326"/>
    <n v="0"/>
    <n v="0"/>
    <x v="4"/>
  </r>
  <r>
    <x v="123"/>
    <x v="2"/>
    <x v="0"/>
    <x v="0"/>
    <x v="2"/>
    <n v="-404146.84394930623"/>
    <n v="0"/>
    <n v="0"/>
    <x v="4"/>
  </r>
  <r>
    <x v="123"/>
    <x v="2"/>
    <x v="0"/>
    <x v="1"/>
    <x v="0"/>
    <n v="380546.53167303104"/>
    <n v="0"/>
    <n v="0"/>
    <x v="4"/>
  </r>
  <r>
    <x v="123"/>
    <x v="2"/>
    <x v="0"/>
    <x v="1"/>
    <x v="1"/>
    <n v="-234905.26646483396"/>
    <n v="0"/>
    <n v="0"/>
    <x v="4"/>
  </r>
  <r>
    <x v="123"/>
    <x v="2"/>
    <x v="0"/>
    <x v="1"/>
    <x v="2"/>
    <n v="-190273.26583651552"/>
    <n v="0"/>
    <n v="0"/>
    <x v="4"/>
  </r>
  <r>
    <x v="123"/>
    <x v="1"/>
    <x v="1"/>
    <x v="2"/>
    <x v="0"/>
    <n v="304165.53718628536"/>
    <n v="0"/>
    <n v="0"/>
    <x v="4"/>
  </r>
  <r>
    <x v="123"/>
    <x v="1"/>
    <x v="1"/>
    <x v="2"/>
    <x v="1"/>
    <n v="-160087.12483488704"/>
    <n v="0"/>
    <n v="0"/>
    <x v="4"/>
  </r>
  <r>
    <x v="123"/>
    <x v="1"/>
    <x v="1"/>
    <x v="2"/>
    <x v="2"/>
    <n v="-118624.55950265129"/>
    <n v="0"/>
    <n v="0"/>
    <x v="4"/>
  </r>
  <r>
    <x v="123"/>
    <x v="1"/>
    <x v="1"/>
    <x v="1"/>
    <x v="0"/>
    <n v="399338.95299021772"/>
    <n v="0"/>
    <n v="0"/>
    <x v="4"/>
  </r>
  <r>
    <x v="123"/>
    <x v="1"/>
    <x v="1"/>
    <x v="1"/>
    <x v="1"/>
    <n v="-234905.26646483396"/>
    <n v="0"/>
    <n v="0"/>
    <x v="4"/>
  </r>
  <r>
    <x v="123"/>
    <x v="1"/>
    <x v="1"/>
    <x v="1"/>
    <x v="2"/>
    <n v="-159735.58119608709"/>
    <n v="0"/>
    <n v="0"/>
    <x v="4"/>
  </r>
  <r>
    <x v="123"/>
    <x v="3"/>
    <x v="1"/>
    <x v="0"/>
    <x v="0"/>
    <n v="959275.27459587646"/>
    <n v="0"/>
    <n v="0"/>
    <x v="4"/>
  </r>
  <r>
    <x v="123"/>
    <x v="3"/>
    <x v="1"/>
    <x v="0"/>
    <x v="1"/>
    <n v="-417076.20634603326"/>
    <n v="0"/>
    <n v="0"/>
    <x v="4"/>
  </r>
  <r>
    <x v="123"/>
    <x v="3"/>
    <x v="1"/>
    <x v="0"/>
    <x v="2"/>
    <n v="-57556.516475752585"/>
    <n v="0"/>
    <n v="0"/>
    <x v="4"/>
  </r>
  <r>
    <x v="123"/>
    <x v="3"/>
    <x v="1"/>
    <x v="1"/>
    <x v="0"/>
    <n v="385244.63700232771"/>
    <n v="0"/>
    <n v="0"/>
    <x v="4"/>
  </r>
  <r>
    <x v="123"/>
    <x v="3"/>
    <x v="1"/>
    <x v="1"/>
    <x v="1"/>
    <n v="-234905.26646483396"/>
    <n v="0"/>
    <n v="0"/>
    <x v="4"/>
  </r>
  <r>
    <x v="123"/>
    <x v="3"/>
    <x v="1"/>
    <x v="1"/>
    <x v="2"/>
    <n v="-34672.017330209492"/>
    <n v="0"/>
    <n v="0"/>
    <x v="4"/>
  </r>
  <r>
    <x v="123"/>
    <x v="2"/>
    <x v="1"/>
    <x v="1"/>
    <x v="0"/>
    <n v="467461.48026501958"/>
    <n v="0"/>
    <n v="0"/>
    <x v="4"/>
  </r>
  <r>
    <x v="123"/>
    <x v="2"/>
    <x v="1"/>
    <x v="1"/>
    <x v="0"/>
    <n v="429876.63763064618"/>
    <n v="0"/>
    <n v="0"/>
    <x v="4"/>
  </r>
  <r>
    <x v="123"/>
    <x v="2"/>
    <x v="1"/>
    <x v="1"/>
    <x v="1"/>
    <n v="-234905.26646483396"/>
    <n v="0"/>
    <n v="0"/>
    <x v="4"/>
  </r>
  <r>
    <x v="123"/>
    <x v="2"/>
    <x v="1"/>
    <x v="1"/>
    <x v="1"/>
    <n v="-234905.26646483396"/>
    <n v="0"/>
    <n v="0"/>
    <x v="4"/>
  </r>
  <r>
    <x v="123"/>
    <x v="2"/>
    <x v="1"/>
    <x v="1"/>
    <x v="2"/>
    <n v="-238405.35493515999"/>
    <n v="0"/>
    <n v="0"/>
    <x v="4"/>
  </r>
  <r>
    <x v="123"/>
    <x v="2"/>
    <x v="1"/>
    <x v="1"/>
    <x v="2"/>
    <n v="-141859.29041811323"/>
    <n v="0"/>
    <n v="0"/>
    <x v="4"/>
  </r>
  <r>
    <x v="123"/>
    <x v="3"/>
    <x v="2"/>
    <x v="2"/>
    <x v="0"/>
    <n v="284955.08220609894"/>
    <n v="0"/>
    <n v="0"/>
    <x v="4"/>
  </r>
  <r>
    <x v="123"/>
    <x v="3"/>
    <x v="2"/>
    <x v="2"/>
    <x v="1"/>
    <n v="-160087.12483488704"/>
    <n v="0"/>
    <n v="0"/>
    <x v="4"/>
  </r>
  <r>
    <x v="123"/>
    <x v="3"/>
    <x v="2"/>
    <x v="2"/>
    <x v="2"/>
    <n v="-34194.609864731872"/>
    <n v="0"/>
    <n v="0"/>
    <x v="4"/>
  </r>
  <r>
    <x v="123"/>
    <x v="4"/>
    <x v="2"/>
    <x v="3"/>
    <x v="0"/>
    <n v="589808.17294205504"/>
    <n v="0"/>
    <n v="0"/>
    <x v="4"/>
  </r>
  <r>
    <x v="123"/>
    <x v="4"/>
    <x v="2"/>
    <x v="3"/>
    <x v="1"/>
    <n v="-346945.98408356181"/>
    <n v="0"/>
    <n v="0"/>
    <x v="4"/>
  </r>
  <r>
    <x v="123"/>
    <x v="4"/>
    <x v="2"/>
    <x v="3"/>
    <x v="2"/>
    <n v="-147452.04323551376"/>
    <n v="0"/>
    <n v="0"/>
    <x v="4"/>
  </r>
  <r>
    <x v="123"/>
    <x v="1"/>
    <x v="3"/>
    <x v="0"/>
    <x v="0"/>
    <n v="734054.12316901854"/>
    <n v="0"/>
    <n v="0"/>
    <x v="4"/>
  </r>
  <r>
    <x v="123"/>
    <x v="1"/>
    <x v="3"/>
    <x v="0"/>
    <x v="1"/>
    <n v="-417076.20634603326"/>
    <n v="0"/>
    <n v="0"/>
    <x v="4"/>
  </r>
  <r>
    <x v="123"/>
    <x v="1"/>
    <x v="3"/>
    <x v="0"/>
    <x v="2"/>
    <n v="-506497.34498662275"/>
    <n v="0"/>
    <n v="0"/>
    <x v="4"/>
  </r>
  <r>
    <x v="123"/>
    <x v="3"/>
    <x v="3"/>
    <x v="0"/>
    <x v="0"/>
    <n v="834152.41269206651"/>
    <n v="0"/>
    <n v="0"/>
    <x v="4"/>
  </r>
  <r>
    <x v="123"/>
    <x v="3"/>
    <x v="3"/>
    <x v="0"/>
    <x v="1"/>
    <n v="-417076.20634603326"/>
    <n v="0"/>
    <n v="0"/>
    <x v="4"/>
  </r>
  <r>
    <x v="123"/>
    <x v="3"/>
    <x v="3"/>
    <x v="0"/>
    <x v="2"/>
    <n v="-91756.765396127317"/>
    <n v="0"/>
    <n v="0"/>
    <x v="4"/>
  </r>
  <r>
    <x v="123"/>
    <x v="3"/>
    <x v="3"/>
    <x v="2"/>
    <x v="0"/>
    <n v="280152.46846105234"/>
    <n v="0"/>
    <n v="0"/>
    <x v="4"/>
  </r>
  <r>
    <x v="123"/>
    <x v="3"/>
    <x v="3"/>
    <x v="2"/>
    <x v="1"/>
    <n v="-160087.12483488704"/>
    <n v="0"/>
    <n v="0"/>
    <x v="4"/>
  </r>
  <r>
    <x v="123"/>
    <x v="3"/>
    <x v="3"/>
    <x v="2"/>
    <x v="2"/>
    <n v="-16809.148107663139"/>
    <n v="0"/>
    <n v="0"/>
    <x v="4"/>
  </r>
  <r>
    <x v="123"/>
    <x v="2"/>
    <x v="3"/>
    <x v="0"/>
    <x v="0"/>
    <n v="738224.88523247885"/>
    <n v="0"/>
    <n v="0"/>
    <x v="4"/>
  </r>
  <r>
    <x v="123"/>
    <x v="2"/>
    <x v="3"/>
    <x v="0"/>
    <x v="1"/>
    <n v="-417076.20634603326"/>
    <n v="0"/>
    <n v="0"/>
    <x v="4"/>
  </r>
  <r>
    <x v="123"/>
    <x v="2"/>
    <x v="3"/>
    <x v="0"/>
    <x v="2"/>
    <n v="-295289.95409299154"/>
    <n v="0"/>
    <n v="0"/>
    <x v="4"/>
  </r>
  <r>
    <x v="123"/>
    <x v="4"/>
    <x v="3"/>
    <x v="1"/>
    <x v="0"/>
    <n v="493301.05957615131"/>
    <n v="0"/>
    <n v="0"/>
    <x v="4"/>
  </r>
  <r>
    <x v="123"/>
    <x v="4"/>
    <x v="3"/>
    <x v="1"/>
    <x v="1"/>
    <n v="-234905.26646483396"/>
    <n v="0"/>
    <n v="0"/>
    <x v="4"/>
  </r>
  <r>
    <x v="123"/>
    <x v="4"/>
    <x v="3"/>
    <x v="1"/>
    <x v="2"/>
    <n v="-83861.180127945729"/>
    <n v="0"/>
    <n v="0"/>
    <x v="4"/>
  </r>
  <r>
    <x v="123"/>
    <x v="0"/>
    <x v="4"/>
    <x v="2"/>
    <x v="0"/>
    <n v="281753.33970940119"/>
    <n v="0"/>
    <n v="0"/>
    <x v="4"/>
  </r>
  <r>
    <x v="123"/>
    <x v="0"/>
    <x v="4"/>
    <x v="2"/>
    <x v="1"/>
    <n v="-160087.12483488704"/>
    <n v="0"/>
    <n v="0"/>
    <x v="4"/>
  </r>
  <r>
    <x v="123"/>
    <x v="0"/>
    <x v="4"/>
    <x v="2"/>
    <x v="2"/>
    <n v="-73255.868324444309"/>
    <n v="0"/>
    <n v="0"/>
    <x v="4"/>
  </r>
  <r>
    <x v="123"/>
    <x v="2"/>
    <x v="4"/>
    <x v="4"/>
    <x v="0"/>
    <n v="391372.46565667709"/>
    <n v="0"/>
    <n v="0"/>
    <x v="4"/>
  </r>
  <r>
    <x v="123"/>
    <x v="2"/>
    <x v="4"/>
    <x v="4"/>
    <x v="1"/>
    <n v="-244607.79103542317"/>
    <n v="0"/>
    <n v="0"/>
    <x v="4"/>
  </r>
  <r>
    <x v="123"/>
    <x v="2"/>
    <x v="4"/>
    <x v="4"/>
    <x v="2"/>
    <n v="-203513.68214147209"/>
    <n v="0"/>
    <n v="0"/>
    <x v="4"/>
  </r>
  <r>
    <x v="123"/>
    <x v="4"/>
    <x v="4"/>
    <x v="4"/>
    <x v="0"/>
    <n v="408495.01102915668"/>
    <n v="0"/>
    <n v="0"/>
    <x v="4"/>
  </r>
  <r>
    <x v="123"/>
    <x v="4"/>
    <x v="4"/>
    <x v="4"/>
    <x v="1"/>
    <n v="-244607.79103542317"/>
    <n v="0"/>
    <n v="0"/>
    <x v="4"/>
  </r>
  <r>
    <x v="123"/>
    <x v="4"/>
    <x v="4"/>
    <x v="4"/>
    <x v="2"/>
    <n v="-73529.101985248199"/>
    <n v="0"/>
    <n v="0"/>
    <x v="4"/>
  </r>
  <r>
    <x v="123"/>
    <x v="1"/>
    <x v="5"/>
    <x v="1"/>
    <x v="0"/>
    <n v="399338.95299021772"/>
    <n v="0"/>
    <n v="0"/>
    <x v="4"/>
  </r>
  <r>
    <x v="123"/>
    <x v="1"/>
    <x v="5"/>
    <x v="1"/>
    <x v="1"/>
    <n v="-234905.26646483396"/>
    <n v="0"/>
    <n v="0"/>
    <x v="4"/>
  </r>
  <r>
    <x v="123"/>
    <x v="1"/>
    <x v="5"/>
    <x v="1"/>
    <x v="2"/>
    <n v="-203662.86602501103"/>
    <n v="0"/>
    <n v="0"/>
    <x v="4"/>
  </r>
  <r>
    <x v="123"/>
    <x v="2"/>
    <x v="5"/>
    <x v="3"/>
    <x v="0"/>
    <n v="638380.61071375373"/>
    <n v="0"/>
    <n v="0"/>
    <x v="4"/>
  </r>
  <r>
    <x v="123"/>
    <x v="2"/>
    <x v="5"/>
    <x v="3"/>
    <x v="1"/>
    <n v="-346945.98408356181"/>
    <n v="0"/>
    <n v="0"/>
    <x v="4"/>
  </r>
  <r>
    <x v="123"/>
    <x v="2"/>
    <x v="5"/>
    <x v="3"/>
    <x v="2"/>
    <n v="-242584.63207122643"/>
    <n v="0"/>
    <n v="0"/>
    <x v="4"/>
  </r>
  <r>
    <x v="123"/>
    <x v="1"/>
    <x v="6"/>
    <x v="3"/>
    <x v="0"/>
    <n v="669605.74928127439"/>
    <n v="0"/>
    <n v="0"/>
    <x v="4"/>
  </r>
  <r>
    <x v="123"/>
    <x v="1"/>
    <x v="6"/>
    <x v="3"/>
    <x v="1"/>
    <n v="-346945.98408356181"/>
    <n v="0"/>
    <n v="0"/>
    <x v="4"/>
  </r>
  <r>
    <x v="123"/>
    <x v="1"/>
    <x v="6"/>
    <x v="3"/>
    <x v="2"/>
    <n v="-207577.78227719505"/>
    <n v="0"/>
    <n v="0"/>
    <x v="4"/>
  </r>
  <r>
    <x v="123"/>
    <x v="3"/>
    <x v="6"/>
    <x v="2"/>
    <x v="0"/>
    <n v="312169.89342802973"/>
    <n v="0"/>
    <n v="0"/>
    <x v="4"/>
  </r>
  <r>
    <x v="123"/>
    <x v="3"/>
    <x v="6"/>
    <x v="2"/>
    <x v="1"/>
    <n v="-160087.12483488704"/>
    <n v="0"/>
    <n v="0"/>
    <x v="4"/>
  </r>
  <r>
    <x v="123"/>
    <x v="3"/>
    <x v="6"/>
    <x v="2"/>
    <x v="2"/>
    <n v="-24973.591474242377"/>
    <n v="0"/>
    <n v="0"/>
    <x v="4"/>
  </r>
  <r>
    <x v="123"/>
    <x v="2"/>
    <x v="6"/>
    <x v="0"/>
    <x v="0"/>
    <n v="671492.69221711345"/>
    <n v="0"/>
    <n v="0"/>
    <x v="4"/>
  </r>
  <r>
    <x v="123"/>
    <x v="2"/>
    <x v="6"/>
    <x v="0"/>
    <x v="1"/>
    <n v="-417076.20634603326"/>
    <n v="0"/>
    <n v="0"/>
    <x v="4"/>
  </r>
  <r>
    <x v="123"/>
    <x v="2"/>
    <x v="6"/>
    <x v="0"/>
    <x v="2"/>
    <n v="-302171.71149770106"/>
    <n v="0"/>
    <n v="0"/>
    <x v="4"/>
  </r>
  <r>
    <x v="124"/>
    <x v="1"/>
    <x v="0"/>
    <x v="1"/>
    <x v="0"/>
    <n v="432225.69029529445"/>
    <n v="0"/>
    <n v="0"/>
    <x v="4"/>
  </r>
  <r>
    <x v="124"/>
    <x v="1"/>
    <x v="0"/>
    <x v="1"/>
    <x v="1"/>
    <n v="-234905.26646483396"/>
    <n v="0"/>
    <n v="0"/>
    <x v="4"/>
  </r>
  <r>
    <x v="124"/>
    <x v="1"/>
    <x v="0"/>
    <x v="1"/>
    <x v="2"/>
    <n v="-267979.92798308254"/>
    <n v="0"/>
    <n v="0"/>
    <x v="4"/>
  </r>
  <r>
    <x v="124"/>
    <x v="0"/>
    <x v="0"/>
    <x v="3"/>
    <x v="0"/>
    <n v="624502.77135041123"/>
    <n v="0"/>
    <n v="0"/>
    <x v="4"/>
  </r>
  <r>
    <x v="124"/>
    <x v="0"/>
    <x v="0"/>
    <x v="3"/>
    <x v="1"/>
    <n v="-346945.98408356181"/>
    <n v="0"/>
    <n v="0"/>
    <x v="4"/>
  </r>
  <r>
    <x v="124"/>
    <x v="0"/>
    <x v="0"/>
    <x v="3"/>
    <x v="2"/>
    <n v="-156125.69283760281"/>
    <n v="0"/>
    <n v="0"/>
    <x v="4"/>
  </r>
  <r>
    <x v="124"/>
    <x v="0"/>
    <x v="0"/>
    <x v="2"/>
    <x v="0"/>
    <n v="291358.5671994944"/>
    <n v="0"/>
    <n v="0"/>
    <x v="4"/>
  </r>
  <r>
    <x v="124"/>
    <x v="0"/>
    <x v="0"/>
    <x v="2"/>
    <x v="1"/>
    <n v="-160087.12483488704"/>
    <n v="0"/>
    <n v="0"/>
    <x v="4"/>
  </r>
  <r>
    <x v="124"/>
    <x v="0"/>
    <x v="0"/>
    <x v="2"/>
    <x v="2"/>
    <n v="-87407.570159848314"/>
    <n v="0"/>
    <n v="0"/>
    <x v="4"/>
  </r>
  <r>
    <x v="124"/>
    <x v="0"/>
    <x v="0"/>
    <x v="1"/>
    <x v="0"/>
    <n v="427527.58496599778"/>
    <n v="0"/>
    <n v="0"/>
    <x v="4"/>
  </r>
  <r>
    <x v="124"/>
    <x v="0"/>
    <x v="0"/>
    <x v="1"/>
    <x v="1"/>
    <n v="-234905.26646483396"/>
    <n v="0"/>
    <n v="0"/>
    <x v="4"/>
  </r>
  <r>
    <x v="124"/>
    <x v="0"/>
    <x v="0"/>
    <x v="1"/>
    <x v="2"/>
    <n v="-76954.965293879592"/>
    <n v="0"/>
    <n v="0"/>
    <x v="4"/>
  </r>
  <r>
    <x v="124"/>
    <x v="2"/>
    <x v="0"/>
    <x v="0"/>
    <x v="0"/>
    <n v="679834.21634403418"/>
    <n v="0"/>
    <n v="0"/>
    <x v="4"/>
  </r>
  <r>
    <x v="124"/>
    <x v="2"/>
    <x v="0"/>
    <x v="0"/>
    <x v="0"/>
    <n v="704858.78872479615"/>
    <n v="0"/>
    <n v="0"/>
    <x v="4"/>
  </r>
  <r>
    <x v="124"/>
    <x v="2"/>
    <x v="0"/>
    <x v="0"/>
    <x v="1"/>
    <n v="-417076.20634603326"/>
    <n v="0"/>
    <n v="0"/>
    <x v="4"/>
  </r>
  <r>
    <x v="124"/>
    <x v="2"/>
    <x v="0"/>
    <x v="0"/>
    <x v="1"/>
    <n v="-417076.20634603326"/>
    <n v="0"/>
    <n v="0"/>
    <x v="4"/>
  </r>
  <r>
    <x v="124"/>
    <x v="2"/>
    <x v="0"/>
    <x v="0"/>
    <x v="2"/>
    <n v="-244740.31788385229"/>
    <n v="0"/>
    <n v="0"/>
    <x v="4"/>
  </r>
  <r>
    <x v="124"/>
    <x v="2"/>
    <x v="0"/>
    <x v="0"/>
    <x v="2"/>
    <n v="-380623.74591138994"/>
    <n v="0"/>
    <n v="0"/>
    <x v="4"/>
  </r>
  <r>
    <x v="124"/>
    <x v="2"/>
    <x v="1"/>
    <x v="3"/>
    <x v="0"/>
    <n v="673075.20912210993"/>
    <n v="0"/>
    <n v="0"/>
    <x v="4"/>
  </r>
  <r>
    <x v="124"/>
    <x v="2"/>
    <x v="1"/>
    <x v="3"/>
    <x v="1"/>
    <n v="-346945.98408356181"/>
    <n v="0"/>
    <n v="0"/>
    <x v="4"/>
  </r>
  <r>
    <x v="124"/>
    <x v="2"/>
    <x v="1"/>
    <x v="3"/>
    <x v="2"/>
    <n v="-222114.81901029628"/>
    <n v="0"/>
    <n v="0"/>
    <x v="4"/>
  </r>
  <r>
    <x v="124"/>
    <x v="2"/>
    <x v="1"/>
    <x v="2"/>
    <x v="0"/>
    <n v="267345.49847426137"/>
    <n v="0"/>
    <n v="0"/>
    <x v="4"/>
  </r>
  <r>
    <x v="124"/>
    <x v="2"/>
    <x v="1"/>
    <x v="2"/>
    <x v="1"/>
    <n v="-160087.12483488704"/>
    <n v="0"/>
    <n v="0"/>
    <x v="4"/>
  </r>
  <r>
    <x v="124"/>
    <x v="2"/>
    <x v="1"/>
    <x v="2"/>
    <x v="2"/>
    <n v="-133672.74923713069"/>
    <n v="0"/>
    <n v="0"/>
    <x v="4"/>
  </r>
  <r>
    <x v="124"/>
    <x v="0"/>
    <x v="3"/>
    <x v="0"/>
    <x v="0"/>
    <n v="750737.17142285989"/>
    <n v="0"/>
    <n v="0"/>
    <x v="4"/>
  </r>
  <r>
    <x v="124"/>
    <x v="0"/>
    <x v="3"/>
    <x v="0"/>
    <x v="0"/>
    <n v="750737.17142285989"/>
    <n v="0"/>
    <n v="0"/>
    <x v="4"/>
  </r>
  <r>
    <x v="124"/>
    <x v="0"/>
    <x v="3"/>
    <x v="0"/>
    <x v="1"/>
    <n v="-417076.20634603326"/>
    <n v="0"/>
    <n v="0"/>
    <x v="4"/>
  </r>
  <r>
    <x v="124"/>
    <x v="0"/>
    <x v="3"/>
    <x v="0"/>
    <x v="1"/>
    <n v="-417076.20634603326"/>
    <n v="0"/>
    <n v="0"/>
    <x v="4"/>
  </r>
  <r>
    <x v="124"/>
    <x v="0"/>
    <x v="3"/>
    <x v="0"/>
    <x v="2"/>
    <n v="-210206.4079984008"/>
    <n v="0"/>
    <n v="0"/>
    <x v="4"/>
  </r>
  <r>
    <x v="124"/>
    <x v="0"/>
    <x v="3"/>
    <x v="0"/>
    <x v="2"/>
    <n v="-127625.3191418862"/>
    <n v="0"/>
    <n v="0"/>
    <x v="4"/>
  </r>
  <r>
    <x v="124"/>
    <x v="0"/>
    <x v="3"/>
    <x v="3"/>
    <x v="0"/>
    <n v="638380.61071375373"/>
    <n v="0"/>
    <n v="0"/>
    <x v="4"/>
  </r>
  <r>
    <x v="124"/>
    <x v="0"/>
    <x v="3"/>
    <x v="3"/>
    <x v="1"/>
    <n v="-346945.98408356181"/>
    <n v="0"/>
    <n v="0"/>
    <x v="4"/>
  </r>
  <r>
    <x v="124"/>
    <x v="0"/>
    <x v="3"/>
    <x v="3"/>
    <x v="2"/>
    <n v="-108524.70382133815"/>
    <n v="0"/>
    <n v="0"/>
    <x v="4"/>
  </r>
  <r>
    <x v="124"/>
    <x v="4"/>
    <x v="3"/>
    <x v="3"/>
    <x v="0"/>
    <n v="673075.20912210993"/>
    <n v="0"/>
    <n v="0"/>
    <x v="4"/>
  </r>
  <r>
    <x v="124"/>
    <x v="4"/>
    <x v="3"/>
    <x v="3"/>
    <x v="1"/>
    <n v="-346945.98408356181"/>
    <n v="0"/>
    <n v="0"/>
    <x v="4"/>
  </r>
  <r>
    <x v="124"/>
    <x v="4"/>
    <x v="3"/>
    <x v="3"/>
    <x v="2"/>
    <n v="-134615.04182442199"/>
    <n v="0"/>
    <n v="0"/>
    <x v="4"/>
  </r>
  <r>
    <x v="124"/>
    <x v="0"/>
    <x v="4"/>
    <x v="1"/>
    <x v="0"/>
    <n v="399338.95299021772"/>
    <n v="0"/>
    <n v="0"/>
    <x v="4"/>
  </r>
  <r>
    <x v="124"/>
    <x v="0"/>
    <x v="4"/>
    <x v="1"/>
    <x v="1"/>
    <n v="-234905.26646483396"/>
    <n v="0"/>
    <n v="0"/>
    <x v="4"/>
  </r>
  <r>
    <x v="124"/>
    <x v="0"/>
    <x v="4"/>
    <x v="1"/>
    <x v="2"/>
    <n v="-99834.738247554429"/>
    <n v="0"/>
    <n v="0"/>
    <x v="4"/>
  </r>
  <r>
    <x v="124"/>
    <x v="3"/>
    <x v="4"/>
    <x v="2"/>
    <x v="0"/>
    <n v="265744.62722591253"/>
    <n v="0"/>
    <n v="0"/>
    <x v="4"/>
  </r>
  <r>
    <x v="124"/>
    <x v="3"/>
    <x v="4"/>
    <x v="2"/>
    <x v="1"/>
    <n v="-160087.12483488704"/>
    <n v="0"/>
    <n v="0"/>
    <x v="4"/>
  </r>
  <r>
    <x v="124"/>
    <x v="3"/>
    <x v="4"/>
    <x v="2"/>
    <x v="2"/>
    <n v="-18602.123905813878"/>
    <n v="0"/>
    <n v="0"/>
    <x v="4"/>
  </r>
  <r>
    <x v="124"/>
    <x v="3"/>
    <x v="5"/>
    <x v="1"/>
    <x v="0"/>
    <n v="408735.16364881105"/>
    <n v="0"/>
    <n v="0"/>
    <x v="4"/>
  </r>
  <r>
    <x v="124"/>
    <x v="3"/>
    <x v="5"/>
    <x v="1"/>
    <x v="1"/>
    <n v="-234905.26646483396"/>
    <n v="0"/>
    <n v="0"/>
    <x v="4"/>
  </r>
  <r>
    <x v="124"/>
    <x v="3"/>
    <x v="5"/>
    <x v="1"/>
    <x v="2"/>
    <n v="-24524.109818928664"/>
    <n v="0"/>
    <n v="0"/>
    <x v="4"/>
  </r>
  <r>
    <x v="124"/>
    <x v="2"/>
    <x v="5"/>
    <x v="4"/>
    <x v="0"/>
    <n v="401156.77729809401"/>
    <n v="0"/>
    <n v="0"/>
    <x v="4"/>
  </r>
  <r>
    <x v="124"/>
    <x v="2"/>
    <x v="5"/>
    <x v="4"/>
    <x v="1"/>
    <n v="-244607.79103542317"/>
    <n v="0"/>
    <n v="0"/>
    <x v="4"/>
  </r>
  <r>
    <x v="124"/>
    <x v="2"/>
    <x v="5"/>
    <x v="4"/>
    <x v="2"/>
    <n v="-180520.54978414232"/>
    <n v="0"/>
    <n v="0"/>
    <x v="4"/>
  </r>
  <r>
    <x v="124"/>
    <x v="2"/>
    <x v="5"/>
    <x v="3"/>
    <x v="0"/>
    <n v="648788.99023626058"/>
    <n v="0"/>
    <n v="0"/>
    <x v="4"/>
  </r>
  <r>
    <x v="124"/>
    <x v="2"/>
    <x v="5"/>
    <x v="3"/>
    <x v="1"/>
    <n v="-346945.98408356181"/>
    <n v="0"/>
    <n v="0"/>
    <x v="4"/>
  </r>
  <r>
    <x v="124"/>
    <x v="2"/>
    <x v="5"/>
    <x v="3"/>
    <x v="2"/>
    <n v="-181660.91726615297"/>
    <n v="0"/>
    <n v="0"/>
    <x v="4"/>
  </r>
  <r>
    <x v="124"/>
    <x v="1"/>
    <x v="6"/>
    <x v="0"/>
    <x v="0"/>
    <n v="771590.98174016154"/>
    <n v="0"/>
    <n v="0"/>
    <x v="4"/>
  </r>
  <r>
    <x v="124"/>
    <x v="1"/>
    <x v="6"/>
    <x v="0"/>
    <x v="1"/>
    <n v="-417076.20634603326"/>
    <n v="0"/>
    <n v="0"/>
    <x v="4"/>
  </r>
  <r>
    <x v="124"/>
    <x v="1"/>
    <x v="6"/>
    <x v="0"/>
    <x v="2"/>
    <n v="-231477.29452204847"/>
    <n v="0"/>
    <n v="0"/>
    <x v="4"/>
  </r>
  <r>
    <x v="124"/>
    <x v="3"/>
    <x v="6"/>
    <x v="0"/>
    <x v="0"/>
    <n v="892543.08158051106"/>
    <n v="0"/>
    <n v="0"/>
    <x v="4"/>
  </r>
  <r>
    <x v="124"/>
    <x v="3"/>
    <x v="6"/>
    <x v="0"/>
    <x v="1"/>
    <n v="-417076.20634603326"/>
    <n v="0"/>
    <n v="0"/>
    <x v="4"/>
  </r>
  <r>
    <x v="124"/>
    <x v="3"/>
    <x v="6"/>
    <x v="0"/>
    <x v="2"/>
    <n v="-142806.89305288179"/>
    <n v="0"/>
    <n v="0"/>
    <x v="4"/>
  </r>
  <r>
    <x v="124"/>
    <x v="2"/>
    <x v="6"/>
    <x v="2"/>
    <x v="0"/>
    <n v="307367.27968298312"/>
    <n v="0"/>
    <n v="0"/>
    <x v="4"/>
  </r>
  <r>
    <x v="124"/>
    <x v="2"/>
    <x v="6"/>
    <x v="2"/>
    <x v="1"/>
    <n v="-160087.12483488704"/>
    <n v="0"/>
    <n v="0"/>
    <x v="4"/>
  </r>
  <r>
    <x v="124"/>
    <x v="2"/>
    <x v="6"/>
    <x v="2"/>
    <x v="2"/>
    <n v="-135241.60306051257"/>
    <n v="0"/>
    <n v="0"/>
    <x v="4"/>
  </r>
  <r>
    <x v="125"/>
    <x v="1"/>
    <x v="1"/>
    <x v="1"/>
    <x v="0"/>
    <n v="439272.84828923951"/>
    <n v="0"/>
    <n v="0"/>
    <x v="4"/>
  </r>
  <r>
    <x v="125"/>
    <x v="1"/>
    <x v="1"/>
    <x v="1"/>
    <x v="1"/>
    <n v="-234905.26646483396"/>
    <n v="0"/>
    <n v="0"/>
    <x v="4"/>
  </r>
  <r>
    <x v="125"/>
    <x v="1"/>
    <x v="1"/>
    <x v="1"/>
    <x v="2"/>
    <n v="-232814.60959329695"/>
    <n v="0"/>
    <n v="0"/>
    <x v="4"/>
  </r>
  <r>
    <x v="125"/>
    <x v="3"/>
    <x v="1"/>
    <x v="3"/>
    <x v="0"/>
    <n v="711239.26737130166"/>
    <n v="0"/>
    <n v="0"/>
    <x v="4"/>
  </r>
  <r>
    <x v="125"/>
    <x v="3"/>
    <x v="1"/>
    <x v="3"/>
    <x v="0"/>
    <n v="558583.0343745345"/>
    <n v="0"/>
    <n v="0"/>
    <x v="4"/>
  </r>
  <r>
    <x v="125"/>
    <x v="3"/>
    <x v="1"/>
    <x v="3"/>
    <x v="1"/>
    <n v="-346945.98408356181"/>
    <n v="0"/>
    <n v="0"/>
    <x v="4"/>
  </r>
  <r>
    <x v="125"/>
    <x v="3"/>
    <x v="1"/>
    <x v="3"/>
    <x v="1"/>
    <n v="-346945.98408356181"/>
    <n v="0"/>
    <n v="0"/>
    <x v="4"/>
  </r>
  <r>
    <x v="125"/>
    <x v="3"/>
    <x v="1"/>
    <x v="3"/>
    <x v="2"/>
    <n v="-142247.85347426034"/>
    <n v="0"/>
    <n v="0"/>
    <x v="4"/>
  </r>
  <r>
    <x v="125"/>
    <x v="3"/>
    <x v="1"/>
    <x v="3"/>
    <x v="2"/>
    <n v="-55858.303437453455"/>
    <n v="0"/>
    <n v="0"/>
    <x v="4"/>
  </r>
  <r>
    <x v="125"/>
    <x v="3"/>
    <x v="2"/>
    <x v="3"/>
    <x v="0"/>
    <n v="662666.82959960308"/>
    <n v="0"/>
    <n v="0"/>
    <x v="4"/>
  </r>
  <r>
    <x v="125"/>
    <x v="3"/>
    <x v="2"/>
    <x v="3"/>
    <x v="1"/>
    <n v="-346945.98408356181"/>
    <n v="0"/>
    <n v="0"/>
    <x v="4"/>
  </r>
  <r>
    <x v="125"/>
    <x v="3"/>
    <x v="2"/>
    <x v="3"/>
    <x v="2"/>
    <n v="-106026.69273593649"/>
    <n v="0"/>
    <n v="0"/>
    <x v="4"/>
  </r>
  <r>
    <x v="125"/>
    <x v="4"/>
    <x v="2"/>
    <x v="2"/>
    <x v="0"/>
    <n v="313770.76467637857"/>
    <n v="0"/>
    <n v="0"/>
    <x v="4"/>
  </r>
  <r>
    <x v="125"/>
    <x v="4"/>
    <x v="2"/>
    <x v="2"/>
    <x v="1"/>
    <n v="-160087.12483488704"/>
    <n v="0"/>
    <n v="0"/>
    <x v="4"/>
  </r>
  <r>
    <x v="125"/>
    <x v="4"/>
    <x v="2"/>
    <x v="2"/>
    <x v="2"/>
    <n v="-50203.322348220572"/>
    <n v="0"/>
    <n v="0"/>
    <x v="4"/>
  </r>
  <r>
    <x v="125"/>
    <x v="1"/>
    <x v="3"/>
    <x v="1"/>
    <x v="0"/>
    <n v="469810.53292966791"/>
    <n v="0"/>
    <n v="0"/>
    <x v="4"/>
  </r>
  <r>
    <x v="125"/>
    <x v="1"/>
    <x v="3"/>
    <x v="1"/>
    <x v="0"/>
    <n v="394640.84766092111"/>
    <n v="0"/>
    <n v="0"/>
    <x v="4"/>
  </r>
  <r>
    <x v="125"/>
    <x v="1"/>
    <x v="3"/>
    <x v="1"/>
    <x v="1"/>
    <n v="-234905.26646483396"/>
    <n v="0"/>
    <n v="0"/>
    <x v="4"/>
  </r>
  <r>
    <x v="125"/>
    <x v="1"/>
    <x v="3"/>
    <x v="1"/>
    <x v="1"/>
    <n v="-234905.26646483396"/>
    <n v="0"/>
    <n v="0"/>
    <x v="4"/>
  </r>
  <r>
    <x v="125"/>
    <x v="1"/>
    <x v="3"/>
    <x v="1"/>
    <x v="2"/>
    <n v="-277188.21442850406"/>
    <n v="0"/>
    <n v="0"/>
    <x v="4"/>
  </r>
  <r>
    <x v="125"/>
    <x v="1"/>
    <x v="3"/>
    <x v="1"/>
    <x v="2"/>
    <n v="-157856.33906436845"/>
    <n v="0"/>
    <n v="0"/>
    <x v="4"/>
  </r>
  <r>
    <x v="125"/>
    <x v="0"/>
    <x v="3"/>
    <x v="1"/>
    <x v="0"/>
    <n v="411084.21631345944"/>
    <n v="0"/>
    <n v="0"/>
    <x v="4"/>
  </r>
  <r>
    <x v="125"/>
    <x v="0"/>
    <x v="3"/>
    <x v="1"/>
    <x v="1"/>
    <n v="-234905.26646483396"/>
    <n v="0"/>
    <n v="0"/>
    <x v="4"/>
  </r>
  <r>
    <x v="125"/>
    <x v="0"/>
    <x v="3"/>
    <x v="1"/>
    <x v="2"/>
    <n v="-82216.843262691895"/>
    <n v="0"/>
    <n v="0"/>
    <x v="4"/>
  </r>
  <r>
    <x v="125"/>
    <x v="3"/>
    <x v="3"/>
    <x v="2"/>
    <x v="0"/>
    <n v="299362.92344123876"/>
    <n v="0"/>
    <n v="0"/>
    <x v="4"/>
  </r>
  <r>
    <x v="125"/>
    <x v="3"/>
    <x v="3"/>
    <x v="2"/>
    <x v="1"/>
    <n v="-160087.12483488704"/>
    <n v="0"/>
    <n v="0"/>
    <x v="4"/>
  </r>
  <r>
    <x v="125"/>
    <x v="3"/>
    <x v="3"/>
    <x v="2"/>
    <x v="2"/>
    <n v="-50891.696985010596"/>
    <n v="0"/>
    <n v="0"/>
    <x v="4"/>
  </r>
  <r>
    <x v="125"/>
    <x v="4"/>
    <x v="3"/>
    <x v="1"/>
    <x v="0"/>
    <n v="462763.37493572291"/>
    <n v="0"/>
    <n v="0"/>
    <x v="4"/>
  </r>
  <r>
    <x v="125"/>
    <x v="4"/>
    <x v="3"/>
    <x v="1"/>
    <x v="1"/>
    <n v="-234905.26646483396"/>
    <n v="0"/>
    <n v="0"/>
    <x v="4"/>
  </r>
  <r>
    <x v="125"/>
    <x v="4"/>
    <x v="3"/>
    <x v="1"/>
    <x v="2"/>
    <n v="-87925.041237787358"/>
    <n v="0"/>
    <n v="0"/>
    <x v="4"/>
  </r>
  <r>
    <x v="125"/>
    <x v="2"/>
    <x v="5"/>
    <x v="0"/>
    <x v="0"/>
    <n v="654809.6439632721"/>
    <n v="0"/>
    <n v="0"/>
    <x v="4"/>
  </r>
  <r>
    <x v="125"/>
    <x v="2"/>
    <x v="5"/>
    <x v="0"/>
    <x v="1"/>
    <n v="-417076.20634603326"/>
    <n v="0"/>
    <n v="0"/>
    <x v="4"/>
  </r>
  <r>
    <x v="125"/>
    <x v="2"/>
    <x v="5"/>
    <x v="0"/>
    <x v="2"/>
    <n v="-176798.60387008349"/>
    <n v="0"/>
    <n v="0"/>
    <x v="4"/>
  </r>
  <r>
    <x v="125"/>
    <x v="1"/>
    <x v="6"/>
    <x v="0"/>
    <x v="0"/>
    <n v="767420.21967670112"/>
    <n v="0"/>
    <n v="0"/>
    <x v="4"/>
  </r>
  <r>
    <x v="125"/>
    <x v="1"/>
    <x v="6"/>
    <x v="0"/>
    <x v="1"/>
    <n v="-417076.20634603326"/>
    <n v="0"/>
    <n v="0"/>
    <x v="4"/>
  </r>
  <r>
    <x v="125"/>
    <x v="1"/>
    <x v="6"/>
    <x v="0"/>
    <x v="2"/>
    <n v="-283945.4812803794"/>
    <n v="0"/>
    <n v="0"/>
    <x v="4"/>
  </r>
  <r>
    <x v="125"/>
    <x v="1"/>
    <x v="6"/>
    <x v="4"/>
    <x v="0"/>
    <n v="484323.42625013785"/>
    <n v="0"/>
    <n v="0"/>
    <x v="4"/>
  </r>
  <r>
    <x v="125"/>
    <x v="1"/>
    <x v="6"/>
    <x v="4"/>
    <x v="1"/>
    <n v="-244607.79103542317"/>
    <n v="0"/>
    <n v="0"/>
    <x v="4"/>
  </r>
  <r>
    <x v="125"/>
    <x v="1"/>
    <x v="6"/>
    <x v="4"/>
    <x v="2"/>
    <n v="-237318.47886256754"/>
    <n v="0"/>
    <n v="0"/>
    <x v="4"/>
  </r>
  <r>
    <x v="125"/>
    <x v="1"/>
    <x v="6"/>
    <x v="3"/>
    <x v="0"/>
    <n v="562052.49421537016"/>
    <n v="0"/>
    <n v="0"/>
    <x v="4"/>
  </r>
  <r>
    <x v="125"/>
    <x v="1"/>
    <x v="6"/>
    <x v="3"/>
    <x v="1"/>
    <n v="-346945.98408356181"/>
    <n v="0"/>
    <n v="0"/>
    <x v="4"/>
  </r>
  <r>
    <x v="125"/>
    <x v="1"/>
    <x v="6"/>
    <x v="3"/>
    <x v="2"/>
    <n v="-196718.37297537955"/>
    <n v="0"/>
    <n v="0"/>
    <x v="4"/>
  </r>
  <r>
    <x v="125"/>
    <x v="3"/>
    <x v="6"/>
    <x v="4"/>
    <x v="0"/>
    <n v="560151.84147111909"/>
    <n v="0"/>
    <n v="0"/>
    <x v="4"/>
  </r>
  <r>
    <x v="125"/>
    <x v="3"/>
    <x v="6"/>
    <x v="4"/>
    <x v="1"/>
    <n v="-244607.79103542317"/>
    <n v="0"/>
    <n v="0"/>
    <x v="4"/>
  </r>
  <r>
    <x v="125"/>
    <x v="3"/>
    <x v="6"/>
    <x v="4"/>
    <x v="2"/>
    <n v="-89624.294635379061"/>
    <n v="0"/>
    <n v="0"/>
    <x v="4"/>
  </r>
  <r>
    <x v="125"/>
    <x v="3"/>
    <x v="6"/>
    <x v="1"/>
    <x v="0"/>
    <n v="512093.48089333798"/>
    <n v="0"/>
    <n v="0"/>
    <x v="4"/>
  </r>
  <r>
    <x v="125"/>
    <x v="3"/>
    <x v="6"/>
    <x v="1"/>
    <x v="1"/>
    <n v="-234905.26646483396"/>
    <n v="0"/>
    <n v="0"/>
    <x v="4"/>
  </r>
  <r>
    <x v="125"/>
    <x v="3"/>
    <x v="6"/>
    <x v="1"/>
    <x v="2"/>
    <n v="-35846.543662533659"/>
    <n v="0"/>
    <n v="0"/>
    <x v="4"/>
  </r>
  <r>
    <x v="125"/>
    <x v="2"/>
    <x v="6"/>
    <x v="1"/>
    <x v="0"/>
    <n v="373499.37367908598"/>
    <n v="0"/>
    <n v="0"/>
    <x v="4"/>
  </r>
  <r>
    <x v="125"/>
    <x v="2"/>
    <x v="6"/>
    <x v="1"/>
    <x v="0"/>
    <n v="394640.84766092111"/>
    <n v="0"/>
    <n v="0"/>
    <x v="4"/>
  </r>
  <r>
    <x v="125"/>
    <x v="2"/>
    <x v="6"/>
    <x v="1"/>
    <x v="1"/>
    <n v="-234905.26646483396"/>
    <n v="0"/>
    <n v="0"/>
    <x v="4"/>
  </r>
  <r>
    <x v="125"/>
    <x v="2"/>
    <x v="6"/>
    <x v="1"/>
    <x v="1"/>
    <n v="-234905.26646483396"/>
    <n v="0"/>
    <n v="0"/>
    <x v="4"/>
  </r>
  <r>
    <x v="125"/>
    <x v="2"/>
    <x v="6"/>
    <x v="1"/>
    <x v="2"/>
    <n v="-164339.72441879782"/>
    <n v="0"/>
    <n v="0"/>
    <x v="4"/>
  </r>
  <r>
    <x v="125"/>
    <x v="2"/>
    <x v="6"/>
    <x v="1"/>
    <x v="2"/>
    <n v="-177588.38144741449"/>
    <n v="0"/>
    <n v="0"/>
    <x v="4"/>
  </r>
  <r>
    <x v="126"/>
    <x v="1"/>
    <x v="0"/>
    <x v="3"/>
    <x v="0"/>
    <n v="655727.90991793189"/>
    <n v="0"/>
    <n v="0"/>
    <x v="4"/>
  </r>
  <r>
    <x v="126"/>
    <x v="1"/>
    <x v="0"/>
    <x v="3"/>
    <x v="1"/>
    <n v="-346945.98408356181"/>
    <n v="0"/>
    <n v="0"/>
    <x v="4"/>
  </r>
  <r>
    <x v="126"/>
    <x v="1"/>
    <x v="0"/>
    <x v="3"/>
    <x v="2"/>
    <n v="-301634.83856224868"/>
    <n v="0"/>
    <n v="0"/>
    <x v="4"/>
  </r>
  <r>
    <x v="126"/>
    <x v="1"/>
    <x v="0"/>
    <x v="2"/>
    <x v="0"/>
    <n v="280152.46846105234"/>
    <n v="0"/>
    <n v="0"/>
    <x v="4"/>
  </r>
  <r>
    <x v="126"/>
    <x v="1"/>
    <x v="0"/>
    <x v="2"/>
    <x v="1"/>
    <n v="-160087.12483488704"/>
    <n v="0"/>
    <n v="0"/>
    <x v="4"/>
  </r>
  <r>
    <x v="126"/>
    <x v="1"/>
    <x v="0"/>
    <x v="2"/>
    <x v="2"/>
    <n v="-196106.72792273664"/>
    <n v="0"/>
    <n v="0"/>
    <x v="4"/>
  </r>
  <r>
    <x v="126"/>
    <x v="2"/>
    <x v="1"/>
    <x v="2"/>
    <x v="0"/>
    <n v="316972.50717307633"/>
    <n v="0"/>
    <n v="0"/>
    <x v="4"/>
  </r>
  <r>
    <x v="126"/>
    <x v="2"/>
    <x v="1"/>
    <x v="2"/>
    <x v="1"/>
    <n v="-160087.12483488704"/>
    <n v="0"/>
    <n v="0"/>
    <x v="4"/>
  </r>
  <r>
    <x v="126"/>
    <x v="2"/>
    <x v="1"/>
    <x v="2"/>
    <x v="2"/>
    <n v="-167995.42880173045"/>
    <n v="0"/>
    <n v="0"/>
    <x v="4"/>
  </r>
  <r>
    <x v="126"/>
    <x v="0"/>
    <x v="2"/>
    <x v="2"/>
    <x v="0"/>
    <n v="273748.98346765683"/>
    <n v="0"/>
    <n v="0"/>
    <x v="4"/>
  </r>
  <r>
    <x v="126"/>
    <x v="0"/>
    <x v="2"/>
    <x v="2"/>
    <x v="1"/>
    <n v="-160087.12483488704"/>
    <n v="0"/>
    <n v="0"/>
    <x v="4"/>
  </r>
  <r>
    <x v="126"/>
    <x v="0"/>
    <x v="2"/>
    <x v="2"/>
    <x v="2"/>
    <n v="-49274.817024178228"/>
    <n v="0"/>
    <n v="0"/>
    <x v="4"/>
  </r>
  <r>
    <x v="126"/>
    <x v="3"/>
    <x v="2"/>
    <x v="2"/>
    <x v="0"/>
    <n v="297762.05219288985"/>
    <n v="0"/>
    <n v="0"/>
    <x v="4"/>
  </r>
  <r>
    <x v="126"/>
    <x v="3"/>
    <x v="2"/>
    <x v="2"/>
    <x v="1"/>
    <n v="-160087.12483488704"/>
    <n v="0"/>
    <n v="0"/>
    <x v="4"/>
  </r>
  <r>
    <x v="126"/>
    <x v="3"/>
    <x v="2"/>
    <x v="2"/>
    <x v="2"/>
    <n v="-23820.964175431189"/>
    <n v="0"/>
    <n v="0"/>
    <x v="4"/>
  </r>
  <r>
    <x v="126"/>
    <x v="3"/>
    <x v="3"/>
    <x v="3"/>
    <x v="0"/>
    <n v="697361.42800795916"/>
    <n v="0"/>
    <n v="0"/>
    <x v="4"/>
  </r>
  <r>
    <x v="126"/>
    <x v="3"/>
    <x v="3"/>
    <x v="3"/>
    <x v="1"/>
    <n v="-346945.98408356181"/>
    <n v="0"/>
    <n v="0"/>
    <x v="4"/>
  </r>
  <r>
    <x v="126"/>
    <x v="3"/>
    <x v="3"/>
    <x v="3"/>
    <x v="2"/>
    <n v="-69736.142800795918"/>
    <n v="0"/>
    <n v="0"/>
    <x v="4"/>
  </r>
  <r>
    <x v="126"/>
    <x v="1"/>
    <x v="4"/>
    <x v="2"/>
    <x v="0"/>
    <n v="259341.14223251701"/>
    <n v="0"/>
    <n v="0"/>
    <x v="4"/>
  </r>
  <r>
    <x v="126"/>
    <x v="1"/>
    <x v="4"/>
    <x v="2"/>
    <x v="1"/>
    <n v="-160087.12483488704"/>
    <n v="0"/>
    <n v="0"/>
    <x v="4"/>
  </r>
  <r>
    <x v="126"/>
    <x v="1"/>
    <x v="4"/>
    <x v="2"/>
    <x v="2"/>
    <n v="-121890.33684928299"/>
    <n v="0"/>
    <n v="0"/>
    <x v="4"/>
  </r>
  <r>
    <x v="126"/>
    <x v="0"/>
    <x v="4"/>
    <x v="0"/>
    <x v="0"/>
    <n v="717371.07491517719"/>
    <n v="0"/>
    <n v="0"/>
    <x v="4"/>
  </r>
  <r>
    <x v="126"/>
    <x v="0"/>
    <x v="4"/>
    <x v="0"/>
    <x v="1"/>
    <n v="-417076.20634603326"/>
    <n v="0"/>
    <n v="0"/>
    <x v="4"/>
  </r>
  <r>
    <x v="126"/>
    <x v="0"/>
    <x v="4"/>
    <x v="0"/>
    <x v="2"/>
    <n v="-114779.37198642835"/>
    <n v="0"/>
    <n v="0"/>
    <x v="4"/>
  </r>
  <r>
    <x v="126"/>
    <x v="0"/>
    <x v="4"/>
    <x v="2"/>
    <x v="0"/>
    <n v="297762.05219288985"/>
    <n v="0"/>
    <n v="0"/>
    <x v="4"/>
  </r>
  <r>
    <x v="126"/>
    <x v="0"/>
    <x v="4"/>
    <x v="2"/>
    <x v="1"/>
    <n v="-160087.12483488704"/>
    <n v="0"/>
    <n v="0"/>
    <x v="4"/>
  </r>
  <r>
    <x v="126"/>
    <x v="0"/>
    <x v="4"/>
    <x v="2"/>
    <x v="2"/>
    <n v="-47641.928350862378"/>
    <n v="0"/>
    <n v="0"/>
    <x v="4"/>
  </r>
  <r>
    <x v="126"/>
    <x v="0"/>
    <x v="4"/>
    <x v="1"/>
    <x v="0"/>
    <n v="411084.21631345944"/>
    <n v="0"/>
    <n v="0"/>
    <x v="4"/>
  </r>
  <r>
    <x v="126"/>
    <x v="0"/>
    <x v="4"/>
    <x v="1"/>
    <x v="1"/>
    <n v="-234905.26646483396"/>
    <n v="0"/>
    <n v="0"/>
    <x v="4"/>
  </r>
  <r>
    <x v="126"/>
    <x v="0"/>
    <x v="4"/>
    <x v="1"/>
    <x v="2"/>
    <n v="-90438.527588961078"/>
    <n v="0"/>
    <n v="0"/>
    <x v="4"/>
  </r>
  <r>
    <x v="126"/>
    <x v="2"/>
    <x v="4"/>
    <x v="0"/>
    <x v="0"/>
    <n v="704858.78872479615"/>
    <n v="0"/>
    <n v="0"/>
    <x v="4"/>
  </r>
  <r>
    <x v="126"/>
    <x v="2"/>
    <x v="4"/>
    <x v="0"/>
    <x v="1"/>
    <n v="-417076.20634603326"/>
    <n v="0"/>
    <n v="0"/>
    <x v="4"/>
  </r>
  <r>
    <x v="126"/>
    <x v="2"/>
    <x v="4"/>
    <x v="0"/>
    <x v="2"/>
    <n v="-204409.04873019087"/>
    <n v="0"/>
    <n v="0"/>
    <x v="4"/>
  </r>
  <r>
    <x v="126"/>
    <x v="1"/>
    <x v="5"/>
    <x v="4"/>
    <x v="0"/>
    <n v="474539.11460872093"/>
    <n v="0"/>
    <n v="0"/>
    <x v="4"/>
  </r>
  <r>
    <x v="126"/>
    <x v="1"/>
    <x v="5"/>
    <x v="4"/>
    <x v="1"/>
    <n v="-244607.79103542317"/>
    <n v="0"/>
    <n v="0"/>
    <x v="4"/>
  </r>
  <r>
    <x v="126"/>
    <x v="1"/>
    <x v="5"/>
    <x v="4"/>
    <x v="2"/>
    <n v="-147107.1255287035"/>
    <n v="0"/>
    <n v="0"/>
    <x v="4"/>
  </r>
  <r>
    <x v="126"/>
    <x v="1"/>
    <x v="5"/>
    <x v="1"/>
    <x v="0"/>
    <n v="396989.90032556938"/>
    <n v="0"/>
    <n v="0"/>
    <x v="4"/>
  </r>
  <r>
    <x v="126"/>
    <x v="1"/>
    <x v="5"/>
    <x v="1"/>
    <x v="0"/>
    <n v="460414.32227107452"/>
    <n v="0"/>
    <n v="0"/>
    <x v="4"/>
  </r>
  <r>
    <x v="126"/>
    <x v="1"/>
    <x v="5"/>
    <x v="1"/>
    <x v="1"/>
    <n v="-234905.26646483396"/>
    <n v="0"/>
    <n v="0"/>
    <x v="4"/>
  </r>
  <r>
    <x v="126"/>
    <x v="1"/>
    <x v="5"/>
    <x v="1"/>
    <x v="1"/>
    <n v="-234905.26646483396"/>
    <n v="0"/>
    <n v="0"/>
    <x v="4"/>
  </r>
  <r>
    <x v="126"/>
    <x v="1"/>
    <x v="5"/>
    <x v="1"/>
    <x v="2"/>
    <n v="-265983.23321813153"/>
    <n v="0"/>
    <n v="0"/>
    <x v="4"/>
  </r>
  <r>
    <x v="126"/>
    <x v="1"/>
    <x v="5"/>
    <x v="1"/>
    <x v="2"/>
    <n v="-303873.45269890921"/>
    <n v="0"/>
    <n v="0"/>
    <x v="4"/>
  </r>
  <r>
    <x v="126"/>
    <x v="2"/>
    <x v="5"/>
    <x v="1"/>
    <x v="0"/>
    <n v="451018.11161248118"/>
    <n v="0"/>
    <n v="0"/>
    <x v="4"/>
  </r>
  <r>
    <x v="126"/>
    <x v="2"/>
    <x v="5"/>
    <x v="1"/>
    <x v="1"/>
    <n v="-234905.26646483396"/>
    <n v="0"/>
    <n v="0"/>
    <x v="4"/>
  </r>
  <r>
    <x v="126"/>
    <x v="2"/>
    <x v="5"/>
    <x v="1"/>
    <x v="2"/>
    <n v="-220998.87469011577"/>
    <n v="0"/>
    <n v="0"/>
    <x v="4"/>
  </r>
  <r>
    <x v="126"/>
    <x v="1"/>
    <x v="6"/>
    <x v="0"/>
    <x v="0"/>
    <n v="738224.88523247885"/>
    <n v="0"/>
    <n v="0"/>
    <x v="4"/>
  </r>
  <r>
    <x v="126"/>
    <x v="1"/>
    <x v="6"/>
    <x v="0"/>
    <x v="1"/>
    <n v="-417076.20634603326"/>
    <n v="0"/>
    <n v="0"/>
    <x v="4"/>
  </r>
  <r>
    <x v="126"/>
    <x v="1"/>
    <x v="6"/>
    <x v="0"/>
    <x v="2"/>
    <n v="-295289.95409299154"/>
    <n v="0"/>
    <n v="0"/>
    <x v="4"/>
  </r>
  <r>
    <x v="126"/>
    <x v="0"/>
    <x v="6"/>
    <x v="0"/>
    <x v="0"/>
    <n v="759078.6955497805"/>
    <n v="0"/>
    <n v="0"/>
    <x v="4"/>
  </r>
  <r>
    <x v="126"/>
    <x v="0"/>
    <x v="6"/>
    <x v="0"/>
    <x v="1"/>
    <n v="-417076.20634603326"/>
    <n v="0"/>
    <n v="0"/>
    <x v="4"/>
  </r>
  <r>
    <x v="126"/>
    <x v="0"/>
    <x v="6"/>
    <x v="0"/>
    <x v="2"/>
    <n v="-151815.73910995611"/>
    <n v="0"/>
    <n v="0"/>
    <x v="4"/>
  </r>
  <r>
    <x v="126"/>
    <x v="3"/>
    <x v="6"/>
    <x v="3"/>
    <x v="0"/>
    <n v="614094.39182790439"/>
    <n v="0"/>
    <n v="0"/>
    <x v="4"/>
  </r>
  <r>
    <x v="126"/>
    <x v="3"/>
    <x v="6"/>
    <x v="3"/>
    <x v="1"/>
    <n v="-346945.98408356181"/>
    <n v="0"/>
    <n v="0"/>
    <x v="4"/>
  </r>
  <r>
    <x v="126"/>
    <x v="3"/>
    <x v="6"/>
    <x v="3"/>
    <x v="2"/>
    <n v="-104396.04661074375"/>
    <n v="0"/>
    <n v="0"/>
    <x v="4"/>
  </r>
  <r>
    <x v="126"/>
    <x v="3"/>
    <x v="6"/>
    <x v="1"/>
    <x v="0"/>
    <n v="401688.00565486605"/>
    <n v="0"/>
    <n v="0"/>
    <x v="4"/>
  </r>
  <r>
    <x v="126"/>
    <x v="3"/>
    <x v="6"/>
    <x v="1"/>
    <x v="1"/>
    <n v="-234905.26646483396"/>
    <n v="0"/>
    <n v="0"/>
    <x v="4"/>
  </r>
  <r>
    <x v="126"/>
    <x v="3"/>
    <x v="6"/>
    <x v="1"/>
    <x v="2"/>
    <n v="-32135.040452389283"/>
    <n v="0"/>
    <n v="0"/>
    <x v="4"/>
  </r>
  <r>
    <x v="126"/>
    <x v="2"/>
    <x v="6"/>
    <x v="2"/>
    <x v="0"/>
    <n v="300963.79468958761"/>
    <n v="0"/>
    <n v="0"/>
    <x v="4"/>
  </r>
  <r>
    <x v="126"/>
    <x v="2"/>
    <x v="6"/>
    <x v="2"/>
    <x v="1"/>
    <n v="-160087.12483488704"/>
    <n v="0"/>
    <n v="0"/>
    <x v="4"/>
  </r>
  <r>
    <x v="126"/>
    <x v="2"/>
    <x v="6"/>
    <x v="2"/>
    <x v="2"/>
    <n v="-141452.98350410617"/>
    <n v="0"/>
    <n v="0"/>
    <x v="4"/>
  </r>
  <r>
    <x v="126"/>
    <x v="2"/>
    <x v="6"/>
    <x v="1"/>
    <x v="0"/>
    <n v="394640.84766092111"/>
    <n v="0"/>
    <n v="0"/>
    <x v="4"/>
  </r>
  <r>
    <x v="126"/>
    <x v="2"/>
    <x v="6"/>
    <x v="1"/>
    <x v="1"/>
    <n v="-234905.26646483396"/>
    <n v="0"/>
    <n v="0"/>
    <x v="4"/>
  </r>
  <r>
    <x v="126"/>
    <x v="2"/>
    <x v="6"/>
    <x v="1"/>
    <x v="2"/>
    <n v="-90767.394962011866"/>
    <n v="0"/>
    <n v="0"/>
    <x v="4"/>
  </r>
  <r>
    <x v="127"/>
    <x v="1"/>
    <x v="1"/>
    <x v="1"/>
    <x v="0"/>
    <n v="460414.32227107452"/>
    <n v="0"/>
    <n v="0"/>
    <x v="4"/>
  </r>
  <r>
    <x v="127"/>
    <x v="1"/>
    <x v="1"/>
    <x v="1"/>
    <x v="1"/>
    <n v="-234905.26646483396"/>
    <n v="0"/>
    <n v="0"/>
    <x v="4"/>
  </r>
  <r>
    <x v="127"/>
    <x v="1"/>
    <x v="1"/>
    <x v="1"/>
    <x v="2"/>
    <n v="-280852.73658535542"/>
    <n v="0"/>
    <n v="0"/>
    <x v="4"/>
  </r>
  <r>
    <x v="127"/>
    <x v="3"/>
    <x v="1"/>
    <x v="4"/>
    <x v="0"/>
    <n v="557705.76356076484"/>
    <n v="0"/>
    <n v="0"/>
    <x v="4"/>
  </r>
  <r>
    <x v="127"/>
    <x v="3"/>
    <x v="1"/>
    <x v="4"/>
    <x v="1"/>
    <n v="-244607.79103542317"/>
    <n v="0"/>
    <n v="0"/>
    <x v="4"/>
  </r>
  <r>
    <x v="127"/>
    <x v="3"/>
    <x v="1"/>
    <x v="4"/>
    <x v="2"/>
    <n v="-100387.03744093767"/>
    <n v="0"/>
    <n v="0"/>
    <x v="4"/>
  </r>
  <r>
    <x v="127"/>
    <x v="0"/>
    <x v="2"/>
    <x v="2"/>
    <x v="0"/>
    <n v="291358.5671994944"/>
    <n v="0"/>
    <n v="0"/>
    <x v="4"/>
  </r>
  <r>
    <x v="127"/>
    <x v="0"/>
    <x v="2"/>
    <x v="2"/>
    <x v="1"/>
    <n v="-160087.12483488704"/>
    <n v="0"/>
    <n v="0"/>
    <x v="4"/>
  </r>
  <r>
    <x v="127"/>
    <x v="0"/>
    <x v="2"/>
    <x v="2"/>
    <x v="2"/>
    <n v="-69926.056127878648"/>
    <n v="0"/>
    <n v="0"/>
    <x v="4"/>
  </r>
  <r>
    <x v="127"/>
    <x v="3"/>
    <x v="2"/>
    <x v="4"/>
    <x v="0"/>
    <n v="432955.79013269901"/>
    <n v="0"/>
    <n v="0"/>
    <x v="4"/>
  </r>
  <r>
    <x v="127"/>
    <x v="3"/>
    <x v="2"/>
    <x v="4"/>
    <x v="1"/>
    <n v="-244607.79103542317"/>
    <n v="0"/>
    <n v="0"/>
    <x v="4"/>
  </r>
  <r>
    <x v="127"/>
    <x v="3"/>
    <x v="2"/>
    <x v="4"/>
    <x v="2"/>
    <n v="-21647.789506634952"/>
    <n v="0"/>
    <n v="0"/>
    <x v="4"/>
  </r>
  <r>
    <x v="127"/>
    <x v="3"/>
    <x v="2"/>
    <x v="1"/>
    <x v="0"/>
    <n v="394640.84766092111"/>
    <n v="0"/>
    <n v="0"/>
    <x v="4"/>
  </r>
  <r>
    <x v="127"/>
    <x v="3"/>
    <x v="2"/>
    <x v="1"/>
    <x v="1"/>
    <n v="-234905.26646483396"/>
    <n v="0"/>
    <n v="0"/>
    <x v="4"/>
  </r>
  <r>
    <x v="127"/>
    <x v="3"/>
    <x v="2"/>
    <x v="1"/>
    <x v="2"/>
    <n v="-74981.761055575014"/>
    <n v="0"/>
    <n v="0"/>
    <x v="4"/>
  </r>
  <r>
    <x v="127"/>
    <x v="4"/>
    <x v="2"/>
    <x v="0"/>
    <x v="0"/>
    <n v="713200.31285171688"/>
    <n v="0"/>
    <n v="0"/>
    <x v="4"/>
  </r>
  <r>
    <x v="127"/>
    <x v="4"/>
    <x v="2"/>
    <x v="0"/>
    <x v="1"/>
    <n v="-417076.20634603326"/>
    <n v="0"/>
    <n v="0"/>
    <x v="4"/>
  </r>
  <r>
    <x v="127"/>
    <x v="4"/>
    <x v="2"/>
    <x v="0"/>
    <x v="2"/>
    <n v="-171168.07508441203"/>
    <n v="0"/>
    <n v="0"/>
    <x v="4"/>
  </r>
  <r>
    <x v="127"/>
    <x v="1"/>
    <x v="3"/>
    <x v="1"/>
    <x v="0"/>
    <n v="422829.47963670111"/>
    <n v="0"/>
    <n v="0"/>
    <x v="4"/>
  </r>
  <r>
    <x v="127"/>
    <x v="1"/>
    <x v="3"/>
    <x v="1"/>
    <x v="1"/>
    <n v="-234905.26646483396"/>
    <n v="0"/>
    <n v="0"/>
    <x v="4"/>
  </r>
  <r>
    <x v="127"/>
    <x v="1"/>
    <x v="3"/>
    <x v="1"/>
    <x v="2"/>
    <n v="-164903.49705831343"/>
    <n v="0"/>
    <n v="0"/>
    <x v="4"/>
  </r>
  <r>
    <x v="127"/>
    <x v="0"/>
    <x v="3"/>
    <x v="4"/>
    <x v="0"/>
    <n v="459862.64714659553"/>
    <n v="0"/>
    <n v="0"/>
    <x v="4"/>
  </r>
  <r>
    <x v="127"/>
    <x v="0"/>
    <x v="3"/>
    <x v="4"/>
    <x v="1"/>
    <n v="-244607.79103542317"/>
    <n v="0"/>
    <n v="0"/>
    <x v="4"/>
  </r>
  <r>
    <x v="127"/>
    <x v="0"/>
    <x v="3"/>
    <x v="4"/>
    <x v="2"/>
    <n v="-82775.276486387185"/>
    <n v="0"/>
    <n v="0"/>
    <x v="4"/>
  </r>
  <r>
    <x v="127"/>
    <x v="3"/>
    <x v="3"/>
    <x v="3"/>
    <x v="0"/>
    <n v="704300.34768963058"/>
    <n v="0"/>
    <n v="0"/>
    <x v="4"/>
  </r>
  <r>
    <x v="127"/>
    <x v="3"/>
    <x v="3"/>
    <x v="3"/>
    <x v="1"/>
    <n v="-346945.98408356181"/>
    <n v="0"/>
    <n v="0"/>
    <x v="4"/>
  </r>
  <r>
    <x v="127"/>
    <x v="3"/>
    <x v="3"/>
    <x v="3"/>
    <x v="2"/>
    <n v="-91559.045199651984"/>
    <n v="0"/>
    <n v="0"/>
    <x v="4"/>
  </r>
  <r>
    <x v="127"/>
    <x v="3"/>
    <x v="3"/>
    <x v="2"/>
    <x v="0"/>
    <n v="368200.38712024019"/>
    <n v="0"/>
    <n v="0"/>
    <x v="4"/>
  </r>
  <r>
    <x v="127"/>
    <x v="3"/>
    <x v="3"/>
    <x v="2"/>
    <x v="1"/>
    <n v="-160087.12483488704"/>
    <n v="0"/>
    <n v="0"/>
    <x v="4"/>
  </r>
  <r>
    <x v="127"/>
    <x v="3"/>
    <x v="3"/>
    <x v="2"/>
    <x v="2"/>
    <n v="-33138.034840821616"/>
    <n v="0"/>
    <n v="0"/>
    <x v="4"/>
  </r>
  <r>
    <x v="127"/>
    <x v="2"/>
    <x v="3"/>
    <x v="4"/>
    <x v="0"/>
    <n v="442740.10177411593"/>
    <n v="0"/>
    <n v="0"/>
    <x v="4"/>
  </r>
  <r>
    <x v="127"/>
    <x v="2"/>
    <x v="3"/>
    <x v="4"/>
    <x v="1"/>
    <n v="-244607.79103542317"/>
    <n v="0"/>
    <n v="0"/>
    <x v="4"/>
  </r>
  <r>
    <x v="127"/>
    <x v="2"/>
    <x v="3"/>
    <x v="4"/>
    <x v="2"/>
    <n v="-123967.22849675248"/>
    <n v="0"/>
    <n v="0"/>
    <x v="4"/>
  </r>
  <r>
    <x v="127"/>
    <x v="1"/>
    <x v="4"/>
    <x v="2"/>
    <x v="0"/>
    <n v="272148.11221930798"/>
    <n v="0"/>
    <n v="0"/>
    <x v="4"/>
  </r>
  <r>
    <x v="127"/>
    <x v="1"/>
    <x v="4"/>
    <x v="2"/>
    <x v="1"/>
    <n v="-160087.12483488704"/>
    <n v="0"/>
    <n v="0"/>
    <x v="4"/>
  </r>
  <r>
    <x v="127"/>
    <x v="1"/>
    <x v="4"/>
    <x v="2"/>
    <x v="2"/>
    <n v="-168731.82957597094"/>
    <n v="0"/>
    <n v="0"/>
    <x v="4"/>
  </r>
  <r>
    <x v="127"/>
    <x v="0"/>
    <x v="4"/>
    <x v="4"/>
    <x v="0"/>
    <n v="440294.02386376174"/>
    <n v="0"/>
    <n v="0"/>
    <x v="4"/>
  </r>
  <r>
    <x v="127"/>
    <x v="0"/>
    <x v="4"/>
    <x v="4"/>
    <x v="1"/>
    <n v="-244607.79103542317"/>
    <n v="0"/>
    <n v="0"/>
    <x v="4"/>
  </r>
  <r>
    <x v="127"/>
    <x v="0"/>
    <x v="4"/>
    <x v="4"/>
    <x v="2"/>
    <n v="-88058.804772752352"/>
    <n v="0"/>
    <n v="0"/>
    <x v="4"/>
  </r>
  <r>
    <x v="127"/>
    <x v="4"/>
    <x v="4"/>
    <x v="2"/>
    <x v="0"/>
    <n v="286555.95345444779"/>
    <n v="0"/>
    <n v="0"/>
    <x v="4"/>
  </r>
  <r>
    <x v="127"/>
    <x v="4"/>
    <x v="4"/>
    <x v="2"/>
    <x v="1"/>
    <n v="-160087.12483488704"/>
    <n v="0"/>
    <n v="0"/>
    <x v="4"/>
  </r>
  <r>
    <x v="127"/>
    <x v="4"/>
    <x v="4"/>
    <x v="2"/>
    <x v="2"/>
    <n v="-31521.154879989259"/>
    <n v="0"/>
    <n v="0"/>
    <x v="4"/>
  </r>
  <r>
    <x v="127"/>
    <x v="4"/>
    <x v="4"/>
    <x v="1"/>
    <x v="0"/>
    <n v="425178.53230134945"/>
    <n v="0"/>
    <n v="0"/>
    <x v="4"/>
  </r>
  <r>
    <x v="127"/>
    <x v="4"/>
    <x v="4"/>
    <x v="1"/>
    <x v="1"/>
    <n v="-234905.26646483396"/>
    <n v="0"/>
    <n v="0"/>
    <x v="4"/>
  </r>
  <r>
    <x v="127"/>
    <x v="4"/>
    <x v="4"/>
    <x v="1"/>
    <x v="2"/>
    <n v="-102042.84775232387"/>
    <n v="0"/>
    <n v="0"/>
    <x v="4"/>
  </r>
  <r>
    <x v="127"/>
    <x v="1"/>
    <x v="5"/>
    <x v="0"/>
    <x v="0"/>
    <n v="717371.07491517719"/>
    <n v="0"/>
    <n v="0"/>
    <x v="4"/>
  </r>
  <r>
    <x v="127"/>
    <x v="1"/>
    <x v="5"/>
    <x v="0"/>
    <x v="1"/>
    <n v="-417076.20634603326"/>
    <n v="0"/>
    <n v="0"/>
    <x v="4"/>
  </r>
  <r>
    <x v="127"/>
    <x v="1"/>
    <x v="5"/>
    <x v="0"/>
    <x v="2"/>
    <n v="-437596.35569825809"/>
    <n v="0"/>
    <n v="0"/>
    <x v="4"/>
  </r>
  <r>
    <x v="127"/>
    <x v="1"/>
    <x v="5"/>
    <x v="4"/>
    <x v="0"/>
    <n v="406048.9331188025"/>
    <n v="0"/>
    <n v="0"/>
    <x v="4"/>
  </r>
  <r>
    <x v="127"/>
    <x v="1"/>
    <x v="5"/>
    <x v="4"/>
    <x v="1"/>
    <n v="-244607.79103542317"/>
    <n v="0"/>
    <n v="0"/>
    <x v="4"/>
  </r>
  <r>
    <x v="127"/>
    <x v="1"/>
    <x v="5"/>
    <x v="4"/>
    <x v="2"/>
    <n v="-219266.42388415337"/>
    <n v="0"/>
    <n v="0"/>
    <x v="4"/>
  </r>
  <r>
    <x v="127"/>
    <x v="1"/>
    <x v="5"/>
    <x v="3"/>
    <x v="0"/>
    <n v="680014.12880378112"/>
    <n v="0"/>
    <n v="0"/>
    <x v="4"/>
  </r>
  <r>
    <x v="127"/>
    <x v="1"/>
    <x v="5"/>
    <x v="3"/>
    <x v="1"/>
    <n v="-346945.98408356181"/>
    <n v="0"/>
    <n v="0"/>
    <x v="4"/>
  </r>
  <r>
    <x v="127"/>
    <x v="1"/>
    <x v="5"/>
    <x v="3"/>
    <x v="2"/>
    <n v="-360407.48826600402"/>
    <n v="0"/>
    <n v="0"/>
    <x v="4"/>
  </r>
  <r>
    <x v="127"/>
    <x v="1"/>
    <x v="5"/>
    <x v="2"/>
    <x v="0"/>
    <n v="257740.27098416811"/>
    <n v="0"/>
    <n v="0"/>
    <x v="4"/>
  </r>
  <r>
    <x v="127"/>
    <x v="1"/>
    <x v="5"/>
    <x v="2"/>
    <x v="0"/>
    <n v="262542.88472921477"/>
    <n v="0"/>
    <n v="0"/>
    <x v="4"/>
  </r>
  <r>
    <x v="127"/>
    <x v="1"/>
    <x v="5"/>
    <x v="2"/>
    <x v="1"/>
    <n v="-160087.12483488704"/>
    <n v="0"/>
    <n v="0"/>
    <x v="4"/>
  </r>
  <r>
    <x v="127"/>
    <x v="1"/>
    <x v="5"/>
    <x v="2"/>
    <x v="1"/>
    <n v="-160087.12483488704"/>
    <n v="0"/>
    <n v="0"/>
    <x v="4"/>
  </r>
  <r>
    <x v="127"/>
    <x v="1"/>
    <x v="5"/>
    <x v="2"/>
    <x v="2"/>
    <n v="-87631.692134617158"/>
    <n v="0"/>
    <n v="0"/>
    <x v="4"/>
  </r>
  <r>
    <x v="127"/>
    <x v="1"/>
    <x v="5"/>
    <x v="2"/>
    <x v="2"/>
    <n v="-78762.865418764428"/>
    <n v="0"/>
    <n v="0"/>
    <x v="4"/>
  </r>
  <r>
    <x v="127"/>
    <x v="3"/>
    <x v="5"/>
    <x v="1"/>
    <x v="0"/>
    <n v="460414.32227107452"/>
    <n v="0"/>
    <n v="0"/>
    <x v="4"/>
  </r>
  <r>
    <x v="127"/>
    <x v="3"/>
    <x v="5"/>
    <x v="1"/>
    <x v="1"/>
    <n v="-234905.26646483396"/>
    <n v="0"/>
    <n v="0"/>
    <x v="4"/>
  </r>
  <r>
    <x v="127"/>
    <x v="3"/>
    <x v="5"/>
    <x v="1"/>
    <x v="2"/>
    <n v="-78270.434786082667"/>
    <n v="0"/>
    <n v="0"/>
    <x v="4"/>
  </r>
  <r>
    <x v="127"/>
    <x v="2"/>
    <x v="5"/>
    <x v="3"/>
    <x v="0"/>
    <n v="673075.20912210993"/>
    <n v="0"/>
    <n v="0"/>
    <x v="4"/>
  </r>
  <r>
    <x v="127"/>
    <x v="2"/>
    <x v="5"/>
    <x v="3"/>
    <x v="1"/>
    <n v="-346945.98408356181"/>
    <n v="0"/>
    <n v="0"/>
    <x v="4"/>
  </r>
  <r>
    <x v="127"/>
    <x v="2"/>
    <x v="5"/>
    <x v="3"/>
    <x v="2"/>
    <n v="-349999.10874349717"/>
    <n v="0"/>
    <n v="0"/>
    <x v="4"/>
  </r>
  <r>
    <x v="127"/>
    <x v="2"/>
    <x v="5"/>
    <x v="2"/>
    <x v="0"/>
    <n v="280152.46846105234"/>
    <n v="0"/>
    <n v="0"/>
    <x v="4"/>
  </r>
  <r>
    <x v="127"/>
    <x v="2"/>
    <x v="5"/>
    <x v="2"/>
    <x v="1"/>
    <n v="-160087.12483488704"/>
    <n v="0"/>
    <n v="0"/>
    <x v="4"/>
  </r>
  <r>
    <x v="127"/>
    <x v="2"/>
    <x v="5"/>
    <x v="2"/>
    <x v="2"/>
    <n v="-148480.80828435774"/>
    <n v="0"/>
    <n v="0"/>
    <x v="4"/>
  </r>
  <r>
    <x v="127"/>
    <x v="1"/>
    <x v="6"/>
    <x v="1"/>
    <x v="0"/>
    <n v="380546.53167303104"/>
    <n v="0"/>
    <n v="0"/>
    <x v="4"/>
  </r>
  <r>
    <x v="127"/>
    <x v="1"/>
    <x v="6"/>
    <x v="1"/>
    <x v="1"/>
    <n v="-234905.26646483396"/>
    <n v="0"/>
    <n v="0"/>
    <x v="4"/>
  </r>
  <r>
    <x v="127"/>
    <x v="1"/>
    <x v="6"/>
    <x v="1"/>
    <x v="2"/>
    <n v="-243549.78027073987"/>
    <n v="0"/>
    <n v="0"/>
    <x v="4"/>
  </r>
  <r>
    <x v="127"/>
    <x v="2"/>
    <x v="6"/>
    <x v="2"/>
    <x v="0"/>
    <n v="252937.65723912153"/>
    <n v="0"/>
    <n v="0"/>
    <x v="4"/>
  </r>
  <r>
    <x v="127"/>
    <x v="2"/>
    <x v="6"/>
    <x v="2"/>
    <x v="1"/>
    <n v="-160087.12483488704"/>
    <n v="0"/>
    <n v="0"/>
    <x v="4"/>
  </r>
  <r>
    <x v="127"/>
    <x v="2"/>
    <x v="6"/>
    <x v="2"/>
    <x v="2"/>
    <n v="-131527.58176434319"/>
    <n v="0"/>
    <n v="0"/>
    <x v="4"/>
  </r>
  <r>
    <x v="128"/>
    <x v="1"/>
    <x v="0"/>
    <x v="1"/>
    <x v="0"/>
    <n v="415782.32164275611"/>
    <n v="0"/>
    <n v="0"/>
    <x v="4"/>
  </r>
  <r>
    <x v="128"/>
    <x v="1"/>
    <x v="0"/>
    <x v="1"/>
    <x v="1"/>
    <n v="-234905.26646483396"/>
    <n v="0"/>
    <n v="0"/>
    <x v="4"/>
  </r>
  <r>
    <x v="128"/>
    <x v="1"/>
    <x v="0"/>
    <x v="1"/>
    <x v="2"/>
    <n v="-241153.74655279852"/>
    <n v="0"/>
    <n v="0"/>
    <x v="4"/>
  </r>
  <r>
    <x v="128"/>
    <x v="1"/>
    <x v="1"/>
    <x v="3"/>
    <x v="0"/>
    <n v="617563.85166874004"/>
    <n v="0"/>
    <n v="0"/>
    <x v="4"/>
  </r>
  <r>
    <x v="128"/>
    <x v="1"/>
    <x v="1"/>
    <x v="3"/>
    <x v="1"/>
    <n v="-346945.98408356181"/>
    <n v="0"/>
    <n v="0"/>
    <x v="4"/>
  </r>
  <r>
    <x v="128"/>
    <x v="1"/>
    <x v="1"/>
    <x v="3"/>
    <x v="2"/>
    <n v="-345835.75693449448"/>
    <n v="0"/>
    <n v="0"/>
    <x v="4"/>
  </r>
  <r>
    <x v="128"/>
    <x v="3"/>
    <x v="1"/>
    <x v="4"/>
    <x v="0"/>
    <n v="476985.19251907518"/>
    <n v="0"/>
    <n v="0"/>
    <x v="4"/>
  </r>
  <r>
    <x v="128"/>
    <x v="3"/>
    <x v="1"/>
    <x v="4"/>
    <x v="1"/>
    <n v="-244607.79103542317"/>
    <n v="0"/>
    <n v="0"/>
    <x v="4"/>
  </r>
  <r>
    <x v="128"/>
    <x v="3"/>
    <x v="1"/>
    <x v="4"/>
    <x v="2"/>
    <n v="-57238.223102289019"/>
    <n v="0"/>
    <n v="0"/>
    <x v="4"/>
  </r>
  <r>
    <x v="128"/>
    <x v="2"/>
    <x v="1"/>
    <x v="4"/>
    <x v="0"/>
    <n v="432955.79013269901"/>
    <n v="0"/>
    <n v="0"/>
    <x v="4"/>
  </r>
  <r>
    <x v="128"/>
    <x v="2"/>
    <x v="1"/>
    <x v="4"/>
    <x v="1"/>
    <n v="-244607.79103542317"/>
    <n v="0"/>
    <n v="0"/>
    <x v="4"/>
  </r>
  <r>
    <x v="128"/>
    <x v="2"/>
    <x v="1"/>
    <x v="4"/>
    <x v="2"/>
    <n v="-155864.08444777163"/>
    <n v="0"/>
    <n v="0"/>
    <x v="4"/>
  </r>
  <r>
    <x v="128"/>
    <x v="0"/>
    <x v="2"/>
    <x v="0"/>
    <x v="0"/>
    <n v="713200.31285171688"/>
    <n v="0"/>
    <n v="0"/>
    <x v="4"/>
  </r>
  <r>
    <x v="128"/>
    <x v="0"/>
    <x v="2"/>
    <x v="0"/>
    <x v="1"/>
    <n v="-417076.20634603326"/>
    <n v="0"/>
    <n v="0"/>
    <x v="4"/>
  </r>
  <r>
    <x v="128"/>
    <x v="0"/>
    <x v="2"/>
    <x v="0"/>
    <x v="2"/>
    <n v="-192564.08446996356"/>
    <n v="0"/>
    <n v="0"/>
    <x v="4"/>
  </r>
  <r>
    <x v="128"/>
    <x v="3"/>
    <x v="2"/>
    <x v="3"/>
    <x v="0"/>
    <n v="562052.49421537016"/>
    <n v="0"/>
    <n v="0"/>
    <x v="4"/>
  </r>
  <r>
    <x v="128"/>
    <x v="3"/>
    <x v="2"/>
    <x v="3"/>
    <x v="1"/>
    <n v="-346945.98408356181"/>
    <n v="0"/>
    <n v="0"/>
    <x v="4"/>
  </r>
  <r>
    <x v="128"/>
    <x v="3"/>
    <x v="2"/>
    <x v="3"/>
    <x v="2"/>
    <n v="-101169.44895876662"/>
    <n v="0"/>
    <n v="0"/>
    <x v="4"/>
  </r>
  <r>
    <x v="128"/>
    <x v="3"/>
    <x v="2"/>
    <x v="2"/>
    <x v="0"/>
    <n v="345788.18964335602"/>
    <n v="0"/>
    <n v="0"/>
    <x v="4"/>
  </r>
  <r>
    <x v="128"/>
    <x v="3"/>
    <x v="2"/>
    <x v="2"/>
    <x v="1"/>
    <n v="-160087.12483488704"/>
    <n v="0"/>
    <n v="0"/>
    <x v="4"/>
  </r>
  <r>
    <x v="128"/>
    <x v="3"/>
    <x v="2"/>
    <x v="2"/>
    <x v="2"/>
    <n v="-51868.228446503403"/>
    <n v="0"/>
    <n v="0"/>
    <x v="4"/>
  </r>
  <r>
    <x v="128"/>
    <x v="4"/>
    <x v="2"/>
    <x v="3"/>
    <x v="0"/>
    <n v="579399.79341954819"/>
    <n v="0"/>
    <n v="0"/>
    <x v="4"/>
  </r>
  <r>
    <x v="128"/>
    <x v="4"/>
    <x v="2"/>
    <x v="3"/>
    <x v="1"/>
    <n v="-346945.98408356181"/>
    <n v="0"/>
    <n v="0"/>
    <x v="4"/>
  </r>
  <r>
    <x v="128"/>
    <x v="4"/>
    <x v="2"/>
    <x v="3"/>
    <x v="2"/>
    <n v="-115879.95868390964"/>
    <n v="0"/>
    <n v="0"/>
    <x v="4"/>
  </r>
  <r>
    <x v="128"/>
    <x v="4"/>
    <x v="2"/>
    <x v="2"/>
    <x v="0"/>
    <n v="315371.63592472748"/>
    <n v="0"/>
    <n v="0"/>
    <x v="4"/>
  </r>
  <r>
    <x v="128"/>
    <x v="4"/>
    <x v="2"/>
    <x v="2"/>
    <x v="1"/>
    <n v="-160087.12483488704"/>
    <n v="0"/>
    <n v="0"/>
    <x v="4"/>
  </r>
  <r>
    <x v="128"/>
    <x v="4"/>
    <x v="2"/>
    <x v="2"/>
    <x v="2"/>
    <n v="-47305.745388709118"/>
    <n v="0"/>
    <n v="0"/>
    <x v="4"/>
  </r>
  <r>
    <x v="128"/>
    <x v="1"/>
    <x v="3"/>
    <x v="0"/>
    <x v="0"/>
    <n v="742395.64729593915"/>
    <n v="0"/>
    <n v="0"/>
    <x v="4"/>
  </r>
  <r>
    <x v="128"/>
    <x v="1"/>
    <x v="3"/>
    <x v="0"/>
    <x v="1"/>
    <n v="-417076.20634603326"/>
    <n v="0"/>
    <n v="0"/>
    <x v="4"/>
  </r>
  <r>
    <x v="128"/>
    <x v="1"/>
    <x v="3"/>
    <x v="0"/>
    <x v="2"/>
    <n v="-334078.04128317261"/>
    <n v="0"/>
    <n v="0"/>
    <x v="4"/>
  </r>
  <r>
    <x v="128"/>
    <x v="0"/>
    <x v="3"/>
    <x v="1"/>
    <x v="0"/>
    <n v="399338.95299021772"/>
    <n v="0"/>
    <n v="0"/>
    <x v="4"/>
  </r>
  <r>
    <x v="128"/>
    <x v="0"/>
    <x v="3"/>
    <x v="1"/>
    <x v="1"/>
    <n v="-234905.26646483396"/>
    <n v="0"/>
    <n v="0"/>
    <x v="4"/>
  </r>
  <r>
    <x v="128"/>
    <x v="0"/>
    <x v="3"/>
    <x v="1"/>
    <x v="2"/>
    <n v="-95841.348717652247"/>
    <n v="0"/>
    <n v="0"/>
    <x v="4"/>
  </r>
  <r>
    <x v="128"/>
    <x v="3"/>
    <x v="3"/>
    <x v="4"/>
    <x v="0"/>
    <n v="454970.49132588709"/>
    <n v="0"/>
    <n v="0"/>
    <x v="4"/>
  </r>
  <r>
    <x v="128"/>
    <x v="3"/>
    <x v="3"/>
    <x v="4"/>
    <x v="1"/>
    <n v="-244607.79103542317"/>
    <n v="0"/>
    <n v="0"/>
    <x v="4"/>
  </r>
  <r>
    <x v="128"/>
    <x v="3"/>
    <x v="3"/>
    <x v="4"/>
    <x v="2"/>
    <n v="-31847.934392812098"/>
    <n v="0"/>
    <n v="0"/>
    <x v="4"/>
  </r>
  <r>
    <x v="128"/>
    <x v="3"/>
    <x v="3"/>
    <x v="3"/>
    <x v="0"/>
    <n v="777159.0043471785"/>
    <n v="0"/>
    <n v="0"/>
    <x v="4"/>
  </r>
  <r>
    <x v="128"/>
    <x v="3"/>
    <x v="3"/>
    <x v="3"/>
    <x v="0"/>
    <n v="693891.96816712362"/>
    <n v="0"/>
    <n v="0"/>
    <x v="4"/>
  </r>
  <r>
    <x v="128"/>
    <x v="3"/>
    <x v="3"/>
    <x v="3"/>
    <x v="1"/>
    <n v="-346945.98408356181"/>
    <n v="0"/>
    <n v="0"/>
    <x v="4"/>
  </r>
  <r>
    <x v="128"/>
    <x v="3"/>
    <x v="3"/>
    <x v="3"/>
    <x v="1"/>
    <n v="-346945.98408356181"/>
    <n v="0"/>
    <n v="0"/>
    <x v="4"/>
  </r>
  <r>
    <x v="128"/>
    <x v="3"/>
    <x v="3"/>
    <x v="3"/>
    <x v="2"/>
    <n v="-108802.26060860501"/>
    <n v="0"/>
    <n v="0"/>
    <x v="4"/>
  </r>
  <r>
    <x v="128"/>
    <x v="3"/>
    <x v="3"/>
    <x v="3"/>
    <x v="2"/>
    <n v="-90205.955861726077"/>
    <n v="0"/>
    <n v="0"/>
    <x v="4"/>
  </r>
  <r>
    <x v="128"/>
    <x v="3"/>
    <x v="3"/>
    <x v="2"/>
    <x v="0"/>
    <n v="336182.96215326281"/>
    <n v="0"/>
    <n v="0"/>
    <x v="4"/>
  </r>
  <r>
    <x v="128"/>
    <x v="3"/>
    <x v="3"/>
    <x v="2"/>
    <x v="1"/>
    <n v="-160087.12483488704"/>
    <n v="0"/>
    <n v="0"/>
    <x v="4"/>
  </r>
  <r>
    <x v="128"/>
    <x v="3"/>
    <x v="3"/>
    <x v="2"/>
    <x v="2"/>
    <n v="-63874.762809119937"/>
    <n v="0"/>
    <n v="0"/>
    <x v="4"/>
  </r>
  <r>
    <x v="128"/>
    <x v="3"/>
    <x v="3"/>
    <x v="1"/>
    <x v="0"/>
    <n v="502697.27023474459"/>
    <n v="0"/>
    <n v="0"/>
    <x v="4"/>
  </r>
  <r>
    <x v="128"/>
    <x v="3"/>
    <x v="3"/>
    <x v="1"/>
    <x v="1"/>
    <n v="-234905.26646483396"/>
    <n v="0"/>
    <n v="0"/>
    <x v="4"/>
  </r>
  <r>
    <x v="128"/>
    <x v="3"/>
    <x v="3"/>
    <x v="1"/>
    <x v="2"/>
    <n v="-70377.617832864256"/>
    <n v="0"/>
    <n v="0"/>
    <x v="4"/>
  </r>
  <r>
    <x v="128"/>
    <x v="4"/>
    <x v="3"/>
    <x v="0"/>
    <x v="0"/>
    <n v="742395.64729593915"/>
    <n v="0"/>
    <n v="0"/>
    <x v="4"/>
  </r>
  <r>
    <x v="128"/>
    <x v="4"/>
    <x v="3"/>
    <x v="0"/>
    <x v="1"/>
    <n v="-417076.20634603326"/>
    <n v="0"/>
    <n v="0"/>
    <x v="4"/>
  </r>
  <r>
    <x v="128"/>
    <x v="4"/>
    <x v="3"/>
    <x v="0"/>
    <x v="2"/>
    <n v="-81663.521202553311"/>
    <n v="0"/>
    <n v="0"/>
    <x v="4"/>
  </r>
  <r>
    <x v="128"/>
    <x v="1"/>
    <x v="4"/>
    <x v="0"/>
    <x v="0"/>
    <n v="817469.36443822517"/>
    <n v="0"/>
    <n v="0"/>
    <x v="4"/>
  </r>
  <r>
    <x v="128"/>
    <x v="1"/>
    <x v="4"/>
    <x v="0"/>
    <x v="1"/>
    <n v="-417076.20634603326"/>
    <n v="0"/>
    <n v="0"/>
    <x v="4"/>
  </r>
  <r>
    <x v="128"/>
    <x v="1"/>
    <x v="4"/>
    <x v="0"/>
    <x v="2"/>
    <n v="-539529.78052922862"/>
    <n v="0"/>
    <n v="0"/>
    <x v="4"/>
  </r>
  <r>
    <x v="128"/>
    <x v="1"/>
    <x v="4"/>
    <x v="4"/>
    <x v="0"/>
    <n v="415833.24476021936"/>
    <n v="0"/>
    <n v="0"/>
    <x v="4"/>
  </r>
  <r>
    <x v="128"/>
    <x v="1"/>
    <x v="4"/>
    <x v="4"/>
    <x v="1"/>
    <n v="-244607.79103542317"/>
    <n v="0"/>
    <n v="0"/>
    <x v="4"/>
  </r>
  <r>
    <x v="128"/>
    <x v="1"/>
    <x v="4"/>
    <x v="4"/>
    <x v="2"/>
    <n v="-228708.28461812067"/>
    <n v="0"/>
    <n v="0"/>
    <x v="4"/>
  </r>
  <r>
    <x v="128"/>
    <x v="3"/>
    <x v="4"/>
    <x v="2"/>
    <x v="0"/>
    <n v="334582.0909049139"/>
    <n v="0"/>
    <n v="0"/>
    <x v="4"/>
  </r>
  <r>
    <x v="128"/>
    <x v="3"/>
    <x v="4"/>
    <x v="2"/>
    <x v="1"/>
    <n v="-160087.12483488704"/>
    <n v="0"/>
    <n v="0"/>
    <x v="4"/>
  </r>
  <r>
    <x v="128"/>
    <x v="3"/>
    <x v="4"/>
    <x v="2"/>
    <x v="2"/>
    <n v="-56878.95545383537"/>
    <n v="0"/>
    <n v="0"/>
    <x v="4"/>
  </r>
  <r>
    <x v="128"/>
    <x v="1"/>
    <x v="5"/>
    <x v="0"/>
    <x v="0"/>
    <n v="709029.55078825657"/>
    <n v="0"/>
    <n v="0"/>
    <x v="4"/>
  </r>
  <r>
    <x v="128"/>
    <x v="1"/>
    <x v="5"/>
    <x v="0"/>
    <x v="1"/>
    <n v="-417076.20634603326"/>
    <n v="0"/>
    <n v="0"/>
    <x v="4"/>
  </r>
  <r>
    <x v="128"/>
    <x v="1"/>
    <x v="5"/>
    <x v="0"/>
    <x v="2"/>
    <n v="-319063.29785471549"/>
    <n v="0"/>
    <n v="0"/>
    <x v="4"/>
  </r>
  <r>
    <x v="128"/>
    <x v="1"/>
    <x v="5"/>
    <x v="3"/>
    <x v="0"/>
    <n v="617563.85166874004"/>
    <n v="0"/>
    <n v="0"/>
    <x v="4"/>
  </r>
  <r>
    <x v="128"/>
    <x v="1"/>
    <x v="5"/>
    <x v="3"/>
    <x v="1"/>
    <n v="-346945.98408356181"/>
    <n v="0"/>
    <n v="0"/>
    <x v="4"/>
  </r>
  <r>
    <x v="128"/>
    <x v="1"/>
    <x v="5"/>
    <x v="3"/>
    <x v="2"/>
    <n v="-370538.311001244"/>
    <n v="0"/>
    <n v="0"/>
    <x v="4"/>
  </r>
  <r>
    <x v="128"/>
    <x v="1"/>
    <x v="5"/>
    <x v="1"/>
    <x v="0"/>
    <n v="382895.58433767932"/>
    <n v="0"/>
    <n v="0"/>
    <x v="4"/>
  </r>
  <r>
    <x v="128"/>
    <x v="1"/>
    <x v="5"/>
    <x v="1"/>
    <x v="1"/>
    <n v="-234905.26646483396"/>
    <n v="0"/>
    <n v="0"/>
    <x v="4"/>
  </r>
  <r>
    <x v="128"/>
    <x v="1"/>
    <x v="5"/>
    <x v="1"/>
    <x v="2"/>
    <n v="-118697.63114468059"/>
    <n v="0"/>
    <n v="0"/>
    <x v="4"/>
  </r>
  <r>
    <x v="128"/>
    <x v="3"/>
    <x v="5"/>
    <x v="1"/>
    <x v="0"/>
    <n v="415782.32164275611"/>
    <n v="0"/>
    <n v="0"/>
    <x v="4"/>
  </r>
  <r>
    <x v="128"/>
    <x v="3"/>
    <x v="5"/>
    <x v="1"/>
    <x v="1"/>
    <n v="-234905.26646483396"/>
    <n v="0"/>
    <n v="0"/>
    <x v="4"/>
  </r>
  <r>
    <x v="128"/>
    <x v="3"/>
    <x v="5"/>
    <x v="1"/>
    <x v="2"/>
    <n v="-20789.116082137807"/>
    <n v="0"/>
    <n v="0"/>
    <x v="4"/>
  </r>
  <r>
    <x v="128"/>
    <x v="2"/>
    <x v="5"/>
    <x v="4"/>
    <x v="0"/>
    <n v="406048.9331188025"/>
    <n v="0"/>
    <n v="0"/>
    <x v="4"/>
  </r>
  <r>
    <x v="128"/>
    <x v="2"/>
    <x v="5"/>
    <x v="4"/>
    <x v="1"/>
    <n v="-244607.79103542317"/>
    <n v="0"/>
    <n v="0"/>
    <x v="4"/>
  </r>
  <r>
    <x v="128"/>
    <x v="2"/>
    <x v="5"/>
    <x v="4"/>
    <x v="2"/>
    <n v="-198963.97722821322"/>
    <n v="0"/>
    <n v="0"/>
    <x v="4"/>
  </r>
  <r>
    <x v="128"/>
    <x v="2"/>
    <x v="5"/>
    <x v="3"/>
    <x v="0"/>
    <n v="523888.43596617831"/>
    <n v="0"/>
    <n v="0"/>
    <x v="4"/>
  </r>
  <r>
    <x v="128"/>
    <x v="2"/>
    <x v="5"/>
    <x v="3"/>
    <x v="1"/>
    <n v="-346945.98408356181"/>
    <n v="0"/>
    <n v="0"/>
    <x v="4"/>
  </r>
  <r>
    <x v="128"/>
    <x v="2"/>
    <x v="5"/>
    <x v="3"/>
    <x v="2"/>
    <n v="-178122.06822850063"/>
    <n v="0"/>
    <n v="0"/>
    <x v="4"/>
  </r>
  <r>
    <x v="128"/>
    <x v="1"/>
    <x v="6"/>
    <x v="3"/>
    <x v="0"/>
    <n v="659197.36975876743"/>
    <n v="0"/>
    <n v="0"/>
    <x v="4"/>
  </r>
  <r>
    <x v="128"/>
    <x v="1"/>
    <x v="6"/>
    <x v="3"/>
    <x v="1"/>
    <n v="-346945.98408356181"/>
    <n v="0"/>
    <n v="0"/>
    <x v="4"/>
  </r>
  <r>
    <x v="128"/>
    <x v="1"/>
    <x v="6"/>
    <x v="3"/>
    <x v="2"/>
    <n v="-336190.65857697139"/>
    <n v="0"/>
    <n v="0"/>
    <x v="4"/>
  </r>
  <r>
    <x v="128"/>
    <x v="3"/>
    <x v="6"/>
    <x v="4"/>
    <x v="0"/>
    <n v="472093.03669836675"/>
    <n v="0"/>
    <n v="0"/>
    <x v="4"/>
  </r>
  <r>
    <x v="128"/>
    <x v="3"/>
    <x v="6"/>
    <x v="4"/>
    <x v="1"/>
    <n v="-244607.79103542317"/>
    <n v="0"/>
    <n v="0"/>
    <x v="4"/>
  </r>
  <r>
    <x v="128"/>
    <x v="3"/>
    <x v="6"/>
    <x v="4"/>
    <x v="2"/>
    <n v="-51930.234036820344"/>
    <n v="0"/>
    <n v="0"/>
    <x v="4"/>
  </r>
  <r>
    <x v="128"/>
    <x v="3"/>
    <x v="6"/>
    <x v="3"/>
    <x v="0"/>
    <n v="589808.17294205504"/>
    <n v="0"/>
    <n v="0"/>
    <x v="4"/>
  </r>
  <r>
    <x v="128"/>
    <x v="3"/>
    <x v="6"/>
    <x v="3"/>
    <x v="1"/>
    <n v="-346945.98408356181"/>
    <n v="0"/>
    <n v="0"/>
    <x v="4"/>
  </r>
  <r>
    <x v="128"/>
    <x v="3"/>
    <x v="6"/>
    <x v="3"/>
    <x v="2"/>
    <n v="-88471.22594130825"/>
    <n v="0"/>
    <n v="0"/>
    <x v="4"/>
  </r>
  <r>
    <x v="128"/>
    <x v="2"/>
    <x v="6"/>
    <x v="4"/>
    <x v="0"/>
    <n v="371803.84237384325"/>
    <n v="0"/>
    <n v="0"/>
    <x v="4"/>
  </r>
  <r>
    <x v="128"/>
    <x v="2"/>
    <x v="6"/>
    <x v="4"/>
    <x v="1"/>
    <n v="-244607.79103542317"/>
    <n v="0"/>
    <n v="0"/>
    <x v="4"/>
  </r>
  <r>
    <x v="128"/>
    <x v="2"/>
    <x v="6"/>
    <x v="4"/>
    <x v="2"/>
    <n v="-133849.38325458358"/>
    <n v="0"/>
    <n v="0"/>
    <x v="4"/>
  </r>
  <r>
    <x v="129"/>
    <x v="0"/>
    <x v="0"/>
    <x v="0"/>
    <x v="0"/>
    <n v="729883.36110555823"/>
    <n v="0"/>
    <n v="0"/>
    <x v="4"/>
  </r>
  <r>
    <x v="129"/>
    <x v="0"/>
    <x v="0"/>
    <x v="0"/>
    <x v="1"/>
    <n v="-417076.20634603326"/>
    <n v="0"/>
    <n v="0"/>
    <x v="4"/>
  </r>
  <r>
    <x v="129"/>
    <x v="0"/>
    <x v="0"/>
    <x v="0"/>
    <x v="2"/>
    <n v="-167873.17305427839"/>
    <n v="0"/>
    <n v="0"/>
    <x v="4"/>
  </r>
  <r>
    <x v="129"/>
    <x v="0"/>
    <x v="0"/>
    <x v="1"/>
    <x v="0"/>
    <n v="443970.95361853618"/>
    <n v="0"/>
    <n v="0"/>
    <x v="4"/>
  </r>
  <r>
    <x v="129"/>
    <x v="0"/>
    <x v="0"/>
    <x v="1"/>
    <x v="1"/>
    <n v="-234905.26646483396"/>
    <n v="0"/>
    <n v="0"/>
    <x v="4"/>
  </r>
  <r>
    <x v="129"/>
    <x v="0"/>
    <x v="0"/>
    <x v="1"/>
    <x v="2"/>
    <n v="-79914.771651336516"/>
    <n v="0"/>
    <n v="0"/>
    <x v="4"/>
  </r>
  <r>
    <x v="129"/>
    <x v="3"/>
    <x v="1"/>
    <x v="4"/>
    <x v="0"/>
    <n v="457416.56923624134"/>
    <n v="0"/>
    <n v="0"/>
    <x v="4"/>
  </r>
  <r>
    <x v="129"/>
    <x v="3"/>
    <x v="1"/>
    <x v="4"/>
    <x v="1"/>
    <n v="-244607.79103542317"/>
    <n v="0"/>
    <n v="0"/>
    <x v="4"/>
  </r>
  <r>
    <x v="129"/>
    <x v="3"/>
    <x v="1"/>
    <x v="4"/>
    <x v="2"/>
    <n v="-77760.816770161036"/>
    <n v="0"/>
    <n v="0"/>
    <x v="4"/>
  </r>
  <r>
    <x v="129"/>
    <x v="3"/>
    <x v="1"/>
    <x v="3"/>
    <x v="0"/>
    <n v="680014.12880378112"/>
    <n v="0"/>
    <n v="0"/>
    <x v="4"/>
  </r>
  <r>
    <x v="129"/>
    <x v="3"/>
    <x v="1"/>
    <x v="3"/>
    <x v="1"/>
    <n v="-346945.98408356181"/>
    <n v="0"/>
    <n v="0"/>
    <x v="4"/>
  </r>
  <r>
    <x v="129"/>
    <x v="3"/>
    <x v="1"/>
    <x v="3"/>
    <x v="2"/>
    <n v="-115602.4018966428"/>
    <n v="0"/>
    <n v="0"/>
    <x v="4"/>
  </r>
  <r>
    <x v="129"/>
    <x v="3"/>
    <x v="1"/>
    <x v="1"/>
    <x v="0"/>
    <n v="460414.32227107452"/>
    <n v="0"/>
    <n v="0"/>
    <x v="4"/>
  </r>
  <r>
    <x v="129"/>
    <x v="3"/>
    <x v="1"/>
    <x v="1"/>
    <x v="1"/>
    <n v="-234905.26646483396"/>
    <n v="0"/>
    <n v="0"/>
    <x v="4"/>
  </r>
  <r>
    <x v="129"/>
    <x v="3"/>
    <x v="1"/>
    <x v="1"/>
    <x v="2"/>
    <n v="-46041.432227107456"/>
    <n v="0"/>
    <n v="0"/>
    <x v="4"/>
  </r>
  <r>
    <x v="129"/>
    <x v="3"/>
    <x v="2"/>
    <x v="1"/>
    <x v="0"/>
    <n v="375848.42634373438"/>
    <n v="0"/>
    <n v="0"/>
    <x v="4"/>
  </r>
  <r>
    <x v="129"/>
    <x v="3"/>
    <x v="2"/>
    <x v="1"/>
    <x v="1"/>
    <n v="-234905.26646483396"/>
    <n v="0"/>
    <n v="0"/>
    <x v="4"/>
  </r>
  <r>
    <x v="129"/>
    <x v="3"/>
    <x v="2"/>
    <x v="1"/>
    <x v="2"/>
    <n v="-75169.685268746878"/>
    <n v="0"/>
    <n v="0"/>
    <x v="4"/>
  </r>
  <r>
    <x v="129"/>
    <x v="0"/>
    <x v="3"/>
    <x v="1"/>
    <x v="0"/>
    <n v="429876.63763064618"/>
    <n v="0"/>
    <n v="0"/>
    <x v="4"/>
  </r>
  <r>
    <x v="129"/>
    <x v="0"/>
    <x v="3"/>
    <x v="1"/>
    <x v="1"/>
    <n v="-234905.26646483396"/>
    <n v="0"/>
    <n v="0"/>
    <x v="4"/>
  </r>
  <r>
    <x v="129"/>
    <x v="0"/>
    <x v="3"/>
    <x v="1"/>
    <x v="2"/>
    <n v="-103170.39303135508"/>
    <n v="0"/>
    <n v="0"/>
    <x v="4"/>
  </r>
  <r>
    <x v="129"/>
    <x v="2"/>
    <x v="3"/>
    <x v="0"/>
    <x v="0"/>
    <n v="667321.93015365326"/>
    <n v="0"/>
    <n v="0"/>
    <x v="4"/>
  </r>
  <r>
    <x v="129"/>
    <x v="2"/>
    <x v="3"/>
    <x v="0"/>
    <x v="1"/>
    <n v="-417076.20634603326"/>
    <n v="0"/>
    <n v="0"/>
    <x v="4"/>
  </r>
  <r>
    <x v="129"/>
    <x v="2"/>
    <x v="3"/>
    <x v="0"/>
    <x v="2"/>
    <n v="-160157.26323687678"/>
    <n v="0"/>
    <n v="0"/>
    <x v="4"/>
  </r>
  <r>
    <x v="129"/>
    <x v="2"/>
    <x v="3"/>
    <x v="4"/>
    <x v="0"/>
    <n v="479431.27042942942"/>
    <n v="0"/>
    <n v="0"/>
    <x v="4"/>
  </r>
  <r>
    <x v="129"/>
    <x v="2"/>
    <x v="3"/>
    <x v="4"/>
    <x v="1"/>
    <n v="-244607.79103542317"/>
    <n v="0"/>
    <n v="0"/>
    <x v="4"/>
  </r>
  <r>
    <x v="129"/>
    <x v="2"/>
    <x v="3"/>
    <x v="4"/>
    <x v="2"/>
    <n v="-244509.94791900902"/>
    <n v="0"/>
    <n v="0"/>
    <x v="4"/>
  </r>
  <r>
    <x v="129"/>
    <x v="2"/>
    <x v="4"/>
    <x v="0"/>
    <x v="0"/>
    <n v="671492.69221711345"/>
    <n v="0"/>
    <n v="0"/>
    <x v="4"/>
  </r>
  <r>
    <x v="129"/>
    <x v="2"/>
    <x v="4"/>
    <x v="0"/>
    <x v="1"/>
    <n v="-417076.20634603326"/>
    <n v="0"/>
    <n v="0"/>
    <x v="4"/>
  </r>
  <r>
    <x v="129"/>
    <x v="2"/>
    <x v="4"/>
    <x v="0"/>
    <x v="2"/>
    <n v="-167873.17305427836"/>
    <n v="0"/>
    <n v="0"/>
    <x v="4"/>
  </r>
  <r>
    <x v="129"/>
    <x v="2"/>
    <x v="4"/>
    <x v="2"/>
    <x v="0"/>
    <n v="294560.30969619215"/>
    <n v="0"/>
    <n v="0"/>
    <x v="4"/>
  </r>
  <r>
    <x v="129"/>
    <x v="2"/>
    <x v="4"/>
    <x v="2"/>
    <x v="1"/>
    <n v="-160087.12483488704"/>
    <n v="0"/>
    <n v="0"/>
    <x v="4"/>
  </r>
  <r>
    <x v="129"/>
    <x v="2"/>
    <x v="4"/>
    <x v="2"/>
    <x v="2"/>
    <n v="-108987.3145875911"/>
    <n v="0"/>
    <n v="0"/>
    <x v="4"/>
  </r>
  <r>
    <x v="129"/>
    <x v="1"/>
    <x v="5"/>
    <x v="1"/>
    <x v="0"/>
    <n v="389942.74233162438"/>
    <n v="0"/>
    <n v="0"/>
    <x v="4"/>
  </r>
  <r>
    <x v="129"/>
    <x v="1"/>
    <x v="5"/>
    <x v="1"/>
    <x v="1"/>
    <n v="-234905.26646483396"/>
    <n v="0"/>
    <n v="0"/>
    <x v="4"/>
  </r>
  <r>
    <x v="129"/>
    <x v="1"/>
    <x v="5"/>
    <x v="1"/>
    <x v="2"/>
    <n v="-144278.81466270101"/>
    <n v="0"/>
    <n v="0"/>
    <x v="4"/>
  </r>
  <r>
    <x v="129"/>
    <x v="0"/>
    <x v="6"/>
    <x v="2"/>
    <x v="0"/>
    <n v="302564.66593793652"/>
    <n v="0"/>
    <n v="0"/>
    <x v="4"/>
  </r>
  <r>
    <x v="129"/>
    <x v="0"/>
    <x v="6"/>
    <x v="2"/>
    <x v="1"/>
    <n v="-160087.12483488704"/>
    <n v="0"/>
    <n v="0"/>
    <x v="4"/>
  </r>
  <r>
    <x v="129"/>
    <x v="0"/>
    <x v="6"/>
    <x v="2"/>
    <x v="2"/>
    <n v="-51435.993209449211"/>
    <n v="0"/>
    <n v="0"/>
    <x v="4"/>
  </r>
  <r>
    <x v="129"/>
    <x v="2"/>
    <x v="6"/>
    <x v="2"/>
    <x v="0"/>
    <n v="243332.42974902832"/>
    <n v="0"/>
    <n v="0"/>
    <x v="4"/>
  </r>
  <r>
    <x v="129"/>
    <x v="2"/>
    <x v="6"/>
    <x v="2"/>
    <x v="1"/>
    <n v="-160087.12483488704"/>
    <n v="0"/>
    <n v="0"/>
    <x v="4"/>
  </r>
  <r>
    <x v="129"/>
    <x v="2"/>
    <x v="6"/>
    <x v="2"/>
    <x v="2"/>
    <n v="-107066.26908957247"/>
    <n v="0"/>
    <n v="0"/>
    <x v="4"/>
  </r>
  <r>
    <x v="130"/>
    <x v="1"/>
    <x v="0"/>
    <x v="3"/>
    <x v="0"/>
    <n v="621033.31150957569"/>
    <n v="0"/>
    <n v="0"/>
    <x v="4"/>
  </r>
  <r>
    <x v="130"/>
    <x v="1"/>
    <x v="0"/>
    <x v="3"/>
    <x v="0"/>
    <n v="562052.49421537016"/>
    <n v="0"/>
    <n v="0"/>
    <x v="4"/>
  </r>
  <r>
    <x v="130"/>
    <x v="1"/>
    <x v="0"/>
    <x v="3"/>
    <x v="1"/>
    <n v="-346945.98408356181"/>
    <n v="0"/>
    <n v="0"/>
    <x v="4"/>
  </r>
  <r>
    <x v="130"/>
    <x v="1"/>
    <x v="0"/>
    <x v="3"/>
    <x v="1"/>
    <n v="-346945.98408356181"/>
    <n v="0"/>
    <n v="0"/>
    <x v="4"/>
  </r>
  <r>
    <x v="130"/>
    <x v="1"/>
    <x v="0"/>
    <x v="3"/>
    <x v="2"/>
    <n v="-416092.31871141575"/>
    <n v="0"/>
    <n v="0"/>
    <x v="4"/>
  </r>
  <r>
    <x v="130"/>
    <x v="1"/>
    <x v="0"/>
    <x v="3"/>
    <x v="2"/>
    <n v="-269785.19722337765"/>
    <n v="0"/>
    <n v="0"/>
    <x v="4"/>
  </r>
  <r>
    <x v="130"/>
    <x v="0"/>
    <x v="0"/>
    <x v="4"/>
    <x v="0"/>
    <n v="454970.49132588709"/>
    <n v="0"/>
    <n v="0"/>
    <x v="4"/>
  </r>
  <r>
    <x v="130"/>
    <x v="0"/>
    <x v="0"/>
    <x v="4"/>
    <x v="1"/>
    <n v="-244607.79103542317"/>
    <n v="0"/>
    <n v="0"/>
    <x v="4"/>
  </r>
  <r>
    <x v="130"/>
    <x v="0"/>
    <x v="0"/>
    <x v="4"/>
    <x v="2"/>
    <n v="-131941.44248450725"/>
    <n v="0"/>
    <n v="0"/>
    <x v="4"/>
  </r>
  <r>
    <x v="130"/>
    <x v="2"/>
    <x v="0"/>
    <x v="4"/>
    <x v="0"/>
    <n v="459862.64714659553"/>
    <n v="0"/>
    <n v="0"/>
    <x v="4"/>
  </r>
  <r>
    <x v="130"/>
    <x v="2"/>
    <x v="0"/>
    <x v="4"/>
    <x v="0"/>
    <n v="481877.34833978367"/>
    <n v="0"/>
    <n v="0"/>
    <x v="4"/>
  </r>
  <r>
    <x v="130"/>
    <x v="2"/>
    <x v="0"/>
    <x v="4"/>
    <x v="1"/>
    <n v="-244607.79103542317"/>
    <n v="0"/>
    <n v="0"/>
    <x v="4"/>
  </r>
  <r>
    <x v="130"/>
    <x v="2"/>
    <x v="0"/>
    <x v="4"/>
    <x v="1"/>
    <n v="-244607.79103542317"/>
    <n v="0"/>
    <n v="0"/>
    <x v="4"/>
  </r>
  <r>
    <x v="130"/>
    <x v="2"/>
    <x v="0"/>
    <x v="4"/>
    <x v="2"/>
    <n v="-119564.28825811484"/>
    <n v="0"/>
    <n v="0"/>
    <x v="4"/>
  </r>
  <r>
    <x v="130"/>
    <x v="2"/>
    <x v="0"/>
    <x v="4"/>
    <x v="2"/>
    <n v="-96375.469667956742"/>
    <n v="0"/>
    <n v="0"/>
    <x v="4"/>
  </r>
  <r>
    <x v="130"/>
    <x v="2"/>
    <x v="1"/>
    <x v="0"/>
    <x v="0"/>
    <n v="784103.26793054247"/>
    <n v="0"/>
    <n v="0"/>
    <x v="4"/>
  </r>
  <r>
    <x v="130"/>
    <x v="2"/>
    <x v="1"/>
    <x v="0"/>
    <x v="1"/>
    <n v="-417076.20634603326"/>
    <n v="0"/>
    <n v="0"/>
    <x v="4"/>
  </r>
  <r>
    <x v="130"/>
    <x v="2"/>
    <x v="1"/>
    <x v="0"/>
    <x v="2"/>
    <n v="-266595.11109638447"/>
    <n v="0"/>
    <n v="0"/>
    <x v="4"/>
  </r>
  <r>
    <x v="130"/>
    <x v="0"/>
    <x v="2"/>
    <x v="3"/>
    <x v="0"/>
    <n v="617563.85166874004"/>
    <n v="0"/>
    <n v="0"/>
    <x v="4"/>
  </r>
  <r>
    <x v="130"/>
    <x v="0"/>
    <x v="2"/>
    <x v="3"/>
    <x v="1"/>
    <n v="-346945.98408356181"/>
    <n v="0"/>
    <n v="0"/>
    <x v="4"/>
  </r>
  <r>
    <x v="130"/>
    <x v="0"/>
    <x v="2"/>
    <x v="3"/>
    <x v="2"/>
    <n v="-111161.4933003732"/>
    <n v="0"/>
    <n v="0"/>
    <x v="4"/>
  </r>
  <r>
    <x v="130"/>
    <x v="3"/>
    <x v="2"/>
    <x v="0"/>
    <x v="0"/>
    <n v="729883.36110555823"/>
    <n v="0"/>
    <n v="0"/>
    <x v="4"/>
  </r>
  <r>
    <x v="130"/>
    <x v="3"/>
    <x v="2"/>
    <x v="0"/>
    <x v="1"/>
    <n v="-417076.20634603326"/>
    <n v="0"/>
    <n v="0"/>
    <x v="4"/>
  </r>
  <r>
    <x v="130"/>
    <x v="3"/>
    <x v="2"/>
    <x v="0"/>
    <x v="2"/>
    <n v="-109482.50416583373"/>
    <n v="0"/>
    <n v="0"/>
    <x v="4"/>
  </r>
  <r>
    <x v="130"/>
    <x v="4"/>
    <x v="2"/>
    <x v="0"/>
    <x v="0"/>
    <n v="704858.78872479615"/>
    <n v="0"/>
    <n v="0"/>
    <x v="4"/>
  </r>
  <r>
    <x v="130"/>
    <x v="4"/>
    <x v="2"/>
    <x v="0"/>
    <x v="1"/>
    <n v="-417076.20634603326"/>
    <n v="0"/>
    <n v="0"/>
    <x v="4"/>
  </r>
  <r>
    <x v="130"/>
    <x v="4"/>
    <x v="2"/>
    <x v="0"/>
    <x v="2"/>
    <n v="-112777.40619596739"/>
    <n v="0"/>
    <n v="0"/>
    <x v="4"/>
  </r>
  <r>
    <x v="130"/>
    <x v="1"/>
    <x v="3"/>
    <x v="0"/>
    <x v="0"/>
    <n v="725712.59904209792"/>
    <n v="0"/>
    <n v="0"/>
    <x v="4"/>
  </r>
  <r>
    <x v="130"/>
    <x v="1"/>
    <x v="3"/>
    <x v="0"/>
    <x v="1"/>
    <n v="-417076.20634603326"/>
    <n v="0"/>
    <n v="0"/>
    <x v="4"/>
  </r>
  <r>
    <x v="130"/>
    <x v="1"/>
    <x v="3"/>
    <x v="0"/>
    <x v="2"/>
    <n v="-312056.41758810211"/>
    <n v="0"/>
    <n v="0"/>
    <x v="4"/>
  </r>
  <r>
    <x v="130"/>
    <x v="0"/>
    <x v="3"/>
    <x v="2"/>
    <x v="0"/>
    <n v="286555.95345444779"/>
    <n v="0"/>
    <n v="0"/>
    <x v="4"/>
  </r>
  <r>
    <x v="130"/>
    <x v="0"/>
    <x v="3"/>
    <x v="2"/>
    <x v="1"/>
    <n v="-160087.12483488704"/>
    <n v="0"/>
    <n v="0"/>
    <x v="4"/>
  </r>
  <r>
    <x v="130"/>
    <x v="0"/>
    <x v="3"/>
    <x v="2"/>
    <x v="2"/>
    <n v="-60176.750225434036"/>
    <n v="0"/>
    <n v="0"/>
    <x v="4"/>
  </r>
  <r>
    <x v="130"/>
    <x v="4"/>
    <x v="3"/>
    <x v="4"/>
    <x v="0"/>
    <n v="452524.41341553291"/>
    <n v="0"/>
    <n v="0"/>
    <x v="4"/>
  </r>
  <r>
    <x v="130"/>
    <x v="4"/>
    <x v="3"/>
    <x v="4"/>
    <x v="1"/>
    <n v="-244607.79103542317"/>
    <n v="0"/>
    <n v="0"/>
    <x v="4"/>
  </r>
  <r>
    <x v="130"/>
    <x v="4"/>
    <x v="3"/>
    <x v="4"/>
    <x v="2"/>
    <n v="-27151.464804931973"/>
    <n v="0"/>
    <n v="0"/>
    <x v="4"/>
  </r>
  <r>
    <x v="130"/>
    <x v="1"/>
    <x v="4"/>
    <x v="2"/>
    <x v="0"/>
    <n v="268946.36972261028"/>
    <n v="0"/>
    <n v="0"/>
    <x v="4"/>
  </r>
  <r>
    <x v="130"/>
    <x v="1"/>
    <x v="4"/>
    <x v="2"/>
    <x v="1"/>
    <n v="-160087.12483488704"/>
    <n v="0"/>
    <n v="0"/>
    <x v="4"/>
  </r>
  <r>
    <x v="130"/>
    <x v="1"/>
    <x v="4"/>
    <x v="2"/>
    <x v="2"/>
    <n v="-121025.86637517464"/>
    <n v="0"/>
    <n v="0"/>
    <x v="4"/>
  </r>
  <r>
    <x v="130"/>
    <x v="0"/>
    <x v="4"/>
    <x v="1"/>
    <x v="0"/>
    <n v="418131.37430740445"/>
    <n v="0"/>
    <n v="0"/>
    <x v="4"/>
  </r>
  <r>
    <x v="130"/>
    <x v="0"/>
    <x v="4"/>
    <x v="1"/>
    <x v="1"/>
    <n v="-234905.26646483396"/>
    <n v="0"/>
    <n v="0"/>
    <x v="4"/>
  </r>
  <r>
    <x v="130"/>
    <x v="0"/>
    <x v="4"/>
    <x v="1"/>
    <x v="2"/>
    <n v="-104532.84357685111"/>
    <n v="0"/>
    <n v="0"/>
    <x v="4"/>
  </r>
  <r>
    <x v="130"/>
    <x v="1"/>
    <x v="5"/>
    <x v="2"/>
    <x v="0"/>
    <n v="313770.76467637857"/>
    <n v="0"/>
    <n v="0"/>
    <x v="4"/>
  </r>
  <r>
    <x v="130"/>
    <x v="1"/>
    <x v="5"/>
    <x v="2"/>
    <x v="1"/>
    <n v="-160087.12483488704"/>
    <n v="0"/>
    <n v="0"/>
    <x v="4"/>
  </r>
  <r>
    <x v="130"/>
    <x v="1"/>
    <x v="5"/>
    <x v="2"/>
    <x v="2"/>
    <n v="-216501.82762670121"/>
    <n v="0"/>
    <n v="0"/>
    <x v="4"/>
  </r>
  <r>
    <x v="130"/>
    <x v="0"/>
    <x v="6"/>
    <x v="4"/>
    <x v="0"/>
    <n v="423171.47849128209"/>
    <n v="0"/>
    <n v="0"/>
    <x v="4"/>
  </r>
  <r>
    <x v="130"/>
    <x v="0"/>
    <x v="6"/>
    <x v="4"/>
    <x v="1"/>
    <n v="-244607.79103542317"/>
    <n v="0"/>
    <n v="0"/>
    <x v="4"/>
  </r>
  <r>
    <x v="130"/>
    <x v="0"/>
    <x v="6"/>
    <x v="4"/>
    <x v="2"/>
    <n v="-71939.151343517966"/>
    <n v="0"/>
    <n v="0"/>
    <x v="4"/>
  </r>
  <r>
    <x v="130"/>
    <x v="3"/>
    <x v="6"/>
    <x v="4"/>
    <x v="0"/>
    <n v="498999.89371226326"/>
    <n v="0"/>
    <n v="0"/>
    <x v="4"/>
  </r>
  <r>
    <x v="130"/>
    <x v="3"/>
    <x v="6"/>
    <x v="4"/>
    <x v="1"/>
    <n v="-244607.79103542317"/>
    <n v="0"/>
    <n v="0"/>
    <x v="4"/>
  </r>
  <r>
    <x v="130"/>
    <x v="3"/>
    <x v="6"/>
    <x v="4"/>
    <x v="2"/>
    <n v="-29939.993622735794"/>
    <n v="0"/>
    <n v="0"/>
    <x v="4"/>
  </r>
  <r>
    <x v="130"/>
    <x v="2"/>
    <x v="6"/>
    <x v="4"/>
    <x v="0"/>
    <n v="430509.71222234477"/>
    <n v="0"/>
    <n v="0"/>
    <x v="4"/>
  </r>
  <r>
    <x v="130"/>
    <x v="2"/>
    <x v="6"/>
    <x v="4"/>
    <x v="1"/>
    <n v="-244607.79103542317"/>
    <n v="0"/>
    <n v="0"/>
    <x v="4"/>
  </r>
  <r>
    <x v="130"/>
    <x v="2"/>
    <x v="6"/>
    <x v="4"/>
    <x v="2"/>
    <n v="-103322.33093336274"/>
    <n v="0"/>
    <n v="0"/>
    <x v="4"/>
  </r>
  <r>
    <x v="131"/>
    <x v="0"/>
    <x v="0"/>
    <x v="4"/>
    <x v="0"/>
    <n v="457416.56923624134"/>
    <n v="0"/>
    <n v="0"/>
    <x v="4"/>
  </r>
  <r>
    <x v="131"/>
    <x v="0"/>
    <x v="0"/>
    <x v="4"/>
    <x v="1"/>
    <n v="-244607.79103542317"/>
    <n v="0"/>
    <n v="0"/>
    <x v="4"/>
  </r>
  <r>
    <x v="131"/>
    <x v="0"/>
    <x v="0"/>
    <x v="4"/>
    <x v="2"/>
    <n v="-114354.14230906033"/>
    <n v="0"/>
    <n v="0"/>
    <x v="4"/>
  </r>
  <r>
    <x v="131"/>
    <x v="0"/>
    <x v="0"/>
    <x v="3"/>
    <x v="0"/>
    <n v="607155.47214623319"/>
    <n v="0"/>
    <n v="0"/>
    <x v="4"/>
  </r>
  <r>
    <x v="131"/>
    <x v="0"/>
    <x v="0"/>
    <x v="3"/>
    <x v="1"/>
    <n v="-346945.98408356181"/>
    <n v="0"/>
    <n v="0"/>
    <x v="4"/>
  </r>
  <r>
    <x v="131"/>
    <x v="0"/>
    <x v="0"/>
    <x v="3"/>
    <x v="2"/>
    <n v="-170003.53220094531"/>
    <n v="0"/>
    <n v="0"/>
    <x v="4"/>
  </r>
  <r>
    <x v="131"/>
    <x v="0"/>
    <x v="0"/>
    <x v="1"/>
    <x v="0"/>
    <n v="404037.05831951438"/>
    <n v="0"/>
    <n v="0"/>
    <x v="4"/>
  </r>
  <r>
    <x v="131"/>
    <x v="0"/>
    <x v="0"/>
    <x v="1"/>
    <x v="1"/>
    <n v="-234905.26646483396"/>
    <n v="0"/>
    <n v="0"/>
    <x v="4"/>
  </r>
  <r>
    <x v="131"/>
    <x v="0"/>
    <x v="0"/>
    <x v="1"/>
    <x v="2"/>
    <n v="-68686.299914317453"/>
    <n v="0"/>
    <n v="0"/>
    <x v="4"/>
  </r>
  <r>
    <x v="131"/>
    <x v="2"/>
    <x v="0"/>
    <x v="3"/>
    <x v="0"/>
    <n v="565521.95405620569"/>
    <n v="0"/>
    <n v="0"/>
    <x v="4"/>
  </r>
  <r>
    <x v="131"/>
    <x v="2"/>
    <x v="0"/>
    <x v="3"/>
    <x v="1"/>
    <n v="-346945.98408356181"/>
    <n v="0"/>
    <n v="0"/>
    <x v="4"/>
  </r>
  <r>
    <x v="131"/>
    <x v="2"/>
    <x v="0"/>
    <x v="3"/>
    <x v="2"/>
    <n v="-265795.31840641669"/>
    <n v="0"/>
    <n v="0"/>
    <x v="4"/>
  </r>
  <r>
    <x v="131"/>
    <x v="2"/>
    <x v="1"/>
    <x v="2"/>
    <x v="0"/>
    <n v="308968.15093133203"/>
    <n v="0"/>
    <n v="0"/>
    <x v="4"/>
  </r>
  <r>
    <x v="131"/>
    <x v="2"/>
    <x v="1"/>
    <x v="2"/>
    <x v="1"/>
    <n v="-160087.12483488704"/>
    <n v="0"/>
    <n v="0"/>
    <x v="4"/>
  </r>
  <r>
    <x v="131"/>
    <x v="2"/>
    <x v="1"/>
    <x v="2"/>
    <x v="2"/>
    <n v="-61793.630186266411"/>
    <n v="0"/>
    <n v="0"/>
    <x v="4"/>
  </r>
  <r>
    <x v="131"/>
    <x v="0"/>
    <x v="2"/>
    <x v="4"/>
    <x v="0"/>
    <n v="425617.55640163634"/>
    <n v="0"/>
    <n v="0"/>
    <x v="4"/>
  </r>
  <r>
    <x v="131"/>
    <x v="0"/>
    <x v="2"/>
    <x v="4"/>
    <x v="1"/>
    <n v="-244607.79103542317"/>
    <n v="0"/>
    <n v="0"/>
    <x v="4"/>
  </r>
  <r>
    <x v="131"/>
    <x v="0"/>
    <x v="2"/>
    <x v="4"/>
    <x v="2"/>
    <n v="-102148.21353639272"/>
    <n v="0"/>
    <n v="0"/>
    <x v="4"/>
  </r>
  <r>
    <x v="131"/>
    <x v="3"/>
    <x v="2"/>
    <x v="4"/>
    <x v="0"/>
    <n v="494107.73789155483"/>
    <n v="0"/>
    <n v="0"/>
    <x v="4"/>
  </r>
  <r>
    <x v="131"/>
    <x v="3"/>
    <x v="2"/>
    <x v="4"/>
    <x v="1"/>
    <n v="-244607.79103542317"/>
    <n v="0"/>
    <n v="0"/>
    <x v="4"/>
  </r>
  <r>
    <x v="131"/>
    <x v="3"/>
    <x v="2"/>
    <x v="4"/>
    <x v="2"/>
    <n v="-69175.083304817686"/>
    <n v="0"/>
    <n v="0"/>
    <x v="4"/>
  </r>
  <r>
    <x v="131"/>
    <x v="1"/>
    <x v="3"/>
    <x v="2"/>
    <x v="0"/>
    <n v="272148.11221930798"/>
    <n v="0"/>
    <n v="0"/>
    <x v="4"/>
  </r>
  <r>
    <x v="131"/>
    <x v="1"/>
    <x v="3"/>
    <x v="2"/>
    <x v="1"/>
    <n v="-160087.12483488704"/>
    <n v="0"/>
    <n v="0"/>
    <x v="4"/>
  </r>
  <r>
    <x v="131"/>
    <x v="1"/>
    <x v="3"/>
    <x v="2"/>
    <x v="2"/>
    <n v="-166010.34845377787"/>
    <n v="0"/>
    <n v="0"/>
    <x v="4"/>
  </r>
  <r>
    <x v="131"/>
    <x v="0"/>
    <x v="3"/>
    <x v="4"/>
    <x v="0"/>
    <n v="445186.17968447012"/>
    <n v="0"/>
    <n v="0"/>
    <x v="4"/>
  </r>
  <r>
    <x v="131"/>
    <x v="0"/>
    <x v="3"/>
    <x v="4"/>
    <x v="1"/>
    <n v="-244607.79103542317"/>
    <n v="0"/>
    <n v="0"/>
    <x v="4"/>
  </r>
  <r>
    <x v="131"/>
    <x v="0"/>
    <x v="3"/>
    <x v="4"/>
    <x v="2"/>
    <n v="-66777.926952670517"/>
    <n v="0"/>
    <n v="0"/>
    <x v="4"/>
  </r>
  <r>
    <x v="131"/>
    <x v="3"/>
    <x v="3"/>
    <x v="3"/>
    <x v="0"/>
    <n v="749403.3256204935"/>
    <n v="0"/>
    <n v="0"/>
    <x v="4"/>
  </r>
  <r>
    <x v="131"/>
    <x v="3"/>
    <x v="3"/>
    <x v="3"/>
    <x v="1"/>
    <n v="-346945.98408356181"/>
    <n v="0"/>
    <n v="0"/>
    <x v="4"/>
  </r>
  <r>
    <x v="131"/>
    <x v="3"/>
    <x v="3"/>
    <x v="3"/>
    <x v="2"/>
    <n v="-44964.199537229608"/>
    <n v="0"/>
    <n v="0"/>
    <x v="4"/>
  </r>
  <r>
    <x v="131"/>
    <x v="2"/>
    <x v="3"/>
    <x v="4"/>
    <x v="0"/>
    <n v="467200.88087765832"/>
    <n v="0"/>
    <n v="0"/>
    <x v="4"/>
  </r>
  <r>
    <x v="131"/>
    <x v="2"/>
    <x v="3"/>
    <x v="4"/>
    <x v="0"/>
    <n v="369357.764463489"/>
    <n v="0"/>
    <n v="0"/>
    <x v="4"/>
  </r>
  <r>
    <x v="131"/>
    <x v="2"/>
    <x v="3"/>
    <x v="4"/>
    <x v="1"/>
    <n v="-244607.79103542317"/>
    <n v="0"/>
    <n v="0"/>
    <x v="4"/>
  </r>
  <r>
    <x v="131"/>
    <x v="2"/>
    <x v="3"/>
    <x v="4"/>
    <x v="1"/>
    <n v="-244607.79103542317"/>
    <n v="0"/>
    <n v="0"/>
    <x v="4"/>
  </r>
  <r>
    <x v="131"/>
    <x v="2"/>
    <x v="3"/>
    <x v="4"/>
    <x v="2"/>
    <n v="-154176.29068962726"/>
    <n v="0"/>
    <n v="0"/>
    <x v="4"/>
  </r>
  <r>
    <x v="131"/>
    <x v="2"/>
    <x v="3"/>
    <x v="4"/>
    <x v="2"/>
    <n v="-88645.86347123736"/>
    <n v="0"/>
    <n v="0"/>
    <x v="4"/>
  </r>
  <r>
    <x v="131"/>
    <x v="2"/>
    <x v="3"/>
    <x v="1"/>
    <x v="0"/>
    <n v="368801.26834978926"/>
    <n v="0"/>
    <n v="0"/>
    <x v="4"/>
  </r>
  <r>
    <x v="131"/>
    <x v="2"/>
    <x v="3"/>
    <x v="1"/>
    <x v="1"/>
    <n v="-234905.26646483396"/>
    <n v="0"/>
    <n v="0"/>
    <x v="4"/>
  </r>
  <r>
    <x v="131"/>
    <x v="2"/>
    <x v="3"/>
    <x v="1"/>
    <x v="2"/>
    <n v="-129080.44392242623"/>
    <n v="0"/>
    <n v="0"/>
    <x v="4"/>
  </r>
  <r>
    <x v="131"/>
    <x v="4"/>
    <x v="3"/>
    <x v="2"/>
    <x v="0"/>
    <n v="286555.95345444779"/>
    <n v="0"/>
    <n v="0"/>
    <x v="4"/>
  </r>
  <r>
    <x v="131"/>
    <x v="4"/>
    <x v="3"/>
    <x v="2"/>
    <x v="1"/>
    <n v="-160087.12483488704"/>
    <n v="0"/>
    <n v="0"/>
    <x v="4"/>
  </r>
  <r>
    <x v="131"/>
    <x v="4"/>
    <x v="3"/>
    <x v="2"/>
    <x v="2"/>
    <n v="-48714.512087256131"/>
    <n v="0"/>
    <n v="0"/>
    <x v="4"/>
  </r>
  <r>
    <x v="131"/>
    <x v="1"/>
    <x v="4"/>
    <x v="1"/>
    <x v="0"/>
    <n v="422829.47963670111"/>
    <n v="0"/>
    <n v="0"/>
    <x v="4"/>
  </r>
  <r>
    <x v="131"/>
    <x v="1"/>
    <x v="4"/>
    <x v="1"/>
    <x v="1"/>
    <n v="-234905.26646483396"/>
    <n v="0"/>
    <n v="0"/>
    <x v="4"/>
  </r>
  <r>
    <x v="131"/>
    <x v="1"/>
    <x v="4"/>
    <x v="1"/>
    <x v="2"/>
    <n v="-164903.49705831343"/>
    <n v="0"/>
    <n v="0"/>
    <x v="4"/>
  </r>
  <r>
    <x v="131"/>
    <x v="0"/>
    <x v="4"/>
    <x v="3"/>
    <x v="0"/>
    <n v="638380.61071375373"/>
    <n v="0"/>
    <n v="0"/>
    <x v="4"/>
  </r>
  <r>
    <x v="131"/>
    <x v="0"/>
    <x v="4"/>
    <x v="3"/>
    <x v="1"/>
    <n v="-346945.98408356181"/>
    <n v="0"/>
    <n v="0"/>
    <x v="4"/>
  </r>
  <r>
    <x v="131"/>
    <x v="0"/>
    <x v="4"/>
    <x v="3"/>
    <x v="2"/>
    <n v="-165978.95878557599"/>
    <n v="0"/>
    <n v="0"/>
    <x v="4"/>
  </r>
  <r>
    <x v="131"/>
    <x v="2"/>
    <x v="4"/>
    <x v="4"/>
    <x v="0"/>
    <n v="423171.47849128209"/>
    <n v="0"/>
    <n v="0"/>
    <x v="4"/>
  </r>
  <r>
    <x v="131"/>
    <x v="2"/>
    <x v="4"/>
    <x v="4"/>
    <x v="1"/>
    <n v="-244607.79103542317"/>
    <n v="0"/>
    <n v="0"/>
    <x v="4"/>
  </r>
  <r>
    <x v="131"/>
    <x v="2"/>
    <x v="4"/>
    <x v="4"/>
    <x v="2"/>
    <n v="-232744.31317020516"/>
    <n v="0"/>
    <n v="0"/>
    <x v="4"/>
  </r>
  <r>
    <x v="131"/>
    <x v="4"/>
    <x v="4"/>
    <x v="1"/>
    <x v="0"/>
    <n v="465112.42760037124"/>
    <n v="0"/>
    <n v="0"/>
    <x v="4"/>
  </r>
  <r>
    <x v="131"/>
    <x v="4"/>
    <x v="4"/>
    <x v="1"/>
    <x v="1"/>
    <n v="-234905.26646483396"/>
    <n v="0"/>
    <n v="0"/>
    <x v="4"/>
  </r>
  <r>
    <x v="131"/>
    <x v="4"/>
    <x v="4"/>
    <x v="1"/>
    <x v="2"/>
    <n v="-74417.988416059394"/>
    <n v="0"/>
    <n v="0"/>
    <x v="4"/>
  </r>
  <r>
    <x v="131"/>
    <x v="2"/>
    <x v="5"/>
    <x v="3"/>
    <x v="0"/>
    <n v="589808.17294205504"/>
    <n v="0"/>
    <n v="0"/>
    <x v="4"/>
  </r>
  <r>
    <x v="131"/>
    <x v="2"/>
    <x v="5"/>
    <x v="3"/>
    <x v="1"/>
    <n v="-346945.98408356181"/>
    <n v="0"/>
    <n v="0"/>
    <x v="4"/>
  </r>
  <r>
    <x v="131"/>
    <x v="2"/>
    <x v="5"/>
    <x v="3"/>
    <x v="2"/>
    <n v="-159248.20669435489"/>
    <n v="0"/>
    <n v="0"/>
    <x v="4"/>
  </r>
  <r>
    <x v="131"/>
    <x v="3"/>
    <x v="6"/>
    <x v="1"/>
    <x v="0"/>
    <n v="392291.79499627271"/>
    <n v="0"/>
    <n v="0"/>
    <x v="4"/>
  </r>
  <r>
    <x v="131"/>
    <x v="3"/>
    <x v="6"/>
    <x v="1"/>
    <x v="1"/>
    <n v="-234905.26646483396"/>
    <n v="0"/>
    <n v="0"/>
    <x v="4"/>
  </r>
  <r>
    <x v="131"/>
    <x v="3"/>
    <x v="6"/>
    <x v="1"/>
    <x v="2"/>
    <n v="-19614.589749813636"/>
    <n v="0"/>
    <n v="0"/>
    <x v="4"/>
  </r>
  <r>
    <x v="132"/>
    <x v="1"/>
    <x v="0"/>
    <x v="4"/>
    <x v="0"/>
    <n v="457416.56923624134"/>
    <n v="0"/>
    <n v="0"/>
    <x v="4"/>
  </r>
  <r>
    <x v="132"/>
    <x v="1"/>
    <x v="0"/>
    <x v="4"/>
    <x v="1"/>
    <n v="-244607.79103542317"/>
    <n v="0"/>
    <n v="0"/>
    <x v="4"/>
  </r>
  <r>
    <x v="132"/>
    <x v="1"/>
    <x v="0"/>
    <x v="4"/>
    <x v="2"/>
    <n v="-201263.29046394618"/>
    <n v="0"/>
    <n v="0"/>
    <x v="4"/>
  </r>
  <r>
    <x v="132"/>
    <x v="1"/>
    <x v="0"/>
    <x v="3"/>
    <x v="0"/>
    <n v="558583.0343745345"/>
    <n v="0"/>
    <n v="0"/>
    <x v="4"/>
  </r>
  <r>
    <x v="132"/>
    <x v="1"/>
    <x v="0"/>
    <x v="3"/>
    <x v="1"/>
    <n v="-346945.98408356181"/>
    <n v="0"/>
    <n v="0"/>
    <x v="4"/>
  </r>
  <r>
    <x v="132"/>
    <x v="1"/>
    <x v="0"/>
    <x v="3"/>
    <x v="2"/>
    <n v="-251362.36546854052"/>
    <n v="0"/>
    <n v="0"/>
    <x v="4"/>
  </r>
  <r>
    <x v="132"/>
    <x v="0"/>
    <x v="0"/>
    <x v="4"/>
    <x v="0"/>
    <n v="418279.3226705736"/>
    <n v="0"/>
    <n v="0"/>
    <x v="4"/>
  </r>
  <r>
    <x v="132"/>
    <x v="0"/>
    <x v="0"/>
    <x v="4"/>
    <x v="1"/>
    <n v="-244607.79103542317"/>
    <n v="0"/>
    <n v="0"/>
    <x v="4"/>
  </r>
  <r>
    <x v="132"/>
    <x v="0"/>
    <x v="0"/>
    <x v="4"/>
    <x v="2"/>
    <n v="-108752.62389434913"/>
    <n v="0"/>
    <n v="0"/>
    <x v="4"/>
  </r>
  <r>
    <x v="132"/>
    <x v="0"/>
    <x v="0"/>
    <x v="3"/>
    <x v="0"/>
    <n v="627972.23119124689"/>
    <n v="0"/>
    <n v="0"/>
    <x v="4"/>
  </r>
  <r>
    <x v="132"/>
    <x v="0"/>
    <x v="0"/>
    <x v="3"/>
    <x v="1"/>
    <n v="-346945.98408356181"/>
    <n v="0"/>
    <n v="0"/>
    <x v="4"/>
  </r>
  <r>
    <x v="132"/>
    <x v="0"/>
    <x v="0"/>
    <x v="3"/>
    <x v="2"/>
    <n v="-119314.72392633691"/>
    <n v="0"/>
    <n v="0"/>
    <x v="4"/>
  </r>
  <r>
    <x v="132"/>
    <x v="0"/>
    <x v="0"/>
    <x v="2"/>
    <x v="0"/>
    <n v="289757.69595114555"/>
    <n v="0"/>
    <n v="0"/>
    <x v="4"/>
  </r>
  <r>
    <x v="132"/>
    <x v="0"/>
    <x v="0"/>
    <x v="2"/>
    <x v="1"/>
    <n v="-160087.12483488704"/>
    <n v="0"/>
    <n v="0"/>
    <x v="4"/>
  </r>
  <r>
    <x v="132"/>
    <x v="0"/>
    <x v="0"/>
    <x v="2"/>
    <x v="2"/>
    <n v="-78234.577906809311"/>
    <n v="0"/>
    <n v="0"/>
    <x v="4"/>
  </r>
  <r>
    <x v="132"/>
    <x v="2"/>
    <x v="0"/>
    <x v="4"/>
    <x v="0"/>
    <n v="467200.88087765832"/>
    <n v="0"/>
    <n v="0"/>
    <x v="4"/>
  </r>
  <r>
    <x v="132"/>
    <x v="2"/>
    <x v="0"/>
    <x v="4"/>
    <x v="1"/>
    <n v="-244607.79103542317"/>
    <n v="0"/>
    <n v="0"/>
    <x v="4"/>
  </r>
  <r>
    <x v="132"/>
    <x v="2"/>
    <x v="0"/>
    <x v="4"/>
    <x v="2"/>
    <n v="-116800.22021941458"/>
    <n v="0"/>
    <n v="0"/>
    <x v="4"/>
  </r>
  <r>
    <x v="132"/>
    <x v="3"/>
    <x v="1"/>
    <x v="2"/>
    <x v="0"/>
    <n v="280152.46846105234"/>
    <n v="0"/>
    <n v="0"/>
    <x v="4"/>
  </r>
  <r>
    <x v="132"/>
    <x v="3"/>
    <x v="1"/>
    <x v="2"/>
    <x v="1"/>
    <n v="-160087.12483488704"/>
    <n v="0"/>
    <n v="0"/>
    <x v="4"/>
  </r>
  <r>
    <x v="132"/>
    <x v="3"/>
    <x v="1"/>
    <x v="2"/>
    <x v="2"/>
    <n v="-50427.444322989417"/>
    <n v="0"/>
    <n v="0"/>
    <x v="4"/>
  </r>
  <r>
    <x v="132"/>
    <x v="0"/>
    <x v="2"/>
    <x v="2"/>
    <x v="0"/>
    <n v="299362.92344123876"/>
    <n v="0"/>
    <n v="0"/>
    <x v="4"/>
  </r>
  <r>
    <x v="132"/>
    <x v="0"/>
    <x v="2"/>
    <x v="2"/>
    <x v="1"/>
    <n v="-160087.12483488704"/>
    <n v="0"/>
    <n v="0"/>
    <x v="4"/>
  </r>
  <r>
    <x v="132"/>
    <x v="0"/>
    <x v="2"/>
    <x v="2"/>
    <x v="2"/>
    <n v="-44904.438516185815"/>
    <n v="0"/>
    <n v="0"/>
    <x v="4"/>
  </r>
  <r>
    <x v="132"/>
    <x v="0"/>
    <x v="3"/>
    <x v="3"/>
    <x v="0"/>
    <n v="634911.15087291808"/>
    <n v="0"/>
    <n v="0"/>
    <x v="4"/>
  </r>
  <r>
    <x v="132"/>
    <x v="0"/>
    <x v="3"/>
    <x v="3"/>
    <x v="1"/>
    <n v="-346945.98408356181"/>
    <n v="0"/>
    <n v="0"/>
    <x v="4"/>
  </r>
  <r>
    <x v="132"/>
    <x v="0"/>
    <x v="3"/>
    <x v="3"/>
    <x v="2"/>
    <n v="-101585.7841396669"/>
    <n v="0"/>
    <n v="0"/>
    <x v="4"/>
  </r>
  <r>
    <x v="132"/>
    <x v="3"/>
    <x v="3"/>
    <x v="1"/>
    <x v="0"/>
    <n v="415782.32164275611"/>
    <n v="0"/>
    <n v="0"/>
    <x v="4"/>
  </r>
  <r>
    <x v="132"/>
    <x v="3"/>
    <x v="3"/>
    <x v="1"/>
    <x v="1"/>
    <n v="-234905.26646483396"/>
    <n v="0"/>
    <n v="0"/>
    <x v="4"/>
  </r>
  <r>
    <x v="132"/>
    <x v="3"/>
    <x v="3"/>
    <x v="1"/>
    <x v="2"/>
    <n v="-29104.76251499293"/>
    <n v="0"/>
    <n v="0"/>
    <x v="4"/>
  </r>
  <r>
    <x v="132"/>
    <x v="4"/>
    <x v="3"/>
    <x v="4"/>
    <x v="0"/>
    <n v="498999.89371226326"/>
    <n v="0"/>
    <n v="0"/>
    <x v="4"/>
  </r>
  <r>
    <x v="132"/>
    <x v="4"/>
    <x v="3"/>
    <x v="4"/>
    <x v="1"/>
    <n v="-244607.79103542317"/>
    <n v="0"/>
    <n v="0"/>
    <x v="4"/>
  </r>
  <r>
    <x v="132"/>
    <x v="4"/>
    <x v="3"/>
    <x v="4"/>
    <x v="2"/>
    <n v="-114769.97555382055"/>
    <n v="0"/>
    <n v="0"/>
    <x v="4"/>
  </r>
  <r>
    <x v="132"/>
    <x v="1"/>
    <x v="4"/>
    <x v="0"/>
    <x v="0"/>
    <n v="746566.40935939958"/>
    <n v="0"/>
    <n v="0"/>
    <x v="4"/>
  </r>
  <r>
    <x v="132"/>
    <x v="1"/>
    <x v="4"/>
    <x v="0"/>
    <x v="1"/>
    <n v="-417076.20634603326"/>
    <n v="0"/>
    <n v="0"/>
    <x v="4"/>
  </r>
  <r>
    <x v="132"/>
    <x v="1"/>
    <x v="4"/>
    <x v="0"/>
    <x v="2"/>
    <n v="-388214.53286688781"/>
    <n v="0"/>
    <n v="0"/>
    <x v="4"/>
  </r>
  <r>
    <x v="132"/>
    <x v="1"/>
    <x v="4"/>
    <x v="3"/>
    <x v="0"/>
    <n v="568991.41389704146"/>
    <n v="0"/>
    <n v="0"/>
    <x v="4"/>
  </r>
  <r>
    <x v="132"/>
    <x v="1"/>
    <x v="4"/>
    <x v="3"/>
    <x v="1"/>
    <n v="-346945.98408356181"/>
    <n v="0"/>
    <n v="0"/>
    <x v="4"/>
  </r>
  <r>
    <x v="132"/>
    <x v="1"/>
    <x v="4"/>
    <x v="3"/>
    <x v="2"/>
    <n v="-233286.479697787"/>
    <n v="0"/>
    <n v="0"/>
    <x v="4"/>
  </r>
  <r>
    <x v="132"/>
    <x v="0"/>
    <x v="4"/>
    <x v="1"/>
    <x v="0"/>
    <n v="432225.69029529445"/>
    <n v="0"/>
    <n v="0"/>
    <x v="4"/>
  </r>
  <r>
    <x v="132"/>
    <x v="0"/>
    <x v="4"/>
    <x v="1"/>
    <x v="1"/>
    <n v="-234905.26646483396"/>
    <n v="0"/>
    <n v="0"/>
    <x v="4"/>
  </r>
  <r>
    <x v="132"/>
    <x v="0"/>
    <x v="4"/>
    <x v="1"/>
    <x v="2"/>
    <n v="-86445.138059058896"/>
    <n v="0"/>
    <n v="0"/>
    <x v="4"/>
  </r>
  <r>
    <x v="132"/>
    <x v="4"/>
    <x v="4"/>
    <x v="4"/>
    <x v="0"/>
    <n v="420725.40058092785"/>
    <n v="0"/>
    <n v="0"/>
    <x v="4"/>
  </r>
  <r>
    <x v="132"/>
    <x v="4"/>
    <x v="4"/>
    <x v="4"/>
    <x v="1"/>
    <n v="-244607.79103542317"/>
    <n v="0"/>
    <n v="0"/>
    <x v="4"/>
  </r>
  <r>
    <x v="132"/>
    <x v="4"/>
    <x v="4"/>
    <x v="4"/>
    <x v="2"/>
    <n v="-21036.270029046394"/>
    <n v="0"/>
    <n v="0"/>
    <x v="4"/>
  </r>
  <r>
    <x v="132"/>
    <x v="1"/>
    <x v="6"/>
    <x v="0"/>
    <x v="0"/>
    <n v="759078.6955497805"/>
    <n v="0"/>
    <n v="0"/>
    <x v="4"/>
  </r>
  <r>
    <x v="132"/>
    <x v="1"/>
    <x v="6"/>
    <x v="0"/>
    <x v="1"/>
    <n v="-417076.20634603326"/>
    <n v="0"/>
    <n v="0"/>
    <x v="4"/>
  </r>
  <r>
    <x v="132"/>
    <x v="1"/>
    <x v="6"/>
    <x v="0"/>
    <x v="2"/>
    <n v="-432674.85646337486"/>
    <n v="0"/>
    <n v="0"/>
    <x v="4"/>
  </r>
  <r>
    <x v="132"/>
    <x v="1"/>
    <x v="6"/>
    <x v="3"/>
    <x v="0"/>
    <n v="666136.28944043862"/>
    <n v="0"/>
    <n v="0"/>
    <x v="4"/>
  </r>
  <r>
    <x v="132"/>
    <x v="1"/>
    <x v="6"/>
    <x v="3"/>
    <x v="1"/>
    <n v="-346945.98408356181"/>
    <n v="0"/>
    <n v="0"/>
    <x v="4"/>
  </r>
  <r>
    <x v="132"/>
    <x v="1"/>
    <x v="6"/>
    <x v="3"/>
    <x v="2"/>
    <n v="-379697.68498104997"/>
    <n v="0"/>
    <n v="0"/>
    <x v="4"/>
  </r>
  <r>
    <x v="132"/>
    <x v="1"/>
    <x v="6"/>
    <x v="1"/>
    <x v="0"/>
    <n v="394640.84766092111"/>
    <n v="0"/>
    <n v="0"/>
    <x v="4"/>
  </r>
  <r>
    <x v="132"/>
    <x v="1"/>
    <x v="6"/>
    <x v="1"/>
    <x v="1"/>
    <n v="-234905.26646483396"/>
    <n v="0"/>
    <n v="0"/>
    <x v="4"/>
  </r>
  <r>
    <x v="132"/>
    <x v="1"/>
    <x v="6"/>
    <x v="1"/>
    <x v="2"/>
    <n v="-209159.64926028819"/>
    <n v="0"/>
    <n v="0"/>
    <x v="4"/>
  </r>
  <r>
    <x v="132"/>
    <x v="0"/>
    <x v="6"/>
    <x v="3"/>
    <x v="0"/>
    <n v="645319.53039542492"/>
    <n v="0"/>
    <n v="0"/>
    <x v="4"/>
  </r>
  <r>
    <x v="132"/>
    <x v="0"/>
    <x v="6"/>
    <x v="3"/>
    <x v="1"/>
    <n v="-346945.98408356181"/>
    <n v="0"/>
    <n v="0"/>
    <x v="4"/>
  </r>
  <r>
    <x v="132"/>
    <x v="0"/>
    <x v="6"/>
    <x v="3"/>
    <x v="2"/>
    <n v="-187142.66381467323"/>
    <n v="0"/>
    <n v="0"/>
    <x v="4"/>
  </r>
  <r>
    <x v="133"/>
    <x v="1"/>
    <x v="0"/>
    <x v="4"/>
    <x v="0"/>
    <n v="406048.9331188025"/>
    <n v="0"/>
    <n v="0"/>
    <x v="4"/>
  </r>
  <r>
    <x v="133"/>
    <x v="1"/>
    <x v="0"/>
    <x v="4"/>
    <x v="1"/>
    <n v="-244607.79103542317"/>
    <n v="0"/>
    <n v="0"/>
    <x v="4"/>
  </r>
  <r>
    <x v="133"/>
    <x v="1"/>
    <x v="0"/>
    <x v="4"/>
    <x v="2"/>
    <n v="-162419.57324752101"/>
    <n v="0"/>
    <n v="0"/>
    <x v="4"/>
  </r>
  <r>
    <x v="133"/>
    <x v="1"/>
    <x v="1"/>
    <x v="2"/>
    <x v="0"/>
    <n v="310569.02217968088"/>
    <n v="0"/>
    <n v="0"/>
    <x v="4"/>
  </r>
  <r>
    <x v="133"/>
    <x v="1"/>
    <x v="1"/>
    <x v="2"/>
    <x v="1"/>
    <n v="-160087.12483488704"/>
    <n v="0"/>
    <n v="0"/>
    <x v="4"/>
  </r>
  <r>
    <x v="133"/>
    <x v="1"/>
    <x v="1"/>
    <x v="2"/>
    <x v="2"/>
    <n v="-145967.44042445"/>
    <n v="0"/>
    <n v="0"/>
    <x v="4"/>
  </r>
  <r>
    <x v="133"/>
    <x v="2"/>
    <x v="1"/>
    <x v="0"/>
    <x v="0"/>
    <n v="667321.93015365326"/>
    <n v="0"/>
    <n v="0"/>
    <x v="4"/>
  </r>
  <r>
    <x v="133"/>
    <x v="2"/>
    <x v="1"/>
    <x v="0"/>
    <x v="1"/>
    <n v="-417076.20634603326"/>
    <n v="0"/>
    <n v="0"/>
    <x v="4"/>
  </r>
  <r>
    <x v="133"/>
    <x v="2"/>
    <x v="1"/>
    <x v="0"/>
    <x v="2"/>
    <n v="-193523.35974455942"/>
    <n v="0"/>
    <n v="0"/>
    <x v="4"/>
  </r>
  <r>
    <x v="133"/>
    <x v="2"/>
    <x v="1"/>
    <x v="4"/>
    <x v="0"/>
    <n v="384034.23192561435"/>
    <n v="0"/>
    <n v="0"/>
    <x v="4"/>
  </r>
  <r>
    <x v="133"/>
    <x v="2"/>
    <x v="1"/>
    <x v="4"/>
    <x v="1"/>
    <n v="-244607.79103542317"/>
    <n v="0"/>
    <n v="0"/>
    <x v="4"/>
  </r>
  <r>
    <x v="133"/>
    <x v="2"/>
    <x v="1"/>
    <x v="4"/>
    <x v="2"/>
    <n v="-188176.77364355102"/>
    <n v="0"/>
    <n v="0"/>
    <x v="4"/>
  </r>
  <r>
    <x v="133"/>
    <x v="2"/>
    <x v="1"/>
    <x v="1"/>
    <x v="0"/>
    <n v="396989.90032556938"/>
    <n v="0"/>
    <n v="0"/>
    <x v="4"/>
  </r>
  <r>
    <x v="133"/>
    <x v="2"/>
    <x v="1"/>
    <x v="1"/>
    <x v="1"/>
    <n v="-234905.26646483396"/>
    <n v="0"/>
    <n v="0"/>
    <x v="4"/>
  </r>
  <r>
    <x v="133"/>
    <x v="2"/>
    <x v="1"/>
    <x v="1"/>
    <x v="2"/>
    <n v="-123066.8691009265"/>
    <n v="0"/>
    <n v="0"/>
    <x v="4"/>
  </r>
  <r>
    <x v="133"/>
    <x v="0"/>
    <x v="2"/>
    <x v="2"/>
    <x v="0"/>
    <n v="288156.8247027967"/>
    <n v="0"/>
    <n v="0"/>
    <x v="4"/>
  </r>
  <r>
    <x v="133"/>
    <x v="0"/>
    <x v="2"/>
    <x v="2"/>
    <x v="1"/>
    <n v="-160087.12483488704"/>
    <n v="0"/>
    <n v="0"/>
    <x v="4"/>
  </r>
  <r>
    <x v="133"/>
    <x v="0"/>
    <x v="2"/>
    <x v="2"/>
    <x v="2"/>
    <n v="-80683.91091678309"/>
    <n v="0"/>
    <n v="0"/>
    <x v="4"/>
  </r>
  <r>
    <x v="133"/>
    <x v="1"/>
    <x v="3"/>
    <x v="4"/>
    <x v="0"/>
    <n v="481877.34833978367"/>
    <n v="0"/>
    <n v="0"/>
    <x v="4"/>
  </r>
  <r>
    <x v="133"/>
    <x v="1"/>
    <x v="3"/>
    <x v="4"/>
    <x v="1"/>
    <n v="-244607.79103542317"/>
    <n v="0"/>
    <n v="0"/>
    <x v="4"/>
  </r>
  <r>
    <x v="133"/>
    <x v="1"/>
    <x v="3"/>
    <x v="4"/>
    <x v="2"/>
    <n v="-144563.20450193511"/>
    <n v="0"/>
    <n v="0"/>
    <x v="4"/>
  </r>
  <r>
    <x v="133"/>
    <x v="0"/>
    <x v="3"/>
    <x v="0"/>
    <x v="0"/>
    <n v="771590.98174016154"/>
    <n v="0"/>
    <n v="0"/>
    <x v="4"/>
  </r>
  <r>
    <x v="133"/>
    <x v="0"/>
    <x v="3"/>
    <x v="0"/>
    <x v="0"/>
    <n v="784103.26793054247"/>
    <n v="0"/>
    <n v="0"/>
    <x v="4"/>
  </r>
  <r>
    <x v="133"/>
    <x v="0"/>
    <x v="3"/>
    <x v="0"/>
    <x v="1"/>
    <n v="-417076.20634603326"/>
    <n v="0"/>
    <n v="0"/>
    <x v="4"/>
  </r>
  <r>
    <x v="133"/>
    <x v="0"/>
    <x v="3"/>
    <x v="0"/>
    <x v="1"/>
    <n v="-417076.20634603326"/>
    <n v="0"/>
    <n v="0"/>
    <x v="4"/>
  </r>
  <r>
    <x v="133"/>
    <x v="0"/>
    <x v="3"/>
    <x v="0"/>
    <x v="2"/>
    <n v="-146602.28653063069"/>
    <n v="0"/>
    <n v="0"/>
    <x v="4"/>
  </r>
  <r>
    <x v="133"/>
    <x v="0"/>
    <x v="3"/>
    <x v="0"/>
    <x v="2"/>
    <n v="-117615.49018958137"/>
    <n v="0"/>
    <n v="0"/>
    <x v="4"/>
  </r>
  <r>
    <x v="133"/>
    <x v="0"/>
    <x v="3"/>
    <x v="1"/>
    <x v="0"/>
    <n v="443970.95361853618"/>
    <n v="0"/>
    <n v="0"/>
    <x v="4"/>
  </r>
  <r>
    <x v="133"/>
    <x v="0"/>
    <x v="3"/>
    <x v="1"/>
    <x v="1"/>
    <n v="-234905.26646483396"/>
    <n v="0"/>
    <n v="0"/>
    <x v="4"/>
  </r>
  <r>
    <x v="133"/>
    <x v="0"/>
    <x v="3"/>
    <x v="1"/>
    <x v="2"/>
    <n v="-115432.44794081942"/>
    <n v="0"/>
    <n v="0"/>
    <x v="4"/>
  </r>
  <r>
    <x v="133"/>
    <x v="4"/>
    <x v="3"/>
    <x v="1"/>
    <x v="0"/>
    <n v="446320.00628318451"/>
    <n v="0"/>
    <n v="0"/>
    <x v="4"/>
  </r>
  <r>
    <x v="133"/>
    <x v="4"/>
    <x v="3"/>
    <x v="1"/>
    <x v="1"/>
    <n v="-234905.26646483396"/>
    <n v="0"/>
    <n v="0"/>
    <x v="4"/>
  </r>
  <r>
    <x v="133"/>
    <x v="4"/>
    <x v="3"/>
    <x v="1"/>
    <x v="2"/>
    <n v="-40168.800565486607"/>
    <n v="0"/>
    <n v="0"/>
    <x v="4"/>
  </r>
  <r>
    <x v="133"/>
    <x v="1"/>
    <x v="4"/>
    <x v="1"/>
    <x v="0"/>
    <n v="453367.16427712957"/>
    <n v="0"/>
    <n v="0"/>
    <x v="4"/>
  </r>
  <r>
    <x v="133"/>
    <x v="1"/>
    <x v="4"/>
    <x v="1"/>
    <x v="1"/>
    <n v="-234905.26646483396"/>
    <n v="0"/>
    <n v="0"/>
    <x v="4"/>
  </r>
  <r>
    <x v="133"/>
    <x v="1"/>
    <x v="4"/>
    <x v="1"/>
    <x v="2"/>
    <n v="-136010.14928313886"/>
    <n v="0"/>
    <n v="0"/>
    <x v="4"/>
  </r>
  <r>
    <x v="133"/>
    <x v="0"/>
    <x v="4"/>
    <x v="4"/>
    <x v="0"/>
    <n v="415833.24476021936"/>
    <n v="0"/>
    <n v="0"/>
    <x v="4"/>
  </r>
  <r>
    <x v="133"/>
    <x v="0"/>
    <x v="4"/>
    <x v="4"/>
    <x v="1"/>
    <n v="-244607.79103542317"/>
    <n v="0"/>
    <n v="0"/>
    <x v="4"/>
  </r>
  <r>
    <x v="133"/>
    <x v="0"/>
    <x v="4"/>
    <x v="4"/>
    <x v="2"/>
    <n v="-103958.31119005484"/>
    <n v="0"/>
    <n v="0"/>
    <x v="4"/>
  </r>
  <r>
    <x v="133"/>
    <x v="2"/>
    <x v="4"/>
    <x v="4"/>
    <x v="0"/>
    <n v="472093.03669836675"/>
    <n v="0"/>
    <n v="0"/>
    <x v="4"/>
  </r>
  <r>
    <x v="133"/>
    <x v="2"/>
    <x v="4"/>
    <x v="4"/>
    <x v="0"/>
    <n v="437847.9459534075"/>
    <n v="0"/>
    <n v="0"/>
    <x v="4"/>
  </r>
  <r>
    <x v="133"/>
    <x v="2"/>
    <x v="4"/>
    <x v="4"/>
    <x v="1"/>
    <n v="-244607.79103542317"/>
    <n v="0"/>
    <n v="0"/>
    <x v="4"/>
  </r>
  <r>
    <x v="133"/>
    <x v="2"/>
    <x v="4"/>
    <x v="4"/>
    <x v="1"/>
    <n v="-244607.79103542317"/>
    <n v="0"/>
    <n v="0"/>
    <x v="4"/>
  </r>
  <r>
    <x v="133"/>
    <x v="2"/>
    <x v="4"/>
    <x v="4"/>
    <x v="2"/>
    <n v="-212441.86651426504"/>
    <n v="0"/>
    <n v="0"/>
    <x v="4"/>
  </r>
  <r>
    <x v="133"/>
    <x v="2"/>
    <x v="4"/>
    <x v="4"/>
    <x v="2"/>
    <n v="-240816.37027437415"/>
    <n v="0"/>
    <n v="0"/>
    <x v="4"/>
  </r>
  <r>
    <x v="133"/>
    <x v="2"/>
    <x v="4"/>
    <x v="2"/>
    <x v="0"/>
    <n v="246534.17224572605"/>
    <n v="0"/>
    <n v="0"/>
    <x v="4"/>
  </r>
  <r>
    <x v="133"/>
    <x v="2"/>
    <x v="4"/>
    <x v="2"/>
    <x v="1"/>
    <n v="-160087.12483488704"/>
    <n v="0"/>
    <n v="0"/>
    <x v="4"/>
  </r>
  <r>
    <x v="133"/>
    <x v="2"/>
    <x v="4"/>
    <x v="2"/>
    <x v="2"/>
    <n v="-135593.79473514933"/>
    <n v="0"/>
    <n v="0"/>
    <x v="4"/>
  </r>
  <r>
    <x v="133"/>
    <x v="4"/>
    <x v="4"/>
    <x v="3"/>
    <x v="0"/>
    <n v="582869.25326038385"/>
    <n v="0"/>
    <n v="0"/>
    <x v="4"/>
  </r>
  <r>
    <x v="133"/>
    <x v="4"/>
    <x v="4"/>
    <x v="3"/>
    <x v="0"/>
    <n v="683483.58864461677"/>
    <n v="0"/>
    <n v="0"/>
    <x v="4"/>
  </r>
  <r>
    <x v="133"/>
    <x v="4"/>
    <x v="4"/>
    <x v="3"/>
    <x v="1"/>
    <n v="-346945.98408356181"/>
    <n v="0"/>
    <n v="0"/>
    <x v="4"/>
  </r>
  <r>
    <x v="133"/>
    <x v="4"/>
    <x v="4"/>
    <x v="3"/>
    <x v="1"/>
    <n v="-346945.98408356181"/>
    <n v="0"/>
    <n v="0"/>
    <x v="4"/>
  </r>
  <r>
    <x v="133"/>
    <x v="4"/>
    <x v="4"/>
    <x v="3"/>
    <x v="2"/>
    <n v="-29143.462663019192"/>
    <n v="0"/>
    <n v="0"/>
    <x v="4"/>
  </r>
  <r>
    <x v="133"/>
    <x v="4"/>
    <x v="4"/>
    <x v="3"/>
    <x v="2"/>
    <n v="-109357.37418313869"/>
    <n v="0"/>
    <n v="0"/>
    <x v="4"/>
  </r>
  <r>
    <x v="133"/>
    <x v="1"/>
    <x v="5"/>
    <x v="4"/>
    <x v="0"/>
    <n v="418279.3226705736"/>
    <n v="0"/>
    <n v="0"/>
    <x v="4"/>
  </r>
  <r>
    <x v="133"/>
    <x v="1"/>
    <x v="5"/>
    <x v="4"/>
    <x v="1"/>
    <n v="-244607.79103542317"/>
    <n v="0"/>
    <n v="0"/>
    <x v="4"/>
  </r>
  <r>
    <x v="133"/>
    <x v="1"/>
    <x v="5"/>
    <x v="4"/>
    <x v="2"/>
    <n v="-213322.45456199255"/>
    <n v="0"/>
    <n v="0"/>
    <x v="4"/>
  </r>
  <r>
    <x v="133"/>
    <x v="1"/>
    <x v="6"/>
    <x v="0"/>
    <x v="0"/>
    <n v="779932.50586708228"/>
    <n v="0"/>
    <n v="0"/>
    <x v="4"/>
  </r>
  <r>
    <x v="133"/>
    <x v="1"/>
    <x v="6"/>
    <x v="0"/>
    <x v="1"/>
    <n v="-417076.20634603326"/>
    <n v="0"/>
    <n v="0"/>
    <x v="4"/>
  </r>
  <r>
    <x v="133"/>
    <x v="1"/>
    <x v="6"/>
    <x v="0"/>
    <x v="2"/>
    <n v="-327571.65246417455"/>
    <n v="0"/>
    <n v="0"/>
    <x v="4"/>
  </r>
  <r>
    <x v="133"/>
    <x v="3"/>
    <x v="6"/>
    <x v="0"/>
    <x v="0"/>
    <n v="813298.60237476486"/>
    <n v="0"/>
    <n v="0"/>
    <x v="4"/>
  </r>
  <r>
    <x v="133"/>
    <x v="3"/>
    <x v="6"/>
    <x v="0"/>
    <x v="1"/>
    <n v="-417076.20634603326"/>
    <n v="0"/>
    <n v="0"/>
    <x v="4"/>
  </r>
  <r>
    <x v="133"/>
    <x v="3"/>
    <x v="6"/>
    <x v="0"/>
    <x v="2"/>
    <n v="-48797.91614248589"/>
    <n v="0"/>
    <n v="0"/>
    <x v="4"/>
  </r>
  <r>
    <x v="133"/>
    <x v="3"/>
    <x v="6"/>
    <x v="3"/>
    <x v="0"/>
    <n v="558583.0343745345"/>
    <n v="0"/>
    <n v="0"/>
    <x v="4"/>
  </r>
  <r>
    <x v="133"/>
    <x v="3"/>
    <x v="6"/>
    <x v="3"/>
    <x v="1"/>
    <n v="-346945.98408356181"/>
    <n v="0"/>
    <n v="0"/>
    <x v="4"/>
  </r>
  <r>
    <x v="133"/>
    <x v="3"/>
    <x v="6"/>
    <x v="3"/>
    <x v="2"/>
    <n v="-55858.303437453455"/>
    <n v="0"/>
    <n v="0"/>
    <x v="4"/>
  </r>
  <r>
    <x v="134"/>
    <x v="0"/>
    <x v="0"/>
    <x v="1"/>
    <x v="0"/>
    <n v="401688.00565486605"/>
    <n v="0"/>
    <n v="0"/>
    <x v="4"/>
  </r>
  <r>
    <x v="134"/>
    <x v="0"/>
    <x v="0"/>
    <x v="1"/>
    <x v="0"/>
    <n v="408735.16364881105"/>
    <n v="0"/>
    <n v="0"/>
    <x v="4"/>
  </r>
  <r>
    <x v="134"/>
    <x v="0"/>
    <x v="0"/>
    <x v="1"/>
    <x v="1"/>
    <n v="-234905.26646483396"/>
    <n v="0"/>
    <n v="0"/>
    <x v="4"/>
  </r>
  <r>
    <x v="134"/>
    <x v="0"/>
    <x v="0"/>
    <x v="1"/>
    <x v="1"/>
    <n v="-234905.26646483396"/>
    <n v="0"/>
    <n v="0"/>
    <x v="4"/>
  </r>
  <r>
    <x v="134"/>
    <x v="0"/>
    <x v="0"/>
    <x v="1"/>
    <x v="2"/>
    <n v="-96405.121357167853"/>
    <n v="0"/>
    <n v="0"/>
    <x v="4"/>
  </r>
  <r>
    <x v="134"/>
    <x v="0"/>
    <x v="0"/>
    <x v="1"/>
    <x v="2"/>
    <n v="-118533.19745815519"/>
    <n v="0"/>
    <n v="0"/>
    <x v="4"/>
  </r>
  <r>
    <x v="134"/>
    <x v="0"/>
    <x v="2"/>
    <x v="2"/>
    <x v="0"/>
    <n v="286555.95345444779"/>
    <n v="0"/>
    <n v="0"/>
    <x v="4"/>
  </r>
  <r>
    <x v="134"/>
    <x v="0"/>
    <x v="2"/>
    <x v="2"/>
    <x v="0"/>
    <n v="302564.66593793652"/>
    <n v="0"/>
    <n v="0"/>
    <x v="4"/>
  </r>
  <r>
    <x v="134"/>
    <x v="0"/>
    <x v="2"/>
    <x v="2"/>
    <x v="1"/>
    <n v="-160087.12483488704"/>
    <n v="0"/>
    <n v="0"/>
    <x v="4"/>
  </r>
  <r>
    <x v="134"/>
    <x v="0"/>
    <x v="2"/>
    <x v="2"/>
    <x v="1"/>
    <n v="-160087.12483488704"/>
    <n v="0"/>
    <n v="0"/>
    <x v="4"/>
  </r>
  <r>
    <x v="134"/>
    <x v="0"/>
    <x v="2"/>
    <x v="2"/>
    <x v="2"/>
    <n v="-83101.226501789861"/>
    <n v="0"/>
    <n v="0"/>
    <x v="4"/>
  </r>
  <r>
    <x v="134"/>
    <x v="0"/>
    <x v="2"/>
    <x v="2"/>
    <x v="2"/>
    <n v="-69589.873165725396"/>
    <n v="0"/>
    <n v="0"/>
    <x v="4"/>
  </r>
  <r>
    <x v="134"/>
    <x v="4"/>
    <x v="2"/>
    <x v="3"/>
    <x v="0"/>
    <n v="714708.72721213731"/>
    <n v="0"/>
    <n v="0"/>
    <x v="4"/>
  </r>
  <r>
    <x v="134"/>
    <x v="4"/>
    <x v="2"/>
    <x v="3"/>
    <x v="1"/>
    <n v="-346945.98408356181"/>
    <n v="0"/>
    <n v="0"/>
    <x v="4"/>
  </r>
  <r>
    <x v="134"/>
    <x v="4"/>
    <x v="2"/>
    <x v="3"/>
    <x v="2"/>
    <n v="-100059.22180969923"/>
    <n v="0"/>
    <n v="0"/>
    <x v="4"/>
  </r>
  <r>
    <x v="134"/>
    <x v="1"/>
    <x v="3"/>
    <x v="4"/>
    <x v="0"/>
    <n v="447632.25759482442"/>
    <n v="0"/>
    <n v="0"/>
    <x v="4"/>
  </r>
  <r>
    <x v="134"/>
    <x v="1"/>
    <x v="3"/>
    <x v="4"/>
    <x v="1"/>
    <n v="-244607.79103542317"/>
    <n v="0"/>
    <n v="0"/>
    <x v="4"/>
  </r>
  <r>
    <x v="134"/>
    <x v="1"/>
    <x v="3"/>
    <x v="4"/>
    <x v="2"/>
    <n v="-241721.41910120519"/>
    <n v="0"/>
    <n v="0"/>
    <x v="4"/>
  </r>
  <r>
    <x v="134"/>
    <x v="0"/>
    <x v="3"/>
    <x v="1"/>
    <x v="0"/>
    <n v="406386.11098416272"/>
    <n v="0"/>
    <n v="0"/>
    <x v="4"/>
  </r>
  <r>
    <x v="134"/>
    <x v="0"/>
    <x v="3"/>
    <x v="1"/>
    <x v="1"/>
    <n v="-234905.26646483396"/>
    <n v="0"/>
    <n v="0"/>
    <x v="4"/>
  </r>
  <r>
    <x v="134"/>
    <x v="0"/>
    <x v="3"/>
    <x v="1"/>
    <x v="2"/>
    <n v="-113788.11107556557"/>
    <n v="0"/>
    <n v="0"/>
    <x v="4"/>
  </r>
  <r>
    <x v="134"/>
    <x v="3"/>
    <x v="3"/>
    <x v="3"/>
    <x v="0"/>
    <n v="659197.36975876743"/>
    <n v="0"/>
    <n v="0"/>
    <x v="4"/>
  </r>
  <r>
    <x v="134"/>
    <x v="3"/>
    <x v="3"/>
    <x v="3"/>
    <x v="1"/>
    <n v="-346945.98408356181"/>
    <n v="0"/>
    <n v="0"/>
    <x v="4"/>
  </r>
  <r>
    <x v="134"/>
    <x v="3"/>
    <x v="3"/>
    <x v="3"/>
    <x v="2"/>
    <n v="-65919.736975876745"/>
    <n v="0"/>
    <n v="0"/>
    <x v="4"/>
  </r>
  <r>
    <x v="134"/>
    <x v="3"/>
    <x v="3"/>
    <x v="2"/>
    <x v="0"/>
    <n v="324976.86341482075"/>
    <n v="0"/>
    <n v="0"/>
    <x v="4"/>
  </r>
  <r>
    <x v="134"/>
    <x v="3"/>
    <x v="3"/>
    <x v="2"/>
    <x v="1"/>
    <n v="-160087.12483488704"/>
    <n v="0"/>
    <n v="0"/>
    <x v="4"/>
  </r>
  <r>
    <x v="134"/>
    <x v="3"/>
    <x v="3"/>
    <x v="2"/>
    <x v="2"/>
    <n v="-19498.611804889246"/>
    <n v="0"/>
    <n v="0"/>
    <x v="4"/>
  </r>
  <r>
    <x v="134"/>
    <x v="3"/>
    <x v="3"/>
    <x v="1"/>
    <x v="0"/>
    <n v="469810.53292966791"/>
    <n v="0"/>
    <n v="0"/>
    <x v="4"/>
  </r>
  <r>
    <x v="134"/>
    <x v="3"/>
    <x v="3"/>
    <x v="1"/>
    <x v="1"/>
    <n v="-234905.26646483396"/>
    <n v="0"/>
    <n v="0"/>
    <x v="4"/>
  </r>
  <r>
    <x v="134"/>
    <x v="3"/>
    <x v="3"/>
    <x v="1"/>
    <x v="2"/>
    <n v="-56377.263951560148"/>
    <n v="0"/>
    <n v="0"/>
    <x v="4"/>
  </r>
  <r>
    <x v="134"/>
    <x v="2"/>
    <x v="3"/>
    <x v="3"/>
    <x v="0"/>
    <n v="627972.23119124689"/>
    <n v="0"/>
    <n v="0"/>
    <x v="4"/>
  </r>
  <r>
    <x v="134"/>
    <x v="2"/>
    <x v="3"/>
    <x v="3"/>
    <x v="1"/>
    <n v="-346945.98408356181"/>
    <n v="0"/>
    <n v="0"/>
    <x v="4"/>
  </r>
  <r>
    <x v="134"/>
    <x v="2"/>
    <x v="3"/>
    <x v="3"/>
    <x v="2"/>
    <n v="-163272.7801097242"/>
    <n v="0"/>
    <n v="0"/>
    <x v="4"/>
  </r>
  <r>
    <x v="134"/>
    <x v="1"/>
    <x v="4"/>
    <x v="0"/>
    <x v="0"/>
    <n v="809127.84031130455"/>
    <n v="0"/>
    <n v="0"/>
    <x v="4"/>
  </r>
  <r>
    <x v="134"/>
    <x v="1"/>
    <x v="4"/>
    <x v="0"/>
    <x v="1"/>
    <n v="-417076.20634603326"/>
    <n v="0"/>
    <n v="0"/>
    <x v="4"/>
  </r>
  <r>
    <x v="134"/>
    <x v="1"/>
    <x v="4"/>
    <x v="0"/>
    <x v="2"/>
    <n v="-453111.59057433059"/>
    <n v="0"/>
    <n v="0"/>
    <x v="4"/>
  </r>
  <r>
    <x v="134"/>
    <x v="2"/>
    <x v="4"/>
    <x v="4"/>
    <x v="0"/>
    <n v="428063.63431199058"/>
    <n v="0"/>
    <n v="0"/>
    <x v="4"/>
  </r>
  <r>
    <x v="134"/>
    <x v="2"/>
    <x v="4"/>
    <x v="4"/>
    <x v="1"/>
    <n v="-244607.79103542317"/>
    <n v="0"/>
    <n v="0"/>
    <x v="4"/>
  </r>
  <r>
    <x v="134"/>
    <x v="2"/>
    <x v="4"/>
    <x v="4"/>
    <x v="2"/>
    <n v="-179786.72641103604"/>
    <n v="0"/>
    <n v="0"/>
    <x v="4"/>
  </r>
  <r>
    <x v="134"/>
    <x v="4"/>
    <x v="4"/>
    <x v="4"/>
    <x v="0"/>
    <n v="391372.46565667709"/>
    <n v="0"/>
    <n v="0"/>
    <x v="4"/>
  </r>
  <r>
    <x v="134"/>
    <x v="4"/>
    <x v="4"/>
    <x v="4"/>
    <x v="0"/>
    <n v="437847.9459534075"/>
    <n v="0"/>
    <n v="0"/>
    <x v="4"/>
  </r>
  <r>
    <x v="134"/>
    <x v="4"/>
    <x v="4"/>
    <x v="4"/>
    <x v="1"/>
    <n v="-244607.79103542317"/>
    <n v="0"/>
    <n v="0"/>
    <x v="4"/>
  </r>
  <r>
    <x v="134"/>
    <x v="4"/>
    <x v="4"/>
    <x v="4"/>
    <x v="1"/>
    <n v="-244607.79103542317"/>
    <n v="0"/>
    <n v="0"/>
    <x v="4"/>
  </r>
  <r>
    <x v="134"/>
    <x v="4"/>
    <x v="4"/>
    <x v="4"/>
    <x v="2"/>
    <n v="-62619.594505068337"/>
    <n v="0"/>
    <n v="0"/>
    <x v="4"/>
  </r>
  <r>
    <x v="134"/>
    <x v="4"/>
    <x v="4"/>
    <x v="4"/>
    <x v="2"/>
    <n v="-26270.876757204449"/>
    <n v="0"/>
    <n v="0"/>
    <x v="4"/>
  </r>
  <r>
    <x v="134"/>
    <x v="1"/>
    <x v="5"/>
    <x v="3"/>
    <x v="0"/>
    <n v="572460.873737877"/>
    <n v="0"/>
    <n v="0"/>
    <x v="4"/>
  </r>
  <r>
    <x v="134"/>
    <x v="1"/>
    <x v="5"/>
    <x v="3"/>
    <x v="1"/>
    <n v="-346945.98408356181"/>
    <n v="0"/>
    <n v="0"/>
    <x v="4"/>
  </r>
  <r>
    <x v="134"/>
    <x v="1"/>
    <x v="5"/>
    <x v="3"/>
    <x v="2"/>
    <n v="-274781.21939418092"/>
    <n v="0"/>
    <n v="0"/>
    <x v="4"/>
  </r>
  <r>
    <x v="134"/>
    <x v="1"/>
    <x v="6"/>
    <x v="3"/>
    <x v="0"/>
    <n v="607155.47214623319"/>
    <n v="0"/>
    <n v="0"/>
    <x v="4"/>
  </r>
  <r>
    <x v="134"/>
    <x v="1"/>
    <x v="6"/>
    <x v="3"/>
    <x v="1"/>
    <n v="-346945.98408356181"/>
    <n v="0"/>
    <n v="0"/>
    <x v="4"/>
  </r>
  <r>
    <x v="134"/>
    <x v="1"/>
    <x v="6"/>
    <x v="3"/>
    <x v="2"/>
    <n v="-188218.19636533229"/>
    <n v="0"/>
    <n v="0"/>
    <x v="4"/>
  </r>
  <r>
    <x v="134"/>
    <x v="1"/>
    <x v="6"/>
    <x v="2"/>
    <x v="0"/>
    <n v="296161.18094454106"/>
    <n v="0"/>
    <n v="0"/>
    <x v="4"/>
  </r>
  <r>
    <x v="134"/>
    <x v="1"/>
    <x v="6"/>
    <x v="2"/>
    <x v="1"/>
    <n v="-160087.12483488704"/>
    <n v="0"/>
    <n v="0"/>
    <x v="4"/>
  </r>
  <r>
    <x v="134"/>
    <x v="1"/>
    <x v="6"/>
    <x v="2"/>
    <x v="2"/>
    <n v="-168811.87313838839"/>
    <n v="0"/>
    <n v="0"/>
    <x v="4"/>
  </r>
  <r>
    <x v="134"/>
    <x v="0"/>
    <x v="6"/>
    <x v="1"/>
    <x v="0"/>
    <n v="418131.37430740445"/>
    <n v="0"/>
    <n v="0"/>
    <x v="4"/>
  </r>
  <r>
    <x v="134"/>
    <x v="0"/>
    <x v="6"/>
    <x v="1"/>
    <x v="1"/>
    <n v="-234905.26646483396"/>
    <n v="0"/>
    <n v="0"/>
    <x v="4"/>
  </r>
  <r>
    <x v="134"/>
    <x v="0"/>
    <x v="6"/>
    <x v="1"/>
    <x v="2"/>
    <n v="-96170.216090703034"/>
    <n v="0"/>
    <n v="0"/>
    <x v="4"/>
  </r>
  <r>
    <x v="134"/>
    <x v="3"/>
    <x v="6"/>
    <x v="4"/>
    <x v="0"/>
    <n v="545475.37400899362"/>
    <n v="0"/>
    <n v="0"/>
    <x v="4"/>
  </r>
  <r>
    <x v="134"/>
    <x v="3"/>
    <x v="6"/>
    <x v="4"/>
    <x v="0"/>
    <n v="528352.82863651414"/>
    <n v="0"/>
    <n v="0"/>
    <x v="4"/>
  </r>
  <r>
    <x v="134"/>
    <x v="3"/>
    <x v="6"/>
    <x v="4"/>
    <x v="1"/>
    <n v="-244607.79103542317"/>
    <n v="0"/>
    <n v="0"/>
    <x v="4"/>
  </r>
  <r>
    <x v="134"/>
    <x v="3"/>
    <x v="6"/>
    <x v="4"/>
    <x v="1"/>
    <n v="-244607.79103542317"/>
    <n v="0"/>
    <n v="0"/>
    <x v="4"/>
  </r>
  <r>
    <x v="134"/>
    <x v="3"/>
    <x v="6"/>
    <x v="4"/>
    <x v="2"/>
    <n v="-32728.522440539615"/>
    <n v="0"/>
    <n v="0"/>
    <x v="4"/>
  </r>
  <r>
    <x v="134"/>
    <x v="3"/>
    <x v="6"/>
    <x v="4"/>
    <x v="2"/>
    <n v="-100387.03744093768"/>
    <n v="0"/>
    <n v="0"/>
    <x v="4"/>
  </r>
  <r>
    <x v="135"/>
    <x v="1"/>
    <x v="0"/>
    <x v="1"/>
    <x v="0"/>
    <n v="432225.69029529445"/>
    <n v="0"/>
    <n v="0"/>
    <x v="4"/>
  </r>
  <r>
    <x v="135"/>
    <x v="1"/>
    <x v="0"/>
    <x v="1"/>
    <x v="1"/>
    <n v="-234905.26646483396"/>
    <n v="0"/>
    <n v="0"/>
    <x v="4"/>
  </r>
  <r>
    <x v="135"/>
    <x v="1"/>
    <x v="0"/>
    <x v="1"/>
    <x v="2"/>
    <n v="-237724.12966241196"/>
    <n v="0"/>
    <n v="0"/>
    <x v="4"/>
  </r>
  <r>
    <x v="135"/>
    <x v="0"/>
    <x v="0"/>
    <x v="0"/>
    <x v="0"/>
    <n v="742395.64729593915"/>
    <n v="0"/>
    <n v="0"/>
    <x v="4"/>
  </r>
  <r>
    <x v="135"/>
    <x v="0"/>
    <x v="0"/>
    <x v="0"/>
    <x v="1"/>
    <n v="-417076.20634603326"/>
    <n v="0"/>
    <n v="0"/>
    <x v="4"/>
  </r>
  <r>
    <x v="135"/>
    <x v="0"/>
    <x v="0"/>
    <x v="0"/>
    <x v="2"/>
    <n v="-133631.21651326906"/>
    <n v="0"/>
    <n v="0"/>
    <x v="4"/>
  </r>
  <r>
    <x v="135"/>
    <x v="2"/>
    <x v="0"/>
    <x v="3"/>
    <x v="0"/>
    <n v="666136.28944043862"/>
    <n v="0"/>
    <n v="0"/>
    <x v="4"/>
  </r>
  <r>
    <x v="135"/>
    <x v="2"/>
    <x v="0"/>
    <x v="3"/>
    <x v="1"/>
    <n v="-346945.98408356181"/>
    <n v="0"/>
    <n v="0"/>
    <x v="4"/>
  </r>
  <r>
    <x v="135"/>
    <x v="2"/>
    <x v="0"/>
    <x v="3"/>
    <x v="2"/>
    <n v="-313084.05603700614"/>
    <n v="0"/>
    <n v="0"/>
    <x v="4"/>
  </r>
  <r>
    <x v="135"/>
    <x v="3"/>
    <x v="1"/>
    <x v="4"/>
    <x v="0"/>
    <n v="552813.60774005635"/>
    <n v="0"/>
    <n v="0"/>
    <x v="4"/>
  </r>
  <r>
    <x v="135"/>
    <x v="3"/>
    <x v="1"/>
    <x v="4"/>
    <x v="1"/>
    <n v="-244607.79103542317"/>
    <n v="0"/>
    <n v="0"/>
    <x v="4"/>
  </r>
  <r>
    <x v="135"/>
    <x v="3"/>
    <x v="1"/>
    <x v="4"/>
    <x v="2"/>
    <n v="-33168.816464403382"/>
    <n v="0"/>
    <n v="0"/>
    <x v="4"/>
  </r>
  <r>
    <x v="135"/>
    <x v="2"/>
    <x v="1"/>
    <x v="0"/>
    <x v="0"/>
    <n v="650638.88189981191"/>
    <n v="0"/>
    <n v="0"/>
    <x v="4"/>
  </r>
  <r>
    <x v="135"/>
    <x v="2"/>
    <x v="1"/>
    <x v="0"/>
    <x v="1"/>
    <n v="-417076.20634603326"/>
    <n v="0"/>
    <n v="0"/>
    <x v="4"/>
  </r>
  <r>
    <x v="135"/>
    <x v="2"/>
    <x v="1"/>
    <x v="0"/>
    <x v="2"/>
    <n v="-221217.21984593605"/>
    <n v="0"/>
    <n v="0"/>
    <x v="4"/>
  </r>
  <r>
    <x v="135"/>
    <x v="2"/>
    <x v="1"/>
    <x v="1"/>
    <x v="0"/>
    <n v="432225.69029529445"/>
    <n v="0"/>
    <n v="0"/>
    <x v="4"/>
  </r>
  <r>
    <x v="135"/>
    <x v="2"/>
    <x v="1"/>
    <x v="1"/>
    <x v="1"/>
    <n v="-234905.26646483396"/>
    <n v="0"/>
    <n v="0"/>
    <x v="4"/>
  </r>
  <r>
    <x v="135"/>
    <x v="2"/>
    <x v="1"/>
    <x v="1"/>
    <x v="2"/>
    <n v="-151278.99160335306"/>
    <n v="0"/>
    <n v="0"/>
    <x v="4"/>
  </r>
  <r>
    <x v="135"/>
    <x v="3"/>
    <x v="2"/>
    <x v="4"/>
    <x v="0"/>
    <n v="459862.64714659553"/>
    <n v="0"/>
    <n v="0"/>
    <x v="4"/>
  </r>
  <r>
    <x v="135"/>
    <x v="3"/>
    <x v="2"/>
    <x v="4"/>
    <x v="1"/>
    <n v="-244607.79103542317"/>
    <n v="0"/>
    <n v="0"/>
    <x v="4"/>
  </r>
  <r>
    <x v="135"/>
    <x v="3"/>
    <x v="2"/>
    <x v="4"/>
    <x v="2"/>
    <n v="-68979.397071989326"/>
    <n v="0"/>
    <n v="0"/>
    <x v="4"/>
  </r>
  <r>
    <x v="135"/>
    <x v="3"/>
    <x v="2"/>
    <x v="1"/>
    <x v="0"/>
    <n v="481555.79625290958"/>
    <n v="0"/>
    <n v="0"/>
    <x v="4"/>
  </r>
  <r>
    <x v="135"/>
    <x v="3"/>
    <x v="2"/>
    <x v="1"/>
    <x v="1"/>
    <n v="-234905.26646483396"/>
    <n v="0"/>
    <n v="0"/>
    <x v="4"/>
  </r>
  <r>
    <x v="135"/>
    <x v="3"/>
    <x v="2"/>
    <x v="1"/>
    <x v="2"/>
    <n v="-72233.369437936431"/>
    <n v="0"/>
    <n v="0"/>
    <x v="4"/>
  </r>
  <r>
    <x v="135"/>
    <x v="2"/>
    <x v="3"/>
    <x v="3"/>
    <x v="0"/>
    <n v="551644.11469286319"/>
    <n v="0"/>
    <n v="0"/>
    <x v="4"/>
  </r>
  <r>
    <x v="135"/>
    <x v="2"/>
    <x v="3"/>
    <x v="3"/>
    <x v="1"/>
    <n v="-346945.98408356181"/>
    <n v="0"/>
    <n v="0"/>
    <x v="4"/>
  </r>
  <r>
    <x v="135"/>
    <x v="2"/>
    <x v="3"/>
    <x v="3"/>
    <x v="2"/>
    <n v="-231690.52817100254"/>
    <n v="0"/>
    <n v="0"/>
    <x v="4"/>
  </r>
  <r>
    <x v="135"/>
    <x v="0"/>
    <x v="4"/>
    <x v="0"/>
    <x v="0"/>
    <n v="746566.40935939958"/>
    <n v="0"/>
    <n v="0"/>
    <x v="4"/>
  </r>
  <r>
    <x v="135"/>
    <x v="0"/>
    <x v="4"/>
    <x v="0"/>
    <x v="1"/>
    <n v="-417076.20634603326"/>
    <n v="0"/>
    <n v="0"/>
    <x v="4"/>
  </r>
  <r>
    <x v="135"/>
    <x v="0"/>
    <x v="4"/>
    <x v="0"/>
    <x v="2"/>
    <n v="-223969.92280781988"/>
    <n v="0"/>
    <n v="0"/>
    <x v="4"/>
  </r>
  <r>
    <x v="135"/>
    <x v="0"/>
    <x v="4"/>
    <x v="2"/>
    <x v="0"/>
    <n v="292959.43844784331"/>
    <n v="0"/>
    <n v="0"/>
    <x v="4"/>
  </r>
  <r>
    <x v="135"/>
    <x v="0"/>
    <x v="4"/>
    <x v="2"/>
    <x v="1"/>
    <n v="-160087.12483488704"/>
    <n v="0"/>
    <n v="0"/>
    <x v="4"/>
  </r>
  <r>
    <x v="135"/>
    <x v="0"/>
    <x v="4"/>
    <x v="2"/>
    <x v="2"/>
    <n v="-79099.048380917695"/>
    <n v="0"/>
    <n v="0"/>
    <x v="4"/>
  </r>
  <r>
    <x v="135"/>
    <x v="2"/>
    <x v="4"/>
    <x v="0"/>
    <x v="0"/>
    <n v="809127.84031130455"/>
    <n v="0"/>
    <n v="0"/>
    <x v="4"/>
  </r>
  <r>
    <x v="135"/>
    <x v="2"/>
    <x v="4"/>
    <x v="0"/>
    <x v="0"/>
    <n v="650638.88189981191"/>
    <n v="0"/>
    <n v="0"/>
    <x v="4"/>
  </r>
  <r>
    <x v="135"/>
    <x v="2"/>
    <x v="4"/>
    <x v="0"/>
    <x v="1"/>
    <n v="-417076.20634603326"/>
    <n v="0"/>
    <n v="0"/>
    <x v="4"/>
  </r>
  <r>
    <x v="135"/>
    <x v="2"/>
    <x v="4"/>
    <x v="0"/>
    <x v="1"/>
    <n v="-417076.20634603326"/>
    <n v="0"/>
    <n v="0"/>
    <x v="4"/>
  </r>
  <r>
    <x v="135"/>
    <x v="2"/>
    <x v="4"/>
    <x v="0"/>
    <x v="2"/>
    <n v="-315559.85772140877"/>
    <n v="0"/>
    <n v="0"/>
    <x v="4"/>
  </r>
  <r>
    <x v="135"/>
    <x v="2"/>
    <x v="4"/>
    <x v="0"/>
    <x v="2"/>
    <n v="-143140.55401795861"/>
    <n v="0"/>
    <n v="0"/>
    <x v="4"/>
  </r>
  <r>
    <x v="135"/>
    <x v="2"/>
    <x v="4"/>
    <x v="4"/>
    <x v="0"/>
    <n v="462308.72505694983"/>
    <n v="0"/>
    <n v="0"/>
    <x v="4"/>
  </r>
  <r>
    <x v="135"/>
    <x v="2"/>
    <x v="4"/>
    <x v="4"/>
    <x v="1"/>
    <n v="-244607.79103542317"/>
    <n v="0"/>
    <n v="0"/>
    <x v="4"/>
  </r>
  <r>
    <x v="135"/>
    <x v="2"/>
    <x v="4"/>
    <x v="4"/>
    <x v="2"/>
    <n v="-129446.44301594596"/>
    <n v="0"/>
    <n v="0"/>
    <x v="4"/>
  </r>
  <r>
    <x v="135"/>
    <x v="2"/>
    <x v="4"/>
    <x v="3"/>
    <x v="0"/>
    <n v="586338.71310121939"/>
    <n v="0"/>
    <n v="0"/>
    <x v="4"/>
  </r>
  <r>
    <x v="135"/>
    <x v="2"/>
    <x v="4"/>
    <x v="3"/>
    <x v="1"/>
    <n v="-346945.98408356181"/>
    <n v="0"/>
    <n v="0"/>
    <x v="4"/>
  </r>
  <r>
    <x v="135"/>
    <x v="2"/>
    <x v="4"/>
    <x v="3"/>
    <x v="2"/>
    <n v="-269715.80802656093"/>
    <n v="0"/>
    <n v="0"/>
    <x v="4"/>
  </r>
  <r>
    <x v="135"/>
    <x v="4"/>
    <x v="4"/>
    <x v="1"/>
    <x v="0"/>
    <n v="460414.32227107452"/>
    <n v="0"/>
    <n v="0"/>
    <x v="4"/>
  </r>
  <r>
    <x v="135"/>
    <x v="4"/>
    <x v="4"/>
    <x v="1"/>
    <x v="1"/>
    <n v="-234905.26646483396"/>
    <n v="0"/>
    <n v="0"/>
    <x v="4"/>
  </r>
  <r>
    <x v="135"/>
    <x v="4"/>
    <x v="4"/>
    <x v="1"/>
    <x v="2"/>
    <n v="-101291.1508996364"/>
    <n v="0"/>
    <n v="0"/>
    <x v="4"/>
  </r>
  <r>
    <x v="135"/>
    <x v="1"/>
    <x v="5"/>
    <x v="3"/>
    <x v="0"/>
    <n v="565521.95405620569"/>
    <n v="0"/>
    <n v="0"/>
    <x v="4"/>
  </r>
  <r>
    <x v="135"/>
    <x v="1"/>
    <x v="5"/>
    <x v="3"/>
    <x v="1"/>
    <n v="-346945.98408356181"/>
    <n v="0"/>
    <n v="0"/>
    <x v="4"/>
  </r>
  <r>
    <x v="135"/>
    <x v="1"/>
    <x v="5"/>
    <x v="3"/>
    <x v="2"/>
    <n v="-197932.68391967198"/>
    <n v="0"/>
    <n v="0"/>
    <x v="4"/>
  </r>
  <r>
    <x v="135"/>
    <x v="2"/>
    <x v="5"/>
    <x v="3"/>
    <x v="0"/>
    <n v="686953.04848545243"/>
    <n v="0"/>
    <n v="0"/>
    <x v="4"/>
  </r>
  <r>
    <x v="135"/>
    <x v="2"/>
    <x v="5"/>
    <x v="3"/>
    <x v="1"/>
    <n v="-346945.98408356181"/>
    <n v="0"/>
    <n v="0"/>
    <x v="4"/>
  </r>
  <r>
    <x v="135"/>
    <x v="2"/>
    <x v="5"/>
    <x v="3"/>
    <x v="2"/>
    <n v="-295389.81084874453"/>
    <n v="0"/>
    <n v="0"/>
    <x v="4"/>
  </r>
  <r>
    <x v="135"/>
    <x v="3"/>
    <x v="6"/>
    <x v="3"/>
    <x v="0"/>
    <n v="631441.69103208242"/>
    <n v="0"/>
    <n v="0"/>
    <x v="4"/>
  </r>
  <r>
    <x v="135"/>
    <x v="3"/>
    <x v="6"/>
    <x v="3"/>
    <x v="0"/>
    <n v="787567.38386968535"/>
    <n v="0"/>
    <n v="0"/>
    <x v="4"/>
  </r>
  <r>
    <x v="135"/>
    <x v="3"/>
    <x v="6"/>
    <x v="3"/>
    <x v="1"/>
    <n v="-346945.98408356181"/>
    <n v="0"/>
    <n v="0"/>
    <x v="4"/>
  </r>
  <r>
    <x v="135"/>
    <x v="3"/>
    <x v="6"/>
    <x v="3"/>
    <x v="1"/>
    <n v="-346945.98408356181"/>
    <n v="0"/>
    <n v="0"/>
    <x v="4"/>
  </r>
  <r>
    <x v="135"/>
    <x v="3"/>
    <x v="6"/>
    <x v="3"/>
    <x v="2"/>
    <n v="-31572.084551604123"/>
    <n v="0"/>
    <n v="0"/>
    <x v="4"/>
  </r>
  <r>
    <x v="135"/>
    <x v="3"/>
    <x v="6"/>
    <x v="3"/>
    <x v="2"/>
    <n v="-55129.716870877979"/>
    <n v="0"/>
    <n v="0"/>
    <x v="4"/>
  </r>
  <r>
    <x v="135"/>
    <x v="3"/>
    <x v="6"/>
    <x v="1"/>
    <x v="0"/>
    <n v="500348.21757009631"/>
    <n v="0"/>
    <n v="0"/>
    <x v="4"/>
  </r>
  <r>
    <x v="135"/>
    <x v="3"/>
    <x v="6"/>
    <x v="1"/>
    <x v="1"/>
    <n v="-234905.26646483396"/>
    <n v="0"/>
    <n v="0"/>
    <x v="4"/>
  </r>
  <r>
    <x v="135"/>
    <x v="3"/>
    <x v="6"/>
    <x v="1"/>
    <x v="2"/>
    <n v="-95066.161338318299"/>
    <n v="0"/>
    <n v="0"/>
    <x v="4"/>
  </r>
  <r>
    <x v="136"/>
    <x v="1"/>
    <x v="0"/>
    <x v="3"/>
    <x v="0"/>
    <n v="662666.82959960308"/>
    <n v="0"/>
    <n v="0"/>
    <x v="4"/>
  </r>
  <r>
    <x v="136"/>
    <x v="1"/>
    <x v="0"/>
    <x v="3"/>
    <x v="1"/>
    <n v="-346945.98408356181"/>
    <n v="0"/>
    <n v="0"/>
    <x v="4"/>
  </r>
  <r>
    <x v="136"/>
    <x v="1"/>
    <x v="0"/>
    <x v="3"/>
    <x v="2"/>
    <n v="-430733.439239742"/>
    <n v="0"/>
    <n v="0"/>
    <x v="4"/>
  </r>
  <r>
    <x v="136"/>
    <x v="2"/>
    <x v="0"/>
    <x v="4"/>
    <x v="0"/>
    <n v="391372.46565667709"/>
    <n v="0"/>
    <n v="0"/>
    <x v="4"/>
  </r>
  <r>
    <x v="136"/>
    <x v="2"/>
    <x v="0"/>
    <x v="4"/>
    <x v="1"/>
    <n v="-244607.79103542317"/>
    <n v="0"/>
    <n v="0"/>
    <x v="4"/>
  </r>
  <r>
    <x v="136"/>
    <x v="2"/>
    <x v="0"/>
    <x v="4"/>
    <x v="2"/>
    <n v="-203513.68214147209"/>
    <n v="0"/>
    <n v="0"/>
    <x v="4"/>
  </r>
  <r>
    <x v="136"/>
    <x v="2"/>
    <x v="0"/>
    <x v="2"/>
    <x v="0"/>
    <n v="264143.75597756362"/>
    <n v="0"/>
    <n v="0"/>
    <x v="4"/>
  </r>
  <r>
    <x v="136"/>
    <x v="2"/>
    <x v="0"/>
    <x v="2"/>
    <x v="1"/>
    <n v="-160087.12483488704"/>
    <n v="0"/>
    <n v="0"/>
    <x v="4"/>
  </r>
  <r>
    <x v="136"/>
    <x v="2"/>
    <x v="0"/>
    <x v="2"/>
    <x v="2"/>
    <n v="-52828.751195512727"/>
    <n v="0"/>
    <n v="0"/>
    <x v="4"/>
  </r>
  <r>
    <x v="136"/>
    <x v="0"/>
    <x v="2"/>
    <x v="2"/>
    <x v="0"/>
    <n v="297762.05219288985"/>
    <n v="0"/>
    <n v="0"/>
    <x v="4"/>
  </r>
  <r>
    <x v="136"/>
    <x v="0"/>
    <x v="2"/>
    <x v="2"/>
    <x v="1"/>
    <n v="-160087.12483488704"/>
    <n v="0"/>
    <n v="0"/>
    <x v="4"/>
  </r>
  <r>
    <x v="136"/>
    <x v="0"/>
    <x v="2"/>
    <x v="2"/>
    <x v="2"/>
    <n v="-47641.928350862378"/>
    <n v="0"/>
    <n v="0"/>
    <x v="4"/>
  </r>
  <r>
    <x v="136"/>
    <x v="3"/>
    <x v="2"/>
    <x v="0"/>
    <x v="0"/>
    <n v="863347.7471362889"/>
    <n v="0"/>
    <n v="0"/>
    <x v="4"/>
  </r>
  <r>
    <x v="136"/>
    <x v="3"/>
    <x v="2"/>
    <x v="0"/>
    <x v="1"/>
    <n v="-417076.20634603326"/>
    <n v="0"/>
    <n v="0"/>
    <x v="4"/>
  </r>
  <r>
    <x v="136"/>
    <x v="3"/>
    <x v="2"/>
    <x v="0"/>
    <x v="2"/>
    <n v="-155402.59448453199"/>
    <n v="0"/>
    <n v="0"/>
    <x v="4"/>
  </r>
  <r>
    <x v="136"/>
    <x v="3"/>
    <x v="2"/>
    <x v="3"/>
    <x v="0"/>
    <n v="770220.08466550708"/>
    <n v="0"/>
    <n v="0"/>
    <x v="4"/>
  </r>
  <r>
    <x v="136"/>
    <x v="3"/>
    <x v="2"/>
    <x v="3"/>
    <x v="1"/>
    <n v="-346945.98408356181"/>
    <n v="0"/>
    <n v="0"/>
    <x v="4"/>
  </r>
  <r>
    <x v="136"/>
    <x v="3"/>
    <x v="2"/>
    <x v="3"/>
    <x v="2"/>
    <n v="-84724.209313205778"/>
    <n v="0"/>
    <n v="0"/>
    <x v="4"/>
  </r>
  <r>
    <x v="136"/>
    <x v="4"/>
    <x v="2"/>
    <x v="2"/>
    <x v="0"/>
    <n v="315371.63592472748"/>
    <n v="0"/>
    <n v="0"/>
    <x v="4"/>
  </r>
  <r>
    <x v="136"/>
    <x v="4"/>
    <x v="2"/>
    <x v="2"/>
    <x v="1"/>
    <n v="-160087.12483488704"/>
    <n v="0"/>
    <n v="0"/>
    <x v="4"/>
  </r>
  <r>
    <x v="136"/>
    <x v="4"/>
    <x v="2"/>
    <x v="2"/>
    <x v="2"/>
    <n v="-28383.447233225474"/>
    <n v="0"/>
    <n v="0"/>
    <x v="4"/>
  </r>
  <r>
    <x v="136"/>
    <x v="3"/>
    <x v="3"/>
    <x v="0"/>
    <x v="0"/>
    <n v="842493.93681898713"/>
    <n v="0"/>
    <n v="0"/>
    <x v="4"/>
  </r>
  <r>
    <x v="136"/>
    <x v="3"/>
    <x v="3"/>
    <x v="0"/>
    <x v="1"/>
    <n v="-417076.20634603326"/>
    <n v="0"/>
    <n v="0"/>
    <x v="4"/>
  </r>
  <r>
    <x v="136"/>
    <x v="3"/>
    <x v="3"/>
    <x v="0"/>
    <x v="2"/>
    <n v="-109524.21178646832"/>
    <n v="0"/>
    <n v="0"/>
    <x v="4"/>
  </r>
  <r>
    <x v="136"/>
    <x v="3"/>
    <x v="3"/>
    <x v="3"/>
    <x v="0"/>
    <n v="759811.70514300035"/>
    <n v="0"/>
    <n v="0"/>
    <x v="4"/>
  </r>
  <r>
    <x v="136"/>
    <x v="3"/>
    <x v="3"/>
    <x v="3"/>
    <x v="1"/>
    <n v="-346945.98408356181"/>
    <n v="0"/>
    <n v="0"/>
    <x v="4"/>
  </r>
  <r>
    <x v="136"/>
    <x v="3"/>
    <x v="3"/>
    <x v="3"/>
    <x v="2"/>
    <n v="-151962.34102860009"/>
    <n v="0"/>
    <n v="0"/>
    <x v="4"/>
  </r>
  <r>
    <x v="136"/>
    <x v="2"/>
    <x v="3"/>
    <x v="0"/>
    <x v="0"/>
    <n v="734054.12316901854"/>
    <n v="0"/>
    <n v="0"/>
    <x v="4"/>
  </r>
  <r>
    <x v="136"/>
    <x v="2"/>
    <x v="3"/>
    <x v="0"/>
    <x v="1"/>
    <n v="-417076.20634603326"/>
    <n v="0"/>
    <n v="0"/>
    <x v="4"/>
  </r>
  <r>
    <x v="136"/>
    <x v="2"/>
    <x v="3"/>
    <x v="0"/>
    <x v="2"/>
    <n v="-234897.31941408594"/>
    <n v="0"/>
    <n v="0"/>
    <x v="4"/>
  </r>
  <r>
    <x v="136"/>
    <x v="2"/>
    <x v="3"/>
    <x v="2"/>
    <x v="0"/>
    <n v="272148.11221930798"/>
    <n v="0"/>
    <n v="0"/>
    <x v="4"/>
  </r>
  <r>
    <x v="136"/>
    <x v="2"/>
    <x v="3"/>
    <x v="2"/>
    <x v="1"/>
    <n v="-160087.12483488704"/>
    <n v="0"/>
    <n v="0"/>
    <x v="4"/>
  </r>
  <r>
    <x v="136"/>
    <x v="2"/>
    <x v="3"/>
    <x v="2"/>
    <x v="2"/>
    <n v="-106137.76376553012"/>
    <n v="0"/>
    <n v="0"/>
    <x v="4"/>
  </r>
  <r>
    <x v="136"/>
    <x v="0"/>
    <x v="4"/>
    <x v="3"/>
    <x v="0"/>
    <n v="589808.17294205504"/>
    <n v="0"/>
    <n v="0"/>
    <x v="4"/>
  </r>
  <r>
    <x v="136"/>
    <x v="0"/>
    <x v="4"/>
    <x v="3"/>
    <x v="1"/>
    <n v="-346945.98408356181"/>
    <n v="0"/>
    <n v="0"/>
    <x v="4"/>
  </r>
  <r>
    <x v="136"/>
    <x v="0"/>
    <x v="4"/>
    <x v="3"/>
    <x v="2"/>
    <n v="-100267.38940014936"/>
    <n v="0"/>
    <n v="0"/>
    <x v="4"/>
  </r>
  <r>
    <x v="136"/>
    <x v="2"/>
    <x v="4"/>
    <x v="1"/>
    <x v="0"/>
    <n v="385244.63700232771"/>
    <n v="0"/>
    <n v="0"/>
    <x v="4"/>
  </r>
  <r>
    <x v="136"/>
    <x v="2"/>
    <x v="4"/>
    <x v="1"/>
    <x v="1"/>
    <n v="-234905.26646483396"/>
    <n v="0"/>
    <n v="0"/>
    <x v="4"/>
  </r>
  <r>
    <x v="136"/>
    <x v="2"/>
    <x v="4"/>
    <x v="1"/>
    <x v="2"/>
    <n v="-154097.85480093109"/>
    <n v="0"/>
    <n v="0"/>
    <x v="4"/>
  </r>
  <r>
    <x v="136"/>
    <x v="4"/>
    <x v="4"/>
    <x v="4"/>
    <x v="0"/>
    <n v="503892.04953297175"/>
    <n v="0"/>
    <n v="0"/>
    <x v="4"/>
  </r>
  <r>
    <x v="136"/>
    <x v="4"/>
    <x v="4"/>
    <x v="4"/>
    <x v="1"/>
    <n v="-244607.79103542317"/>
    <n v="0"/>
    <n v="0"/>
    <x v="4"/>
  </r>
  <r>
    <x v="136"/>
    <x v="4"/>
    <x v="4"/>
    <x v="4"/>
    <x v="2"/>
    <n v="-85661.648420605197"/>
    <n v="0"/>
    <n v="0"/>
    <x v="4"/>
  </r>
  <r>
    <x v="136"/>
    <x v="1"/>
    <x v="5"/>
    <x v="0"/>
    <x v="0"/>
    <n v="834152.41269206651"/>
    <n v="0"/>
    <n v="0"/>
    <x v="4"/>
  </r>
  <r>
    <x v="136"/>
    <x v="1"/>
    <x v="5"/>
    <x v="0"/>
    <x v="1"/>
    <n v="-417076.20634603326"/>
    <n v="0"/>
    <n v="0"/>
    <x v="4"/>
  </r>
  <r>
    <x v="136"/>
    <x v="1"/>
    <x v="5"/>
    <x v="0"/>
    <x v="2"/>
    <n v="-533857.54412292258"/>
    <n v="0"/>
    <n v="0"/>
    <x v="4"/>
  </r>
  <r>
    <x v="136"/>
    <x v="1"/>
    <x v="6"/>
    <x v="2"/>
    <x v="0"/>
    <n v="299362.92344123876"/>
    <n v="0"/>
    <n v="0"/>
    <x v="4"/>
  </r>
  <r>
    <x v="136"/>
    <x v="1"/>
    <x v="6"/>
    <x v="2"/>
    <x v="1"/>
    <n v="-160087.12483488704"/>
    <n v="0"/>
    <n v="0"/>
    <x v="4"/>
  </r>
  <r>
    <x v="136"/>
    <x v="1"/>
    <x v="6"/>
    <x v="2"/>
    <x v="2"/>
    <n v="-191592.27100239281"/>
    <n v="0"/>
    <n v="0"/>
    <x v="4"/>
  </r>
  <r>
    <x v="136"/>
    <x v="3"/>
    <x v="6"/>
    <x v="4"/>
    <x v="0"/>
    <n v="506338.12744332606"/>
    <n v="0"/>
    <n v="0"/>
    <x v="4"/>
  </r>
  <r>
    <x v="136"/>
    <x v="3"/>
    <x v="6"/>
    <x v="4"/>
    <x v="1"/>
    <n v="-244607.79103542317"/>
    <n v="0"/>
    <n v="0"/>
    <x v="4"/>
  </r>
  <r>
    <x v="136"/>
    <x v="3"/>
    <x v="6"/>
    <x v="4"/>
    <x v="2"/>
    <n v="-55697.194018765869"/>
    <n v="0"/>
    <n v="0"/>
    <x v="4"/>
  </r>
  <r>
    <x v="136"/>
    <x v="3"/>
    <x v="6"/>
    <x v="2"/>
    <x v="0"/>
    <n v="353792.54588510038"/>
    <n v="0"/>
    <n v="0"/>
    <x v="4"/>
  </r>
  <r>
    <x v="136"/>
    <x v="3"/>
    <x v="6"/>
    <x v="2"/>
    <x v="0"/>
    <n v="265744.62722591253"/>
    <n v="0"/>
    <n v="0"/>
    <x v="4"/>
  </r>
  <r>
    <x v="136"/>
    <x v="3"/>
    <x v="6"/>
    <x v="2"/>
    <x v="1"/>
    <n v="-160087.12483488704"/>
    <n v="0"/>
    <n v="0"/>
    <x v="4"/>
  </r>
  <r>
    <x v="136"/>
    <x v="3"/>
    <x v="6"/>
    <x v="2"/>
    <x v="1"/>
    <n v="-160087.12483488704"/>
    <n v="0"/>
    <n v="0"/>
    <x v="4"/>
  </r>
  <r>
    <x v="136"/>
    <x v="3"/>
    <x v="6"/>
    <x v="2"/>
    <x v="2"/>
    <n v="-28303.403670808031"/>
    <n v="0"/>
    <n v="0"/>
    <x v="4"/>
  </r>
  <r>
    <x v="136"/>
    <x v="3"/>
    <x v="6"/>
    <x v="2"/>
    <x v="2"/>
    <n v="-26574.462722591255"/>
    <n v="0"/>
    <n v="0"/>
    <x v="4"/>
  </r>
  <r>
    <x v="136"/>
    <x v="2"/>
    <x v="6"/>
    <x v="0"/>
    <x v="0"/>
    <n v="633955.83364597056"/>
    <n v="0"/>
    <n v="0"/>
    <x v="4"/>
  </r>
  <r>
    <x v="136"/>
    <x v="2"/>
    <x v="6"/>
    <x v="0"/>
    <x v="1"/>
    <n v="-417076.20634603326"/>
    <n v="0"/>
    <n v="0"/>
    <x v="4"/>
  </r>
  <r>
    <x v="136"/>
    <x v="2"/>
    <x v="6"/>
    <x v="0"/>
    <x v="2"/>
    <n v="-177507.63342087177"/>
    <n v="0"/>
    <n v="0"/>
    <x v="4"/>
  </r>
  <r>
    <x v="136"/>
    <x v="2"/>
    <x v="6"/>
    <x v="1"/>
    <x v="0"/>
    <n v="441621.90095388779"/>
    <n v="0"/>
    <n v="0"/>
    <x v="4"/>
  </r>
  <r>
    <x v="136"/>
    <x v="2"/>
    <x v="6"/>
    <x v="1"/>
    <x v="1"/>
    <n v="-234905.26646483396"/>
    <n v="0"/>
    <n v="0"/>
    <x v="4"/>
  </r>
  <r>
    <x v="136"/>
    <x v="2"/>
    <x v="6"/>
    <x v="1"/>
    <x v="2"/>
    <n v="-207562.29344832725"/>
    <n v="0"/>
    <n v="0"/>
    <x v="4"/>
  </r>
  <r>
    <x v="137"/>
    <x v="1"/>
    <x v="0"/>
    <x v="4"/>
    <x v="0"/>
    <n v="447632.25759482442"/>
    <n v="0"/>
    <n v="0"/>
    <x v="4"/>
  </r>
  <r>
    <x v="137"/>
    <x v="1"/>
    <x v="0"/>
    <x v="4"/>
    <x v="1"/>
    <n v="-244607.79103542317"/>
    <n v="0"/>
    <n v="0"/>
    <x v="4"/>
  </r>
  <r>
    <x v="137"/>
    <x v="1"/>
    <x v="0"/>
    <x v="4"/>
    <x v="2"/>
    <n v="-299913.61258853239"/>
    <n v="0"/>
    <n v="0"/>
    <x v="4"/>
  </r>
  <r>
    <x v="137"/>
    <x v="1"/>
    <x v="0"/>
    <x v="2"/>
    <x v="0"/>
    <n v="299362.92344123876"/>
    <n v="0"/>
    <n v="0"/>
    <x v="4"/>
  </r>
  <r>
    <x v="137"/>
    <x v="1"/>
    <x v="0"/>
    <x v="2"/>
    <x v="0"/>
    <n v="296161.18094454106"/>
    <n v="0"/>
    <n v="0"/>
    <x v="4"/>
  </r>
  <r>
    <x v="137"/>
    <x v="1"/>
    <x v="0"/>
    <x v="2"/>
    <x v="1"/>
    <n v="-160087.12483488704"/>
    <n v="0"/>
    <n v="0"/>
    <x v="4"/>
  </r>
  <r>
    <x v="137"/>
    <x v="1"/>
    <x v="0"/>
    <x v="2"/>
    <x v="1"/>
    <n v="-160087.12483488704"/>
    <n v="0"/>
    <n v="0"/>
    <x v="4"/>
  </r>
  <r>
    <x v="137"/>
    <x v="1"/>
    <x v="0"/>
    <x v="2"/>
    <x v="2"/>
    <n v="-155668.72018944417"/>
    <n v="0"/>
    <n v="0"/>
    <x v="4"/>
  </r>
  <r>
    <x v="137"/>
    <x v="1"/>
    <x v="0"/>
    <x v="2"/>
    <x v="2"/>
    <n v="-192504.7676139517"/>
    <n v="0"/>
    <n v="0"/>
    <x v="4"/>
  </r>
  <r>
    <x v="137"/>
    <x v="0"/>
    <x v="0"/>
    <x v="4"/>
    <x v="0"/>
    <n v="437847.9459534075"/>
    <n v="0"/>
    <n v="0"/>
    <x v="4"/>
  </r>
  <r>
    <x v="137"/>
    <x v="0"/>
    <x v="0"/>
    <x v="4"/>
    <x v="1"/>
    <n v="-244607.79103542317"/>
    <n v="0"/>
    <n v="0"/>
    <x v="4"/>
  </r>
  <r>
    <x v="137"/>
    <x v="0"/>
    <x v="0"/>
    <x v="4"/>
    <x v="2"/>
    <n v="-105083.5070288178"/>
    <n v="0"/>
    <n v="0"/>
    <x v="4"/>
  </r>
  <r>
    <x v="137"/>
    <x v="2"/>
    <x v="1"/>
    <x v="4"/>
    <x v="0"/>
    <n v="469646.95878801245"/>
    <n v="0"/>
    <n v="0"/>
    <x v="4"/>
  </r>
  <r>
    <x v="137"/>
    <x v="2"/>
    <x v="1"/>
    <x v="4"/>
    <x v="0"/>
    <n v="366911.68655313476"/>
    <n v="0"/>
    <n v="0"/>
    <x v="4"/>
  </r>
  <r>
    <x v="137"/>
    <x v="2"/>
    <x v="1"/>
    <x v="4"/>
    <x v="1"/>
    <n v="-244607.79103542317"/>
    <n v="0"/>
    <n v="0"/>
    <x v="4"/>
  </r>
  <r>
    <x v="137"/>
    <x v="2"/>
    <x v="1"/>
    <x v="4"/>
    <x v="1"/>
    <n v="-244607.79103542317"/>
    <n v="0"/>
    <n v="0"/>
    <x v="4"/>
  </r>
  <r>
    <x v="137"/>
    <x v="2"/>
    <x v="1"/>
    <x v="4"/>
    <x v="2"/>
    <n v="-258305.82733340687"/>
    <n v="0"/>
    <n v="0"/>
    <x v="4"/>
  </r>
  <r>
    <x v="137"/>
    <x v="2"/>
    <x v="1"/>
    <x v="4"/>
    <x v="2"/>
    <n v="-176117.60954550467"/>
    <n v="0"/>
    <n v="0"/>
    <x v="4"/>
  </r>
  <r>
    <x v="137"/>
    <x v="2"/>
    <x v="1"/>
    <x v="3"/>
    <x v="0"/>
    <n v="534296.81548868516"/>
    <n v="0"/>
    <n v="0"/>
    <x v="4"/>
  </r>
  <r>
    <x v="137"/>
    <x v="2"/>
    <x v="1"/>
    <x v="3"/>
    <x v="1"/>
    <n v="-346945.98408356181"/>
    <n v="0"/>
    <n v="0"/>
    <x v="4"/>
  </r>
  <r>
    <x v="137"/>
    <x v="2"/>
    <x v="1"/>
    <x v="3"/>
    <x v="2"/>
    <n v="-283177.31220900314"/>
    <n v="0"/>
    <n v="0"/>
    <x v="4"/>
  </r>
  <r>
    <x v="137"/>
    <x v="0"/>
    <x v="2"/>
    <x v="3"/>
    <x v="0"/>
    <n v="610624.93198706873"/>
    <n v="0"/>
    <n v="0"/>
    <x v="4"/>
  </r>
  <r>
    <x v="137"/>
    <x v="0"/>
    <x v="2"/>
    <x v="3"/>
    <x v="1"/>
    <n v="-346945.98408356181"/>
    <n v="0"/>
    <n v="0"/>
    <x v="4"/>
  </r>
  <r>
    <x v="137"/>
    <x v="0"/>
    <x v="2"/>
    <x v="3"/>
    <x v="2"/>
    <n v="-177081.23027624993"/>
    <n v="0"/>
    <n v="0"/>
    <x v="4"/>
  </r>
  <r>
    <x v="137"/>
    <x v="0"/>
    <x v="2"/>
    <x v="2"/>
    <x v="0"/>
    <n v="286555.95345444779"/>
    <n v="0"/>
    <n v="0"/>
    <x v="4"/>
  </r>
  <r>
    <x v="137"/>
    <x v="0"/>
    <x v="2"/>
    <x v="2"/>
    <x v="1"/>
    <n v="-160087.12483488704"/>
    <n v="0"/>
    <n v="0"/>
    <x v="4"/>
  </r>
  <r>
    <x v="137"/>
    <x v="0"/>
    <x v="2"/>
    <x v="2"/>
    <x v="2"/>
    <n v="-77370.107432700912"/>
    <n v="0"/>
    <n v="0"/>
    <x v="4"/>
  </r>
  <r>
    <x v="137"/>
    <x v="0"/>
    <x v="2"/>
    <x v="1"/>
    <x v="0"/>
    <n v="441621.90095388779"/>
    <n v="0"/>
    <n v="0"/>
    <x v="4"/>
  </r>
  <r>
    <x v="137"/>
    <x v="0"/>
    <x v="2"/>
    <x v="1"/>
    <x v="1"/>
    <n v="-234905.26646483396"/>
    <n v="0"/>
    <n v="0"/>
    <x v="4"/>
  </r>
  <r>
    <x v="137"/>
    <x v="0"/>
    <x v="2"/>
    <x v="1"/>
    <x v="2"/>
    <n v="-88324.380190777563"/>
    <n v="0"/>
    <n v="0"/>
    <x v="4"/>
  </r>
  <r>
    <x v="137"/>
    <x v="3"/>
    <x v="2"/>
    <x v="1"/>
    <x v="0"/>
    <n v="530885.90221052465"/>
    <n v="0"/>
    <n v="0"/>
    <x v="4"/>
  </r>
  <r>
    <x v="137"/>
    <x v="3"/>
    <x v="2"/>
    <x v="1"/>
    <x v="0"/>
    <n v="497999.16490544804"/>
    <n v="0"/>
    <n v="0"/>
    <x v="4"/>
  </r>
  <r>
    <x v="137"/>
    <x v="3"/>
    <x v="2"/>
    <x v="1"/>
    <x v="1"/>
    <n v="-234905.26646483396"/>
    <n v="0"/>
    <n v="0"/>
    <x v="4"/>
  </r>
  <r>
    <x v="137"/>
    <x v="3"/>
    <x v="2"/>
    <x v="1"/>
    <x v="1"/>
    <n v="-234905.26646483396"/>
    <n v="0"/>
    <n v="0"/>
    <x v="4"/>
  </r>
  <r>
    <x v="137"/>
    <x v="3"/>
    <x v="2"/>
    <x v="1"/>
    <x v="2"/>
    <n v="-84941.744353683942"/>
    <n v="0"/>
    <n v="0"/>
    <x v="4"/>
  </r>
  <r>
    <x v="137"/>
    <x v="3"/>
    <x v="2"/>
    <x v="1"/>
    <x v="2"/>
    <n v="-99599.83298108961"/>
    <n v="0"/>
    <n v="0"/>
    <x v="4"/>
  </r>
  <r>
    <x v="137"/>
    <x v="0"/>
    <x v="3"/>
    <x v="4"/>
    <x v="0"/>
    <n v="423171.47849128209"/>
    <n v="0"/>
    <n v="0"/>
    <x v="4"/>
  </r>
  <r>
    <x v="137"/>
    <x v="0"/>
    <x v="3"/>
    <x v="4"/>
    <x v="0"/>
    <n v="423171.47849128209"/>
    <n v="0"/>
    <n v="0"/>
    <x v="4"/>
  </r>
  <r>
    <x v="137"/>
    <x v="0"/>
    <x v="3"/>
    <x v="4"/>
    <x v="1"/>
    <n v="-244607.79103542317"/>
    <n v="0"/>
    <n v="0"/>
    <x v="4"/>
  </r>
  <r>
    <x v="137"/>
    <x v="0"/>
    <x v="3"/>
    <x v="4"/>
    <x v="1"/>
    <n v="-244607.79103542317"/>
    <n v="0"/>
    <n v="0"/>
    <x v="4"/>
  </r>
  <r>
    <x v="137"/>
    <x v="0"/>
    <x v="3"/>
    <x v="4"/>
    <x v="2"/>
    <n v="-126951.44354738462"/>
    <n v="0"/>
    <n v="0"/>
    <x v="4"/>
  </r>
  <r>
    <x v="137"/>
    <x v="0"/>
    <x v="3"/>
    <x v="4"/>
    <x v="2"/>
    <n v="-110024.58440773335"/>
    <n v="0"/>
    <n v="0"/>
    <x v="4"/>
  </r>
  <r>
    <x v="137"/>
    <x v="2"/>
    <x v="3"/>
    <x v="3"/>
    <x v="0"/>
    <n v="627972.23119124689"/>
    <n v="0"/>
    <n v="0"/>
    <x v="4"/>
  </r>
  <r>
    <x v="137"/>
    <x v="2"/>
    <x v="3"/>
    <x v="3"/>
    <x v="1"/>
    <n v="-346945.98408356181"/>
    <n v="0"/>
    <n v="0"/>
    <x v="4"/>
  </r>
  <r>
    <x v="137"/>
    <x v="2"/>
    <x v="3"/>
    <x v="3"/>
    <x v="2"/>
    <n v="-251188.89247649876"/>
    <n v="0"/>
    <n v="0"/>
    <x v="4"/>
  </r>
  <r>
    <x v="137"/>
    <x v="1"/>
    <x v="4"/>
    <x v="4"/>
    <x v="0"/>
    <n v="450078.33550517861"/>
    <n v="0"/>
    <n v="0"/>
    <x v="4"/>
  </r>
  <r>
    <x v="137"/>
    <x v="1"/>
    <x v="4"/>
    <x v="4"/>
    <x v="1"/>
    <n v="-244607.79103542317"/>
    <n v="0"/>
    <n v="0"/>
    <x v="4"/>
  </r>
  <r>
    <x v="137"/>
    <x v="1"/>
    <x v="4"/>
    <x v="4"/>
    <x v="2"/>
    <n v="-175530.55084701965"/>
    <n v="0"/>
    <n v="0"/>
    <x v="4"/>
  </r>
  <r>
    <x v="137"/>
    <x v="1"/>
    <x v="4"/>
    <x v="2"/>
    <x v="0"/>
    <n v="267345.49847426137"/>
    <n v="0"/>
    <n v="0"/>
    <x v="4"/>
  </r>
  <r>
    <x v="137"/>
    <x v="1"/>
    <x v="4"/>
    <x v="2"/>
    <x v="1"/>
    <n v="-160087.12483488704"/>
    <n v="0"/>
    <n v="0"/>
    <x v="4"/>
  </r>
  <r>
    <x v="137"/>
    <x v="1"/>
    <x v="4"/>
    <x v="2"/>
    <x v="2"/>
    <n v="-141693.11419135853"/>
    <n v="0"/>
    <n v="0"/>
    <x v="4"/>
  </r>
  <r>
    <x v="137"/>
    <x v="0"/>
    <x v="4"/>
    <x v="4"/>
    <x v="0"/>
    <n v="418279.3226705736"/>
    <n v="0"/>
    <n v="0"/>
    <x v="4"/>
  </r>
  <r>
    <x v="137"/>
    <x v="0"/>
    <x v="4"/>
    <x v="4"/>
    <x v="1"/>
    <n v="-244607.79103542317"/>
    <n v="0"/>
    <n v="0"/>
    <x v="4"/>
  </r>
  <r>
    <x v="137"/>
    <x v="0"/>
    <x v="4"/>
    <x v="4"/>
    <x v="2"/>
    <n v="-117118.21034776061"/>
    <n v="0"/>
    <n v="0"/>
    <x v="4"/>
  </r>
  <r>
    <x v="137"/>
    <x v="2"/>
    <x v="4"/>
    <x v="4"/>
    <x v="0"/>
    <n v="413387.16684986517"/>
    <n v="0"/>
    <n v="0"/>
    <x v="4"/>
  </r>
  <r>
    <x v="137"/>
    <x v="2"/>
    <x v="4"/>
    <x v="4"/>
    <x v="1"/>
    <n v="-244607.79103542317"/>
    <n v="0"/>
    <n v="0"/>
    <x v="4"/>
  </r>
  <r>
    <x v="137"/>
    <x v="2"/>
    <x v="4"/>
    <x v="4"/>
    <x v="2"/>
    <n v="-173622.61007694335"/>
    <n v="0"/>
    <n v="0"/>
    <x v="4"/>
  </r>
  <r>
    <x v="137"/>
    <x v="2"/>
    <x v="5"/>
    <x v="1"/>
    <x v="0"/>
    <n v="469810.53292966791"/>
    <n v="0"/>
    <n v="0"/>
    <x v="4"/>
  </r>
  <r>
    <x v="137"/>
    <x v="2"/>
    <x v="5"/>
    <x v="1"/>
    <x v="1"/>
    <n v="-234905.26646483396"/>
    <n v="0"/>
    <n v="0"/>
    <x v="4"/>
  </r>
  <r>
    <x v="137"/>
    <x v="2"/>
    <x v="5"/>
    <x v="1"/>
    <x v="2"/>
    <n v="-98660.211915230262"/>
    <n v="0"/>
    <n v="0"/>
    <x v="4"/>
  </r>
  <r>
    <x v="137"/>
    <x v="1"/>
    <x v="6"/>
    <x v="1"/>
    <x v="0"/>
    <n v="453367.16427712957"/>
    <n v="0"/>
    <n v="0"/>
    <x v="4"/>
  </r>
  <r>
    <x v="137"/>
    <x v="1"/>
    <x v="6"/>
    <x v="1"/>
    <x v="1"/>
    <n v="-234905.26646483396"/>
    <n v="0"/>
    <n v="0"/>
    <x v="4"/>
  </r>
  <r>
    <x v="137"/>
    <x v="1"/>
    <x v="6"/>
    <x v="1"/>
    <x v="2"/>
    <n v="-163212.17913976664"/>
    <n v="0"/>
    <n v="0"/>
    <x v="4"/>
  </r>
  <r>
    <x v="137"/>
    <x v="0"/>
    <x v="6"/>
    <x v="0"/>
    <x v="0"/>
    <n v="779932.50586708228"/>
    <n v="0"/>
    <n v="0"/>
    <x v="4"/>
  </r>
  <r>
    <x v="137"/>
    <x v="0"/>
    <x v="6"/>
    <x v="0"/>
    <x v="1"/>
    <n v="-417076.20634603326"/>
    <n v="0"/>
    <n v="0"/>
    <x v="4"/>
  </r>
  <r>
    <x v="137"/>
    <x v="0"/>
    <x v="6"/>
    <x v="0"/>
    <x v="2"/>
    <n v="-187183.80140809974"/>
    <n v="0"/>
    <n v="0"/>
    <x v="4"/>
  </r>
  <r>
    <x v="137"/>
    <x v="0"/>
    <x v="6"/>
    <x v="4"/>
    <x v="0"/>
    <n v="420725.40058092785"/>
    <n v="0"/>
    <n v="0"/>
    <x v="4"/>
  </r>
  <r>
    <x v="137"/>
    <x v="0"/>
    <x v="6"/>
    <x v="4"/>
    <x v="1"/>
    <n v="-244607.79103542317"/>
    <n v="0"/>
    <n v="0"/>
    <x v="4"/>
  </r>
  <r>
    <x v="137"/>
    <x v="0"/>
    <x v="6"/>
    <x v="4"/>
    <x v="2"/>
    <n v="-100974.09613942268"/>
    <n v="0"/>
    <n v="0"/>
    <x v="4"/>
  </r>
  <r>
    <x v="137"/>
    <x v="3"/>
    <x v="6"/>
    <x v="0"/>
    <x v="0"/>
    <n v="671492.69221711345"/>
    <n v="0"/>
    <n v="0"/>
    <x v="4"/>
  </r>
  <r>
    <x v="137"/>
    <x v="3"/>
    <x v="6"/>
    <x v="0"/>
    <x v="1"/>
    <n v="-417076.20634603326"/>
    <n v="0"/>
    <n v="0"/>
    <x v="4"/>
  </r>
  <r>
    <x v="137"/>
    <x v="3"/>
    <x v="6"/>
    <x v="0"/>
    <x v="2"/>
    <n v="-134298.5384434227"/>
    <n v="0"/>
    <n v="0"/>
    <x v="4"/>
  </r>
  <r>
    <x v="137"/>
    <x v="3"/>
    <x v="6"/>
    <x v="2"/>
    <x v="0"/>
    <n v="305766.40843463427"/>
    <n v="0"/>
    <n v="0"/>
    <x v="4"/>
  </r>
  <r>
    <x v="137"/>
    <x v="3"/>
    <x v="6"/>
    <x v="2"/>
    <x v="1"/>
    <n v="-160087.12483488704"/>
    <n v="0"/>
    <n v="0"/>
    <x v="4"/>
  </r>
  <r>
    <x v="137"/>
    <x v="3"/>
    <x v="6"/>
    <x v="2"/>
    <x v="2"/>
    <n v="-21403.6485904244"/>
    <n v="0"/>
    <n v="0"/>
    <x v="4"/>
  </r>
  <r>
    <x v="137"/>
    <x v="2"/>
    <x v="6"/>
    <x v="1"/>
    <x v="0"/>
    <n v="413433.26897810778"/>
    <n v="0"/>
    <n v="0"/>
    <x v="4"/>
  </r>
  <r>
    <x v="137"/>
    <x v="2"/>
    <x v="6"/>
    <x v="1"/>
    <x v="1"/>
    <n v="-234905.26646483396"/>
    <n v="0"/>
    <n v="0"/>
    <x v="4"/>
  </r>
  <r>
    <x v="137"/>
    <x v="2"/>
    <x v="6"/>
    <x v="1"/>
    <x v="2"/>
    <n v="-194313.63641971064"/>
    <n v="0"/>
    <n v="0"/>
    <x v="4"/>
  </r>
  <r>
    <x v="138"/>
    <x v="1"/>
    <x v="0"/>
    <x v="0"/>
    <x v="0"/>
    <n v="725712.59904209792"/>
    <n v="0"/>
    <n v="0"/>
    <x v="4"/>
  </r>
  <r>
    <x v="138"/>
    <x v="1"/>
    <x v="0"/>
    <x v="0"/>
    <x v="1"/>
    <n v="-417076.20634603326"/>
    <n v="0"/>
    <n v="0"/>
    <x v="4"/>
  </r>
  <r>
    <x v="138"/>
    <x v="1"/>
    <x v="0"/>
    <x v="0"/>
    <x v="2"/>
    <n v="-319313.54357852309"/>
    <n v="0"/>
    <n v="0"/>
    <x v="4"/>
  </r>
  <r>
    <x v="138"/>
    <x v="3"/>
    <x v="1"/>
    <x v="0"/>
    <x v="0"/>
    <n v="863347.7471362889"/>
    <n v="0"/>
    <n v="0"/>
    <x v="4"/>
  </r>
  <r>
    <x v="138"/>
    <x v="3"/>
    <x v="1"/>
    <x v="0"/>
    <x v="1"/>
    <n v="-417076.20634603326"/>
    <n v="0"/>
    <n v="0"/>
    <x v="4"/>
  </r>
  <r>
    <x v="138"/>
    <x v="3"/>
    <x v="1"/>
    <x v="0"/>
    <x v="2"/>
    <n v="-112235.20712771756"/>
    <n v="0"/>
    <n v="0"/>
    <x v="4"/>
  </r>
  <r>
    <x v="138"/>
    <x v="3"/>
    <x v="2"/>
    <x v="0"/>
    <x v="0"/>
    <n v="829981.65062860621"/>
    <n v="0"/>
    <n v="0"/>
    <x v="4"/>
  </r>
  <r>
    <x v="138"/>
    <x v="3"/>
    <x v="2"/>
    <x v="0"/>
    <x v="1"/>
    <n v="-417076.20634603326"/>
    <n v="0"/>
    <n v="0"/>
    <x v="4"/>
  </r>
  <r>
    <x v="138"/>
    <x v="3"/>
    <x v="2"/>
    <x v="0"/>
    <x v="2"/>
    <n v="-141096.88060686307"/>
    <n v="0"/>
    <n v="0"/>
    <x v="4"/>
  </r>
  <r>
    <x v="138"/>
    <x v="4"/>
    <x v="2"/>
    <x v="1"/>
    <x v="0"/>
    <n v="406386.11098416272"/>
    <n v="0"/>
    <n v="0"/>
    <x v="4"/>
  </r>
  <r>
    <x v="138"/>
    <x v="4"/>
    <x v="2"/>
    <x v="1"/>
    <x v="1"/>
    <n v="-234905.26646483396"/>
    <n v="0"/>
    <n v="0"/>
    <x v="4"/>
  </r>
  <r>
    <x v="138"/>
    <x v="4"/>
    <x v="2"/>
    <x v="1"/>
    <x v="2"/>
    <n v="-48766.333318099525"/>
    <n v="0"/>
    <n v="0"/>
    <x v="4"/>
  </r>
  <r>
    <x v="138"/>
    <x v="1"/>
    <x v="3"/>
    <x v="0"/>
    <x v="0"/>
    <n v="821640.12650168547"/>
    <n v="0"/>
    <n v="0"/>
    <x v="4"/>
  </r>
  <r>
    <x v="138"/>
    <x v="1"/>
    <x v="3"/>
    <x v="0"/>
    <x v="1"/>
    <n v="-417076.20634603326"/>
    <n v="0"/>
    <n v="0"/>
    <x v="4"/>
  </r>
  <r>
    <x v="138"/>
    <x v="1"/>
    <x v="3"/>
    <x v="0"/>
    <x v="2"/>
    <n v="-566931.68728616298"/>
    <n v="0"/>
    <n v="0"/>
    <x v="4"/>
  </r>
  <r>
    <x v="138"/>
    <x v="1"/>
    <x v="3"/>
    <x v="1"/>
    <x v="0"/>
    <n v="465112.42760037124"/>
    <n v="0"/>
    <n v="0"/>
    <x v="4"/>
  </r>
  <r>
    <x v="138"/>
    <x v="1"/>
    <x v="3"/>
    <x v="1"/>
    <x v="1"/>
    <n v="-234905.26646483396"/>
    <n v="0"/>
    <n v="0"/>
    <x v="4"/>
  </r>
  <r>
    <x v="138"/>
    <x v="1"/>
    <x v="3"/>
    <x v="1"/>
    <x v="2"/>
    <n v="-297671.95366423758"/>
    <n v="0"/>
    <n v="0"/>
    <x v="4"/>
  </r>
  <r>
    <x v="138"/>
    <x v="2"/>
    <x v="3"/>
    <x v="2"/>
    <x v="0"/>
    <n v="304165.53718628536"/>
    <n v="0"/>
    <n v="0"/>
    <x v="4"/>
  </r>
  <r>
    <x v="138"/>
    <x v="2"/>
    <x v="3"/>
    <x v="2"/>
    <x v="1"/>
    <n v="-160087.12483488704"/>
    <n v="0"/>
    <n v="0"/>
    <x v="4"/>
  </r>
  <r>
    <x v="138"/>
    <x v="2"/>
    <x v="3"/>
    <x v="2"/>
    <x v="2"/>
    <n v="-88208.005784022753"/>
    <n v="0"/>
    <n v="0"/>
    <x v="4"/>
  </r>
  <r>
    <x v="138"/>
    <x v="4"/>
    <x v="3"/>
    <x v="3"/>
    <x v="0"/>
    <n v="562052.49421537016"/>
    <n v="0"/>
    <n v="0"/>
    <x v="4"/>
  </r>
  <r>
    <x v="138"/>
    <x v="4"/>
    <x v="3"/>
    <x v="3"/>
    <x v="1"/>
    <n v="-346945.98408356181"/>
    <n v="0"/>
    <n v="0"/>
    <x v="4"/>
  </r>
  <r>
    <x v="138"/>
    <x v="4"/>
    <x v="3"/>
    <x v="3"/>
    <x v="2"/>
    <n v="-39343.674595075914"/>
    <n v="0"/>
    <n v="0"/>
    <x v="4"/>
  </r>
  <r>
    <x v="138"/>
    <x v="1"/>
    <x v="4"/>
    <x v="1"/>
    <x v="0"/>
    <n v="451018.11161248118"/>
    <n v="0"/>
    <n v="0"/>
    <x v="4"/>
  </r>
  <r>
    <x v="138"/>
    <x v="1"/>
    <x v="4"/>
    <x v="1"/>
    <x v="1"/>
    <n v="-234905.26646483396"/>
    <n v="0"/>
    <n v="0"/>
    <x v="4"/>
  </r>
  <r>
    <x v="138"/>
    <x v="1"/>
    <x v="4"/>
    <x v="1"/>
    <x v="2"/>
    <n v="-193937.78799336692"/>
    <n v="0"/>
    <n v="0"/>
    <x v="4"/>
  </r>
  <r>
    <x v="138"/>
    <x v="0"/>
    <x v="4"/>
    <x v="3"/>
    <x v="0"/>
    <n v="634911.15087291808"/>
    <n v="0"/>
    <n v="0"/>
    <x v="4"/>
  </r>
  <r>
    <x v="138"/>
    <x v="0"/>
    <x v="4"/>
    <x v="3"/>
    <x v="1"/>
    <n v="-346945.98408356181"/>
    <n v="0"/>
    <n v="0"/>
    <x v="4"/>
  </r>
  <r>
    <x v="138"/>
    <x v="0"/>
    <x v="4"/>
    <x v="3"/>
    <x v="2"/>
    <n v="-101585.7841396669"/>
    <n v="0"/>
    <n v="0"/>
    <x v="4"/>
  </r>
  <r>
    <x v="138"/>
    <x v="3"/>
    <x v="4"/>
    <x v="2"/>
    <x v="0"/>
    <n v="313770.76467637857"/>
    <n v="0"/>
    <n v="0"/>
    <x v="4"/>
  </r>
  <r>
    <x v="138"/>
    <x v="3"/>
    <x v="4"/>
    <x v="2"/>
    <x v="0"/>
    <n v="308968.15093133203"/>
    <n v="0"/>
    <n v="0"/>
    <x v="4"/>
  </r>
  <r>
    <x v="138"/>
    <x v="3"/>
    <x v="4"/>
    <x v="2"/>
    <x v="1"/>
    <n v="-160087.12483488704"/>
    <n v="0"/>
    <n v="0"/>
    <x v="4"/>
  </r>
  <r>
    <x v="138"/>
    <x v="3"/>
    <x v="4"/>
    <x v="2"/>
    <x v="1"/>
    <n v="-160087.12483488704"/>
    <n v="0"/>
    <n v="0"/>
    <x v="4"/>
  </r>
  <r>
    <x v="138"/>
    <x v="3"/>
    <x v="4"/>
    <x v="2"/>
    <x v="2"/>
    <n v="-59616.445288511932"/>
    <n v="0"/>
    <n v="0"/>
    <x v="4"/>
  </r>
  <r>
    <x v="138"/>
    <x v="3"/>
    <x v="4"/>
    <x v="2"/>
    <x v="2"/>
    <n v="-49434.904149013128"/>
    <n v="0"/>
    <n v="0"/>
    <x v="4"/>
  </r>
  <r>
    <x v="138"/>
    <x v="2"/>
    <x v="4"/>
    <x v="4"/>
    <x v="0"/>
    <n v="413387.16684986517"/>
    <n v="0"/>
    <n v="0"/>
    <x v="4"/>
  </r>
  <r>
    <x v="138"/>
    <x v="2"/>
    <x v="4"/>
    <x v="4"/>
    <x v="1"/>
    <n v="-244607.79103542317"/>
    <n v="0"/>
    <n v="0"/>
    <x v="4"/>
  </r>
  <r>
    <x v="138"/>
    <x v="2"/>
    <x v="4"/>
    <x v="4"/>
    <x v="2"/>
    <n v="-157087.12340294875"/>
    <n v="0"/>
    <n v="0"/>
    <x v="4"/>
  </r>
  <r>
    <x v="138"/>
    <x v="4"/>
    <x v="4"/>
    <x v="4"/>
    <x v="0"/>
    <n v="425617.55640163634"/>
    <n v="0"/>
    <n v="0"/>
    <x v="4"/>
  </r>
  <r>
    <x v="138"/>
    <x v="4"/>
    <x v="4"/>
    <x v="4"/>
    <x v="1"/>
    <n v="-244607.79103542317"/>
    <n v="0"/>
    <n v="0"/>
    <x v="4"/>
  </r>
  <r>
    <x v="138"/>
    <x v="4"/>
    <x v="4"/>
    <x v="4"/>
    <x v="2"/>
    <n v="-76611.160152294542"/>
    <n v="0"/>
    <n v="0"/>
    <x v="4"/>
  </r>
  <r>
    <x v="138"/>
    <x v="4"/>
    <x v="4"/>
    <x v="1"/>
    <x v="0"/>
    <n v="451018.11161248118"/>
    <n v="0"/>
    <n v="0"/>
    <x v="4"/>
  </r>
  <r>
    <x v="138"/>
    <x v="4"/>
    <x v="4"/>
    <x v="1"/>
    <x v="1"/>
    <n v="-234905.26646483396"/>
    <n v="0"/>
    <n v="0"/>
    <x v="4"/>
  </r>
  <r>
    <x v="138"/>
    <x v="4"/>
    <x v="4"/>
    <x v="1"/>
    <x v="2"/>
    <n v="-90203.622322496245"/>
    <n v="0"/>
    <n v="0"/>
    <x v="4"/>
  </r>
  <r>
    <x v="138"/>
    <x v="1"/>
    <x v="5"/>
    <x v="0"/>
    <x v="0"/>
    <n v="779932.50586708228"/>
    <n v="0"/>
    <n v="0"/>
    <x v="4"/>
  </r>
  <r>
    <x v="138"/>
    <x v="1"/>
    <x v="5"/>
    <x v="0"/>
    <x v="1"/>
    <n v="-417076.20634603326"/>
    <n v="0"/>
    <n v="0"/>
    <x v="4"/>
  </r>
  <r>
    <x v="138"/>
    <x v="1"/>
    <x v="5"/>
    <x v="0"/>
    <x v="2"/>
    <n v="-413364.22810955363"/>
    <n v="0"/>
    <n v="0"/>
    <x v="4"/>
  </r>
  <r>
    <x v="138"/>
    <x v="3"/>
    <x v="6"/>
    <x v="2"/>
    <x v="0"/>
    <n v="264143.75597756362"/>
    <n v="0"/>
    <n v="0"/>
    <x v="4"/>
  </r>
  <r>
    <x v="138"/>
    <x v="3"/>
    <x v="6"/>
    <x v="2"/>
    <x v="0"/>
    <n v="352191.67463675153"/>
    <n v="0"/>
    <n v="0"/>
    <x v="4"/>
  </r>
  <r>
    <x v="138"/>
    <x v="3"/>
    <x v="6"/>
    <x v="2"/>
    <x v="1"/>
    <n v="-160087.12483488704"/>
    <n v="0"/>
    <n v="0"/>
    <x v="4"/>
  </r>
  <r>
    <x v="138"/>
    <x v="3"/>
    <x v="6"/>
    <x v="2"/>
    <x v="1"/>
    <n v="-160087.12483488704"/>
    <n v="0"/>
    <n v="0"/>
    <x v="4"/>
  </r>
  <r>
    <x v="138"/>
    <x v="3"/>
    <x v="6"/>
    <x v="2"/>
    <x v="2"/>
    <n v="-52828.751195512727"/>
    <n v="0"/>
    <n v="0"/>
    <x v="4"/>
  </r>
  <r>
    <x v="138"/>
    <x v="3"/>
    <x v="6"/>
    <x v="2"/>
    <x v="2"/>
    <n v="-42263.000956410186"/>
    <n v="0"/>
    <n v="0"/>
    <x v="4"/>
  </r>
  <r>
    <x v="138"/>
    <x v="3"/>
    <x v="6"/>
    <x v="1"/>
    <x v="0"/>
    <n v="420480.42697205278"/>
    <n v="0"/>
    <n v="0"/>
    <x v="4"/>
  </r>
  <r>
    <x v="138"/>
    <x v="3"/>
    <x v="6"/>
    <x v="1"/>
    <x v="1"/>
    <n v="-234905.26646483396"/>
    <n v="0"/>
    <n v="0"/>
    <x v="4"/>
  </r>
  <r>
    <x v="138"/>
    <x v="3"/>
    <x v="6"/>
    <x v="1"/>
    <x v="2"/>
    <n v="-58867.259776087398"/>
    <n v="0"/>
    <n v="0"/>
    <x v="4"/>
  </r>
  <r>
    <x v="139"/>
    <x v="2"/>
    <x v="0"/>
    <x v="2"/>
    <x v="0"/>
    <n v="259341.14223251701"/>
    <n v="0"/>
    <n v="0"/>
    <x v="4"/>
  </r>
  <r>
    <x v="139"/>
    <x v="2"/>
    <x v="0"/>
    <x v="2"/>
    <x v="1"/>
    <n v="-160087.12483488704"/>
    <n v="0"/>
    <n v="0"/>
    <x v="4"/>
  </r>
  <r>
    <x v="139"/>
    <x v="2"/>
    <x v="0"/>
    <x v="2"/>
    <x v="2"/>
    <n v="-98549.634048356471"/>
    <n v="0"/>
    <n v="0"/>
    <x v="4"/>
  </r>
  <r>
    <x v="139"/>
    <x v="1"/>
    <x v="1"/>
    <x v="0"/>
    <x v="0"/>
    <n v="713200.31285171688"/>
    <n v="0"/>
    <n v="0"/>
    <x v="4"/>
  </r>
  <r>
    <x v="139"/>
    <x v="1"/>
    <x v="1"/>
    <x v="0"/>
    <x v="0"/>
    <n v="817469.36443822517"/>
    <n v="0"/>
    <n v="0"/>
    <x v="4"/>
  </r>
  <r>
    <x v="139"/>
    <x v="1"/>
    <x v="1"/>
    <x v="0"/>
    <x v="1"/>
    <n v="-417076.20634603326"/>
    <n v="0"/>
    <n v="0"/>
    <x v="4"/>
  </r>
  <r>
    <x v="139"/>
    <x v="1"/>
    <x v="1"/>
    <x v="0"/>
    <x v="1"/>
    <n v="-417076.20634603326"/>
    <n v="0"/>
    <n v="0"/>
    <x v="4"/>
  </r>
  <r>
    <x v="139"/>
    <x v="1"/>
    <x v="1"/>
    <x v="0"/>
    <x v="2"/>
    <n v="-342336.15016882407"/>
    <n v="0"/>
    <n v="0"/>
    <x v="4"/>
  </r>
  <r>
    <x v="139"/>
    <x v="1"/>
    <x v="1"/>
    <x v="0"/>
    <x v="2"/>
    <n v="-457782.84408540616"/>
    <n v="0"/>
    <n v="0"/>
    <x v="4"/>
  </r>
  <r>
    <x v="139"/>
    <x v="3"/>
    <x v="1"/>
    <x v="2"/>
    <x v="0"/>
    <n v="340985.57589830941"/>
    <n v="0"/>
    <n v="0"/>
    <x v="4"/>
  </r>
  <r>
    <x v="139"/>
    <x v="3"/>
    <x v="1"/>
    <x v="2"/>
    <x v="1"/>
    <n v="-160087.12483488704"/>
    <n v="0"/>
    <n v="0"/>
    <x v="4"/>
  </r>
  <r>
    <x v="139"/>
    <x v="3"/>
    <x v="1"/>
    <x v="2"/>
    <x v="2"/>
    <n v="-68197.11517966188"/>
    <n v="0"/>
    <n v="0"/>
    <x v="4"/>
  </r>
  <r>
    <x v="139"/>
    <x v="3"/>
    <x v="2"/>
    <x v="0"/>
    <x v="0"/>
    <n v="930079.94015165418"/>
    <n v="0"/>
    <n v="0"/>
    <x v="4"/>
  </r>
  <r>
    <x v="139"/>
    <x v="3"/>
    <x v="2"/>
    <x v="0"/>
    <x v="1"/>
    <n v="-417076.20634603326"/>
    <n v="0"/>
    <n v="0"/>
    <x v="4"/>
  </r>
  <r>
    <x v="139"/>
    <x v="3"/>
    <x v="2"/>
    <x v="0"/>
    <x v="2"/>
    <n v="-176715.1886288143"/>
    <n v="0"/>
    <n v="0"/>
    <x v="4"/>
  </r>
  <r>
    <x v="139"/>
    <x v="3"/>
    <x v="2"/>
    <x v="3"/>
    <x v="0"/>
    <n v="794506.30355135654"/>
    <n v="0"/>
    <n v="0"/>
    <x v="4"/>
  </r>
  <r>
    <x v="139"/>
    <x v="3"/>
    <x v="2"/>
    <x v="3"/>
    <x v="1"/>
    <n v="-346945.98408356181"/>
    <n v="0"/>
    <n v="0"/>
    <x v="4"/>
  </r>
  <r>
    <x v="139"/>
    <x v="3"/>
    <x v="2"/>
    <x v="3"/>
    <x v="2"/>
    <n v="-87395.69339064922"/>
    <n v="0"/>
    <n v="0"/>
    <x v="4"/>
  </r>
  <r>
    <x v="139"/>
    <x v="3"/>
    <x v="2"/>
    <x v="1"/>
    <x v="0"/>
    <n v="436923.79562459112"/>
    <n v="0"/>
    <n v="0"/>
    <x v="4"/>
  </r>
  <r>
    <x v="139"/>
    <x v="3"/>
    <x v="2"/>
    <x v="1"/>
    <x v="1"/>
    <n v="-234905.26646483396"/>
    <n v="0"/>
    <n v="0"/>
    <x v="4"/>
  </r>
  <r>
    <x v="139"/>
    <x v="3"/>
    <x v="2"/>
    <x v="1"/>
    <x v="2"/>
    <n v="-52430.855474950935"/>
    <n v="0"/>
    <n v="0"/>
    <x v="4"/>
  </r>
  <r>
    <x v="139"/>
    <x v="3"/>
    <x v="3"/>
    <x v="3"/>
    <x v="0"/>
    <n v="600216.55246456189"/>
    <n v="0"/>
    <n v="0"/>
    <x v="4"/>
  </r>
  <r>
    <x v="139"/>
    <x v="3"/>
    <x v="3"/>
    <x v="3"/>
    <x v="1"/>
    <n v="-346945.98408356181"/>
    <n v="0"/>
    <n v="0"/>
    <x v="4"/>
  </r>
  <r>
    <x v="139"/>
    <x v="3"/>
    <x v="3"/>
    <x v="3"/>
    <x v="2"/>
    <n v="-48017.324197164955"/>
    <n v="0"/>
    <n v="0"/>
    <x v="4"/>
  </r>
  <r>
    <x v="139"/>
    <x v="3"/>
    <x v="3"/>
    <x v="1"/>
    <x v="0"/>
    <n v="422829.47963670111"/>
    <n v="0"/>
    <n v="0"/>
    <x v="4"/>
  </r>
  <r>
    <x v="139"/>
    <x v="3"/>
    <x v="3"/>
    <x v="1"/>
    <x v="1"/>
    <n v="-234905.26646483396"/>
    <n v="0"/>
    <n v="0"/>
    <x v="4"/>
  </r>
  <r>
    <x v="139"/>
    <x v="3"/>
    <x v="3"/>
    <x v="1"/>
    <x v="2"/>
    <n v="-54967.832352771147"/>
    <n v="0"/>
    <n v="0"/>
    <x v="4"/>
  </r>
  <r>
    <x v="139"/>
    <x v="2"/>
    <x v="3"/>
    <x v="0"/>
    <x v="0"/>
    <n v="767420.21967670112"/>
    <n v="0"/>
    <n v="0"/>
    <x v="4"/>
  </r>
  <r>
    <x v="139"/>
    <x v="2"/>
    <x v="3"/>
    <x v="0"/>
    <x v="1"/>
    <n v="-417076.20634603326"/>
    <n v="0"/>
    <n v="0"/>
    <x v="4"/>
  </r>
  <r>
    <x v="139"/>
    <x v="2"/>
    <x v="3"/>
    <x v="0"/>
    <x v="2"/>
    <n v="-230226.06590301034"/>
    <n v="0"/>
    <n v="0"/>
    <x v="4"/>
  </r>
  <r>
    <x v="139"/>
    <x v="1"/>
    <x v="4"/>
    <x v="4"/>
    <x v="0"/>
    <n v="486769.5041604921"/>
    <n v="0"/>
    <n v="0"/>
    <x v="4"/>
  </r>
  <r>
    <x v="139"/>
    <x v="1"/>
    <x v="4"/>
    <x v="4"/>
    <x v="1"/>
    <n v="-244607.79103542317"/>
    <n v="0"/>
    <n v="0"/>
    <x v="4"/>
  </r>
  <r>
    <x v="139"/>
    <x v="1"/>
    <x v="4"/>
    <x v="4"/>
    <x v="2"/>
    <n v="-282326.31241308543"/>
    <n v="0"/>
    <n v="0"/>
    <x v="4"/>
  </r>
  <r>
    <x v="139"/>
    <x v="1"/>
    <x v="4"/>
    <x v="3"/>
    <x v="0"/>
    <n v="555113.57453369896"/>
    <n v="0"/>
    <n v="0"/>
    <x v="4"/>
  </r>
  <r>
    <x v="139"/>
    <x v="1"/>
    <x v="4"/>
    <x v="3"/>
    <x v="1"/>
    <n v="-346945.98408356181"/>
    <n v="0"/>
    <n v="0"/>
    <x v="4"/>
  </r>
  <r>
    <x v="139"/>
    <x v="1"/>
    <x v="4"/>
    <x v="3"/>
    <x v="2"/>
    <n v="-360823.82344690437"/>
    <n v="0"/>
    <n v="0"/>
    <x v="4"/>
  </r>
  <r>
    <x v="139"/>
    <x v="2"/>
    <x v="4"/>
    <x v="4"/>
    <x v="0"/>
    <n v="415833.24476021936"/>
    <n v="0"/>
    <n v="0"/>
    <x v="4"/>
  </r>
  <r>
    <x v="139"/>
    <x v="2"/>
    <x v="4"/>
    <x v="4"/>
    <x v="1"/>
    <n v="-244607.79103542317"/>
    <n v="0"/>
    <n v="0"/>
    <x v="4"/>
  </r>
  <r>
    <x v="139"/>
    <x v="2"/>
    <x v="4"/>
    <x v="4"/>
    <x v="2"/>
    <n v="-153858.30056128115"/>
    <n v="0"/>
    <n v="0"/>
    <x v="4"/>
  </r>
  <r>
    <x v="139"/>
    <x v="2"/>
    <x v="4"/>
    <x v="2"/>
    <x v="0"/>
    <n v="259341.14223251701"/>
    <n v="0"/>
    <n v="0"/>
    <x v="4"/>
  </r>
  <r>
    <x v="139"/>
    <x v="2"/>
    <x v="4"/>
    <x v="2"/>
    <x v="0"/>
    <n v="275349.85471600574"/>
    <n v="0"/>
    <n v="0"/>
    <x v="4"/>
  </r>
  <r>
    <x v="139"/>
    <x v="2"/>
    <x v="4"/>
    <x v="2"/>
    <x v="1"/>
    <n v="-160087.12483488704"/>
    <n v="0"/>
    <n v="0"/>
    <x v="4"/>
  </r>
  <r>
    <x v="139"/>
    <x v="2"/>
    <x v="4"/>
    <x v="2"/>
    <x v="1"/>
    <n v="-160087.12483488704"/>
    <n v="0"/>
    <n v="0"/>
    <x v="4"/>
  </r>
  <r>
    <x v="139"/>
    <x v="2"/>
    <x v="4"/>
    <x v="2"/>
    <x v="2"/>
    <n v="-62241.874135804079"/>
    <n v="0"/>
    <n v="0"/>
    <x v="4"/>
  </r>
  <r>
    <x v="139"/>
    <x v="2"/>
    <x v="4"/>
    <x v="2"/>
    <x v="2"/>
    <n v="-55069.970943201151"/>
    <n v="0"/>
    <n v="0"/>
    <x v="4"/>
  </r>
  <r>
    <x v="139"/>
    <x v="1"/>
    <x v="5"/>
    <x v="1"/>
    <x v="0"/>
    <n v="406386.11098416272"/>
    <n v="0"/>
    <n v="0"/>
    <x v="4"/>
  </r>
  <r>
    <x v="139"/>
    <x v="1"/>
    <x v="5"/>
    <x v="1"/>
    <x v="1"/>
    <n v="-234905.26646483396"/>
    <n v="0"/>
    <n v="0"/>
    <x v="4"/>
  </r>
  <r>
    <x v="139"/>
    <x v="1"/>
    <x v="5"/>
    <x v="1"/>
    <x v="2"/>
    <n v="-170682.16661334832"/>
    <n v="0"/>
    <n v="0"/>
    <x v="4"/>
  </r>
  <r>
    <x v="139"/>
    <x v="2"/>
    <x v="5"/>
    <x v="1"/>
    <x v="0"/>
    <n v="420480.42697205278"/>
    <n v="0"/>
    <n v="0"/>
    <x v="4"/>
  </r>
  <r>
    <x v="139"/>
    <x v="2"/>
    <x v="5"/>
    <x v="1"/>
    <x v="1"/>
    <n v="-234905.26646483396"/>
    <n v="0"/>
    <n v="0"/>
    <x v="4"/>
  </r>
  <r>
    <x v="139"/>
    <x v="2"/>
    <x v="5"/>
    <x v="1"/>
    <x v="2"/>
    <n v="-180806.58359798268"/>
    <n v="0"/>
    <n v="0"/>
    <x v="4"/>
  </r>
  <r>
    <x v="139"/>
    <x v="1"/>
    <x v="6"/>
    <x v="3"/>
    <x v="0"/>
    <n v="555113.57453369896"/>
    <n v="0"/>
    <n v="0"/>
    <x v="4"/>
  </r>
  <r>
    <x v="139"/>
    <x v="1"/>
    <x v="6"/>
    <x v="3"/>
    <x v="1"/>
    <n v="-346945.98408356181"/>
    <n v="0"/>
    <n v="0"/>
    <x v="4"/>
  </r>
  <r>
    <x v="139"/>
    <x v="1"/>
    <x v="6"/>
    <x v="3"/>
    <x v="2"/>
    <n v="-383028.36642825225"/>
    <n v="0"/>
    <n v="0"/>
    <x v="4"/>
  </r>
  <r>
    <x v="140"/>
    <x v="1"/>
    <x v="0"/>
    <x v="2"/>
    <x v="0"/>
    <n v="259341.14223251701"/>
    <n v="0"/>
    <n v="0"/>
    <x v="4"/>
  </r>
  <r>
    <x v="140"/>
    <x v="1"/>
    <x v="0"/>
    <x v="2"/>
    <x v="1"/>
    <n v="-160087.12483488704"/>
    <n v="0"/>
    <n v="0"/>
    <x v="4"/>
  </r>
  <r>
    <x v="140"/>
    <x v="1"/>
    <x v="0"/>
    <x v="2"/>
    <x v="2"/>
    <n v="-106329.86831533197"/>
    <n v="0"/>
    <n v="0"/>
    <x v="4"/>
  </r>
  <r>
    <x v="140"/>
    <x v="0"/>
    <x v="0"/>
    <x v="0"/>
    <x v="0"/>
    <n v="709029.55078825657"/>
    <n v="0"/>
    <n v="0"/>
    <x v="4"/>
  </r>
  <r>
    <x v="140"/>
    <x v="0"/>
    <x v="0"/>
    <x v="0"/>
    <x v="1"/>
    <n v="-417076.20634603326"/>
    <n v="0"/>
    <n v="0"/>
    <x v="4"/>
  </r>
  <r>
    <x v="140"/>
    <x v="0"/>
    <x v="0"/>
    <x v="0"/>
    <x v="2"/>
    <n v="-212708.86523647697"/>
    <n v="0"/>
    <n v="0"/>
    <x v="4"/>
  </r>
  <r>
    <x v="140"/>
    <x v="2"/>
    <x v="0"/>
    <x v="0"/>
    <x v="0"/>
    <n v="642297.35777289118"/>
    <n v="0"/>
    <n v="0"/>
    <x v="4"/>
  </r>
  <r>
    <x v="140"/>
    <x v="2"/>
    <x v="0"/>
    <x v="0"/>
    <x v="1"/>
    <n v="-417076.20634603326"/>
    <n v="0"/>
    <n v="0"/>
    <x v="4"/>
  </r>
  <r>
    <x v="140"/>
    <x v="2"/>
    <x v="0"/>
    <x v="0"/>
    <x v="2"/>
    <n v="-289033.81099780102"/>
    <n v="0"/>
    <n v="0"/>
    <x v="4"/>
  </r>
  <r>
    <x v="140"/>
    <x v="2"/>
    <x v="0"/>
    <x v="2"/>
    <x v="0"/>
    <n v="257740.27098416811"/>
    <n v="0"/>
    <n v="0"/>
    <x v="4"/>
  </r>
  <r>
    <x v="140"/>
    <x v="2"/>
    <x v="0"/>
    <x v="2"/>
    <x v="1"/>
    <n v="-160087.12483488704"/>
    <n v="0"/>
    <n v="0"/>
    <x v="4"/>
  </r>
  <r>
    <x v="140"/>
    <x v="2"/>
    <x v="0"/>
    <x v="2"/>
    <x v="2"/>
    <n v="-136602.34362160909"/>
    <n v="0"/>
    <n v="0"/>
    <x v="4"/>
  </r>
  <r>
    <x v="140"/>
    <x v="1"/>
    <x v="1"/>
    <x v="0"/>
    <x v="0"/>
    <n v="696517.26459787553"/>
    <n v="0"/>
    <n v="0"/>
    <x v="4"/>
  </r>
  <r>
    <x v="140"/>
    <x v="1"/>
    <x v="1"/>
    <x v="0"/>
    <x v="1"/>
    <n v="-417076.20634603326"/>
    <n v="0"/>
    <n v="0"/>
    <x v="4"/>
  </r>
  <r>
    <x v="140"/>
    <x v="1"/>
    <x v="1"/>
    <x v="0"/>
    <x v="2"/>
    <n v="-466666.56728057662"/>
    <n v="0"/>
    <n v="0"/>
    <x v="4"/>
  </r>
  <r>
    <x v="140"/>
    <x v="3"/>
    <x v="1"/>
    <x v="2"/>
    <x v="0"/>
    <n v="366599.51587189134"/>
    <n v="0"/>
    <n v="0"/>
    <x v="4"/>
  </r>
  <r>
    <x v="140"/>
    <x v="3"/>
    <x v="1"/>
    <x v="2"/>
    <x v="1"/>
    <n v="-160087.12483488704"/>
    <n v="0"/>
    <n v="0"/>
    <x v="4"/>
  </r>
  <r>
    <x v="140"/>
    <x v="3"/>
    <x v="1"/>
    <x v="2"/>
    <x v="2"/>
    <n v="-62321.917698221536"/>
    <n v="0"/>
    <n v="0"/>
    <x v="4"/>
  </r>
  <r>
    <x v="140"/>
    <x v="3"/>
    <x v="2"/>
    <x v="2"/>
    <x v="0"/>
    <n v="315371.63592472748"/>
    <n v="0"/>
    <n v="0"/>
    <x v="4"/>
  </r>
  <r>
    <x v="140"/>
    <x v="3"/>
    <x v="2"/>
    <x v="2"/>
    <x v="1"/>
    <n v="-160087.12483488704"/>
    <n v="0"/>
    <n v="0"/>
    <x v="4"/>
  </r>
  <r>
    <x v="140"/>
    <x v="3"/>
    <x v="2"/>
    <x v="2"/>
    <x v="2"/>
    <n v="-15768.581796236374"/>
    <n v="0"/>
    <n v="0"/>
    <x v="4"/>
  </r>
  <r>
    <x v="140"/>
    <x v="4"/>
    <x v="2"/>
    <x v="0"/>
    <x v="0"/>
    <n v="829981.65062860621"/>
    <n v="0"/>
    <n v="0"/>
    <x v="4"/>
  </r>
  <r>
    <x v="140"/>
    <x v="4"/>
    <x v="2"/>
    <x v="0"/>
    <x v="1"/>
    <n v="-417076.20634603326"/>
    <n v="0"/>
    <n v="0"/>
    <x v="4"/>
  </r>
  <r>
    <x v="140"/>
    <x v="4"/>
    <x v="2"/>
    <x v="0"/>
    <x v="2"/>
    <n v="-165996.33012572126"/>
    <n v="0"/>
    <n v="0"/>
    <x v="4"/>
  </r>
  <r>
    <x v="140"/>
    <x v="4"/>
    <x v="2"/>
    <x v="4"/>
    <x v="0"/>
    <n v="413387.16684986517"/>
    <n v="0"/>
    <n v="0"/>
    <x v="4"/>
  </r>
  <r>
    <x v="140"/>
    <x v="4"/>
    <x v="2"/>
    <x v="4"/>
    <x v="1"/>
    <n v="-244607.79103542317"/>
    <n v="0"/>
    <n v="0"/>
    <x v="4"/>
  </r>
  <r>
    <x v="140"/>
    <x v="4"/>
    <x v="2"/>
    <x v="4"/>
    <x v="2"/>
    <n v="-41338.716684986517"/>
    <n v="0"/>
    <n v="0"/>
    <x v="4"/>
  </r>
  <r>
    <x v="140"/>
    <x v="1"/>
    <x v="3"/>
    <x v="4"/>
    <x v="0"/>
    <n v="452524.41341553291"/>
    <n v="0"/>
    <n v="0"/>
    <x v="4"/>
  </r>
  <r>
    <x v="140"/>
    <x v="1"/>
    <x v="3"/>
    <x v="4"/>
    <x v="1"/>
    <n v="-244607.79103542317"/>
    <n v="0"/>
    <n v="0"/>
    <x v="4"/>
  </r>
  <r>
    <x v="140"/>
    <x v="1"/>
    <x v="3"/>
    <x v="4"/>
    <x v="2"/>
    <n v="-208161.23017114514"/>
    <n v="0"/>
    <n v="0"/>
    <x v="4"/>
  </r>
  <r>
    <x v="140"/>
    <x v="4"/>
    <x v="3"/>
    <x v="0"/>
    <x v="0"/>
    <n v="846664.69888244767"/>
    <n v="0"/>
    <n v="0"/>
    <x v="4"/>
  </r>
  <r>
    <x v="140"/>
    <x v="4"/>
    <x v="3"/>
    <x v="0"/>
    <x v="1"/>
    <n v="-417076.20634603326"/>
    <n v="0"/>
    <n v="0"/>
    <x v="4"/>
  </r>
  <r>
    <x v="140"/>
    <x v="4"/>
    <x v="3"/>
    <x v="0"/>
    <x v="2"/>
    <n v="-76199.822899420295"/>
    <n v="0"/>
    <n v="0"/>
    <x v="4"/>
  </r>
  <r>
    <x v="140"/>
    <x v="4"/>
    <x v="3"/>
    <x v="4"/>
    <x v="0"/>
    <n v="391372.46565667709"/>
    <n v="0"/>
    <n v="0"/>
    <x v="4"/>
  </r>
  <r>
    <x v="140"/>
    <x v="4"/>
    <x v="3"/>
    <x v="4"/>
    <x v="1"/>
    <n v="-244607.79103542317"/>
    <n v="0"/>
    <n v="0"/>
    <x v="4"/>
  </r>
  <r>
    <x v="140"/>
    <x v="4"/>
    <x v="3"/>
    <x v="4"/>
    <x v="2"/>
    <n v="-86101.942444468965"/>
    <n v="0"/>
    <n v="0"/>
    <x v="4"/>
  </r>
  <r>
    <x v="140"/>
    <x v="1"/>
    <x v="4"/>
    <x v="3"/>
    <x v="0"/>
    <n v="669605.74928127439"/>
    <n v="0"/>
    <n v="0"/>
    <x v="4"/>
  </r>
  <r>
    <x v="140"/>
    <x v="1"/>
    <x v="4"/>
    <x v="3"/>
    <x v="1"/>
    <n v="-346945.98408356181"/>
    <n v="0"/>
    <n v="0"/>
    <x v="4"/>
  </r>
  <r>
    <x v="140"/>
    <x v="1"/>
    <x v="4"/>
    <x v="3"/>
    <x v="2"/>
    <n v="-354891.04711907543"/>
    <n v="0"/>
    <n v="0"/>
    <x v="4"/>
  </r>
  <r>
    <x v="140"/>
    <x v="1"/>
    <x v="4"/>
    <x v="2"/>
    <x v="0"/>
    <n v="292959.43844784331"/>
    <n v="0"/>
    <n v="0"/>
    <x v="4"/>
  </r>
  <r>
    <x v="140"/>
    <x v="1"/>
    <x v="4"/>
    <x v="2"/>
    <x v="1"/>
    <n v="-160087.12483488704"/>
    <n v="0"/>
    <n v="0"/>
    <x v="4"/>
  </r>
  <r>
    <x v="140"/>
    <x v="1"/>
    <x v="4"/>
    <x v="2"/>
    <x v="2"/>
    <n v="-196282.82376005503"/>
    <n v="0"/>
    <n v="0"/>
    <x v="4"/>
  </r>
  <r>
    <x v="140"/>
    <x v="0"/>
    <x v="4"/>
    <x v="0"/>
    <x v="0"/>
    <n v="738224.88523247885"/>
    <n v="0"/>
    <n v="0"/>
    <x v="4"/>
  </r>
  <r>
    <x v="140"/>
    <x v="0"/>
    <x v="4"/>
    <x v="0"/>
    <x v="0"/>
    <n v="775761.74380362185"/>
    <n v="0"/>
    <n v="0"/>
    <x v="4"/>
  </r>
  <r>
    <x v="140"/>
    <x v="0"/>
    <x v="4"/>
    <x v="0"/>
    <x v="1"/>
    <n v="-417076.20634603326"/>
    <n v="0"/>
    <n v="0"/>
    <x v="4"/>
  </r>
  <r>
    <x v="140"/>
    <x v="0"/>
    <x v="4"/>
    <x v="0"/>
    <x v="1"/>
    <n v="-417076.20634603326"/>
    <n v="0"/>
    <n v="0"/>
    <x v="4"/>
  </r>
  <r>
    <x v="140"/>
    <x v="0"/>
    <x v="4"/>
    <x v="0"/>
    <x v="2"/>
    <n v="-206702.96786509411"/>
    <n v="0"/>
    <n v="0"/>
    <x v="4"/>
  </r>
  <r>
    <x v="140"/>
    <x v="0"/>
    <x v="4"/>
    <x v="0"/>
    <x v="2"/>
    <n v="-147394.73132268817"/>
    <n v="0"/>
    <n v="0"/>
    <x v="4"/>
  </r>
  <r>
    <x v="140"/>
    <x v="0"/>
    <x v="4"/>
    <x v="3"/>
    <x v="0"/>
    <n v="655727.90991793189"/>
    <n v="0"/>
    <n v="0"/>
    <x v="4"/>
  </r>
  <r>
    <x v="140"/>
    <x v="0"/>
    <x v="4"/>
    <x v="3"/>
    <x v="1"/>
    <n v="-346945.98408356181"/>
    <n v="0"/>
    <n v="0"/>
    <x v="4"/>
  </r>
  <r>
    <x v="140"/>
    <x v="0"/>
    <x v="4"/>
    <x v="3"/>
    <x v="2"/>
    <n v="-104916.4655868691"/>
    <n v="0"/>
    <n v="0"/>
    <x v="4"/>
  </r>
  <r>
    <x v="140"/>
    <x v="2"/>
    <x v="4"/>
    <x v="1"/>
    <x v="0"/>
    <n v="361754.11035584431"/>
    <n v="0"/>
    <n v="0"/>
    <x v="4"/>
  </r>
  <r>
    <x v="140"/>
    <x v="2"/>
    <x v="4"/>
    <x v="1"/>
    <x v="1"/>
    <n v="-234905.26646483396"/>
    <n v="0"/>
    <n v="0"/>
    <x v="4"/>
  </r>
  <r>
    <x v="140"/>
    <x v="2"/>
    <x v="4"/>
    <x v="1"/>
    <x v="2"/>
    <n v="-72350.822071168863"/>
    <n v="0"/>
    <n v="0"/>
    <x v="4"/>
  </r>
  <r>
    <x v="140"/>
    <x v="4"/>
    <x v="4"/>
    <x v="4"/>
    <x v="0"/>
    <n v="508784.20535368024"/>
    <n v="0"/>
    <n v="0"/>
    <x v="4"/>
  </r>
  <r>
    <x v="140"/>
    <x v="4"/>
    <x v="4"/>
    <x v="4"/>
    <x v="1"/>
    <n v="-244607.79103542317"/>
    <n v="0"/>
    <n v="0"/>
    <x v="4"/>
  </r>
  <r>
    <x v="140"/>
    <x v="4"/>
    <x v="4"/>
    <x v="4"/>
    <x v="2"/>
    <n v="-50878.42053536803"/>
    <n v="0"/>
    <n v="0"/>
    <x v="4"/>
  </r>
  <r>
    <x v="140"/>
    <x v="2"/>
    <x v="6"/>
    <x v="0"/>
    <x v="0"/>
    <n v="746566.40935939958"/>
    <n v="0"/>
    <n v="0"/>
    <x v="4"/>
  </r>
  <r>
    <x v="140"/>
    <x v="2"/>
    <x v="6"/>
    <x v="0"/>
    <x v="1"/>
    <n v="-417076.20634603326"/>
    <n v="0"/>
    <n v="0"/>
    <x v="4"/>
  </r>
  <r>
    <x v="140"/>
    <x v="2"/>
    <x v="6"/>
    <x v="0"/>
    <x v="2"/>
    <n v="-373283.20467969979"/>
    <n v="0"/>
    <n v="0"/>
    <x v="4"/>
  </r>
  <r>
    <x v="140"/>
    <x v="2"/>
    <x v="6"/>
    <x v="1"/>
    <x v="0"/>
    <n v="399338.95299021772"/>
    <n v="0"/>
    <n v="0"/>
    <x v="4"/>
  </r>
  <r>
    <x v="140"/>
    <x v="2"/>
    <x v="6"/>
    <x v="1"/>
    <x v="1"/>
    <n v="-234905.26646483396"/>
    <n v="0"/>
    <n v="0"/>
    <x v="4"/>
  </r>
  <r>
    <x v="140"/>
    <x v="2"/>
    <x v="6"/>
    <x v="1"/>
    <x v="2"/>
    <n v="-103828.12777745661"/>
    <n v="0"/>
    <n v="0"/>
    <x v="4"/>
  </r>
  <r>
    <x v="141"/>
    <x v="1"/>
    <x v="0"/>
    <x v="4"/>
    <x v="0"/>
    <n v="393818.54356703127"/>
    <n v="0"/>
    <n v="0"/>
    <x v="4"/>
  </r>
  <r>
    <x v="141"/>
    <x v="1"/>
    <x v="0"/>
    <x v="4"/>
    <x v="1"/>
    <n v="-244607.79103542317"/>
    <n v="0"/>
    <n v="0"/>
    <x v="4"/>
  </r>
  <r>
    <x v="141"/>
    <x v="1"/>
    <x v="0"/>
    <x v="4"/>
    <x v="2"/>
    <n v="-118145.56307010938"/>
    <n v="0"/>
    <n v="0"/>
    <x v="4"/>
  </r>
  <r>
    <x v="141"/>
    <x v="1"/>
    <x v="0"/>
    <x v="1"/>
    <x v="0"/>
    <n v="458065.26960642618"/>
    <n v="0"/>
    <n v="0"/>
    <x v="4"/>
  </r>
  <r>
    <x v="141"/>
    <x v="1"/>
    <x v="0"/>
    <x v="1"/>
    <x v="1"/>
    <n v="-234905.26646483396"/>
    <n v="0"/>
    <n v="0"/>
    <x v="4"/>
  </r>
  <r>
    <x v="141"/>
    <x v="1"/>
    <x v="0"/>
    <x v="1"/>
    <x v="2"/>
    <n v="-238193.94019534162"/>
    <n v="0"/>
    <n v="0"/>
    <x v="4"/>
  </r>
  <r>
    <x v="141"/>
    <x v="1"/>
    <x v="1"/>
    <x v="0"/>
    <x v="0"/>
    <n v="746566.40935939958"/>
    <n v="0"/>
    <n v="0"/>
    <x v="4"/>
  </r>
  <r>
    <x v="141"/>
    <x v="1"/>
    <x v="1"/>
    <x v="0"/>
    <x v="1"/>
    <n v="-417076.20634603326"/>
    <n v="0"/>
    <n v="0"/>
    <x v="4"/>
  </r>
  <r>
    <x v="141"/>
    <x v="1"/>
    <x v="1"/>
    <x v="0"/>
    <x v="2"/>
    <n v="-425542.85333485773"/>
    <n v="0"/>
    <n v="0"/>
    <x v="4"/>
  </r>
  <r>
    <x v="141"/>
    <x v="1"/>
    <x v="1"/>
    <x v="2"/>
    <x v="0"/>
    <n v="291358.5671994944"/>
    <n v="0"/>
    <n v="0"/>
    <x v="4"/>
  </r>
  <r>
    <x v="141"/>
    <x v="1"/>
    <x v="1"/>
    <x v="2"/>
    <x v="1"/>
    <n v="-160087.12483488704"/>
    <n v="0"/>
    <n v="0"/>
    <x v="4"/>
  </r>
  <r>
    <x v="141"/>
    <x v="1"/>
    <x v="1"/>
    <x v="2"/>
    <x v="2"/>
    <n v="-163160.79763171688"/>
    <n v="0"/>
    <n v="0"/>
    <x v="4"/>
  </r>
  <r>
    <x v="141"/>
    <x v="3"/>
    <x v="1"/>
    <x v="3"/>
    <x v="0"/>
    <n v="589808.17294205504"/>
    <n v="0"/>
    <n v="0"/>
    <x v="4"/>
  </r>
  <r>
    <x v="141"/>
    <x v="3"/>
    <x v="1"/>
    <x v="3"/>
    <x v="1"/>
    <n v="-346945.98408356181"/>
    <n v="0"/>
    <n v="0"/>
    <x v="4"/>
  </r>
  <r>
    <x v="141"/>
    <x v="3"/>
    <x v="1"/>
    <x v="3"/>
    <x v="2"/>
    <n v="-41286.572105943858"/>
    <n v="0"/>
    <n v="0"/>
    <x v="4"/>
  </r>
  <r>
    <x v="141"/>
    <x v="0"/>
    <x v="2"/>
    <x v="4"/>
    <x v="0"/>
    <n v="462308.72505694983"/>
    <n v="0"/>
    <n v="0"/>
    <x v="4"/>
  </r>
  <r>
    <x v="141"/>
    <x v="0"/>
    <x v="2"/>
    <x v="4"/>
    <x v="1"/>
    <n v="-244607.79103542317"/>
    <n v="0"/>
    <n v="0"/>
    <x v="4"/>
  </r>
  <r>
    <x v="141"/>
    <x v="0"/>
    <x v="2"/>
    <x v="4"/>
    <x v="2"/>
    <n v="-87838.657760820468"/>
    <n v="0"/>
    <n v="0"/>
    <x v="4"/>
  </r>
  <r>
    <x v="141"/>
    <x v="4"/>
    <x v="2"/>
    <x v="2"/>
    <x v="0"/>
    <n v="292959.43844784331"/>
    <n v="0"/>
    <n v="0"/>
    <x v="4"/>
  </r>
  <r>
    <x v="141"/>
    <x v="4"/>
    <x v="2"/>
    <x v="2"/>
    <x v="1"/>
    <n v="-160087.12483488704"/>
    <n v="0"/>
    <n v="0"/>
    <x v="4"/>
  </r>
  <r>
    <x v="141"/>
    <x v="4"/>
    <x v="2"/>
    <x v="2"/>
    <x v="2"/>
    <n v="-52732.698920611794"/>
    <n v="0"/>
    <n v="0"/>
    <x v="4"/>
  </r>
  <r>
    <x v="141"/>
    <x v="0"/>
    <x v="3"/>
    <x v="0"/>
    <x v="0"/>
    <n v="779932.50586708228"/>
    <n v="0"/>
    <n v="0"/>
    <x v="4"/>
  </r>
  <r>
    <x v="141"/>
    <x v="0"/>
    <x v="3"/>
    <x v="0"/>
    <x v="1"/>
    <n v="-417076.20634603326"/>
    <n v="0"/>
    <n v="0"/>
    <x v="4"/>
  </r>
  <r>
    <x v="141"/>
    <x v="0"/>
    <x v="3"/>
    <x v="0"/>
    <x v="2"/>
    <n v="-187183.80140809974"/>
    <n v="0"/>
    <n v="0"/>
    <x v="4"/>
  </r>
  <r>
    <x v="141"/>
    <x v="3"/>
    <x v="3"/>
    <x v="4"/>
    <x v="0"/>
    <n v="518568.51699509716"/>
    <n v="0"/>
    <n v="0"/>
    <x v="4"/>
  </r>
  <r>
    <x v="141"/>
    <x v="3"/>
    <x v="3"/>
    <x v="4"/>
    <x v="1"/>
    <n v="-244607.79103542317"/>
    <n v="0"/>
    <n v="0"/>
    <x v="4"/>
  </r>
  <r>
    <x v="141"/>
    <x v="3"/>
    <x v="3"/>
    <x v="4"/>
    <x v="2"/>
    <n v="-41485.481359607773"/>
    <n v="0"/>
    <n v="0"/>
    <x v="4"/>
  </r>
  <r>
    <x v="141"/>
    <x v="3"/>
    <x v="3"/>
    <x v="2"/>
    <x v="0"/>
    <n v="308968.15093133203"/>
    <n v="0"/>
    <n v="0"/>
    <x v="4"/>
  </r>
  <r>
    <x v="141"/>
    <x v="3"/>
    <x v="3"/>
    <x v="2"/>
    <x v="1"/>
    <n v="-160087.12483488704"/>
    <n v="0"/>
    <n v="0"/>
    <x v="4"/>
  </r>
  <r>
    <x v="141"/>
    <x v="3"/>
    <x v="3"/>
    <x v="2"/>
    <x v="2"/>
    <n v="-40165.859621073163"/>
    <n v="0"/>
    <n v="0"/>
    <x v="4"/>
  </r>
  <r>
    <x v="141"/>
    <x v="2"/>
    <x v="3"/>
    <x v="1"/>
    <x v="0"/>
    <n v="413433.26897810778"/>
    <n v="0"/>
    <n v="0"/>
    <x v="4"/>
  </r>
  <r>
    <x v="141"/>
    <x v="2"/>
    <x v="3"/>
    <x v="1"/>
    <x v="1"/>
    <n v="-234905.26646483396"/>
    <n v="0"/>
    <n v="0"/>
    <x v="4"/>
  </r>
  <r>
    <x v="141"/>
    <x v="2"/>
    <x v="3"/>
    <x v="1"/>
    <x v="2"/>
    <n v="-107492.64993430802"/>
    <n v="0"/>
    <n v="0"/>
    <x v="4"/>
  </r>
  <r>
    <x v="141"/>
    <x v="4"/>
    <x v="3"/>
    <x v="0"/>
    <x v="0"/>
    <n v="809127.84031130455"/>
    <n v="0"/>
    <n v="0"/>
    <x v="4"/>
  </r>
  <r>
    <x v="141"/>
    <x v="4"/>
    <x v="3"/>
    <x v="0"/>
    <x v="1"/>
    <n v="-417076.20634603326"/>
    <n v="0"/>
    <n v="0"/>
    <x v="4"/>
  </r>
  <r>
    <x v="141"/>
    <x v="4"/>
    <x v="3"/>
    <x v="0"/>
    <x v="2"/>
    <n v="-97095.340837356547"/>
    <n v="0"/>
    <n v="0"/>
    <x v="4"/>
  </r>
  <r>
    <x v="141"/>
    <x v="4"/>
    <x v="3"/>
    <x v="1"/>
    <x v="0"/>
    <n v="451018.11161248118"/>
    <n v="0"/>
    <n v="0"/>
    <x v="4"/>
  </r>
  <r>
    <x v="141"/>
    <x v="4"/>
    <x v="3"/>
    <x v="1"/>
    <x v="1"/>
    <n v="-234905.26646483396"/>
    <n v="0"/>
    <n v="0"/>
    <x v="4"/>
  </r>
  <r>
    <x v="141"/>
    <x v="4"/>
    <x v="3"/>
    <x v="1"/>
    <x v="2"/>
    <n v="-90203.622322496245"/>
    <n v="0"/>
    <n v="0"/>
    <x v="4"/>
  </r>
  <r>
    <x v="141"/>
    <x v="1"/>
    <x v="4"/>
    <x v="4"/>
    <x v="0"/>
    <n v="401156.77729809401"/>
    <n v="0"/>
    <n v="0"/>
    <x v="4"/>
  </r>
  <r>
    <x v="141"/>
    <x v="1"/>
    <x v="4"/>
    <x v="4"/>
    <x v="1"/>
    <n v="-244607.79103542317"/>
    <n v="0"/>
    <n v="0"/>
    <x v="4"/>
  </r>
  <r>
    <x v="141"/>
    <x v="1"/>
    <x v="4"/>
    <x v="4"/>
    <x v="2"/>
    <n v="-124358.60096240914"/>
    <n v="0"/>
    <n v="0"/>
    <x v="4"/>
  </r>
  <r>
    <x v="141"/>
    <x v="0"/>
    <x v="4"/>
    <x v="4"/>
    <x v="0"/>
    <n v="454970.49132588709"/>
    <n v="0"/>
    <n v="0"/>
    <x v="4"/>
  </r>
  <r>
    <x v="141"/>
    <x v="0"/>
    <x v="4"/>
    <x v="4"/>
    <x v="1"/>
    <n v="-244607.79103542317"/>
    <n v="0"/>
    <n v="0"/>
    <x v="4"/>
  </r>
  <r>
    <x v="141"/>
    <x v="0"/>
    <x v="4"/>
    <x v="4"/>
    <x v="2"/>
    <n v="-72795.278612141934"/>
    <n v="0"/>
    <n v="0"/>
    <x v="4"/>
  </r>
  <r>
    <x v="141"/>
    <x v="0"/>
    <x v="4"/>
    <x v="1"/>
    <x v="0"/>
    <n v="434574.74295994284"/>
    <n v="0"/>
    <n v="0"/>
    <x v="4"/>
  </r>
  <r>
    <x v="141"/>
    <x v="0"/>
    <x v="4"/>
    <x v="1"/>
    <x v="1"/>
    <n v="-234905.26646483396"/>
    <n v="0"/>
    <n v="0"/>
    <x v="4"/>
  </r>
  <r>
    <x v="141"/>
    <x v="0"/>
    <x v="4"/>
    <x v="1"/>
    <x v="2"/>
    <n v="-108643.68573998571"/>
    <n v="0"/>
    <n v="0"/>
    <x v="4"/>
  </r>
  <r>
    <x v="141"/>
    <x v="2"/>
    <x v="4"/>
    <x v="0"/>
    <x v="0"/>
    <n v="629785.07158251025"/>
    <n v="0"/>
    <n v="0"/>
    <x v="4"/>
  </r>
  <r>
    <x v="141"/>
    <x v="2"/>
    <x v="4"/>
    <x v="0"/>
    <x v="1"/>
    <n v="-417076.20634603326"/>
    <n v="0"/>
    <n v="0"/>
    <x v="4"/>
  </r>
  <r>
    <x v="141"/>
    <x v="2"/>
    <x v="4"/>
    <x v="0"/>
    <x v="2"/>
    <n v="-201531.22290640327"/>
    <n v="0"/>
    <n v="0"/>
    <x v="4"/>
  </r>
  <r>
    <x v="141"/>
    <x v="1"/>
    <x v="5"/>
    <x v="0"/>
    <x v="0"/>
    <n v="721541.8369786375"/>
    <n v="0"/>
    <n v="0"/>
    <x v="4"/>
  </r>
  <r>
    <x v="141"/>
    <x v="1"/>
    <x v="5"/>
    <x v="0"/>
    <x v="1"/>
    <n v="-417076.20634603326"/>
    <n v="0"/>
    <n v="0"/>
    <x v="4"/>
  </r>
  <r>
    <x v="141"/>
    <x v="1"/>
    <x v="5"/>
    <x v="0"/>
    <x v="2"/>
    <n v="-497863.86751525983"/>
    <n v="0"/>
    <n v="0"/>
    <x v="4"/>
  </r>
  <r>
    <x v="141"/>
    <x v="1"/>
    <x v="5"/>
    <x v="4"/>
    <x v="0"/>
    <n v="425617.55640163634"/>
    <n v="0"/>
    <n v="0"/>
    <x v="4"/>
  </r>
  <r>
    <x v="141"/>
    <x v="1"/>
    <x v="5"/>
    <x v="4"/>
    <x v="1"/>
    <n v="-244607.79103542317"/>
    <n v="0"/>
    <n v="0"/>
    <x v="4"/>
  </r>
  <r>
    <x v="141"/>
    <x v="1"/>
    <x v="5"/>
    <x v="4"/>
    <x v="2"/>
    <n v="-293676.11391712906"/>
    <n v="0"/>
    <n v="0"/>
    <x v="4"/>
  </r>
  <r>
    <x v="141"/>
    <x v="1"/>
    <x v="6"/>
    <x v="3"/>
    <x v="0"/>
    <n v="614094.39182790439"/>
    <n v="0"/>
    <n v="0"/>
    <x v="4"/>
  </r>
  <r>
    <x v="141"/>
    <x v="1"/>
    <x v="6"/>
    <x v="3"/>
    <x v="1"/>
    <n v="-346945.98408356181"/>
    <n v="0"/>
    <n v="0"/>
    <x v="4"/>
  </r>
  <r>
    <x v="141"/>
    <x v="1"/>
    <x v="6"/>
    <x v="3"/>
    <x v="2"/>
    <n v="-411443.24252469599"/>
    <n v="0"/>
    <n v="0"/>
    <x v="4"/>
  </r>
  <r>
    <x v="141"/>
    <x v="2"/>
    <x v="6"/>
    <x v="3"/>
    <x v="0"/>
    <n v="568991.41389704146"/>
    <n v="0"/>
    <n v="0"/>
    <x v="4"/>
  </r>
  <r>
    <x v="141"/>
    <x v="2"/>
    <x v="6"/>
    <x v="3"/>
    <x v="0"/>
    <n v="558583.0343745345"/>
    <n v="0"/>
    <n v="0"/>
    <x v="4"/>
  </r>
  <r>
    <x v="141"/>
    <x v="2"/>
    <x v="6"/>
    <x v="3"/>
    <x v="1"/>
    <n v="-346945.98408356181"/>
    <n v="0"/>
    <n v="0"/>
    <x v="4"/>
  </r>
  <r>
    <x v="141"/>
    <x v="2"/>
    <x v="6"/>
    <x v="3"/>
    <x v="1"/>
    <n v="-346945.98408356181"/>
    <n v="0"/>
    <n v="0"/>
    <x v="4"/>
  </r>
  <r>
    <x v="141"/>
    <x v="2"/>
    <x v="6"/>
    <x v="3"/>
    <x v="2"/>
    <n v="-136557.93933528994"/>
    <n v="0"/>
    <n v="0"/>
    <x v="4"/>
  </r>
  <r>
    <x v="141"/>
    <x v="2"/>
    <x v="6"/>
    <x v="3"/>
    <x v="2"/>
    <n v="-234604.87443730448"/>
    <n v="0"/>
    <n v="0"/>
    <x v="4"/>
  </r>
  <r>
    <x v="142"/>
    <x v="2"/>
    <x v="0"/>
    <x v="3"/>
    <x v="0"/>
    <n v="693891.96816712362"/>
    <n v="0"/>
    <n v="0"/>
    <x v="4"/>
  </r>
  <r>
    <x v="142"/>
    <x v="2"/>
    <x v="0"/>
    <x v="3"/>
    <x v="1"/>
    <n v="-346945.98408356181"/>
    <n v="0"/>
    <n v="0"/>
    <x v="4"/>
  </r>
  <r>
    <x v="142"/>
    <x v="2"/>
    <x v="0"/>
    <x v="3"/>
    <x v="2"/>
    <n v="-187350.83140512338"/>
    <n v="0"/>
    <n v="0"/>
    <x v="4"/>
  </r>
  <r>
    <x v="142"/>
    <x v="3"/>
    <x v="1"/>
    <x v="0"/>
    <x v="0"/>
    <n v="867518.50919974921"/>
    <n v="0"/>
    <n v="0"/>
    <x v="4"/>
  </r>
  <r>
    <x v="142"/>
    <x v="3"/>
    <x v="1"/>
    <x v="0"/>
    <x v="1"/>
    <n v="-417076.20634603326"/>
    <n v="0"/>
    <n v="0"/>
    <x v="4"/>
  </r>
  <r>
    <x v="142"/>
    <x v="3"/>
    <x v="1"/>
    <x v="0"/>
    <x v="2"/>
    <n v="-173503.70183994985"/>
    <n v="0"/>
    <n v="0"/>
    <x v="4"/>
  </r>
  <r>
    <x v="142"/>
    <x v="3"/>
    <x v="1"/>
    <x v="2"/>
    <x v="0"/>
    <n v="364998.6446235425"/>
    <n v="0"/>
    <n v="0"/>
    <x v="4"/>
  </r>
  <r>
    <x v="142"/>
    <x v="3"/>
    <x v="1"/>
    <x v="2"/>
    <x v="1"/>
    <n v="-160087.12483488704"/>
    <n v="0"/>
    <n v="0"/>
    <x v="4"/>
  </r>
  <r>
    <x v="142"/>
    <x v="3"/>
    <x v="1"/>
    <x v="2"/>
    <x v="2"/>
    <n v="-47449.823801060527"/>
    <n v="0"/>
    <n v="0"/>
    <x v="4"/>
  </r>
  <r>
    <x v="142"/>
    <x v="2"/>
    <x v="1"/>
    <x v="3"/>
    <x v="0"/>
    <n v="627972.23119124689"/>
    <n v="0"/>
    <n v="0"/>
    <x v="4"/>
  </r>
  <r>
    <x v="142"/>
    <x v="2"/>
    <x v="1"/>
    <x v="3"/>
    <x v="0"/>
    <n v="676544.66896294546"/>
    <n v="0"/>
    <n v="0"/>
    <x v="4"/>
  </r>
  <r>
    <x v="142"/>
    <x v="2"/>
    <x v="1"/>
    <x v="3"/>
    <x v="1"/>
    <n v="-346945.98408356181"/>
    <n v="0"/>
    <n v="0"/>
    <x v="4"/>
  </r>
  <r>
    <x v="142"/>
    <x v="2"/>
    <x v="1"/>
    <x v="3"/>
    <x v="1"/>
    <n v="-346945.98408356181"/>
    <n v="0"/>
    <n v="0"/>
    <x v="4"/>
  </r>
  <r>
    <x v="142"/>
    <x v="2"/>
    <x v="1"/>
    <x v="3"/>
    <x v="2"/>
    <n v="-182111.94704546159"/>
    <n v="0"/>
    <n v="0"/>
    <x v="4"/>
  </r>
  <r>
    <x v="142"/>
    <x v="2"/>
    <x v="1"/>
    <x v="3"/>
    <x v="2"/>
    <n v="-284148.7609644371"/>
    <n v="0"/>
    <n v="0"/>
    <x v="4"/>
  </r>
  <r>
    <x v="142"/>
    <x v="0"/>
    <x v="2"/>
    <x v="2"/>
    <x v="0"/>
    <n v="291358.5671994944"/>
    <n v="0"/>
    <n v="0"/>
    <x v="4"/>
  </r>
  <r>
    <x v="142"/>
    <x v="0"/>
    <x v="2"/>
    <x v="2"/>
    <x v="1"/>
    <n v="-160087.12483488704"/>
    <n v="0"/>
    <n v="0"/>
    <x v="4"/>
  </r>
  <r>
    <x v="142"/>
    <x v="0"/>
    <x v="2"/>
    <x v="2"/>
    <x v="2"/>
    <n v="-69926.056127878648"/>
    <n v="0"/>
    <n v="0"/>
    <x v="4"/>
  </r>
  <r>
    <x v="142"/>
    <x v="3"/>
    <x v="2"/>
    <x v="4"/>
    <x v="0"/>
    <n v="508784.20535368024"/>
    <n v="0"/>
    <n v="0"/>
    <x v="4"/>
  </r>
  <r>
    <x v="142"/>
    <x v="3"/>
    <x v="2"/>
    <x v="4"/>
    <x v="1"/>
    <n v="-244607.79103542317"/>
    <n v="0"/>
    <n v="0"/>
    <x v="4"/>
  </r>
  <r>
    <x v="142"/>
    <x v="3"/>
    <x v="2"/>
    <x v="4"/>
    <x v="2"/>
    <n v="-71229.788749515239"/>
    <n v="0"/>
    <n v="0"/>
    <x v="4"/>
  </r>
  <r>
    <x v="142"/>
    <x v="1"/>
    <x v="3"/>
    <x v="1"/>
    <x v="0"/>
    <n v="380546.53167303104"/>
    <n v="0"/>
    <n v="0"/>
    <x v="4"/>
  </r>
  <r>
    <x v="142"/>
    <x v="1"/>
    <x v="3"/>
    <x v="1"/>
    <x v="1"/>
    <n v="-234905.26646483396"/>
    <n v="0"/>
    <n v="0"/>
    <x v="4"/>
  </r>
  <r>
    <x v="142"/>
    <x v="1"/>
    <x v="3"/>
    <x v="1"/>
    <x v="2"/>
    <n v="-156024.07798594271"/>
    <n v="0"/>
    <n v="0"/>
    <x v="4"/>
  </r>
  <r>
    <x v="142"/>
    <x v="2"/>
    <x v="3"/>
    <x v="3"/>
    <x v="0"/>
    <n v="610624.93198706873"/>
    <n v="0"/>
    <n v="0"/>
    <x v="4"/>
  </r>
  <r>
    <x v="142"/>
    <x v="2"/>
    <x v="3"/>
    <x v="3"/>
    <x v="1"/>
    <n v="-346945.98408356181"/>
    <n v="0"/>
    <n v="0"/>
    <x v="4"/>
  </r>
  <r>
    <x v="142"/>
    <x v="2"/>
    <x v="3"/>
    <x v="3"/>
    <x v="2"/>
    <n v="-207612.47687560337"/>
    <n v="0"/>
    <n v="0"/>
    <x v="4"/>
  </r>
  <r>
    <x v="142"/>
    <x v="0"/>
    <x v="4"/>
    <x v="0"/>
    <x v="0"/>
    <n v="759078.6955497805"/>
    <n v="0"/>
    <n v="0"/>
    <x v="4"/>
  </r>
  <r>
    <x v="142"/>
    <x v="0"/>
    <x v="4"/>
    <x v="0"/>
    <x v="1"/>
    <n v="-417076.20634603326"/>
    <n v="0"/>
    <n v="0"/>
    <x v="4"/>
  </r>
  <r>
    <x v="142"/>
    <x v="0"/>
    <x v="4"/>
    <x v="0"/>
    <x v="2"/>
    <n v="-159406.52606545389"/>
    <n v="0"/>
    <n v="0"/>
    <x v="4"/>
  </r>
  <r>
    <x v="142"/>
    <x v="0"/>
    <x v="4"/>
    <x v="4"/>
    <x v="0"/>
    <n v="447632.25759482442"/>
    <n v="0"/>
    <n v="0"/>
    <x v="4"/>
  </r>
  <r>
    <x v="142"/>
    <x v="0"/>
    <x v="4"/>
    <x v="4"/>
    <x v="1"/>
    <n v="-244607.79103542317"/>
    <n v="0"/>
    <n v="0"/>
    <x v="4"/>
  </r>
  <r>
    <x v="142"/>
    <x v="0"/>
    <x v="4"/>
    <x v="4"/>
    <x v="2"/>
    <n v="-125337.03212655085"/>
    <n v="0"/>
    <n v="0"/>
    <x v="4"/>
  </r>
  <r>
    <x v="142"/>
    <x v="2"/>
    <x v="4"/>
    <x v="0"/>
    <x v="0"/>
    <n v="638126.59570943087"/>
    <n v="0"/>
    <n v="0"/>
    <x v="4"/>
  </r>
  <r>
    <x v="142"/>
    <x v="2"/>
    <x v="4"/>
    <x v="0"/>
    <x v="1"/>
    <n v="-417076.20634603326"/>
    <n v="0"/>
    <n v="0"/>
    <x v="4"/>
  </r>
  <r>
    <x v="142"/>
    <x v="2"/>
    <x v="4"/>
    <x v="0"/>
    <x v="2"/>
    <n v="-261631.90424086663"/>
    <n v="0"/>
    <n v="0"/>
    <x v="4"/>
  </r>
  <r>
    <x v="142"/>
    <x v="2"/>
    <x v="4"/>
    <x v="4"/>
    <x v="0"/>
    <n v="398710.69938773976"/>
    <n v="0"/>
    <n v="0"/>
    <x v="4"/>
  </r>
  <r>
    <x v="142"/>
    <x v="2"/>
    <x v="4"/>
    <x v="4"/>
    <x v="1"/>
    <n v="-244607.79103542317"/>
    <n v="0"/>
    <n v="0"/>
    <x v="4"/>
  </r>
  <r>
    <x v="142"/>
    <x v="2"/>
    <x v="4"/>
    <x v="4"/>
    <x v="2"/>
    <n v="-195368.24269999249"/>
    <n v="0"/>
    <n v="0"/>
    <x v="4"/>
  </r>
  <r>
    <x v="142"/>
    <x v="1"/>
    <x v="5"/>
    <x v="1"/>
    <x v="0"/>
    <n v="458065.26960642618"/>
    <n v="0"/>
    <n v="0"/>
    <x v="4"/>
  </r>
  <r>
    <x v="142"/>
    <x v="1"/>
    <x v="5"/>
    <x v="1"/>
    <x v="1"/>
    <n v="-234905.26646483396"/>
    <n v="0"/>
    <n v="0"/>
    <x v="4"/>
  </r>
  <r>
    <x v="142"/>
    <x v="1"/>
    <x v="5"/>
    <x v="1"/>
    <x v="2"/>
    <n v="-142000.23357799213"/>
    <n v="0"/>
    <n v="0"/>
    <x v="4"/>
  </r>
  <r>
    <x v="142"/>
    <x v="2"/>
    <x v="5"/>
    <x v="0"/>
    <x v="0"/>
    <n v="696517.26459787553"/>
    <n v="0"/>
    <n v="0"/>
    <x v="4"/>
  </r>
  <r>
    <x v="142"/>
    <x v="2"/>
    <x v="5"/>
    <x v="0"/>
    <x v="1"/>
    <n v="-417076.20634603326"/>
    <n v="0"/>
    <n v="0"/>
    <x v="4"/>
  </r>
  <r>
    <x v="142"/>
    <x v="2"/>
    <x v="5"/>
    <x v="0"/>
    <x v="2"/>
    <n v="-201990.0067333839"/>
    <n v="0"/>
    <n v="0"/>
    <x v="4"/>
  </r>
  <r>
    <x v="142"/>
    <x v="0"/>
    <x v="6"/>
    <x v="3"/>
    <x v="0"/>
    <n v="659197.36975876743"/>
    <n v="0"/>
    <n v="0"/>
    <x v="4"/>
  </r>
  <r>
    <x v="142"/>
    <x v="0"/>
    <x v="6"/>
    <x v="3"/>
    <x v="1"/>
    <n v="-346945.98408356181"/>
    <n v="0"/>
    <n v="0"/>
    <x v="4"/>
  </r>
  <r>
    <x v="142"/>
    <x v="0"/>
    <x v="6"/>
    <x v="3"/>
    <x v="2"/>
    <n v="-105471.57916140278"/>
    <n v="0"/>
    <n v="0"/>
    <x v="4"/>
  </r>
  <r>
    <x v="142"/>
    <x v="0"/>
    <x v="6"/>
    <x v="2"/>
    <x v="0"/>
    <n v="275349.85471600574"/>
    <n v="0"/>
    <n v="0"/>
    <x v="4"/>
  </r>
  <r>
    <x v="142"/>
    <x v="0"/>
    <x v="6"/>
    <x v="2"/>
    <x v="1"/>
    <n v="-160087.12483488704"/>
    <n v="0"/>
    <n v="0"/>
    <x v="4"/>
  </r>
  <r>
    <x v="142"/>
    <x v="0"/>
    <x v="6"/>
    <x v="2"/>
    <x v="2"/>
    <n v="-66083.965131841367"/>
    <n v="0"/>
    <n v="0"/>
    <x v="4"/>
  </r>
  <r>
    <x v="142"/>
    <x v="2"/>
    <x v="6"/>
    <x v="2"/>
    <x v="0"/>
    <n v="268946.36972261028"/>
    <n v="0"/>
    <n v="0"/>
    <x v="4"/>
  </r>
  <r>
    <x v="142"/>
    <x v="2"/>
    <x v="6"/>
    <x v="2"/>
    <x v="1"/>
    <n v="-160087.12483488704"/>
    <n v="0"/>
    <n v="0"/>
    <x v="4"/>
  </r>
  <r>
    <x v="142"/>
    <x v="2"/>
    <x v="6"/>
    <x v="2"/>
    <x v="2"/>
    <n v="-59168.201338974264"/>
    <n v="0"/>
    <n v="0"/>
    <x v="4"/>
  </r>
  <r>
    <x v="142"/>
    <x v="2"/>
    <x v="6"/>
    <x v="1"/>
    <x v="0"/>
    <n v="425178.53230134945"/>
    <n v="0"/>
    <n v="0"/>
    <x v="4"/>
  </r>
  <r>
    <x v="142"/>
    <x v="2"/>
    <x v="6"/>
    <x v="1"/>
    <x v="1"/>
    <n v="-234905.26646483396"/>
    <n v="0"/>
    <n v="0"/>
    <x v="4"/>
  </r>
  <r>
    <x v="142"/>
    <x v="2"/>
    <x v="6"/>
    <x v="1"/>
    <x v="2"/>
    <n v="-102042.84775232387"/>
    <n v="0"/>
    <n v="0"/>
    <x v="4"/>
  </r>
  <r>
    <x v="143"/>
    <x v="0"/>
    <x v="0"/>
    <x v="0"/>
    <x v="0"/>
    <n v="779932.50586708228"/>
    <n v="0"/>
    <n v="0"/>
    <x v="4"/>
  </r>
  <r>
    <x v="143"/>
    <x v="0"/>
    <x v="0"/>
    <x v="0"/>
    <x v="1"/>
    <n v="-417076.20634603326"/>
    <n v="0"/>
    <n v="0"/>
    <x v="4"/>
  </r>
  <r>
    <x v="143"/>
    <x v="0"/>
    <x v="0"/>
    <x v="0"/>
    <x v="2"/>
    <n v="-218381.10164278306"/>
    <n v="0"/>
    <n v="0"/>
    <x v="4"/>
  </r>
  <r>
    <x v="143"/>
    <x v="0"/>
    <x v="0"/>
    <x v="4"/>
    <x v="0"/>
    <n v="432955.79013269901"/>
    <n v="0"/>
    <n v="0"/>
    <x v="4"/>
  </r>
  <r>
    <x v="143"/>
    <x v="0"/>
    <x v="0"/>
    <x v="4"/>
    <x v="1"/>
    <n v="-244607.79103542317"/>
    <n v="0"/>
    <n v="0"/>
    <x v="4"/>
  </r>
  <r>
    <x v="143"/>
    <x v="0"/>
    <x v="0"/>
    <x v="4"/>
    <x v="2"/>
    <n v="-64943.368519904849"/>
    <n v="0"/>
    <n v="0"/>
    <x v="4"/>
  </r>
  <r>
    <x v="143"/>
    <x v="0"/>
    <x v="0"/>
    <x v="3"/>
    <x v="0"/>
    <n v="645319.53039542492"/>
    <n v="0"/>
    <n v="0"/>
    <x v="4"/>
  </r>
  <r>
    <x v="143"/>
    <x v="0"/>
    <x v="0"/>
    <x v="3"/>
    <x v="1"/>
    <n v="-346945.98408356181"/>
    <n v="0"/>
    <n v="0"/>
    <x v="4"/>
  </r>
  <r>
    <x v="143"/>
    <x v="0"/>
    <x v="0"/>
    <x v="3"/>
    <x v="2"/>
    <n v="-180689.46851071899"/>
    <n v="0"/>
    <n v="0"/>
    <x v="4"/>
  </r>
  <r>
    <x v="143"/>
    <x v="0"/>
    <x v="0"/>
    <x v="1"/>
    <x v="0"/>
    <n v="411084.21631345944"/>
    <n v="0"/>
    <n v="0"/>
    <x v="4"/>
  </r>
  <r>
    <x v="143"/>
    <x v="0"/>
    <x v="0"/>
    <x v="1"/>
    <x v="1"/>
    <n v="-234905.26646483396"/>
    <n v="0"/>
    <n v="0"/>
    <x v="4"/>
  </r>
  <r>
    <x v="143"/>
    <x v="0"/>
    <x v="0"/>
    <x v="1"/>
    <x v="2"/>
    <n v="-115103.58056776866"/>
    <n v="0"/>
    <n v="0"/>
    <x v="4"/>
  </r>
  <r>
    <x v="143"/>
    <x v="1"/>
    <x v="1"/>
    <x v="4"/>
    <x v="0"/>
    <n v="418279.3226705736"/>
    <n v="0"/>
    <n v="0"/>
    <x v="4"/>
  </r>
  <r>
    <x v="143"/>
    <x v="1"/>
    <x v="1"/>
    <x v="4"/>
    <x v="1"/>
    <n v="-244607.79103542317"/>
    <n v="0"/>
    <n v="0"/>
    <x v="4"/>
  </r>
  <r>
    <x v="143"/>
    <x v="1"/>
    <x v="1"/>
    <x v="4"/>
    <x v="2"/>
    <n v="-250967.59360234416"/>
    <n v="0"/>
    <n v="0"/>
    <x v="4"/>
  </r>
  <r>
    <x v="143"/>
    <x v="1"/>
    <x v="1"/>
    <x v="3"/>
    <x v="0"/>
    <n v="631441.69103208242"/>
    <n v="0"/>
    <n v="0"/>
    <x v="4"/>
  </r>
  <r>
    <x v="143"/>
    <x v="1"/>
    <x v="1"/>
    <x v="3"/>
    <x v="1"/>
    <n v="-346945.98408356181"/>
    <n v="0"/>
    <n v="0"/>
    <x v="4"/>
  </r>
  <r>
    <x v="143"/>
    <x v="1"/>
    <x v="1"/>
    <x v="3"/>
    <x v="2"/>
    <n v="-202061.34113026637"/>
    <n v="0"/>
    <n v="0"/>
    <x v="4"/>
  </r>
  <r>
    <x v="143"/>
    <x v="1"/>
    <x v="1"/>
    <x v="2"/>
    <x v="0"/>
    <n v="270547.24097095907"/>
    <n v="0"/>
    <n v="0"/>
    <x v="4"/>
  </r>
  <r>
    <x v="143"/>
    <x v="1"/>
    <x v="1"/>
    <x v="2"/>
    <x v="1"/>
    <n v="-160087.12483488704"/>
    <n v="0"/>
    <n v="0"/>
    <x v="4"/>
  </r>
  <r>
    <x v="143"/>
    <x v="1"/>
    <x v="1"/>
    <x v="2"/>
    <x v="2"/>
    <n v="-132568.14807576995"/>
    <n v="0"/>
    <n v="0"/>
    <x v="4"/>
  </r>
  <r>
    <x v="143"/>
    <x v="2"/>
    <x v="1"/>
    <x v="1"/>
    <x v="0"/>
    <n v="451018.11161248118"/>
    <n v="0"/>
    <n v="0"/>
    <x v="4"/>
  </r>
  <r>
    <x v="143"/>
    <x v="2"/>
    <x v="1"/>
    <x v="1"/>
    <x v="1"/>
    <n v="-234905.26646483396"/>
    <n v="0"/>
    <n v="0"/>
    <x v="4"/>
  </r>
  <r>
    <x v="143"/>
    <x v="2"/>
    <x v="1"/>
    <x v="1"/>
    <x v="2"/>
    <n v="-135305.43348374436"/>
    <n v="0"/>
    <n v="0"/>
    <x v="4"/>
  </r>
  <r>
    <x v="143"/>
    <x v="0"/>
    <x v="2"/>
    <x v="1"/>
    <x v="0"/>
    <n v="401688.00565486605"/>
    <n v="0"/>
    <n v="0"/>
    <x v="4"/>
  </r>
  <r>
    <x v="143"/>
    <x v="0"/>
    <x v="2"/>
    <x v="1"/>
    <x v="1"/>
    <n v="-234905.26646483396"/>
    <n v="0"/>
    <n v="0"/>
    <x v="4"/>
  </r>
  <r>
    <x v="143"/>
    <x v="0"/>
    <x v="2"/>
    <x v="1"/>
    <x v="2"/>
    <n v="-104438.88147026517"/>
    <n v="0"/>
    <n v="0"/>
    <x v="4"/>
  </r>
  <r>
    <x v="143"/>
    <x v="3"/>
    <x v="2"/>
    <x v="4"/>
    <x v="0"/>
    <n v="503892.04953297175"/>
    <n v="0"/>
    <n v="0"/>
    <x v="4"/>
  </r>
  <r>
    <x v="143"/>
    <x v="3"/>
    <x v="2"/>
    <x v="4"/>
    <x v="1"/>
    <n v="-244607.79103542317"/>
    <n v="0"/>
    <n v="0"/>
    <x v="4"/>
  </r>
  <r>
    <x v="143"/>
    <x v="3"/>
    <x v="2"/>
    <x v="4"/>
    <x v="2"/>
    <n v="-25194.60247664859"/>
    <n v="0"/>
    <n v="0"/>
    <x v="4"/>
  </r>
  <r>
    <x v="143"/>
    <x v="1"/>
    <x v="3"/>
    <x v="2"/>
    <x v="0"/>
    <n v="268946.36972261028"/>
    <n v="0"/>
    <n v="0"/>
    <x v="4"/>
  </r>
  <r>
    <x v="143"/>
    <x v="1"/>
    <x v="3"/>
    <x v="2"/>
    <x v="1"/>
    <n v="-160087.12483488704"/>
    <n v="0"/>
    <n v="0"/>
    <x v="4"/>
  </r>
  <r>
    <x v="143"/>
    <x v="1"/>
    <x v="3"/>
    <x v="2"/>
    <x v="2"/>
    <n v="-166746.74922801837"/>
    <n v="0"/>
    <n v="0"/>
    <x v="4"/>
  </r>
  <r>
    <x v="143"/>
    <x v="1"/>
    <x v="3"/>
    <x v="1"/>
    <x v="0"/>
    <n v="394640.84766092111"/>
    <n v="0"/>
    <n v="0"/>
    <x v="4"/>
  </r>
  <r>
    <x v="143"/>
    <x v="1"/>
    <x v="3"/>
    <x v="1"/>
    <x v="0"/>
    <n v="415782.32164275611"/>
    <n v="0"/>
    <n v="0"/>
    <x v="4"/>
  </r>
  <r>
    <x v="143"/>
    <x v="1"/>
    <x v="3"/>
    <x v="1"/>
    <x v="1"/>
    <n v="-234905.26646483396"/>
    <n v="0"/>
    <n v="0"/>
    <x v="4"/>
  </r>
  <r>
    <x v="143"/>
    <x v="1"/>
    <x v="3"/>
    <x v="1"/>
    <x v="1"/>
    <n v="-234905.26646483396"/>
    <n v="0"/>
    <n v="0"/>
    <x v="4"/>
  </r>
  <r>
    <x v="143"/>
    <x v="1"/>
    <x v="3"/>
    <x v="1"/>
    <x v="2"/>
    <n v="-126285.07125149475"/>
    <n v="0"/>
    <n v="0"/>
    <x v="4"/>
  </r>
  <r>
    <x v="143"/>
    <x v="1"/>
    <x v="3"/>
    <x v="1"/>
    <x v="2"/>
    <n v="-241153.74655279852"/>
    <n v="0"/>
    <n v="0"/>
    <x v="4"/>
  </r>
  <r>
    <x v="143"/>
    <x v="0"/>
    <x v="3"/>
    <x v="3"/>
    <x v="0"/>
    <n v="655727.90991793189"/>
    <n v="0"/>
    <n v="0"/>
    <x v="4"/>
  </r>
  <r>
    <x v="143"/>
    <x v="0"/>
    <x v="3"/>
    <x v="3"/>
    <x v="1"/>
    <n v="-346945.98408356181"/>
    <n v="0"/>
    <n v="0"/>
    <x v="4"/>
  </r>
  <r>
    <x v="143"/>
    <x v="0"/>
    <x v="3"/>
    <x v="3"/>
    <x v="2"/>
    <n v="-190161.09387620023"/>
    <n v="0"/>
    <n v="0"/>
    <x v="4"/>
  </r>
  <r>
    <x v="143"/>
    <x v="4"/>
    <x v="3"/>
    <x v="2"/>
    <x v="0"/>
    <n v="256139.39973581929"/>
    <n v="0"/>
    <n v="0"/>
    <x v="4"/>
  </r>
  <r>
    <x v="143"/>
    <x v="4"/>
    <x v="3"/>
    <x v="2"/>
    <x v="1"/>
    <n v="-160087.12483488704"/>
    <n v="0"/>
    <n v="0"/>
    <x v="4"/>
  </r>
  <r>
    <x v="143"/>
    <x v="4"/>
    <x v="3"/>
    <x v="2"/>
    <x v="2"/>
    <n v="-28175.333970940123"/>
    <n v="0"/>
    <n v="0"/>
    <x v="4"/>
  </r>
  <r>
    <x v="143"/>
    <x v="0"/>
    <x v="4"/>
    <x v="2"/>
    <x v="0"/>
    <n v="288156.8247027967"/>
    <n v="0"/>
    <n v="0"/>
    <x v="4"/>
  </r>
  <r>
    <x v="143"/>
    <x v="0"/>
    <x v="4"/>
    <x v="2"/>
    <x v="0"/>
    <n v="292959.43844784331"/>
    <n v="0"/>
    <n v="0"/>
    <x v="4"/>
  </r>
  <r>
    <x v="143"/>
    <x v="0"/>
    <x v="4"/>
    <x v="2"/>
    <x v="1"/>
    <n v="-160087.12483488704"/>
    <n v="0"/>
    <n v="0"/>
    <x v="4"/>
  </r>
  <r>
    <x v="143"/>
    <x v="0"/>
    <x v="4"/>
    <x v="2"/>
    <x v="1"/>
    <n v="-160087.12483488704"/>
    <n v="0"/>
    <n v="0"/>
    <x v="4"/>
  </r>
  <r>
    <x v="143"/>
    <x v="0"/>
    <x v="4"/>
    <x v="2"/>
    <x v="2"/>
    <n v="-86447.047410839004"/>
    <n v="0"/>
    <n v="0"/>
    <x v="4"/>
  </r>
  <r>
    <x v="143"/>
    <x v="0"/>
    <x v="4"/>
    <x v="2"/>
    <x v="2"/>
    <n v="-79099.048380917695"/>
    <n v="0"/>
    <n v="0"/>
    <x v="4"/>
  </r>
  <r>
    <x v="143"/>
    <x v="2"/>
    <x v="4"/>
    <x v="1"/>
    <x v="0"/>
    <n v="429876.63763064618"/>
    <n v="0"/>
    <n v="0"/>
    <x v="4"/>
  </r>
  <r>
    <x v="143"/>
    <x v="2"/>
    <x v="4"/>
    <x v="1"/>
    <x v="1"/>
    <n v="-234905.26646483396"/>
    <n v="0"/>
    <n v="0"/>
    <x v="4"/>
  </r>
  <r>
    <x v="143"/>
    <x v="2"/>
    <x v="4"/>
    <x v="1"/>
    <x v="2"/>
    <n v="-94572.860278742155"/>
    <n v="0"/>
    <n v="0"/>
    <x v="4"/>
  </r>
  <r>
    <x v="143"/>
    <x v="4"/>
    <x v="4"/>
    <x v="4"/>
    <x v="0"/>
    <n v="506338.12744332606"/>
    <n v="0"/>
    <n v="0"/>
    <x v="4"/>
  </r>
  <r>
    <x v="143"/>
    <x v="4"/>
    <x v="4"/>
    <x v="4"/>
    <x v="1"/>
    <n v="-244607.79103542317"/>
    <n v="0"/>
    <n v="0"/>
    <x v="4"/>
  </r>
  <r>
    <x v="143"/>
    <x v="4"/>
    <x v="4"/>
    <x v="4"/>
    <x v="2"/>
    <n v="-55697.194018765869"/>
    <n v="0"/>
    <n v="0"/>
    <x v="4"/>
  </r>
  <r>
    <x v="143"/>
    <x v="4"/>
    <x v="4"/>
    <x v="3"/>
    <x v="0"/>
    <n v="572460.873737877"/>
    <n v="0"/>
    <n v="0"/>
    <x v="4"/>
  </r>
  <r>
    <x v="143"/>
    <x v="4"/>
    <x v="4"/>
    <x v="3"/>
    <x v="1"/>
    <n v="-346945.98408356181"/>
    <n v="0"/>
    <n v="0"/>
    <x v="4"/>
  </r>
  <r>
    <x v="143"/>
    <x v="4"/>
    <x v="4"/>
    <x v="3"/>
    <x v="2"/>
    <n v="-97318.348535439101"/>
    <n v="0"/>
    <n v="0"/>
    <x v="4"/>
  </r>
  <r>
    <x v="143"/>
    <x v="4"/>
    <x v="4"/>
    <x v="1"/>
    <x v="0"/>
    <n v="432225.69029529445"/>
    <n v="0"/>
    <n v="0"/>
    <x v="4"/>
  </r>
  <r>
    <x v="143"/>
    <x v="4"/>
    <x v="4"/>
    <x v="1"/>
    <x v="0"/>
    <n v="490952.00691150292"/>
    <n v="0"/>
    <n v="0"/>
    <x v="4"/>
  </r>
  <r>
    <x v="143"/>
    <x v="4"/>
    <x v="4"/>
    <x v="1"/>
    <x v="1"/>
    <n v="-234905.26646483396"/>
    <n v="0"/>
    <n v="0"/>
    <x v="4"/>
  </r>
  <r>
    <x v="143"/>
    <x v="4"/>
    <x v="4"/>
    <x v="1"/>
    <x v="1"/>
    <n v="-234905.26646483396"/>
    <n v="0"/>
    <n v="0"/>
    <x v="4"/>
  </r>
  <r>
    <x v="143"/>
    <x v="4"/>
    <x v="4"/>
    <x v="1"/>
    <x v="2"/>
    <n v="-60511.596641341232"/>
    <n v="0"/>
    <n v="0"/>
    <x v="4"/>
  </r>
  <r>
    <x v="143"/>
    <x v="4"/>
    <x v="4"/>
    <x v="1"/>
    <x v="2"/>
    <n v="-34366.640483805204"/>
    <n v="0"/>
    <n v="0"/>
    <x v="4"/>
  </r>
  <r>
    <x v="143"/>
    <x v="1"/>
    <x v="5"/>
    <x v="0"/>
    <x v="0"/>
    <n v="671492.69221711345"/>
    <n v="0"/>
    <n v="0"/>
    <x v="4"/>
  </r>
  <r>
    <x v="143"/>
    <x v="1"/>
    <x v="5"/>
    <x v="0"/>
    <x v="1"/>
    <n v="-417076.20634603326"/>
    <n v="0"/>
    <n v="0"/>
    <x v="4"/>
  </r>
  <r>
    <x v="143"/>
    <x v="1"/>
    <x v="5"/>
    <x v="0"/>
    <x v="2"/>
    <n v="-235022.44227598968"/>
    <n v="0"/>
    <n v="0"/>
    <x v="4"/>
  </r>
  <r>
    <x v="143"/>
    <x v="1"/>
    <x v="5"/>
    <x v="4"/>
    <x v="0"/>
    <n v="430509.71222234477"/>
    <n v="0"/>
    <n v="0"/>
    <x v="4"/>
  </r>
  <r>
    <x v="143"/>
    <x v="1"/>
    <x v="5"/>
    <x v="4"/>
    <x v="1"/>
    <n v="-244607.79103542317"/>
    <n v="0"/>
    <n v="0"/>
    <x v="4"/>
  </r>
  <r>
    <x v="143"/>
    <x v="1"/>
    <x v="5"/>
    <x v="4"/>
    <x v="2"/>
    <n v="-193729.37050005514"/>
    <n v="0"/>
    <n v="0"/>
    <x v="4"/>
  </r>
  <r>
    <x v="143"/>
    <x v="0"/>
    <x v="6"/>
    <x v="4"/>
    <x v="0"/>
    <n v="418279.3226705736"/>
    <n v="0"/>
    <n v="0"/>
    <x v="4"/>
  </r>
  <r>
    <x v="143"/>
    <x v="0"/>
    <x v="6"/>
    <x v="4"/>
    <x v="1"/>
    <n v="-244607.79103542317"/>
    <n v="0"/>
    <n v="0"/>
    <x v="4"/>
  </r>
  <r>
    <x v="143"/>
    <x v="0"/>
    <x v="6"/>
    <x v="4"/>
    <x v="2"/>
    <n v="-75290.27808070324"/>
    <n v="0"/>
    <n v="0"/>
    <x v="4"/>
  </r>
  <r>
    <x v="143"/>
    <x v="0"/>
    <x v="6"/>
    <x v="1"/>
    <x v="0"/>
    <n v="406386.11098416272"/>
    <n v="0"/>
    <n v="0"/>
    <x v="4"/>
  </r>
  <r>
    <x v="143"/>
    <x v="0"/>
    <x v="6"/>
    <x v="1"/>
    <x v="1"/>
    <n v="-234905.26646483396"/>
    <n v="0"/>
    <n v="0"/>
    <x v="4"/>
  </r>
  <r>
    <x v="143"/>
    <x v="0"/>
    <x v="6"/>
    <x v="1"/>
    <x v="2"/>
    <n v="-121915.83329524881"/>
    <n v="0"/>
    <n v="0"/>
    <x v="4"/>
  </r>
  <r>
    <x v="143"/>
    <x v="3"/>
    <x v="6"/>
    <x v="3"/>
    <x v="0"/>
    <n v="766750.62482467154"/>
    <n v="0"/>
    <n v="0"/>
    <x v="4"/>
  </r>
  <r>
    <x v="143"/>
    <x v="3"/>
    <x v="6"/>
    <x v="3"/>
    <x v="1"/>
    <n v="-346945.98408356181"/>
    <n v="0"/>
    <n v="0"/>
    <x v="4"/>
  </r>
  <r>
    <x v="143"/>
    <x v="3"/>
    <x v="6"/>
    <x v="3"/>
    <x v="2"/>
    <n v="-145682.6187166876"/>
    <n v="0"/>
    <n v="0"/>
    <x v="4"/>
  </r>
  <r>
    <x v="143"/>
    <x v="3"/>
    <x v="6"/>
    <x v="2"/>
    <x v="0"/>
    <n v="332981.21965656505"/>
    <n v="0"/>
    <n v="0"/>
    <x v="4"/>
  </r>
  <r>
    <x v="143"/>
    <x v="3"/>
    <x v="6"/>
    <x v="2"/>
    <x v="1"/>
    <n v="-160087.12483488704"/>
    <n v="0"/>
    <n v="0"/>
    <x v="4"/>
  </r>
  <r>
    <x v="143"/>
    <x v="3"/>
    <x v="6"/>
    <x v="2"/>
    <x v="2"/>
    <n v="-19978.873179393904"/>
    <n v="0"/>
    <n v="0"/>
    <x v="4"/>
  </r>
  <r>
    <x v="143"/>
    <x v="2"/>
    <x v="6"/>
    <x v="2"/>
    <x v="0"/>
    <n v="308968.15093133203"/>
    <n v="0"/>
    <n v="0"/>
    <x v="4"/>
  </r>
  <r>
    <x v="143"/>
    <x v="2"/>
    <x v="6"/>
    <x v="2"/>
    <x v="1"/>
    <n v="-160087.12483488704"/>
    <n v="0"/>
    <n v="0"/>
    <x v="4"/>
  </r>
  <r>
    <x v="143"/>
    <x v="2"/>
    <x v="6"/>
    <x v="2"/>
    <x v="2"/>
    <n v="-92690.445279399602"/>
    <n v="0"/>
    <n v="0"/>
    <x v="4"/>
  </r>
  <r>
    <x v="144"/>
    <x v="0"/>
    <x v="0"/>
    <x v="4"/>
    <x v="0"/>
    <n v="432955.79013269901"/>
    <n v="0"/>
    <n v="0"/>
    <x v="4"/>
  </r>
  <r>
    <x v="144"/>
    <x v="0"/>
    <x v="0"/>
    <x v="4"/>
    <x v="1"/>
    <n v="-244607.79103542317"/>
    <n v="0"/>
    <n v="0"/>
    <x v="4"/>
  </r>
  <r>
    <x v="144"/>
    <x v="0"/>
    <x v="0"/>
    <x v="4"/>
    <x v="2"/>
    <n v="-86591.158026539808"/>
    <n v="0"/>
    <n v="0"/>
    <x v="4"/>
  </r>
  <r>
    <x v="144"/>
    <x v="2"/>
    <x v="0"/>
    <x v="2"/>
    <x v="0"/>
    <n v="318573.37842142524"/>
    <n v="0"/>
    <n v="0"/>
    <x v="4"/>
  </r>
  <r>
    <x v="144"/>
    <x v="2"/>
    <x v="0"/>
    <x v="2"/>
    <x v="0"/>
    <n v="265744.62722591253"/>
    <n v="0"/>
    <n v="0"/>
    <x v="4"/>
  </r>
  <r>
    <x v="144"/>
    <x v="2"/>
    <x v="0"/>
    <x v="2"/>
    <x v="1"/>
    <n v="-160087.12483488704"/>
    <n v="0"/>
    <n v="0"/>
    <x v="4"/>
  </r>
  <r>
    <x v="144"/>
    <x v="2"/>
    <x v="0"/>
    <x v="2"/>
    <x v="1"/>
    <n v="-160087.12483488704"/>
    <n v="0"/>
    <n v="0"/>
    <x v="4"/>
  </r>
  <r>
    <x v="144"/>
    <x v="2"/>
    <x v="0"/>
    <x v="2"/>
    <x v="2"/>
    <n v="-140172.2865054271"/>
    <n v="0"/>
    <n v="0"/>
    <x v="4"/>
  </r>
  <r>
    <x v="144"/>
    <x v="2"/>
    <x v="0"/>
    <x v="2"/>
    <x v="2"/>
    <n v="-106297.85089036502"/>
    <n v="0"/>
    <n v="0"/>
    <x v="4"/>
  </r>
  <r>
    <x v="144"/>
    <x v="0"/>
    <x v="2"/>
    <x v="0"/>
    <x v="0"/>
    <n v="725712.59904209792"/>
    <n v="0"/>
    <n v="0"/>
    <x v="4"/>
  </r>
  <r>
    <x v="144"/>
    <x v="0"/>
    <x v="2"/>
    <x v="0"/>
    <x v="1"/>
    <n v="-417076.20634603326"/>
    <n v="0"/>
    <n v="0"/>
    <x v="4"/>
  </r>
  <r>
    <x v="144"/>
    <x v="0"/>
    <x v="2"/>
    <x v="0"/>
    <x v="2"/>
    <n v="-130628.26782757763"/>
    <n v="0"/>
    <n v="0"/>
    <x v="4"/>
  </r>
  <r>
    <x v="144"/>
    <x v="0"/>
    <x v="2"/>
    <x v="4"/>
    <x v="0"/>
    <n v="428063.63431199058"/>
    <n v="0"/>
    <n v="0"/>
    <x v="4"/>
  </r>
  <r>
    <x v="144"/>
    <x v="0"/>
    <x v="2"/>
    <x v="4"/>
    <x v="1"/>
    <n v="-244607.79103542317"/>
    <n v="0"/>
    <n v="0"/>
    <x v="4"/>
  </r>
  <r>
    <x v="144"/>
    <x v="0"/>
    <x v="2"/>
    <x v="4"/>
    <x v="2"/>
    <n v="-124138.45395047725"/>
    <n v="0"/>
    <n v="0"/>
    <x v="4"/>
  </r>
  <r>
    <x v="144"/>
    <x v="0"/>
    <x v="2"/>
    <x v="2"/>
    <x v="0"/>
    <n v="288156.8247027967"/>
    <n v="0"/>
    <n v="0"/>
    <x v="4"/>
  </r>
  <r>
    <x v="144"/>
    <x v="0"/>
    <x v="2"/>
    <x v="2"/>
    <x v="1"/>
    <n v="-160087.12483488704"/>
    <n v="0"/>
    <n v="0"/>
    <x v="4"/>
  </r>
  <r>
    <x v="144"/>
    <x v="0"/>
    <x v="2"/>
    <x v="2"/>
    <x v="2"/>
    <n v="-60512.933187587303"/>
    <n v="0"/>
    <n v="0"/>
    <x v="4"/>
  </r>
  <r>
    <x v="144"/>
    <x v="4"/>
    <x v="2"/>
    <x v="3"/>
    <x v="0"/>
    <n v="572460.873737877"/>
    <n v="0"/>
    <n v="0"/>
    <x v="4"/>
  </r>
  <r>
    <x v="144"/>
    <x v="4"/>
    <x v="2"/>
    <x v="3"/>
    <x v="1"/>
    <n v="-346945.98408356181"/>
    <n v="0"/>
    <n v="0"/>
    <x v="4"/>
  </r>
  <r>
    <x v="144"/>
    <x v="4"/>
    <x v="2"/>
    <x v="3"/>
    <x v="2"/>
    <n v="-120216.78348495417"/>
    <n v="0"/>
    <n v="0"/>
    <x v="4"/>
  </r>
  <r>
    <x v="144"/>
    <x v="4"/>
    <x v="3"/>
    <x v="3"/>
    <x v="0"/>
    <n v="593277.63278289069"/>
    <n v="0"/>
    <n v="0"/>
    <x v="4"/>
  </r>
  <r>
    <x v="144"/>
    <x v="4"/>
    <x v="3"/>
    <x v="3"/>
    <x v="1"/>
    <n v="-346945.98408356181"/>
    <n v="0"/>
    <n v="0"/>
    <x v="4"/>
  </r>
  <r>
    <x v="144"/>
    <x v="4"/>
    <x v="3"/>
    <x v="3"/>
    <x v="2"/>
    <n v="-124588.30288440704"/>
    <n v="0"/>
    <n v="0"/>
    <x v="4"/>
  </r>
  <r>
    <x v="144"/>
    <x v="1"/>
    <x v="4"/>
    <x v="0"/>
    <x v="0"/>
    <n v="767420.21967670112"/>
    <n v="0"/>
    <n v="0"/>
    <x v="4"/>
  </r>
  <r>
    <x v="144"/>
    <x v="1"/>
    <x v="4"/>
    <x v="0"/>
    <x v="1"/>
    <n v="-417076.20634603326"/>
    <n v="0"/>
    <n v="0"/>
    <x v="4"/>
  </r>
  <r>
    <x v="144"/>
    <x v="1"/>
    <x v="4"/>
    <x v="0"/>
    <x v="2"/>
    <n v="-360687.50324804953"/>
    <n v="0"/>
    <n v="0"/>
    <x v="4"/>
  </r>
  <r>
    <x v="144"/>
    <x v="1"/>
    <x v="4"/>
    <x v="4"/>
    <x v="0"/>
    <n v="406048.9331188025"/>
    <n v="0"/>
    <n v="0"/>
    <x v="4"/>
  </r>
  <r>
    <x v="144"/>
    <x v="1"/>
    <x v="4"/>
    <x v="4"/>
    <x v="1"/>
    <n v="-244607.79103542317"/>
    <n v="0"/>
    <n v="0"/>
    <x v="4"/>
  </r>
  <r>
    <x v="144"/>
    <x v="1"/>
    <x v="4"/>
    <x v="4"/>
    <x v="2"/>
    <n v="-182722.01990346113"/>
    <n v="0"/>
    <n v="0"/>
    <x v="4"/>
  </r>
  <r>
    <x v="144"/>
    <x v="0"/>
    <x v="4"/>
    <x v="3"/>
    <x v="0"/>
    <n v="607155.47214623319"/>
    <n v="0"/>
    <n v="0"/>
    <x v="4"/>
  </r>
  <r>
    <x v="144"/>
    <x v="0"/>
    <x v="4"/>
    <x v="3"/>
    <x v="1"/>
    <n v="-346945.98408356181"/>
    <n v="0"/>
    <n v="0"/>
    <x v="4"/>
  </r>
  <r>
    <x v="144"/>
    <x v="0"/>
    <x v="4"/>
    <x v="3"/>
    <x v="2"/>
    <n v="-176075.08692240762"/>
    <n v="0"/>
    <n v="0"/>
    <x v="4"/>
  </r>
  <r>
    <x v="144"/>
    <x v="2"/>
    <x v="4"/>
    <x v="0"/>
    <x v="0"/>
    <n v="700688.02666133596"/>
    <n v="0"/>
    <n v="0"/>
    <x v="4"/>
  </r>
  <r>
    <x v="144"/>
    <x v="2"/>
    <x v="4"/>
    <x v="0"/>
    <x v="1"/>
    <n v="-417076.20634603326"/>
    <n v="0"/>
    <n v="0"/>
    <x v="4"/>
  </r>
  <r>
    <x v="144"/>
    <x v="2"/>
    <x v="4"/>
    <x v="0"/>
    <x v="2"/>
    <n v="-315309.61199760117"/>
    <n v="0"/>
    <n v="0"/>
    <x v="4"/>
  </r>
  <r>
    <x v="144"/>
    <x v="4"/>
    <x v="4"/>
    <x v="4"/>
    <x v="0"/>
    <n v="469646.95878801245"/>
    <n v="0"/>
    <n v="0"/>
    <x v="4"/>
  </r>
  <r>
    <x v="144"/>
    <x v="4"/>
    <x v="4"/>
    <x v="4"/>
    <x v="1"/>
    <n v="-244607.79103542317"/>
    <n v="0"/>
    <n v="0"/>
    <x v="4"/>
  </r>
  <r>
    <x v="144"/>
    <x v="4"/>
    <x v="4"/>
    <x v="4"/>
    <x v="2"/>
    <n v="-98625.861345482612"/>
    <n v="0"/>
    <n v="0"/>
    <x v="4"/>
  </r>
  <r>
    <x v="144"/>
    <x v="1"/>
    <x v="5"/>
    <x v="1"/>
    <x v="0"/>
    <n v="448669.05894783291"/>
    <n v="0"/>
    <n v="0"/>
    <x v="4"/>
  </r>
  <r>
    <x v="144"/>
    <x v="1"/>
    <x v="5"/>
    <x v="1"/>
    <x v="1"/>
    <n v="-234905.26646483396"/>
    <n v="0"/>
    <n v="0"/>
    <x v="4"/>
  </r>
  <r>
    <x v="144"/>
    <x v="1"/>
    <x v="5"/>
    <x v="1"/>
    <x v="2"/>
    <n v="-246767.98242130812"/>
    <n v="0"/>
    <n v="0"/>
    <x v="4"/>
  </r>
  <r>
    <x v="144"/>
    <x v="2"/>
    <x v="5"/>
    <x v="3"/>
    <x v="0"/>
    <n v="568991.41389704146"/>
    <n v="0"/>
    <n v="0"/>
    <x v="4"/>
  </r>
  <r>
    <x v="144"/>
    <x v="2"/>
    <x v="5"/>
    <x v="3"/>
    <x v="1"/>
    <n v="-346945.98408356181"/>
    <n v="0"/>
    <n v="0"/>
    <x v="4"/>
  </r>
  <r>
    <x v="144"/>
    <x v="2"/>
    <x v="5"/>
    <x v="3"/>
    <x v="2"/>
    <n v="-204836.90900293493"/>
    <n v="0"/>
    <n v="0"/>
    <x v="4"/>
  </r>
  <r>
    <x v="144"/>
    <x v="0"/>
    <x v="6"/>
    <x v="4"/>
    <x v="0"/>
    <n v="462308.72505694983"/>
    <n v="0"/>
    <n v="0"/>
    <x v="4"/>
  </r>
  <r>
    <x v="144"/>
    <x v="0"/>
    <x v="6"/>
    <x v="4"/>
    <x v="1"/>
    <n v="-244607.79103542317"/>
    <n v="0"/>
    <n v="0"/>
    <x v="4"/>
  </r>
  <r>
    <x v="144"/>
    <x v="0"/>
    <x v="6"/>
    <x v="4"/>
    <x v="2"/>
    <n v="-92461.745011389969"/>
    <n v="0"/>
    <n v="0"/>
    <x v="4"/>
  </r>
  <r>
    <x v="145"/>
    <x v="0"/>
    <x v="0"/>
    <x v="0"/>
    <x v="0"/>
    <n v="734054.12316901854"/>
    <n v="0"/>
    <n v="0"/>
    <x v="4"/>
  </r>
  <r>
    <x v="145"/>
    <x v="0"/>
    <x v="0"/>
    <x v="0"/>
    <x v="1"/>
    <n v="-417076.20634603326"/>
    <n v="0"/>
    <n v="0"/>
    <x v="4"/>
  </r>
  <r>
    <x v="145"/>
    <x v="0"/>
    <x v="0"/>
    <x v="0"/>
    <x v="2"/>
    <n v="-132129.74217042333"/>
    <n v="0"/>
    <n v="0"/>
    <x v="4"/>
  </r>
  <r>
    <x v="145"/>
    <x v="2"/>
    <x v="0"/>
    <x v="0"/>
    <x v="0"/>
    <n v="684004.97840749461"/>
    <n v="0"/>
    <n v="0"/>
    <x v="4"/>
  </r>
  <r>
    <x v="145"/>
    <x v="2"/>
    <x v="0"/>
    <x v="0"/>
    <x v="1"/>
    <n v="-417076.20634603326"/>
    <n v="0"/>
    <n v="0"/>
    <x v="4"/>
  </r>
  <r>
    <x v="145"/>
    <x v="2"/>
    <x v="0"/>
    <x v="0"/>
    <x v="2"/>
    <n v="-143641.04546557387"/>
    <n v="0"/>
    <n v="0"/>
    <x v="4"/>
  </r>
  <r>
    <x v="145"/>
    <x v="3"/>
    <x v="1"/>
    <x v="1"/>
    <x v="0"/>
    <n v="453367.16427712957"/>
    <n v="0"/>
    <n v="0"/>
    <x v="4"/>
  </r>
  <r>
    <x v="145"/>
    <x v="3"/>
    <x v="1"/>
    <x v="1"/>
    <x v="1"/>
    <n v="-234905.26646483396"/>
    <n v="0"/>
    <n v="0"/>
    <x v="4"/>
  </r>
  <r>
    <x v="145"/>
    <x v="3"/>
    <x v="1"/>
    <x v="1"/>
    <x v="2"/>
    <n v="-63471.402998798148"/>
    <n v="0"/>
    <n v="0"/>
    <x v="4"/>
  </r>
  <r>
    <x v="145"/>
    <x v="3"/>
    <x v="2"/>
    <x v="2"/>
    <x v="0"/>
    <n v="328178.60591151839"/>
    <n v="0"/>
    <n v="0"/>
    <x v="4"/>
  </r>
  <r>
    <x v="145"/>
    <x v="3"/>
    <x v="2"/>
    <x v="2"/>
    <x v="1"/>
    <n v="-160087.12483488704"/>
    <n v="0"/>
    <n v="0"/>
    <x v="4"/>
  </r>
  <r>
    <x v="145"/>
    <x v="3"/>
    <x v="2"/>
    <x v="2"/>
    <x v="2"/>
    <n v="-26254.288472921471"/>
    <n v="0"/>
    <n v="0"/>
    <x v="4"/>
  </r>
  <r>
    <x v="145"/>
    <x v="4"/>
    <x v="2"/>
    <x v="4"/>
    <x v="0"/>
    <n v="413387.16684986517"/>
    <n v="0"/>
    <n v="0"/>
    <x v="4"/>
  </r>
  <r>
    <x v="145"/>
    <x v="4"/>
    <x v="2"/>
    <x v="4"/>
    <x v="1"/>
    <n v="-244607.79103542317"/>
    <n v="0"/>
    <n v="0"/>
    <x v="4"/>
  </r>
  <r>
    <x v="145"/>
    <x v="4"/>
    <x v="2"/>
    <x v="4"/>
    <x v="2"/>
    <n v="-57874.203358981133"/>
    <n v="0"/>
    <n v="0"/>
    <x v="4"/>
  </r>
  <r>
    <x v="145"/>
    <x v="1"/>
    <x v="3"/>
    <x v="4"/>
    <x v="0"/>
    <n v="410941.08893951098"/>
    <n v="0"/>
    <n v="0"/>
    <x v="4"/>
  </r>
  <r>
    <x v="145"/>
    <x v="1"/>
    <x v="3"/>
    <x v="4"/>
    <x v="1"/>
    <n v="-244607.79103542317"/>
    <n v="0"/>
    <n v="0"/>
    <x v="4"/>
  </r>
  <r>
    <x v="145"/>
    <x v="1"/>
    <x v="3"/>
    <x v="4"/>
    <x v="2"/>
    <n v="-176704.66824398973"/>
    <n v="0"/>
    <n v="0"/>
    <x v="4"/>
  </r>
  <r>
    <x v="145"/>
    <x v="1"/>
    <x v="3"/>
    <x v="2"/>
    <x v="0"/>
    <n v="304165.53718628536"/>
    <n v="0"/>
    <n v="0"/>
    <x v="4"/>
  </r>
  <r>
    <x v="145"/>
    <x v="1"/>
    <x v="3"/>
    <x v="2"/>
    <x v="1"/>
    <n v="-160087.12483488704"/>
    <n v="0"/>
    <n v="0"/>
    <x v="4"/>
  </r>
  <r>
    <x v="145"/>
    <x v="1"/>
    <x v="3"/>
    <x v="2"/>
    <x v="2"/>
    <n v="-188582.63305549693"/>
    <n v="0"/>
    <n v="0"/>
    <x v="4"/>
  </r>
  <r>
    <x v="145"/>
    <x v="3"/>
    <x v="4"/>
    <x v="2"/>
    <x v="0"/>
    <n v="366599.51587189134"/>
    <n v="0"/>
    <n v="0"/>
    <x v="4"/>
  </r>
  <r>
    <x v="145"/>
    <x v="3"/>
    <x v="4"/>
    <x v="2"/>
    <x v="1"/>
    <n v="-160087.12483488704"/>
    <n v="0"/>
    <n v="0"/>
    <x v="4"/>
  </r>
  <r>
    <x v="145"/>
    <x v="3"/>
    <x v="4"/>
    <x v="2"/>
    <x v="2"/>
    <n v="-58655.922539502615"/>
    <n v="0"/>
    <n v="0"/>
    <x v="4"/>
  </r>
  <r>
    <x v="145"/>
    <x v="2"/>
    <x v="4"/>
    <x v="0"/>
    <x v="0"/>
    <n v="696517.26459787553"/>
    <n v="0"/>
    <n v="0"/>
    <x v="4"/>
  </r>
  <r>
    <x v="145"/>
    <x v="2"/>
    <x v="4"/>
    <x v="0"/>
    <x v="1"/>
    <n v="-417076.20634603326"/>
    <n v="0"/>
    <n v="0"/>
    <x v="4"/>
  </r>
  <r>
    <x v="145"/>
    <x v="2"/>
    <x v="4"/>
    <x v="0"/>
    <x v="2"/>
    <n v="-167164.14350349011"/>
    <n v="0"/>
    <n v="0"/>
    <x v="4"/>
  </r>
  <r>
    <x v="145"/>
    <x v="3"/>
    <x v="5"/>
    <x v="1"/>
    <x v="0"/>
    <n v="425178.53230134945"/>
    <n v="0"/>
    <n v="0"/>
    <x v="4"/>
  </r>
  <r>
    <x v="145"/>
    <x v="3"/>
    <x v="5"/>
    <x v="1"/>
    <x v="1"/>
    <n v="-234905.26646483396"/>
    <n v="0"/>
    <n v="0"/>
    <x v="4"/>
  </r>
  <r>
    <x v="145"/>
    <x v="3"/>
    <x v="5"/>
    <x v="1"/>
    <x v="2"/>
    <n v="-80783.921137256402"/>
    <n v="0"/>
    <n v="0"/>
    <x v="4"/>
  </r>
  <r>
    <x v="145"/>
    <x v="3"/>
    <x v="6"/>
    <x v="4"/>
    <x v="0"/>
    <n v="425617.55640163634"/>
    <n v="0"/>
    <n v="0"/>
    <x v="4"/>
  </r>
  <r>
    <x v="145"/>
    <x v="3"/>
    <x v="6"/>
    <x v="4"/>
    <x v="1"/>
    <n v="-244607.79103542317"/>
    <n v="0"/>
    <n v="0"/>
    <x v="4"/>
  </r>
  <r>
    <x v="145"/>
    <x v="3"/>
    <x v="6"/>
    <x v="4"/>
    <x v="2"/>
    <n v="-51074.106768196361"/>
    <n v="0"/>
    <n v="0"/>
    <x v="4"/>
  </r>
  <r>
    <x v="145"/>
    <x v="2"/>
    <x v="6"/>
    <x v="1"/>
    <x v="0"/>
    <n v="352357.89969725092"/>
    <n v="0"/>
    <n v="0"/>
    <x v="4"/>
  </r>
  <r>
    <x v="145"/>
    <x v="2"/>
    <x v="6"/>
    <x v="1"/>
    <x v="1"/>
    <n v="-234905.26646483396"/>
    <n v="0"/>
    <n v="0"/>
    <x v="4"/>
  </r>
  <r>
    <x v="145"/>
    <x v="2"/>
    <x v="6"/>
    <x v="1"/>
    <x v="2"/>
    <n v="-176178.94984862546"/>
    <n v="0"/>
    <n v="0"/>
    <x v="4"/>
  </r>
  <r>
    <x v="146"/>
    <x v="1"/>
    <x v="0"/>
    <x v="3"/>
    <x v="0"/>
    <n v="634911.15087291808"/>
    <n v="0"/>
    <n v="0"/>
    <x v="4"/>
  </r>
  <r>
    <x v="146"/>
    <x v="1"/>
    <x v="0"/>
    <x v="3"/>
    <x v="1"/>
    <n v="-346945.98408356181"/>
    <n v="0"/>
    <n v="0"/>
    <x v="4"/>
  </r>
  <r>
    <x v="146"/>
    <x v="1"/>
    <x v="0"/>
    <x v="3"/>
    <x v="2"/>
    <n v="-406343.13655866758"/>
    <n v="0"/>
    <n v="0"/>
    <x v="4"/>
  </r>
  <r>
    <x v="146"/>
    <x v="2"/>
    <x v="0"/>
    <x v="4"/>
    <x v="0"/>
    <n v="457416.56923624134"/>
    <n v="0"/>
    <n v="0"/>
    <x v="4"/>
  </r>
  <r>
    <x v="146"/>
    <x v="2"/>
    <x v="0"/>
    <x v="4"/>
    <x v="1"/>
    <n v="-244607.79103542317"/>
    <n v="0"/>
    <n v="0"/>
    <x v="4"/>
  </r>
  <r>
    <x v="146"/>
    <x v="2"/>
    <x v="0"/>
    <x v="4"/>
    <x v="2"/>
    <n v="-196689.12477158377"/>
    <n v="0"/>
    <n v="0"/>
    <x v="4"/>
  </r>
  <r>
    <x v="146"/>
    <x v="1"/>
    <x v="1"/>
    <x v="3"/>
    <x v="0"/>
    <n v="683483.58864461677"/>
    <n v="0"/>
    <n v="0"/>
    <x v="4"/>
  </r>
  <r>
    <x v="146"/>
    <x v="1"/>
    <x v="1"/>
    <x v="3"/>
    <x v="1"/>
    <n v="-346945.98408356181"/>
    <n v="0"/>
    <n v="0"/>
    <x v="4"/>
  </r>
  <r>
    <x v="146"/>
    <x v="1"/>
    <x v="1"/>
    <x v="3"/>
    <x v="2"/>
    <n v="-478438.51205123169"/>
    <n v="0"/>
    <n v="0"/>
    <x v="4"/>
  </r>
  <r>
    <x v="146"/>
    <x v="3"/>
    <x v="1"/>
    <x v="4"/>
    <x v="0"/>
    <n v="425617.55640163634"/>
    <n v="0"/>
    <n v="0"/>
    <x v="4"/>
  </r>
  <r>
    <x v="146"/>
    <x v="3"/>
    <x v="1"/>
    <x v="4"/>
    <x v="1"/>
    <n v="-244607.79103542317"/>
    <n v="0"/>
    <n v="0"/>
    <x v="4"/>
  </r>
  <r>
    <x v="146"/>
    <x v="3"/>
    <x v="1"/>
    <x v="4"/>
    <x v="2"/>
    <n v="-29793.228948114545"/>
    <n v="0"/>
    <n v="0"/>
    <x v="4"/>
  </r>
  <r>
    <x v="146"/>
    <x v="2"/>
    <x v="1"/>
    <x v="3"/>
    <x v="0"/>
    <n v="530827.35564784962"/>
    <n v="0"/>
    <n v="0"/>
    <x v="4"/>
  </r>
  <r>
    <x v="146"/>
    <x v="2"/>
    <x v="1"/>
    <x v="3"/>
    <x v="1"/>
    <n v="-346945.98408356181"/>
    <n v="0"/>
    <n v="0"/>
    <x v="4"/>
  </r>
  <r>
    <x v="146"/>
    <x v="2"/>
    <x v="1"/>
    <x v="3"/>
    <x v="2"/>
    <n v="-286646.77204983879"/>
    <n v="0"/>
    <n v="0"/>
    <x v="4"/>
  </r>
  <r>
    <x v="146"/>
    <x v="0"/>
    <x v="2"/>
    <x v="2"/>
    <x v="0"/>
    <n v="304165.53718628536"/>
    <n v="0"/>
    <n v="0"/>
    <x v="4"/>
  </r>
  <r>
    <x v="146"/>
    <x v="0"/>
    <x v="2"/>
    <x v="2"/>
    <x v="1"/>
    <n v="-160087.12483488704"/>
    <n v="0"/>
    <n v="0"/>
    <x v="4"/>
  </r>
  <r>
    <x v="146"/>
    <x v="0"/>
    <x v="2"/>
    <x v="2"/>
    <x v="2"/>
    <n v="-66916.418180982786"/>
    <n v="0"/>
    <n v="0"/>
    <x v="4"/>
  </r>
  <r>
    <x v="146"/>
    <x v="3"/>
    <x v="2"/>
    <x v="3"/>
    <x v="0"/>
    <n v="683483.58864461677"/>
    <n v="0"/>
    <n v="0"/>
    <x v="4"/>
  </r>
  <r>
    <x v="146"/>
    <x v="3"/>
    <x v="2"/>
    <x v="3"/>
    <x v="1"/>
    <n v="-346945.98408356181"/>
    <n v="0"/>
    <n v="0"/>
    <x v="4"/>
  </r>
  <r>
    <x v="146"/>
    <x v="3"/>
    <x v="2"/>
    <x v="3"/>
    <x v="2"/>
    <n v="-54678.687091569343"/>
    <n v="0"/>
    <n v="0"/>
    <x v="4"/>
  </r>
  <r>
    <x v="146"/>
    <x v="1"/>
    <x v="3"/>
    <x v="1"/>
    <x v="0"/>
    <n v="413433.26897810778"/>
    <n v="0"/>
    <n v="0"/>
    <x v="4"/>
  </r>
  <r>
    <x v="146"/>
    <x v="1"/>
    <x v="3"/>
    <x v="1"/>
    <x v="1"/>
    <n v="-234905.26646483396"/>
    <n v="0"/>
    <n v="0"/>
    <x v="4"/>
  </r>
  <r>
    <x v="146"/>
    <x v="1"/>
    <x v="3"/>
    <x v="1"/>
    <x v="2"/>
    <n v="-243925.62869708356"/>
    <n v="0"/>
    <n v="0"/>
    <x v="4"/>
  </r>
  <r>
    <x v="146"/>
    <x v="2"/>
    <x v="3"/>
    <x v="1"/>
    <x v="0"/>
    <n v="364103.16302049265"/>
    <n v="0"/>
    <n v="0"/>
    <x v="4"/>
  </r>
  <r>
    <x v="146"/>
    <x v="2"/>
    <x v="3"/>
    <x v="1"/>
    <x v="1"/>
    <n v="-234905.26646483396"/>
    <n v="0"/>
    <n v="0"/>
    <x v="4"/>
  </r>
  <r>
    <x v="146"/>
    <x v="2"/>
    <x v="3"/>
    <x v="1"/>
    <x v="2"/>
    <n v="-101948.88564573794"/>
    <n v="0"/>
    <n v="0"/>
    <x v="4"/>
  </r>
  <r>
    <x v="146"/>
    <x v="4"/>
    <x v="3"/>
    <x v="2"/>
    <x v="0"/>
    <n v="272148.11221930798"/>
    <n v="0"/>
    <n v="0"/>
    <x v="4"/>
  </r>
  <r>
    <x v="146"/>
    <x v="4"/>
    <x v="3"/>
    <x v="2"/>
    <x v="1"/>
    <n v="-160087.12483488704"/>
    <n v="0"/>
    <n v="0"/>
    <x v="4"/>
  </r>
  <r>
    <x v="146"/>
    <x v="4"/>
    <x v="3"/>
    <x v="2"/>
    <x v="2"/>
    <n v="-21771.84897754464"/>
    <n v="0"/>
    <n v="0"/>
    <x v="4"/>
  </r>
  <r>
    <x v="146"/>
    <x v="1"/>
    <x v="4"/>
    <x v="2"/>
    <x v="0"/>
    <n v="313770.76467637857"/>
    <n v="0"/>
    <n v="0"/>
    <x v="4"/>
  </r>
  <r>
    <x v="146"/>
    <x v="1"/>
    <x v="4"/>
    <x v="2"/>
    <x v="1"/>
    <n v="-160087.12483488704"/>
    <n v="0"/>
    <n v="0"/>
    <x v="4"/>
  </r>
  <r>
    <x v="146"/>
    <x v="1"/>
    <x v="4"/>
    <x v="2"/>
    <x v="2"/>
    <n v="-112957.47528349629"/>
    <n v="0"/>
    <n v="0"/>
    <x v="4"/>
  </r>
  <r>
    <x v="146"/>
    <x v="2"/>
    <x v="4"/>
    <x v="2"/>
    <x v="0"/>
    <n v="243332.42974902832"/>
    <n v="0"/>
    <n v="0"/>
    <x v="4"/>
  </r>
  <r>
    <x v="146"/>
    <x v="2"/>
    <x v="4"/>
    <x v="2"/>
    <x v="1"/>
    <n v="-160087.12483488704"/>
    <n v="0"/>
    <n v="0"/>
    <x v="4"/>
  </r>
  <r>
    <x v="146"/>
    <x v="2"/>
    <x v="4"/>
    <x v="2"/>
    <x v="2"/>
    <n v="-92466.323304630758"/>
    <n v="0"/>
    <n v="0"/>
    <x v="4"/>
  </r>
  <r>
    <x v="146"/>
    <x v="2"/>
    <x v="4"/>
    <x v="1"/>
    <x v="0"/>
    <n v="354706.95236189925"/>
    <n v="0"/>
    <n v="0"/>
    <x v="4"/>
  </r>
  <r>
    <x v="146"/>
    <x v="2"/>
    <x v="4"/>
    <x v="1"/>
    <x v="1"/>
    <n v="-234905.26646483396"/>
    <n v="0"/>
    <n v="0"/>
    <x v="4"/>
  </r>
  <r>
    <x v="146"/>
    <x v="2"/>
    <x v="4"/>
    <x v="1"/>
    <x v="2"/>
    <n v="-134788.64189752171"/>
    <n v="0"/>
    <n v="0"/>
    <x v="4"/>
  </r>
  <r>
    <x v="146"/>
    <x v="2"/>
    <x v="5"/>
    <x v="3"/>
    <x v="0"/>
    <n v="544705.195011192"/>
    <n v="0"/>
    <n v="0"/>
    <x v="4"/>
  </r>
  <r>
    <x v="146"/>
    <x v="2"/>
    <x v="5"/>
    <x v="3"/>
    <x v="1"/>
    <n v="-346945.98408356181"/>
    <n v="0"/>
    <n v="0"/>
    <x v="4"/>
  </r>
  <r>
    <x v="146"/>
    <x v="2"/>
    <x v="5"/>
    <x v="3"/>
    <x v="2"/>
    <n v="-174305.66240358143"/>
    <n v="0"/>
    <n v="0"/>
    <x v="4"/>
  </r>
  <r>
    <x v="146"/>
    <x v="2"/>
    <x v="5"/>
    <x v="2"/>
    <x v="0"/>
    <n v="270547.24097095907"/>
    <n v="0"/>
    <n v="0"/>
    <x v="4"/>
  </r>
  <r>
    <x v="146"/>
    <x v="2"/>
    <x v="5"/>
    <x v="2"/>
    <x v="1"/>
    <n v="-160087.12483488704"/>
    <n v="0"/>
    <n v="0"/>
    <x v="4"/>
  </r>
  <r>
    <x v="146"/>
    <x v="2"/>
    <x v="5"/>
    <x v="2"/>
    <x v="2"/>
    <n v="-70342.282652449358"/>
    <n v="0"/>
    <n v="0"/>
    <x v="4"/>
  </r>
  <r>
    <x v="146"/>
    <x v="1"/>
    <x v="6"/>
    <x v="1"/>
    <x v="0"/>
    <n v="378197.47900838265"/>
    <n v="0"/>
    <n v="0"/>
    <x v="4"/>
  </r>
  <r>
    <x v="146"/>
    <x v="1"/>
    <x v="6"/>
    <x v="1"/>
    <x v="1"/>
    <n v="-234905.26646483396"/>
    <n v="0"/>
    <n v="0"/>
    <x v="4"/>
  </r>
  <r>
    <x v="146"/>
    <x v="1"/>
    <x v="6"/>
    <x v="1"/>
    <x v="2"/>
    <n v="-155060.96639343689"/>
    <n v="0"/>
    <n v="0"/>
    <x v="4"/>
  </r>
  <r>
    <x v="146"/>
    <x v="0"/>
    <x v="6"/>
    <x v="3"/>
    <x v="0"/>
    <n v="610624.93198706873"/>
    <n v="0"/>
    <n v="0"/>
    <x v="4"/>
  </r>
  <r>
    <x v="146"/>
    <x v="0"/>
    <x v="6"/>
    <x v="3"/>
    <x v="1"/>
    <n v="-346945.98408356181"/>
    <n v="0"/>
    <n v="0"/>
    <x v="4"/>
  </r>
  <r>
    <x v="146"/>
    <x v="0"/>
    <x v="6"/>
    <x v="3"/>
    <x v="2"/>
    <n v="-164868.73163650857"/>
    <n v="0"/>
    <n v="0"/>
    <x v="4"/>
  </r>
  <r>
    <x v="146"/>
    <x v="2"/>
    <x v="6"/>
    <x v="0"/>
    <x v="0"/>
    <n v="750737.17142285989"/>
    <n v="0"/>
    <n v="0"/>
    <x v="4"/>
  </r>
  <r>
    <x v="146"/>
    <x v="2"/>
    <x v="6"/>
    <x v="0"/>
    <x v="1"/>
    <n v="-417076.20634603326"/>
    <n v="0"/>
    <n v="0"/>
    <x v="4"/>
  </r>
  <r>
    <x v="146"/>
    <x v="2"/>
    <x v="6"/>
    <x v="0"/>
    <x v="2"/>
    <n v="-195191.66456994359"/>
    <n v="0"/>
    <n v="0"/>
    <x v="4"/>
  </r>
  <r>
    <x v="146"/>
    <x v="2"/>
    <x v="6"/>
    <x v="3"/>
    <x v="0"/>
    <n v="662666.82959960308"/>
    <n v="0"/>
    <n v="0"/>
    <x v="4"/>
  </r>
  <r>
    <x v="146"/>
    <x v="2"/>
    <x v="6"/>
    <x v="3"/>
    <x v="1"/>
    <n v="-346945.98408356181"/>
    <n v="0"/>
    <n v="0"/>
    <x v="4"/>
  </r>
  <r>
    <x v="146"/>
    <x v="2"/>
    <x v="6"/>
    <x v="3"/>
    <x v="2"/>
    <n v="-344586.7513917936"/>
    <n v="0"/>
    <n v="0"/>
    <x v="4"/>
  </r>
  <r>
    <x v="147"/>
    <x v="1"/>
    <x v="0"/>
    <x v="0"/>
    <x v="0"/>
    <n v="767420.21967670112"/>
    <n v="0"/>
    <n v="0"/>
    <x v="4"/>
  </r>
  <r>
    <x v="147"/>
    <x v="1"/>
    <x v="0"/>
    <x v="0"/>
    <x v="1"/>
    <n v="-417076.20634603326"/>
    <n v="0"/>
    <n v="0"/>
    <x v="4"/>
  </r>
  <r>
    <x v="147"/>
    <x v="1"/>
    <x v="0"/>
    <x v="0"/>
    <x v="2"/>
    <n v="-491148.94059308874"/>
    <n v="0"/>
    <n v="0"/>
    <x v="4"/>
  </r>
  <r>
    <x v="147"/>
    <x v="1"/>
    <x v="0"/>
    <x v="3"/>
    <x v="0"/>
    <n v="610624.93198706873"/>
    <n v="0"/>
    <n v="0"/>
    <x v="4"/>
  </r>
  <r>
    <x v="147"/>
    <x v="1"/>
    <x v="0"/>
    <x v="3"/>
    <x v="1"/>
    <n v="-346945.98408356181"/>
    <n v="0"/>
    <n v="0"/>
    <x v="4"/>
  </r>
  <r>
    <x v="147"/>
    <x v="1"/>
    <x v="0"/>
    <x v="3"/>
    <x v="2"/>
    <n v="-286993.71803392231"/>
    <n v="0"/>
    <n v="0"/>
    <x v="4"/>
  </r>
  <r>
    <x v="147"/>
    <x v="2"/>
    <x v="0"/>
    <x v="4"/>
    <x v="0"/>
    <n v="418279.3226705736"/>
    <n v="0"/>
    <n v="0"/>
    <x v="4"/>
  </r>
  <r>
    <x v="147"/>
    <x v="2"/>
    <x v="0"/>
    <x v="4"/>
    <x v="1"/>
    <n v="-244607.79103542317"/>
    <n v="0"/>
    <n v="0"/>
    <x v="4"/>
  </r>
  <r>
    <x v="147"/>
    <x v="2"/>
    <x v="0"/>
    <x v="4"/>
    <x v="2"/>
    <n v="-175677.31552164091"/>
    <n v="0"/>
    <n v="0"/>
    <x v="4"/>
  </r>
  <r>
    <x v="147"/>
    <x v="1"/>
    <x v="1"/>
    <x v="0"/>
    <x v="0"/>
    <n v="746566.40935939958"/>
    <n v="0"/>
    <n v="0"/>
    <x v="4"/>
  </r>
  <r>
    <x v="147"/>
    <x v="1"/>
    <x v="1"/>
    <x v="0"/>
    <x v="1"/>
    <n v="-417076.20634603326"/>
    <n v="0"/>
    <n v="0"/>
    <x v="4"/>
  </r>
  <r>
    <x v="147"/>
    <x v="1"/>
    <x v="1"/>
    <x v="0"/>
    <x v="2"/>
    <n v="-246366.91508860188"/>
    <n v="0"/>
    <n v="0"/>
    <x v="4"/>
  </r>
  <r>
    <x v="147"/>
    <x v="1"/>
    <x v="1"/>
    <x v="4"/>
    <x v="0"/>
    <n v="442740.10177411593"/>
    <n v="0"/>
    <n v="0"/>
    <x v="4"/>
  </r>
  <r>
    <x v="147"/>
    <x v="1"/>
    <x v="1"/>
    <x v="4"/>
    <x v="1"/>
    <n v="-244607.79103542317"/>
    <n v="0"/>
    <n v="0"/>
    <x v="4"/>
  </r>
  <r>
    <x v="147"/>
    <x v="1"/>
    <x v="1"/>
    <x v="4"/>
    <x v="2"/>
    <n v="-132822.03053223478"/>
    <n v="0"/>
    <n v="0"/>
    <x v="4"/>
  </r>
  <r>
    <x v="147"/>
    <x v="1"/>
    <x v="1"/>
    <x v="1"/>
    <x v="0"/>
    <n v="448669.05894783291"/>
    <n v="0"/>
    <n v="0"/>
    <x v="4"/>
  </r>
  <r>
    <x v="147"/>
    <x v="1"/>
    <x v="1"/>
    <x v="1"/>
    <x v="1"/>
    <n v="-234905.26646483396"/>
    <n v="0"/>
    <n v="0"/>
    <x v="4"/>
  </r>
  <r>
    <x v="147"/>
    <x v="1"/>
    <x v="1"/>
    <x v="1"/>
    <x v="2"/>
    <n v="-228821.22006339478"/>
    <n v="0"/>
    <n v="0"/>
    <x v="4"/>
  </r>
  <r>
    <x v="147"/>
    <x v="2"/>
    <x v="1"/>
    <x v="0"/>
    <x v="0"/>
    <n v="692346.50253441522"/>
    <n v="0"/>
    <n v="0"/>
    <x v="4"/>
  </r>
  <r>
    <x v="147"/>
    <x v="2"/>
    <x v="1"/>
    <x v="0"/>
    <x v="1"/>
    <n v="-417076.20634603326"/>
    <n v="0"/>
    <n v="0"/>
    <x v="4"/>
  </r>
  <r>
    <x v="147"/>
    <x v="2"/>
    <x v="1"/>
    <x v="0"/>
    <x v="2"/>
    <n v="-193857.02070963627"/>
    <n v="0"/>
    <n v="0"/>
    <x v="4"/>
  </r>
  <r>
    <x v="147"/>
    <x v="0"/>
    <x v="2"/>
    <x v="2"/>
    <x v="0"/>
    <n v="283354.2109577501"/>
    <n v="0"/>
    <n v="0"/>
    <x v="4"/>
  </r>
  <r>
    <x v="147"/>
    <x v="0"/>
    <x v="2"/>
    <x v="2"/>
    <x v="1"/>
    <n v="-160087.12483488704"/>
    <n v="0"/>
    <n v="0"/>
    <x v="4"/>
  </r>
  <r>
    <x v="147"/>
    <x v="0"/>
    <x v="2"/>
    <x v="2"/>
    <x v="2"/>
    <n v="-76505.636958592528"/>
    <n v="0"/>
    <n v="0"/>
    <x v="4"/>
  </r>
  <r>
    <x v="147"/>
    <x v="0"/>
    <x v="2"/>
    <x v="1"/>
    <x v="0"/>
    <n v="408735.16364881105"/>
    <n v="0"/>
    <n v="0"/>
    <x v="4"/>
  </r>
  <r>
    <x v="147"/>
    <x v="0"/>
    <x v="2"/>
    <x v="1"/>
    <x v="1"/>
    <n v="-234905.26646483396"/>
    <n v="0"/>
    <n v="0"/>
    <x v="4"/>
  </r>
  <r>
    <x v="147"/>
    <x v="0"/>
    <x v="2"/>
    <x v="1"/>
    <x v="2"/>
    <n v="-65397.626183809771"/>
    <n v="0"/>
    <n v="0"/>
    <x v="4"/>
  </r>
  <r>
    <x v="147"/>
    <x v="4"/>
    <x v="2"/>
    <x v="1"/>
    <x v="0"/>
    <n v="474508.63825896458"/>
    <n v="0"/>
    <n v="0"/>
    <x v="4"/>
  </r>
  <r>
    <x v="147"/>
    <x v="4"/>
    <x v="2"/>
    <x v="1"/>
    <x v="1"/>
    <n v="-234905.26646483396"/>
    <n v="0"/>
    <n v="0"/>
    <x v="4"/>
  </r>
  <r>
    <x v="147"/>
    <x v="4"/>
    <x v="2"/>
    <x v="1"/>
    <x v="2"/>
    <n v="-47450.863825896464"/>
    <n v="0"/>
    <n v="0"/>
    <x v="4"/>
  </r>
  <r>
    <x v="147"/>
    <x v="1"/>
    <x v="3"/>
    <x v="3"/>
    <x v="0"/>
    <n v="624502.77135041123"/>
    <n v="0"/>
    <n v="0"/>
    <x v="4"/>
  </r>
  <r>
    <x v="147"/>
    <x v="1"/>
    <x v="3"/>
    <x v="3"/>
    <x v="0"/>
    <n v="582869.25326038385"/>
    <n v="0"/>
    <n v="0"/>
    <x v="4"/>
  </r>
  <r>
    <x v="147"/>
    <x v="1"/>
    <x v="3"/>
    <x v="3"/>
    <x v="1"/>
    <n v="-346945.98408356181"/>
    <n v="0"/>
    <n v="0"/>
    <x v="4"/>
  </r>
  <r>
    <x v="147"/>
    <x v="1"/>
    <x v="3"/>
    <x v="3"/>
    <x v="1"/>
    <n v="-346945.98408356181"/>
    <n v="0"/>
    <n v="0"/>
    <x v="4"/>
  </r>
  <r>
    <x v="147"/>
    <x v="1"/>
    <x v="3"/>
    <x v="3"/>
    <x v="2"/>
    <n v="-281026.24710768508"/>
    <n v="0"/>
    <n v="0"/>
    <x v="4"/>
  </r>
  <r>
    <x v="147"/>
    <x v="1"/>
    <x v="3"/>
    <x v="3"/>
    <x v="2"/>
    <n v="-285605.93409758806"/>
    <n v="0"/>
    <n v="0"/>
    <x v="4"/>
  </r>
  <r>
    <x v="147"/>
    <x v="1"/>
    <x v="3"/>
    <x v="1"/>
    <x v="0"/>
    <n v="387593.68966697599"/>
    <n v="0"/>
    <n v="0"/>
    <x v="4"/>
  </r>
  <r>
    <x v="147"/>
    <x v="1"/>
    <x v="3"/>
    <x v="1"/>
    <x v="1"/>
    <n v="-234905.26646483396"/>
    <n v="0"/>
    <n v="0"/>
    <x v="4"/>
  </r>
  <r>
    <x v="147"/>
    <x v="1"/>
    <x v="3"/>
    <x v="1"/>
    <x v="2"/>
    <n v="-232556.21380018559"/>
    <n v="0"/>
    <n v="0"/>
    <x v="4"/>
  </r>
  <r>
    <x v="147"/>
    <x v="0"/>
    <x v="3"/>
    <x v="1"/>
    <x v="0"/>
    <n v="401688.00565486605"/>
    <n v="0"/>
    <n v="0"/>
    <x v="4"/>
  </r>
  <r>
    <x v="147"/>
    <x v="0"/>
    <x v="3"/>
    <x v="1"/>
    <x v="1"/>
    <n v="-234905.26646483396"/>
    <n v="0"/>
    <n v="0"/>
    <x v="4"/>
  </r>
  <r>
    <x v="147"/>
    <x v="0"/>
    <x v="3"/>
    <x v="1"/>
    <x v="2"/>
    <n v="-100422.00141371651"/>
    <n v="0"/>
    <n v="0"/>
    <x v="4"/>
  </r>
  <r>
    <x v="147"/>
    <x v="3"/>
    <x v="3"/>
    <x v="4"/>
    <x v="0"/>
    <n v="560151.84147111909"/>
    <n v="0"/>
    <n v="0"/>
    <x v="4"/>
  </r>
  <r>
    <x v="147"/>
    <x v="3"/>
    <x v="3"/>
    <x v="4"/>
    <x v="1"/>
    <n v="-244607.79103542317"/>
    <n v="0"/>
    <n v="0"/>
    <x v="4"/>
  </r>
  <r>
    <x v="147"/>
    <x v="3"/>
    <x v="3"/>
    <x v="4"/>
    <x v="2"/>
    <n v="-44812.147317689531"/>
    <n v="0"/>
    <n v="0"/>
    <x v="4"/>
  </r>
  <r>
    <x v="147"/>
    <x v="3"/>
    <x v="3"/>
    <x v="1"/>
    <x v="0"/>
    <n v="453367.16427712957"/>
    <n v="0"/>
    <n v="0"/>
    <x v="4"/>
  </r>
  <r>
    <x v="147"/>
    <x v="3"/>
    <x v="3"/>
    <x v="1"/>
    <x v="0"/>
    <n v="540282.11286911811"/>
    <n v="0"/>
    <n v="0"/>
    <x v="4"/>
  </r>
  <r>
    <x v="147"/>
    <x v="3"/>
    <x v="3"/>
    <x v="1"/>
    <x v="1"/>
    <n v="-234905.26646483396"/>
    <n v="0"/>
    <n v="0"/>
    <x v="4"/>
  </r>
  <r>
    <x v="147"/>
    <x v="3"/>
    <x v="3"/>
    <x v="1"/>
    <x v="1"/>
    <n v="-234905.26646483396"/>
    <n v="0"/>
    <n v="0"/>
    <x v="4"/>
  </r>
  <r>
    <x v="147"/>
    <x v="3"/>
    <x v="3"/>
    <x v="1"/>
    <x v="2"/>
    <n v="-22668.358213856482"/>
    <n v="0"/>
    <n v="0"/>
    <x v="4"/>
  </r>
  <r>
    <x v="147"/>
    <x v="3"/>
    <x v="3"/>
    <x v="1"/>
    <x v="2"/>
    <n v="-54028.211286911814"/>
    <n v="0"/>
    <n v="0"/>
    <x v="4"/>
  </r>
  <r>
    <x v="147"/>
    <x v="2"/>
    <x v="3"/>
    <x v="0"/>
    <x v="0"/>
    <n v="809127.84031130455"/>
    <n v="0"/>
    <n v="0"/>
    <x v="4"/>
  </r>
  <r>
    <x v="147"/>
    <x v="2"/>
    <x v="3"/>
    <x v="0"/>
    <x v="1"/>
    <n v="-417076.20634603326"/>
    <n v="0"/>
    <n v="0"/>
    <x v="4"/>
  </r>
  <r>
    <x v="147"/>
    <x v="2"/>
    <x v="3"/>
    <x v="0"/>
    <x v="2"/>
    <n v="-404563.92015565227"/>
    <n v="0"/>
    <n v="0"/>
    <x v="4"/>
  </r>
  <r>
    <x v="147"/>
    <x v="4"/>
    <x v="3"/>
    <x v="4"/>
    <x v="0"/>
    <n v="496553.81580190908"/>
    <n v="0"/>
    <n v="0"/>
    <x v="4"/>
  </r>
  <r>
    <x v="147"/>
    <x v="4"/>
    <x v="3"/>
    <x v="4"/>
    <x v="1"/>
    <n v="-244607.79103542317"/>
    <n v="0"/>
    <n v="0"/>
    <x v="4"/>
  </r>
  <r>
    <x v="147"/>
    <x v="4"/>
    <x v="3"/>
    <x v="4"/>
    <x v="2"/>
    <n v="-29793.228948114542"/>
    <n v="0"/>
    <n v="0"/>
    <x v="4"/>
  </r>
  <r>
    <x v="147"/>
    <x v="4"/>
    <x v="3"/>
    <x v="3"/>
    <x v="0"/>
    <n v="690422.50832628796"/>
    <n v="0"/>
    <n v="0"/>
    <x v="4"/>
  </r>
  <r>
    <x v="147"/>
    <x v="4"/>
    <x v="3"/>
    <x v="3"/>
    <x v="1"/>
    <n v="-346945.98408356181"/>
    <n v="0"/>
    <n v="0"/>
    <x v="4"/>
  </r>
  <r>
    <x v="147"/>
    <x v="4"/>
    <x v="3"/>
    <x v="3"/>
    <x v="2"/>
    <n v="-82850.700999154549"/>
    <n v="0"/>
    <n v="0"/>
    <x v="4"/>
  </r>
  <r>
    <x v="147"/>
    <x v="1"/>
    <x v="4"/>
    <x v="0"/>
    <x v="0"/>
    <n v="679834.21634403418"/>
    <n v="0"/>
    <n v="0"/>
    <x v="4"/>
  </r>
  <r>
    <x v="147"/>
    <x v="1"/>
    <x v="4"/>
    <x v="0"/>
    <x v="1"/>
    <n v="-417076.20634603326"/>
    <n v="0"/>
    <n v="0"/>
    <x v="4"/>
  </r>
  <r>
    <x v="147"/>
    <x v="1"/>
    <x v="4"/>
    <x v="0"/>
    <x v="2"/>
    <n v="-278732.02870105399"/>
    <n v="0"/>
    <n v="0"/>
    <x v="4"/>
  </r>
  <r>
    <x v="147"/>
    <x v="2"/>
    <x v="4"/>
    <x v="4"/>
    <x v="0"/>
    <n v="391372.46565667709"/>
    <n v="0"/>
    <n v="0"/>
    <x v="4"/>
  </r>
  <r>
    <x v="147"/>
    <x v="2"/>
    <x v="4"/>
    <x v="4"/>
    <x v="1"/>
    <n v="-244607.79103542317"/>
    <n v="0"/>
    <n v="0"/>
    <x v="4"/>
  </r>
  <r>
    <x v="147"/>
    <x v="2"/>
    <x v="4"/>
    <x v="4"/>
    <x v="2"/>
    <n v="-183945.05885863822"/>
    <n v="0"/>
    <n v="0"/>
    <x v="4"/>
  </r>
  <r>
    <x v="147"/>
    <x v="3"/>
    <x v="5"/>
    <x v="1"/>
    <x v="0"/>
    <n v="432225.69029529445"/>
    <n v="0"/>
    <n v="0"/>
    <x v="4"/>
  </r>
  <r>
    <x v="147"/>
    <x v="3"/>
    <x v="5"/>
    <x v="1"/>
    <x v="1"/>
    <n v="-234905.26646483396"/>
    <n v="0"/>
    <n v="0"/>
    <x v="4"/>
  </r>
  <r>
    <x v="147"/>
    <x v="3"/>
    <x v="5"/>
    <x v="1"/>
    <x v="2"/>
    <n v="-34578.05522362356"/>
    <n v="0"/>
    <n v="0"/>
    <x v="4"/>
  </r>
  <r>
    <x v="147"/>
    <x v="1"/>
    <x v="6"/>
    <x v="0"/>
    <x v="0"/>
    <n v="667321.93015365326"/>
    <n v="0"/>
    <n v="0"/>
    <x v="4"/>
  </r>
  <r>
    <x v="147"/>
    <x v="1"/>
    <x v="6"/>
    <x v="0"/>
    <x v="1"/>
    <n v="-417076.20634603326"/>
    <n v="0"/>
    <n v="0"/>
    <x v="4"/>
  </r>
  <r>
    <x v="147"/>
    <x v="1"/>
    <x v="6"/>
    <x v="0"/>
    <x v="2"/>
    <n v="-260255.55275992479"/>
    <n v="0"/>
    <n v="0"/>
    <x v="4"/>
  </r>
  <r>
    <x v="147"/>
    <x v="0"/>
    <x v="6"/>
    <x v="4"/>
    <x v="0"/>
    <n v="459862.64714659553"/>
    <n v="0"/>
    <n v="0"/>
    <x v="4"/>
  </r>
  <r>
    <x v="147"/>
    <x v="0"/>
    <x v="6"/>
    <x v="4"/>
    <x v="1"/>
    <n v="-244607.79103542317"/>
    <n v="0"/>
    <n v="0"/>
    <x v="4"/>
  </r>
  <r>
    <x v="147"/>
    <x v="0"/>
    <x v="6"/>
    <x v="4"/>
    <x v="2"/>
    <n v="-137958.79414397865"/>
    <n v="0"/>
    <n v="0"/>
    <x v="4"/>
  </r>
  <r>
    <x v="147"/>
    <x v="0"/>
    <x v="6"/>
    <x v="3"/>
    <x v="0"/>
    <n v="645319.53039542492"/>
    <n v="0"/>
    <n v="0"/>
    <x v="4"/>
  </r>
  <r>
    <x v="147"/>
    <x v="0"/>
    <x v="6"/>
    <x v="3"/>
    <x v="1"/>
    <n v="-346945.98408356181"/>
    <n v="0"/>
    <n v="0"/>
    <x v="4"/>
  </r>
  <r>
    <x v="147"/>
    <x v="0"/>
    <x v="6"/>
    <x v="3"/>
    <x v="2"/>
    <n v="-154876.68729490199"/>
    <n v="0"/>
    <n v="0"/>
    <x v="4"/>
  </r>
  <r>
    <x v="147"/>
    <x v="2"/>
    <x v="6"/>
    <x v="3"/>
    <x v="0"/>
    <n v="655727.90991793189"/>
    <n v="0"/>
    <n v="0"/>
    <x v="4"/>
  </r>
  <r>
    <x v="147"/>
    <x v="2"/>
    <x v="6"/>
    <x v="3"/>
    <x v="1"/>
    <n v="-346945.98408356181"/>
    <n v="0"/>
    <n v="0"/>
    <x v="4"/>
  </r>
  <r>
    <x v="147"/>
    <x v="2"/>
    <x v="6"/>
    <x v="3"/>
    <x v="2"/>
    <n v="-275405.72216553136"/>
    <n v="0"/>
    <n v="0"/>
    <x v="4"/>
  </r>
  <r>
    <x v="148"/>
    <x v="0"/>
    <x v="0"/>
    <x v="0"/>
    <x v="0"/>
    <n v="792444.7920574632"/>
    <n v="0"/>
    <n v="0"/>
    <x v="4"/>
  </r>
  <r>
    <x v="148"/>
    <x v="0"/>
    <x v="0"/>
    <x v="0"/>
    <x v="1"/>
    <n v="-417076.20634603326"/>
    <n v="0"/>
    <n v="0"/>
    <x v="4"/>
  </r>
  <r>
    <x v="148"/>
    <x v="0"/>
    <x v="0"/>
    <x v="0"/>
    <x v="2"/>
    <n v="-198111.1980143658"/>
    <n v="0"/>
    <n v="0"/>
    <x v="4"/>
  </r>
  <r>
    <x v="148"/>
    <x v="2"/>
    <x v="0"/>
    <x v="3"/>
    <x v="0"/>
    <n v="548174.65485202766"/>
    <n v="0"/>
    <n v="0"/>
    <x v="4"/>
  </r>
  <r>
    <x v="148"/>
    <x v="2"/>
    <x v="0"/>
    <x v="3"/>
    <x v="1"/>
    <n v="-346945.98408356181"/>
    <n v="0"/>
    <n v="0"/>
    <x v="4"/>
  </r>
  <r>
    <x v="148"/>
    <x v="2"/>
    <x v="0"/>
    <x v="3"/>
    <x v="2"/>
    <n v="-109634.93097040553"/>
    <n v="0"/>
    <n v="0"/>
    <x v="4"/>
  </r>
  <r>
    <x v="148"/>
    <x v="0"/>
    <x v="2"/>
    <x v="3"/>
    <x v="0"/>
    <n v="638380.61071375373"/>
    <n v="0"/>
    <n v="0"/>
    <x v="4"/>
  </r>
  <r>
    <x v="148"/>
    <x v="0"/>
    <x v="2"/>
    <x v="3"/>
    <x v="1"/>
    <n v="-346945.98408356181"/>
    <n v="0"/>
    <n v="0"/>
    <x v="4"/>
  </r>
  <r>
    <x v="148"/>
    <x v="0"/>
    <x v="2"/>
    <x v="3"/>
    <x v="2"/>
    <n v="-140443.73435702582"/>
    <n v="0"/>
    <n v="0"/>
    <x v="4"/>
  </r>
  <r>
    <x v="148"/>
    <x v="3"/>
    <x v="2"/>
    <x v="0"/>
    <x v="0"/>
    <n v="784103.26793054247"/>
    <n v="0"/>
    <n v="0"/>
    <x v="4"/>
  </r>
  <r>
    <x v="148"/>
    <x v="3"/>
    <x v="2"/>
    <x v="0"/>
    <x v="1"/>
    <n v="-417076.20634603326"/>
    <n v="0"/>
    <n v="0"/>
    <x v="4"/>
  </r>
  <r>
    <x v="148"/>
    <x v="3"/>
    <x v="2"/>
    <x v="0"/>
    <x v="2"/>
    <n v="-125456.52286888679"/>
    <n v="0"/>
    <n v="0"/>
    <x v="4"/>
  </r>
  <r>
    <x v="148"/>
    <x v="4"/>
    <x v="2"/>
    <x v="1"/>
    <x v="0"/>
    <n v="455716.21694177785"/>
    <n v="0"/>
    <n v="0"/>
    <x v="4"/>
  </r>
  <r>
    <x v="148"/>
    <x v="4"/>
    <x v="2"/>
    <x v="1"/>
    <x v="1"/>
    <n v="-234905.26646483396"/>
    <n v="0"/>
    <n v="0"/>
    <x v="4"/>
  </r>
  <r>
    <x v="148"/>
    <x v="4"/>
    <x v="2"/>
    <x v="1"/>
    <x v="2"/>
    <n v="-68357.43254126668"/>
    <n v="0"/>
    <n v="0"/>
    <x v="4"/>
  </r>
  <r>
    <x v="148"/>
    <x v="1"/>
    <x v="3"/>
    <x v="0"/>
    <x v="0"/>
    <n v="700688.02666133596"/>
    <n v="0"/>
    <n v="0"/>
    <x v="4"/>
  </r>
  <r>
    <x v="148"/>
    <x v="1"/>
    <x v="3"/>
    <x v="0"/>
    <x v="1"/>
    <n v="-417076.20634603326"/>
    <n v="0"/>
    <n v="0"/>
    <x v="4"/>
  </r>
  <r>
    <x v="148"/>
    <x v="1"/>
    <x v="3"/>
    <x v="0"/>
    <x v="2"/>
    <n v="-357350.89359728136"/>
    <n v="0"/>
    <n v="0"/>
    <x v="4"/>
  </r>
  <r>
    <x v="148"/>
    <x v="1"/>
    <x v="3"/>
    <x v="2"/>
    <x v="0"/>
    <n v="292959.43844784331"/>
    <n v="0"/>
    <n v="0"/>
    <x v="4"/>
  </r>
  <r>
    <x v="148"/>
    <x v="1"/>
    <x v="3"/>
    <x v="2"/>
    <x v="1"/>
    <n v="-160087.12483488704"/>
    <n v="0"/>
    <n v="0"/>
    <x v="4"/>
  </r>
  <r>
    <x v="148"/>
    <x v="1"/>
    <x v="3"/>
    <x v="2"/>
    <x v="2"/>
    <n v="-166986.87991527066"/>
    <n v="0"/>
    <n v="0"/>
    <x v="4"/>
  </r>
  <r>
    <x v="148"/>
    <x v="0"/>
    <x v="3"/>
    <x v="3"/>
    <x v="0"/>
    <n v="648788.99023626058"/>
    <n v="0"/>
    <n v="0"/>
    <x v="4"/>
  </r>
  <r>
    <x v="148"/>
    <x v="0"/>
    <x v="3"/>
    <x v="3"/>
    <x v="1"/>
    <n v="-346945.98408356181"/>
    <n v="0"/>
    <n v="0"/>
    <x v="4"/>
  </r>
  <r>
    <x v="148"/>
    <x v="0"/>
    <x v="3"/>
    <x v="3"/>
    <x v="2"/>
    <n v="-123269.90814488952"/>
    <n v="0"/>
    <n v="0"/>
    <x v="4"/>
  </r>
  <r>
    <x v="148"/>
    <x v="3"/>
    <x v="3"/>
    <x v="1"/>
    <x v="0"/>
    <n v="512093.48089333798"/>
    <n v="0"/>
    <n v="0"/>
    <x v="4"/>
  </r>
  <r>
    <x v="148"/>
    <x v="3"/>
    <x v="3"/>
    <x v="1"/>
    <x v="1"/>
    <n v="-234905.26646483396"/>
    <n v="0"/>
    <n v="0"/>
    <x v="4"/>
  </r>
  <r>
    <x v="148"/>
    <x v="3"/>
    <x v="3"/>
    <x v="1"/>
    <x v="2"/>
    <n v="-76814.022134000697"/>
    <n v="0"/>
    <n v="0"/>
    <x v="4"/>
  </r>
  <r>
    <x v="148"/>
    <x v="2"/>
    <x v="3"/>
    <x v="0"/>
    <x v="0"/>
    <n v="629785.07158251025"/>
    <n v="0"/>
    <n v="0"/>
    <x v="4"/>
  </r>
  <r>
    <x v="148"/>
    <x v="2"/>
    <x v="3"/>
    <x v="0"/>
    <x v="1"/>
    <n v="-417076.20634603326"/>
    <n v="0"/>
    <n v="0"/>
    <x v="4"/>
  </r>
  <r>
    <x v="148"/>
    <x v="2"/>
    <x v="3"/>
    <x v="0"/>
    <x v="2"/>
    <n v="-270807.58078047942"/>
    <n v="0"/>
    <n v="0"/>
    <x v="4"/>
  </r>
  <r>
    <x v="148"/>
    <x v="2"/>
    <x v="3"/>
    <x v="4"/>
    <x v="0"/>
    <n v="432955.79013269901"/>
    <n v="0"/>
    <n v="0"/>
    <x v="4"/>
  </r>
  <r>
    <x v="148"/>
    <x v="2"/>
    <x v="3"/>
    <x v="4"/>
    <x v="1"/>
    <n v="-244607.79103542317"/>
    <n v="0"/>
    <n v="0"/>
    <x v="4"/>
  </r>
  <r>
    <x v="148"/>
    <x v="2"/>
    <x v="3"/>
    <x v="4"/>
    <x v="2"/>
    <n v="-238125.68457298446"/>
    <n v="0"/>
    <n v="0"/>
    <x v="4"/>
  </r>
  <r>
    <x v="148"/>
    <x v="1"/>
    <x v="4"/>
    <x v="1"/>
    <x v="0"/>
    <n v="387593.68966697599"/>
    <n v="0"/>
    <n v="0"/>
    <x v="4"/>
  </r>
  <r>
    <x v="148"/>
    <x v="1"/>
    <x v="4"/>
    <x v="1"/>
    <x v="0"/>
    <n v="385244.63700232771"/>
    <n v="0"/>
    <n v="0"/>
    <x v="4"/>
  </r>
  <r>
    <x v="148"/>
    <x v="1"/>
    <x v="4"/>
    <x v="1"/>
    <x v="1"/>
    <n v="-234905.26646483396"/>
    <n v="0"/>
    <n v="0"/>
    <x v="4"/>
  </r>
  <r>
    <x v="148"/>
    <x v="1"/>
    <x v="4"/>
    <x v="1"/>
    <x v="1"/>
    <n v="-234905.26646483396"/>
    <n v="0"/>
    <n v="0"/>
    <x v="4"/>
  </r>
  <r>
    <x v="148"/>
    <x v="1"/>
    <x v="4"/>
    <x v="1"/>
    <x v="2"/>
    <n v="-135657.7913834416"/>
    <n v="0"/>
    <n v="0"/>
    <x v="4"/>
  </r>
  <r>
    <x v="148"/>
    <x v="1"/>
    <x v="4"/>
    <x v="1"/>
    <x v="2"/>
    <n v="-150245.40843090782"/>
    <n v="0"/>
    <n v="0"/>
    <x v="4"/>
  </r>
  <r>
    <x v="148"/>
    <x v="0"/>
    <x v="4"/>
    <x v="4"/>
    <x v="0"/>
    <n v="415833.24476021936"/>
    <n v="0"/>
    <n v="0"/>
    <x v="4"/>
  </r>
  <r>
    <x v="148"/>
    <x v="0"/>
    <x v="4"/>
    <x v="4"/>
    <x v="1"/>
    <n v="-244607.79103542317"/>
    <n v="0"/>
    <n v="0"/>
    <x v="4"/>
  </r>
  <r>
    <x v="148"/>
    <x v="0"/>
    <x v="4"/>
    <x v="4"/>
    <x v="2"/>
    <n v="-112274.97608525923"/>
    <n v="0"/>
    <n v="0"/>
    <x v="4"/>
  </r>
  <r>
    <x v="148"/>
    <x v="2"/>
    <x v="4"/>
    <x v="0"/>
    <x v="0"/>
    <n v="738224.88523247885"/>
    <n v="0"/>
    <n v="0"/>
    <x v="4"/>
  </r>
  <r>
    <x v="148"/>
    <x v="2"/>
    <x v="4"/>
    <x v="0"/>
    <x v="1"/>
    <n v="-417076.20634603326"/>
    <n v="0"/>
    <n v="0"/>
    <x v="4"/>
  </r>
  <r>
    <x v="148"/>
    <x v="2"/>
    <x v="4"/>
    <x v="0"/>
    <x v="2"/>
    <n v="-191938.4701604445"/>
    <n v="0"/>
    <n v="0"/>
    <x v="4"/>
  </r>
  <r>
    <x v="148"/>
    <x v="2"/>
    <x v="4"/>
    <x v="4"/>
    <x v="0"/>
    <n v="425617.55640163634"/>
    <n v="0"/>
    <n v="0"/>
    <x v="4"/>
  </r>
  <r>
    <x v="148"/>
    <x v="2"/>
    <x v="4"/>
    <x v="4"/>
    <x v="1"/>
    <n v="-244607.79103542317"/>
    <n v="0"/>
    <n v="0"/>
    <x v="4"/>
  </r>
  <r>
    <x v="148"/>
    <x v="2"/>
    <x v="4"/>
    <x v="4"/>
    <x v="2"/>
    <n v="-102148.21353639272"/>
    <n v="0"/>
    <n v="0"/>
    <x v="4"/>
  </r>
  <r>
    <x v="148"/>
    <x v="1"/>
    <x v="6"/>
    <x v="2"/>
    <x v="0"/>
    <n v="289757.69595114555"/>
    <n v="0"/>
    <n v="0"/>
    <x v="4"/>
  </r>
  <r>
    <x v="148"/>
    <x v="1"/>
    <x v="6"/>
    <x v="2"/>
    <x v="1"/>
    <n v="-160087.12483488704"/>
    <n v="0"/>
    <n v="0"/>
    <x v="4"/>
  </r>
  <r>
    <x v="148"/>
    <x v="1"/>
    <x v="6"/>
    <x v="2"/>
    <x v="2"/>
    <n v="-107210.34750192385"/>
    <n v="0"/>
    <n v="0"/>
    <x v="4"/>
  </r>
  <r>
    <x v="148"/>
    <x v="0"/>
    <x v="6"/>
    <x v="4"/>
    <x v="0"/>
    <n v="423171.47849128209"/>
    <n v="0"/>
    <n v="0"/>
    <x v="4"/>
  </r>
  <r>
    <x v="148"/>
    <x v="0"/>
    <x v="6"/>
    <x v="4"/>
    <x v="1"/>
    <n v="-244607.79103542317"/>
    <n v="0"/>
    <n v="0"/>
    <x v="4"/>
  </r>
  <r>
    <x v="148"/>
    <x v="0"/>
    <x v="6"/>
    <x v="4"/>
    <x v="2"/>
    <n v="-84634.295698256421"/>
    <n v="0"/>
    <n v="0"/>
    <x v="4"/>
  </r>
  <r>
    <x v="148"/>
    <x v="0"/>
    <x v="6"/>
    <x v="1"/>
    <x v="0"/>
    <n v="439272.84828923951"/>
    <n v="0"/>
    <n v="0"/>
    <x v="4"/>
  </r>
  <r>
    <x v="148"/>
    <x v="0"/>
    <x v="6"/>
    <x v="1"/>
    <x v="1"/>
    <n v="-234905.26646483396"/>
    <n v="0"/>
    <n v="0"/>
    <x v="4"/>
  </r>
  <r>
    <x v="148"/>
    <x v="0"/>
    <x v="6"/>
    <x v="1"/>
    <x v="2"/>
    <n v="-114210.94055520228"/>
    <n v="0"/>
    <n v="0"/>
    <x v="4"/>
  </r>
  <r>
    <x v="149"/>
    <x v="1"/>
    <x v="0"/>
    <x v="4"/>
    <x v="0"/>
    <n v="396264.62147738558"/>
    <n v="0"/>
    <n v="0"/>
    <x v="4"/>
  </r>
  <r>
    <x v="149"/>
    <x v="1"/>
    <x v="0"/>
    <x v="4"/>
    <x v="1"/>
    <n v="-244607.79103542317"/>
    <n v="0"/>
    <n v="0"/>
    <x v="4"/>
  </r>
  <r>
    <x v="149"/>
    <x v="1"/>
    <x v="0"/>
    <x v="4"/>
    <x v="2"/>
    <n v="-273422.58881939604"/>
    <n v="0"/>
    <n v="0"/>
    <x v="4"/>
  </r>
  <r>
    <x v="149"/>
    <x v="1"/>
    <x v="0"/>
    <x v="3"/>
    <x v="0"/>
    <n v="638380.61071375373"/>
    <n v="0"/>
    <n v="0"/>
    <x v="4"/>
  </r>
  <r>
    <x v="149"/>
    <x v="1"/>
    <x v="0"/>
    <x v="3"/>
    <x v="1"/>
    <n v="-346945.98408356181"/>
    <n v="0"/>
    <n v="0"/>
    <x v="4"/>
  </r>
  <r>
    <x v="149"/>
    <x v="1"/>
    <x v="0"/>
    <x v="3"/>
    <x v="2"/>
    <n v="-197897.98932126365"/>
    <n v="0"/>
    <n v="0"/>
    <x v="4"/>
  </r>
  <r>
    <x v="149"/>
    <x v="0"/>
    <x v="0"/>
    <x v="1"/>
    <x v="0"/>
    <n v="434574.74295994284"/>
    <n v="0"/>
    <n v="0"/>
    <x v="4"/>
  </r>
  <r>
    <x v="149"/>
    <x v="0"/>
    <x v="0"/>
    <x v="1"/>
    <x v="1"/>
    <n v="-234905.26646483396"/>
    <n v="0"/>
    <n v="0"/>
    <x v="4"/>
  </r>
  <r>
    <x v="149"/>
    <x v="0"/>
    <x v="0"/>
    <x v="1"/>
    <x v="2"/>
    <n v="-73877.706303190294"/>
    <n v="0"/>
    <n v="0"/>
    <x v="4"/>
  </r>
  <r>
    <x v="149"/>
    <x v="3"/>
    <x v="1"/>
    <x v="4"/>
    <x v="0"/>
    <n v="398710.69938773976"/>
    <n v="0"/>
    <n v="0"/>
    <x v="4"/>
  </r>
  <r>
    <x v="149"/>
    <x v="3"/>
    <x v="1"/>
    <x v="4"/>
    <x v="1"/>
    <n v="-244607.79103542317"/>
    <n v="0"/>
    <n v="0"/>
    <x v="4"/>
  </r>
  <r>
    <x v="149"/>
    <x v="3"/>
    <x v="1"/>
    <x v="4"/>
    <x v="2"/>
    <n v="-63793.711902038362"/>
    <n v="0"/>
    <n v="0"/>
    <x v="4"/>
  </r>
  <r>
    <x v="149"/>
    <x v="0"/>
    <x v="2"/>
    <x v="4"/>
    <x v="0"/>
    <n v="459862.64714659553"/>
    <n v="0"/>
    <n v="0"/>
    <x v="4"/>
  </r>
  <r>
    <x v="149"/>
    <x v="0"/>
    <x v="2"/>
    <x v="4"/>
    <x v="1"/>
    <n v="-244607.79103542317"/>
    <n v="0"/>
    <n v="0"/>
    <x v="4"/>
  </r>
  <r>
    <x v="149"/>
    <x v="0"/>
    <x v="2"/>
    <x v="4"/>
    <x v="2"/>
    <n v="-128761.54120104676"/>
    <n v="0"/>
    <n v="0"/>
    <x v="4"/>
  </r>
  <r>
    <x v="149"/>
    <x v="1"/>
    <x v="3"/>
    <x v="4"/>
    <x v="0"/>
    <n v="393818.54356703127"/>
    <n v="0"/>
    <n v="0"/>
    <x v="4"/>
  </r>
  <r>
    <x v="149"/>
    <x v="1"/>
    <x v="3"/>
    <x v="4"/>
    <x v="1"/>
    <n v="-244607.79103542317"/>
    <n v="0"/>
    <n v="0"/>
    <x v="4"/>
  </r>
  <r>
    <x v="149"/>
    <x v="1"/>
    <x v="3"/>
    <x v="4"/>
    <x v="2"/>
    <n v="-220538.38439753753"/>
    <n v="0"/>
    <n v="0"/>
    <x v="4"/>
  </r>
  <r>
    <x v="149"/>
    <x v="0"/>
    <x v="3"/>
    <x v="1"/>
    <x v="0"/>
    <n v="418131.37430740445"/>
    <n v="0"/>
    <n v="0"/>
    <x v="4"/>
  </r>
  <r>
    <x v="149"/>
    <x v="0"/>
    <x v="3"/>
    <x v="1"/>
    <x v="1"/>
    <n v="-234905.26646483396"/>
    <n v="0"/>
    <n v="0"/>
    <x v="4"/>
  </r>
  <r>
    <x v="149"/>
    <x v="0"/>
    <x v="3"/>
    <x v="1"/>
    <x v="2"/>
    <n v="-62719.706146110664"/>
    <n v="0"/>
    <n v="0"/>
    <x v="4"/>
  </r>
  <r>
    <x v="149"/>
    <x v="4"/>
    <x v="3"/>
    <x v="1"/>
    <x v="0"/>
    <n v="455716.21694177785"/>
    <n v="0"/>
    <n v="0"/>
    <x v="4"/>
  </r>
  <r>
    <x v="149"/>
    <x v="4"/>
    <x v="3"/>
    <x v="1"/>
    <x v="1"/>
    <n v="-234905.26646483396"/>
    <n v="0"/>
    <n v="0"/>
    <x v="4"/>
  </r>
  <r>
    <x v="149"/>
    <x v="4"/>
    <x v="3"/>
    <x v="1"/>
    <x v="2"/>
    <n v="-72914.594710684454"/>
    <n v="0"/>
    <n v="0"/>
    <x v="4"/>
  </r>
  <r>
    <x v="149"/>
    <x v="0"/>
    <x v="4"/>
    <x v="1"/>
    <x v="0"/>
    <n v="418131.37430740445"/>
    <n v="0"/>
    <n v="0"/>
    <x v="4"/>
  </r>
  <r>
    <x v="149"/>
    <x v="0"/>
    <x v="4"/>
    <x v="1"/>
    <x v="1"/>
    <n v="-234905.26646483396"/>
    <n v="0"/>
    <n v="0"/>
    <x v="4"/>
  </r>
  <r>
    <x v="149"/>
    <x v="0"/>
    <x v="4"/>
    <x v="1"/>
    <x v="2"/>
    <n v="-117076.78480607325"/>
    <n v="0"/>
    <n v="0"/>
    <x v="4"/>
  </r>
  <r>
    <x v="149"/>
    <x v="1"/>
    <x v="5"/>
    <x v="4"/>
    <x v="0"/>
    <n v="481877.34833978367"/>
    <n v="0"/>
    <n v="0"/>
    <x v="4"/>
  </r>
  <r>
    <x v="149"/>
    <x v="1"/>
    <x v="5"/>
    <x v="4"/>
    <x v="0"/>
    <n v="484323.42625013785"/>
    <n v="0"/>
    <n v="0"/>
    <x v="4"/>
  </r>
  <r>
    <x v="149"/>
    <x v="1"/>
    <x v="5"/>
    <x v="4"/>
    <x v="1"/>
    <n v="-244607.79103542317"/>
    <n v="0"/>
    <n v="0"/>
    <x v="4"/>
  </r>
  <r>
    <x v="149"/>
    <x v="1"/>
    <x v="5"/>
    <x v="4"/>
    <x v="1"/>
    <n v="-244607.79103542317"/>
    <n v="0"/>
    <n v="0"/>
    <x v="4"/>
  </r>
  <r>
    <x v="149"/>
    <x v="1"/>
    <x v="5"/>
    <x v="4"/>
    <x v="2"/>
    <n v="-260213.76810348319"/>
    <n v="0"/>
    <n v="0"/>
    <x v="4"/>
  </r>
  <r>
    <x v="149"/>
    <x v="1"/>
    <x v="5"/>
    <x v="4"/>
    <x v="2"/>
    <n v="-217945.54181256203"/>
    <n v="0"/>
    <n v="0"/>
    <x v="4"/>
  </r>
  <r>
    <x v="149"/>
    <x v="1"/>
    <x v="6"/>
    <x v="3"/>
    <x v="0"/>
    <n v="676544.66896294546"/>
    <n v="0"/>
    <n v="0"/>
    <x v="4"/>
  </r>
  <r>
    <x v="149"/>
    <x v="1"/>
    <x v="6"/>
    <x v="3"/>
    <x v="1"/>
    <n v="-346945.98408356181"/>
    <n v="0"/>
    <n v="0"/>
    <x v="4"/>
  </r>
  <r>
    <x v="149"/>
    <x v="1"/>
    <x v="6"/>
    <x v="3"/>
    <x v="2"/>
    <n v="-405926.80137776729"/>
    <n v="0"/>
    <n v="0"/>
    <x v="4"/>
  </r>
  <r>
    <x v="149"/>
    <x v="1"/>
    <x v="6"/>
    <x v="1"/>
    <x v="0"/>
    <n v="427527.58496599778"/>
    <n v="0"/>
    <n v="0"/>
    <x v="4"/>
  </r>
  <r>
    <x v="149"/>
    <x v="1"/>
    <x v="6"/>
    <x v="1"/>
    <x v="1"/>
    <n v="-234905.26646483396"/>
    <n v="0"/>
    <n v="0"/>
    <x v="4"/>
  </r>
  <r>
    <x v="149"/>
    <x v="1"/>
    <x v="6"/>
    <x v="1"/>
    <x v="2"/>
    <n v="-239415.44758095877"/>
    <n v="0"/>
    <n v="0"/>
    <x v="4"/>
  </r>
  <r>
    <x v="149"/>
    <x v="0"/>
    <x v="6"/>
    <x v="4"/>
    <x v="0"/>
    <n v="418279.3226705736"/>
    <n v="0"/>
    <n v="0"/>
    <x v="4"/>
  </r>
  <r>
    <x v="149"/>
    <x v="0"/>
    <x v="6"/>
    <x v="4"/>
    <x v="1"/>
    <n v="-244607.79103542317"/>
    <n v="0"/>
    <n v="0"/>
    <x v="4"/>
  </r>
  <r>
    <x v="149"/>
    <x v="0"/>
    <x v="6"/>
    <x v="4"/>
    <x v="2"/>
    <n v="-79473.071307408987"/>
    <n v="0"/>
    <n v="0"/>
    <x v="4"/>
  </r>
  <r>
    <x v="149"/>
    <x v="0"/>
    <x v="6"/>
    <x v="2"/>
    <x v="0"/>
    <n v="288156.8247027967"/>
    <n v="0"/>
    <n v="0"/>
    <x v="4"/>
  </r>
  <r>
    <x v="149"/>
    <x v="0"/>
    <x v="6"/>
    <x v="2"/>
    <x v="1"/>
    <n v="-160087.12483488704"/>
    <n v="0"/>
    <n v="0"/>
    <x v="4"/>
  </r>
  <r>
    <x v="149"/>
    <x v="0"/>
    <x v="6"/>
    <x v="2"/>
    <x v="2"/>
    <n v="-54749.796693531374"/>
    <n v="0"/>
    <n v="0"/>
    <x v="4"/>
  </r>
  <r>
    <x v="149"/>
    <x v="3"/>
    <x v="6"/>
    <x v="0"/>
    <x v="0"/>
    <n v="825810.8885651459"/>
    <n v="0"/>
    <n v="0"/>
    <x v="4"/>
  </r>
  <r>
    <x v="149"/>
    <x v="3"/>
    <x v="6"/>
    <x v="0"/>
    <x v="1"/>
    <n v="-417076.20634603326"/>
    <n v="0"/>
    <n v="0"/>
    <x v="4"/>
  </r>
  <r>
    <x v="149"/>
    <x v="3"/>
    <x v="6"/>
    <x v="0"/>
    <x v="2"/>
    <n v="-82581.088856514602"/>
    <n v="0"/>
    <n v="0"/>
    <x v="4"/>
  </r>
  <r>
    <x v="149"/>
    <x v="3"/>
    <x v="6"/>
    <x v="1"/>
    <x v="0"/>
    <n v="535584.00753982144"/>
    <n v="0"/>
    <n v="0"/>
    <x v="4"/>
  </r>
  <r>
    <x v="149"/>
    <x v="3"/>
    <x v="6"/>
    <x v="1"/>
    <x v="1"/>
    <n v="-234905.26646483396"/>
    <n v="0"/>
    <n v="0"/>
    <x v="4"/>
  </r>
  <r>
    <x v="149"/>
    <x v="3"/>
    <x v="6"/>
    <x v="1"/>
    <x v="2"/>
    <n v="-80337.601130973213"/>
    <n v="0"/>
    <n v="0"/>
    <x v="4"/>
  </r>
  <r>
    <x v="150"/>
    <x v="1"/>
    <x v="0"/>
    <x v="0"/>
    <x v="0"/>
    <n v="817469.36443822517"/>
    <n v="0"/>
    <n v="0"/>
    <x v="4"/>
  </r>
  <r>
    <x v="150"/>
    <x v="1"/>
    <x v="0"/>
    <x v="0"/>
    <x v="1"/>
    <n v="-417076.20634603326"/>
    <n v="0"/>
    <n v="0"/>
    <x v="4"/>
  </r>
  <r>
    <x v="150"/>
    <x v="1"/>
    <x v="0"/>
    <x v="0"/>
    <x v="2"/>
    <n v="-376035.90764158359"/>
    <n v="0"/>
    <n v="0"/>
    <x v="4"/>
  </r>
  <r>
    <x v="150"/>
    <x v="0"/>
    <x v="0"/>
    <x v="0"/>
    <x v="0"/>
    <n v="763249.45761324093"/>
    <n v="0"/>
    <n v="0"/>
    <x v="4"/>
  </r>
  <r>
    <x v="150"/>
    <x v="0"/>
    <x v="0"/>
    <x v="0"/>
    <x v="1"/>
    <n v="-417076.20634603326"/>
    <n v="0"/>
    <n v="0"/>
    <x v="4"/>
  </r>
  <r>
    <x v="150"/>
    <x v="0"/>
    <x v="0"/>
    <x v="0"/>
    <x v="2"/>
    <n v="-160282.38609878058"/>
    <n v="0"/>
    <n v="0"/>
    <x v="4"/>
  </r>
  <r>
    <x v="150"/>
    <x v="0"/>
    <x v="0"/>
    <x v="2"/>
    <x v="0"/>
    <n v="272148.11221930798"/>
    <n v="0"/>
    <n v="0"/>
    <x v="4"/>
  </r>
  <r>
    <x v="150"/>
    <x v="0"/>
    <x v="0"/>
    <x v="2"/>
    <x v="1"/>
    <n v="-160087.12483488704"/>
    <n v="0"/>
    <n v="0"/>
    <x v="4"/>
  </r>
  <r>
    <x v="150"/>
    <x v="0"/>
    <x v="0"/>
    <x v="2"/>
    <x v="2"/>
    <n v="-40822.216832896192"/>
    <n v="0"/>
    <n v="0"/>
    <x v="4"/>
  </r>
  <r>
    <x v="150"/>
    <x v="0"/>
    <x v="0"/>
    <x v="1"/>
    <x v="0"/>
    <n v="425178.53230134945"/>
    <n v="0"/>
    <n v="0"/>
    <x v="4"/>
  </r>
  <r>
    <x v="150"/>
    <x v="0"/>
    <x v="0"/>
    <x v="1"/>
    <x v="1"/>
    <n v="-234905.26646483396"/>
    <n v="0"/>
    <n v="0"/>
    <x v="4"/>
  </r>
  <r>
    <x v="150"/>
    <x v="0"/>
    <x v="0"/>
    <x v="1"/>
    <x v="2"/>
    <n v="-127553.55969040483"/>
    <n v="0"/>
    <n v="0"/>
    <x v="4"/>
  </r>
  <r>
    <x v="150"/>
    <x v="2"/>
    <x v="0"/>
    <x v="4"/>
    <x v="0"/>
    <n v="371803.84237384325"/>
    <n v="0"/>
    <n v="0"/>
    <x v="4"/>
  </r>
  <r>
    <x v="150"/>
    <x v="2"/>
    <x v="0"/>
    <x v="4"/>
    <x v="1"/>
    <n v="-244607.79103542317"/>
    <n v="0"/>
    <n v="0"/>
    <x v="4"/>
  </r>
  <r>
    <x v="150"/>
    <x v="2"/>
    <x v="0"/>
    <x v="4"/>
    <x v="2"/>
    <n v="-145003.49852579887"/>
    <n v="0"/>
    <n v="0"/>
    <x v="4"/>
  </r>
  <r>
    <x v="150"/>
    <x v="1"/>
    <x v="1"/>
    <x v="4"/>
    <x v="0"/>
    <n v="410941.08893951098"/>
    <n v="0"/>
    <n v="0"/>
    <x v="4"/>
  </r>
  <r>
    <x v="150"/>
    <x v="1"/>
    <x v="1"/>
    <x v="4"/>
    <x v="1"/>
    <n v="-244607.79103542317"/>
    <n v="0"/>
    <n v="0"/>
    <x v="4"/>
  </r>
  <r>
    <x v="150"/>
    <x v="1"/>
    <x v="1"/>
    <x v="4"/>
    <x v="2"/>
    <n v="-246564.65336370657"/>
    <n v="0"/>
    <n v="0"/>
    <x v="4"/>
  </r>
  <r>
    <x v="150"/>
    <x v="2"/>
    <x v="1"/>
    <x v="3"/>
    <x v="0"/>
    <n v="659197.36975876743"/>
    <n v="0"/>
    <n v="0"/>
    <x v="4"/>
  </r>
  <r>
    <x v="150"/>
    <x v="2"/>
    <x v="1"/>
    <x v="3"/>
    <x v="1"/>
    <n v="-346945.98408356181"/>
    <n v="0"/>
    <n v="0"/>
    <x v="4"/>
  </r>
  <r>
    <x v="150"/>
    <x v="2"/>
    <x v="1"/>
    <x v="3"/>
    <x v="2"/>
    <n v="-250495.00050833164"/>
    <n v="0"/>
    <n v="0"/>
    <x v="4"/>
  </r>
  <r>
    <x v="150"/>
    <x v="3"/>
    <x v="2"/>
    <x v="0"/>
    <x v="0"/>
    <n v="900884.60570743191"/>
    <n v="0"/>
    <n v="0"/>
    <x v="4"/>
  </r>
  <r>
    <x v="150"/>
    <x v="3"/>
    <x v="2"/>
    <x v="0"/>
    <x v="1"/>
    <n v="-417076.20634603326"/>
    <n v="0"/>
    <n v="0"/>
    <x v="4"/>
  </r>
  <r>
    <x v="150"/>
    <x v="3"/>
    <x v="2"/>
    <x v="0"/>
    <x v="2"/>
    <n v="-45044.230285371596"/>
    <n v="0"/>
    <n v="0"/>
    <x v="4"/>
  </r>
  <r>
    <x v="150"/>
    <x v="0"/>
    <x v="3"/>
    <x v="2"/>
    <x v="0"/>
    <n v="294560.30969619215"/>
    <n v="0"/>
    <n v="0"/>
    <x v="4"/>
  </r>
  <r>
    <x v="150"/>
    <x v="0"/>
    <x v="3"/>
    <x v="2"/>
    <x v="1"/>
    <n v="-160087.12483488704"/>
    <n v="0"/>
    <n v="0"/>
    <x v="4"/>
  </r>
  <r>
    <x v="150"/>
    <x v="0"/>
    <x v="3"/>
    <x v="2"/>
    <x v="2"/>
    <n v="-58912.061939238432"/>
    <n v="0"/>
    <n v="0"/>
    <x v="4"/>
  </r>
  <r>
    <x v="150"/>
    <x v="3"/>
    <x v="3"/>
    <x v="0"/>
    <x v="0"/>
    <n v="863347.7471362889"/>
    <n v="0"/>
    <n v="0"/>
    <x v="4"/>
  </r>
  <r>
    <x v="150"/>
    <x v="3"/>
    <x v="3"/>
    <x v="0"/>
    <x v="1"/>
    <n v="-417076.20634603326"/>
    <n v="0"/>
    <n v="0"/>
    <x v="4"/>
  </r>
  <r>
    <x v="150"/>
    <x v="3"/>
    <x v="3"/>
    <x v="0"/>
    <x v="2"/>
    <n v="-138135.63954180622"/>
    <n v="0"/>
    <n v="0"/>
    <x v="4"/>
  </r>
  <r>
    <x v="150"/>
    <x v="2"/>
    <x v="3"/>
    <x v="0"/>
    <x v="0"/>
    <n v="629785.07158251025"/>
    <n v="0"/>
    <n v="0"/>
    <x v="4"/>
  </r>
  <r>
    <x v="150"/>
    <x v="2"/>
    <x v="3"/>
    <x v="0"/>
    <x v="1"/>
    <n v="-417076.20634603326"/>
    <n v="0"/>
    <n v="0"/>
    <x v="4"/>
  </r>
  <r>
    <x v="150"/>
    <x v="2"/>
    <x v="3"/>
    <x v="0"/>
    <x v="2"/>
    <n v="-201531.22290640327"/>
    <n v="0"/>
    <n v="0"/>
    <x v="4"/>
  </r>
  <r>
    <x v="150"/>
    <x v="2"/>
    <x v="3"/>
    <x v="1"/>
    <x v="0"/>
    <n v="427527.58496599778"/>
    <n v="0"/>
    <n v="0"/>
    <x v="4"/>
  </r>
  <r>
    <x v="150"/>
    <x v="2"/>
    <x v="3"/>
    <x v="1"/>
    <x v="1"/>
    <n v="-234905.26646483396"/>
    <n v="0"/>
    <n v="0"/>
    <x v="4"/>
  </r>
  <r>
    <x v="150"/>
    <x v="2"/>
    <x v="3"/>
    <x v="1"/>
    <x v="2"/>
    <n v="-166735.75813673914"/>
    <n v="0"/>
    <n v="0"/>
    <x v="4"/>
  </r>
  <r>
    <x v="150"/>
    <x v="4"/>
    <x v="3"/>
    <x v="0"/>
    <x v="0"/>
    <n v="813298.60237476486"/>
    <n v="0"/>
    <n v="0"/>
    <x v="4"/>
  </r>
  <r>
    <x v="150"/>
    <x v="4"/>
    <x v="3"/>
    <x v="0"/>
    <x v="1"/>
    <n v="-417076.20634603326"/>
    <n v="0"/>
    <n v="0"/>
    <x v="4"/>
  </r>
  <r>
    <x v="150"/>
    <x v="4"/>
    <x v="3"/>
    <x v="0"/>
    <x v="2"/>
    <n v="-105728.81830871943"/>
    <n v="0"/>
    <n v="0"/>
    <x v="4"/>
  </r>
  <r>
    <x v="150"/>
    <x v="4"/>
    <x v="3"/>
    <x v="4"/>
    <x v="0"/>
    <n v="459862.64714659553"/>
    <n v="0"/>
    <n v="0"/>
    <x v="4"/>
  </r>
  <r>
    <x v="150"/>
    <x v="4"/>
    <x v="3"/>
    <x v="4"/>
    <x v="1"/>
    <n v="-244607.79103542317"/>
    <n v="0"/>
    <n v="0"/>
    <x v="4"/>
  </r>
  <r>
    <x v="150"/>
    <x v="4"/>
    <x v="3"/>
    <x v="4"/>
    <x v="2"/>
    <n v="-55183.517657591459"/>
    <n v="0"/>
    <n v="0"/>
    <x v="4"/>
  </r>
  <r>
    <x v="150"/>
    <x v="4"/>
    <x v="3"/>
    <x v="2"/>
    <x v="0"/>
    <n v="276950.72596435458"/>
    <n v="0"/>
    <n v="0"/>
    <x v="4"/>
  </r>
  <r>
    <x v="150"/>
    <x v="4"/>
    <x v="3"/>
    <x v="2"/>
    <x v="1"/>
    <n v="-160087.12483488704"/>
    <n v="0"/>
    <n v="0"/>
    <x v="4"/>
  </r>
  <r>
    <x v="150"/>
    <x v="4"/>
    <x v="3"/>
    <x v="2"/>
    <x v="2"/>
    <n v="-30464.579856079003"/>
    <n v="0"/>
    <n v="0"/>
    <x v="4"/>
  </r>
  <r>
    <x v="150"/>
    <x v="2"/>
    <x v="4"/>
    <x v="3"/>
    <x v="0"/>
    <n v="641850.07055458939"/>
    <n v="0"/>
    <n v="0"/>
    <x v="4"/>
  </r>
  <r>
    <x v="150"/>
    <x v="2"/>
    <x v="4"/>
    <x v="3"/>
    <x v="1"/>
    <n v="-346945.98408356181"/>
    <n v="0"/>
    <n v="0"/>
    <x v="4"/>
  </r>
  <r>
    <x v="150"/>
    <x v="2"/>
    <x v="4"/>
    <x v="3"/>
    <x v="2"/>
    <n v="-205392.0225774686"/>
    <n v="0"/>
    <n v="0"/>
    <x v="4"/>
  </r>
  <r>
    <x v="150"/>
    <x v="2"/>
    <x v="4"/>
    <x v="1"/>
    <x v="0"/>
    <n v="446320.00628318451"/>
    <n v="0"/>
    <n v="0"/>
    <x v="4"/>
  </r>
  <r>
    <x v="150"/>
    <x v="2"/>
    <x v="4"/>
    <x v="1"/>
    <x v="1"/>
    <n v="-234905.26646483396"/>
    <n v="0"/>
    <n v="0"/>
    <x v="4"/>
  </r>
  <r>
    <x v="150"/>
    <x v="2"/>
    <x v="4"/>
    <x v="1"/>
    <x v="2"/>
    <n v="-187454.40263893749"/>
    <n v="0"/>
    <n v="0"/>
    <x v="4"/>
  </r>
  <r>
    <x v="150"/>
    <x v="4"/>
    <x v="4"/>
    <x v="2"/>
    <x v="0"/>
    <n v="270547.24097095907"/>
    <n v="0"/>
    <n v="0"/>
    <x v="4"/>
  </r>
  <r>
    <x v="150"/>
    <x v="4"/>
    <x v="4"/>
    <x v="2"/>
    <x v="1"/>
    <n v="-160087.12483488704"/>
    <n v="0"/>
    <n v="0"/>
    <x v="4"/>
  </r>
  <r>
    <x v="150"/>
    <x v="4"/>
    <x v="4"/>
    <x v="2"/>
    <x v="2"/>
    <n v="-24349.251687386317"/>
    <n v="0"/>
    <n v="0"/>
    <x v="4"/>
  </r>
  <r>
    <x v="150"/>
    <x v="2"/>
    <x v="5"/>
    <x v="3"/>
    <x v="0"/>
    <n v="582869.25326038385"/>
    <n v="0"/>
    <n v="0"/>
    <x v="4"/>
  </r>
  <r>
    <x v="150"/>
    <x v="2"/>
    <x v="5"/>
    <x v="3"/>
    <x v="1"/>
    <n v="-346945.98408356181"/>
    <n v="0"/>
    <n v="0"/>
    <x v="4"/>
  </r>
  <r>
    <x v="150"/>
    <x v="2"/>
    <x v="5"/>
    <x v="3"/>
    <x v="2"/>
    <n v="-186518.16104332285"/>
    <n v="0"/>
    <n v="0"/>
    <x v="4"/>
  </r>
  <r>
    <x v="150"/>
    <x v="3"/>
    <x v="6"/>
    <x v="0"/>
    <x v="0"/>
    <n v="796615.55412092363"/>
    <n v="0"/>
    <n v="0"/>
    <x v="4"/>
  </r>
  <r>
    <x v="150"/>
    <x v="3"/>
    <x v="6"/>
    <x v="0"/>
    <x v="0"/>
    <n v="850835.46094590786"/>
    <n v="0"/>
    <n v="0"/>
    <x v="4"/>
  </r>
  <r>
    <x v="150"/>
    <x v="3"/>
    <x v="6"/>
    <x v="0"/>
    <x v="1"/>
    <n v="-417076.20634603326"/>
    <n v="0"/>
    <n v="0"/>
    <x v="4"/>
  </r>
  <r>
    <x v="150"/>
    <x v="3"/>
    <x v="6"/>
    <x v="0"/>
    <x v="1"/>
    <n v="-417076.20634603326"/>
    <n v="0"/>
    <n v="0"/>
    <x v="4"/>
  </r>
  <r>
    <x v="150"/>
    <x v="3"/>
    <x v="6"/>
    <x v="0"/>
    <x v="2"/>
    <n v="-103560.02203572007"/>
    <n v="0"/>
    <n v="0"/>
    <x v="4"/>
  </r>
  <r>
    <x v="150"/>
    <x v="3"/>
    <x v="6"/>
    <x v="0"/>
    <x v="2"/>
    <n v="-59558.482266213556"/>
    <n v="0"/>
    <n v="0"/>
    <x v="4"/>
  </r>
  <r>
    <x v="150"/>
    <x v="3"/>
    <x v="6"/>
    <x v="4"/>
    <x v="0"/>
    <n v="560151.84147111909"/>
    <n v="0"/>
    <n v="0"/>
    <x v="4"/>
  </r>
  <r>
    <x v="150"/>
    <x v="3"/>
    <x v="6"/>
    <x v="4"/>
    <x v="1"/>
    <n v="-244607.79103542317"/>
    <n v="0"/>
    <n v="0"/>
    <x v="4"/>
  </r>
  <r>
    <x v="150"/>
    <x v="3"/>
    <x v="6"/>
    <x v="4"/>
    <x v="2"/>
    <n v="-33609.110488267143"/>
    <n v="0"/>
    <n v="0"/>
    <x v="4"/>
  </r>
  <r>
    <x v="151"/>
    <x v="1"/>
    <x v="0"/>
    <x v="3"/>
    <x v="0"/>
    <n v="617563.85166874004"/>
    <n v="0"/>
    <n v="0"/>
    <x v="4"/>
  </r>
  <r>
    <x v="151"/>
    <x v="1"/>
    <x v="0"/>
    <x v="3"/>
    <x v="0"/>
    <n v="645319.53039542492"/>
    <n v="0"/>
    <n v="0"/>
    <x v="4"/>
  </r>
  <r>
    <x v="151"/>
    <x v="1"/>
    <x v="0"/>
    <x v="3"/>
    <x v="1"/>
    <n v="-346945.98408356181"/>
    <n v="0"/>
    <n v="0"/>
    <x v="4"/>
  </r>
  <r>
    <x v="151"/>
    <x v="1"/>
    <x v="0"/>
    <x v="3"/>
    <x v="1"/>
    <n v="-346945.98408356181"/>
    <n v="0"/>
    <n v="0"/>
    <x v="4"/>
  </r>
  <r>
    <x v="151"/>
    <x v="1"/>
    <x v="0"/>
    <x v="3"/>
    <x v="2"/>
    <n v="-419943.41913474328"/>
    <n v="0"/>
    <n v="0"/>
    <x v="4"/>
  </r>
  <r>
    <x v="151"/>
    <x v="1"/>
    <x v="0"/>
    <x v="3"/>
    <x v="2"/>
    <n v="-451723.67127679742"/>
    <n v="0"/>
    <n v="0"/>
    <x v="4"/>
  </r>
  <r>
    <x v="151"/>
    <x v="2"/>
    <x v="0"/>
    <x v="3"/>
    <x v="0"/>
    <n v="607155.47214623319"/>
    <n v="0"/>
    <n v="0"/>
    <x v="4"/>
  </r>
  <r>
    <x v="151"/>
    <x v="2"/>
    <x v="0"/>
    <x v="3"/>
    <x v="1"/>
    <n v="-346945.98408356181"/>
    <n v="0"/>
    <n v="0"/>
    <x v="4"/>
  </r>
  <r>
    <x v="151"/>
    <x v="2"/>
    <x v="0"/>
    <x v="3"/>
    <x v="2"/>
    <n v="-297506.18135165423"/>
    <n v="0"/>
    <n v="0"/>
    <x v="4"/>
  </r>
  <r>
    <x v="151"/>
    <x v="1"/>
    <x v="1"/>
    <x v="4"/>
    <x v="0"/>
    <n v="464754.80296730401"/>
    <n v="0"/>
    <n v="0"/>
    <x v="4"/>
  </r>
  <r>
    <x v="151"/>
    <x v="1"/>
    <x v="1"/>
    <x v="4"/>
    <x v="0"/>
    <n v="432955.79013269901"/>
    <n v="0"/>
    <n v="0"/>
    <x v="4"/>
  </r>
  <r>
    <x v="151"/>
    <x v="1"/>
    <x v="1"/>
    <x v="4"/>
    <x v="1"/>
    <n v="-244607.79103542317"/>
    <n v="0"/>
    <n v="0"/>
    <x v="4"/>
  </r>
  <r>
    <x v="151"/>
    <x v="1"/>
    <x v="1"/>
    <x v="4"/>
    <x v="1"/>
    <n v="-244607.79103542317"/>
    <n v="0"/>
    <n v="0"/>
    <x v="4"/>
  </r>
  <r>
    <x v="151"/>
    <x v="1"/>
    <x v="1"/>
    <x v="4"/>
    <x v="2"/>
    <n v="-297443.07389907457"/>
    <n v="0"/>
    <n v="0"/>
    <x v="4"/>
  </r>
  <r>
    <x v="151"/>
    <x v="1"/>
    <x v="1"/>
    <x v="4"/>
    <x v="2"/>
    <n v="-186170.98975706057"/>
    <n v="0"/>
    <n v="0"/>
    <x v="4"/>
  </r>
  <r>
    <x v="151"/>
    <x v="1"/>
    <x v="1"/>
    <x v="2"/>
    <x v="0"/>
    <n v="280152.46846105234"/>
    <n v="0"/>
    <n v="0"/>
    <x v="4"/>
  </r>
  <r>
    <x v="151"/>
    <x v="1"/>
    <x v="1"/>
    <x v="2"/>
    <x v="1"/>
    <n v="-160087.12483488704"/>
    <n v="0"/>
    <n v="0"/>
    <x v="4"/>
  </r>
  <r>
    <x v="151"/>
    <x v="1"/>
    <x v="1"/>
    <x v="2"/>
    <x v="2"/>
    <n v="-131671.6601766946"/>
    <n v="0"/>
    <n v="0"/>
    <x v="4"/>
  </r>
  <r>
    <x v="151"/>
    <x v="3"/>
    <x v="1"/>
    <x v="3"/>
    <x v="0"/>
    <n v="568991.41389704146"/>
    <n v="0"/>
    <n v="0"/>
    <x v="4"/>
  </r>
  <r>
    <x v="151"/>
    <x v="3"/>
    <x v="1"/>
    <x v="3"/>
    <x v="1"/>
    <n v="-346945.98408356181"/>
    <n v="0"/>
    <n v="0"/>
    <x v="4"/>
  </r>
  <r>
    <x v="151"/>
    <x v="3"/>
    <x v="1"/>
    <x v="3"/>
    <x v="2"/>
    <n v="-51209.227250733733"/>
    <n v="0"/>
    <n v="0"/>
    <x v="4"/>
  </r>
  <r>
    <x v="151"/>
    <x v="3"/>
    <x v="1"/>
    <x v="1"/>
    <x v="0"/>
    <n v="458065.26960642618"/>
    <n v="0"/>
    <n v="0"/>
    <x v="4"/>
  </r>
  <r>
    <x v="151"/>
    <x v="3"/>
    <x v="1"/>
    <x v="1"/>
    <x v="1"/>
    <n v="-234905.26646483396"/>
    <n v="0"/>
    <n v="0"/>
    <x v="4"/>
  </r>
  <r>
    <x v="151"/>
    <x v="3"/>
    <x v="1"/>
    <x v="1"/>
    <x v="2"/>
    <n v="-68709.79044096393"/>
    <n v="0"/>
    <n v="0"/>
    <x v="4"/>
  </r>
  <r>
    <x v="151"/>
    <x v="2"/>
    <x v="1"/>
    <x v="4"/>
    <x v="0"/>
    <n v="425617.55640163634"/>
    <n v="0"/>
    <n v="0"/>
    <x v="4"/>
  </r>
  <r>
    <x v="151"/>
    <x v="2"/>
    <x v="1"/>
    <x v="4"/>
    <x v="1"/>
    <n v="-244607.79103542317"/>
    <n v="0"/>
    <n v="0"/>
    <x v="4"/>
  </r>
  <r>
    <x v="151"/>
    <x v="2"/>
    <x v="1"/>
    <x v="4"/>
    <x v="2"/>
    <n v="-144709.96917655636"/>
    <n v="0"/>
    <n v="0"/>
    <x v="4"/>
  </r>
  <r>
    <x v="151"/>
    <x v="2"/>
    <x v="1"/>
    <x v="2"/>
    <x v="0"/>
    <n v="246534.17224572605"/>
    <n v="0"/>
    <n v="0"/>
    <x v="4"/>
  </r>
  <r>
    <x v="151"/>
    <x v="2"/>
    <x v="1"/>
    <x v="2"/>
    <x v="1"/>
    <n v="-160087.12483488704"/>
    <n v="0"/>
    <n v="0"/>
    <x v="4"/>
  </r>
  <r>
    <x v="151"/>
    <x v="2"/>
    <x v="1"/>
    <x v="2"/>
    <x v="2"/>
    <n v="-135593.79473514933"/>
    <n v="0"/>
    <n v="0"/>
    <x v="4"/>
  </r>
  <r>
    <x v="151"/>
    <x v="3"/>
    <x v="2"/>
    <x v="4"/>
    <x v="0"/>
    <n v="464754.80296730401"/>
    <n v="0"/>
    <n v="0"/>
    <x v="4"/>
  </r>
  <r>
    <x v="151"/>
    <x v="3"/>
    <x v="2"/>
    <x v="4"/>
    <x v="1"/>
    <n v="-244607.79103542317"/>
    <n v="0"/>
    <n v="0"/>
    <x v="4"/>
  </r>
  <r>
    <x v="151"/>
    <x v="3"/>
    <x v="2"/>
    <x v="4"/>
    <x v="2"/>
    <n v="-92950.960593460812"/>
    <n v="0"/>
    <n v="0"/>
    <x v="4"/>
  </r>
  <r>
    <x v="151"/>
    <x v="4"/>
    <x v="2"/>
    <x v="3"/>
    <x v="0"/>
    <n v="662666.82959960308"/>
    <n v="0"/>
    <n v="0"/>
    <x v="4"/>
  </r>
  <r>
    <x v="151"/>
    <x v="4"/>
    <x v="2"/>
    <x v="3"/>
    <x v="1"/>
    <n v="-346945.98408356181"/>
    <n v="0"/>
    <n v="0"/>
    <x v="4"/>
  </r>
  <r>
    <x v="151"/>
    <x v="4"/>
    <x v="2"/>
    <x v="3"/>
    <x v="2"/>
    <n v="-86146.6878479484"/>
    <n v="0"/>
    <n v="0"/>
    <x v="4"/>
  </r>
  <r>
    <x v="151"/>
    <x v="4"/>
    <x v="2"/>
    <x v="1"/>
    <x v="0"/>
    <n v="375848.42634373438"/>
    <n v="0"/>
    <n v="0"/>
    <x v="4"/>
  </r>
  <r>
    <x v="151"/>
    <x v="4"/>
    <x v="2"/>
    <x v="1"/>
    <x v="1"/>
    <n v="-234905.26646483396"/>
    <n v="0"/>
    <n v="0"/>
    <x v="4"/>
  </r>
  <r>
    <x v="151"/>
    <x v="4"/>
    <x v="2"/>
    <x v="1"/>
    <x v="2"/>
    <n v="-60135.748214997504"/>
    <n v="0"/>
    <n v="0"/>
    <x v="4"/>
  </r>
  <r>
    <x v="151"/>
    <x v="1"/>
    <x v="3"/>
    <x v="0"/>
    <x v="0"/>
    <n v="692346.50253441522"/>
    <n v="0"/>
    <n v="0"/>
    <x v="4"/>
  </r>
  <r>
    <x v="151"/>
    <x v="1"/>
    <x v="3"/>
    <x v="0"/>
    <x v="1"/>
    <n v="-417076.20634603326"/>
    <n v="0"/>
    <n v="0"/>
    <x v="4"/>
  </r>
  <r>
    <x v="151"/>
    <x v="1"/>
    <x v="3"/>
    <x v="0"/>
    <x v="2"/>
    <n v="-366943.64634324011"/>
    <n v="0"/>
    <n v="0"/>
    <x v="4"/>
  </r>
  <r>
    <x v="151"/>
    <x v="1"/>
    <x v="3"/>
    <x v="2"/>
    <x v="0"/>
    <n v="318573.37842142524"/>
    <n v="0"/>
    <n v="0"/>
    <x v="4"/>
  </r>
  <r>
    <x v="151"/>
    <x v="1"/>
    <x v="3"/>
    <x v="2"/>
    <x v="1"/>
    <n v="-160087.12483488704"/>
    <n v="0"/>
    <n v="0"/>
    <x v="4"/>
  </r>
  <r>
    <x v="151"/>
    <x v="1"/>
    <x v="3"/>
    <x v="2"/>
    <x v="2"/>
    <n v="-159286.68921071262"/>
    <n v="0"/>
    <n v="0"/>
    <x v="4"/>
  </r>
  <r>
    <x v="151"/>
    <x v="2"/>
    <x v="3"/>
    <x v="0"/>
    <x v="0"/>
    <n v="700688.02666133596"/>
    <n v="0"/>
    <n v="0"/>
    <x v="4"/>
  </r>
  <r>
    <x v="151"/>
    <x v="2"/>
    <x v="3"/>
    <x v="0"/>
    <x v="1"/>
    <n v="-417076.20634603326"/>
    <n v="0"/>
    <n v="0"/>
    <x v="4"/>
  </r>
  <r>
    <x v="151"/>
    <x v="2"/>
    <x v="3"/>
    <x v="0"/>
    <x v="2"/>
    <n v="-140137.60533226721"/>
    <n v="0"/>
    <n v="0"/>
    <x v="4"/>
  </r>
  <r>
    <x v="151"/>
    <x v="4"/>
    <x v="3"/>
    <x v="2"/>
    <x v="0"/>
    <n v="316972.50717307633"/>
    <n v="0"/>
    <n v="0"/>
    <x v="4"/>
  </r>
  <r>
    <x v="151"/>
    <x v="4"/>
    <x v="3"/>
    <x v="2"/>
    <x v="1"/>
    <n v="-160087.12483488704"/>
    <n v="0"/>
    <n v="0"/>
    <x v="4"/>
  </r>
  <r>
    <x v="151"/>
    <x v="4"/>
    <x v="3"/>
    <x v="2"/>
    <x v="2"/>
    <n v="-22188.075502115345"/>
    <n v="0"/>
    <n v="0"/>
    <x v="4"/>
  </r>
  <r>
    <x v="151"/>
    <x v="0"/>
    <x v="4"/>
    <x v="3"/>
    <x v="0"/>
    <n v="610624.93198706873"/>
    <n v="0"/>
    <n v="0"/>
    <x v="4"/>
  </r>
  <r>
    <x v="151"/>
    <x v="0"/>
    <x v="4"/>
    <x v="3"/>
    <x v="1"/>
    <n v="-346945.98408356181"/>
    <n v="0"/>
    <n v="0"/>
    <x v="4"/>
  </r>
  <r>
    <x v="151"/>
    <x v="0"/>
    <x v="4"/>
    <x v="3"/>
    <x v="2"/>
    <n v="-170974.98095637927"/>
    <n v="0"/>
    <n v="0"/>
    <x v="4"/>
  </r>
  <r>
    <x v="151"/>
    <x v="2"/>
    <x v="4"/>
    <x v="4"/>
    <x v="0"/>
    <n v="391372.46565667709"/>
    <n v="0"/>
    <n v="0"/>
    <x v="4"/>
  </r>
  <r>
    <x v="151"/>
    <x v="2"/>
    <x v="4"/>
    <x v="4"/>
    <x v="0"/>
    <n v="467200.88087765832"/>
    <n v="0"/>
    <n v="0"/>
    <x v="4"/>
  </r>
  <r>
    <x v="151"/>
    <x v="2"/>
    <x v="4"/>
    <x v="4"/>
    <x v="1"/>
    <n v="-244607.79103542317"/>
    <n v="0"/>
    <n v="0"/>
    <x v="4"/>
  </r>
  <r>
    <x v="151"/>
    <x v="2"/>
    <x v="4"/>
    <x v="4"/>
    <x v="1"/>
    <n v="-244607.79103542317"/>
    <n v="0"/>
    <n v="0"/>
    <x v="4"/>
  </r>
  <r>
    <x v="151"/>
    <x v="2"/>
    <x v="4"/>
    <x v="4"/>
    <x v="2"/>
    <n v="-156548.98626267083"/>
    <n v="0"/>
    <n v="0"/>
    <x v="4"/>
  </r>
  <r>
    <x v="151"/>
    <x v="2"/>
    <x v="4"/>
    <x v="4"/>
    <x v="2"/>
    <n v="-98112.184984308245"/>
    <n v="0"/>
    <n v="0"/>
    <x v="4"/>
  </r>
  <r>
    <x v="151"/>
    <x v="4"/>
    <x v="4"/>
    <x v="1"/>
    <x v="0"/>
    <n v="392291.79499627271"/>
    <n v="0"/>
    <n v="0"/>
    <x v="4"/>
  </r>
  <r>
    <x v="151"/>
    <x v="4"/>
    <x v="4"/>
    <x v="1"/>
    <x v="1"/>
    <n v="-234905.26646483396"/>
    <n v="0"/>
    <n v="0"/>
    <x v="4"/>
  </r>
  <r>
    <x v="151"/>
    <x v="4"/>
    <x v="4"/>
    <x v="1"/>
    <x v="2"/>
    <n v="-43152.097449590001"/>
    <n v="0"/>
    <n v="0"/>
    <x v="4"/>
  </r>
  <r>
    <x v="151"/>
    <x v="3"/>
    <x v="5"/>
    <x v="1"/>
    <x v="0"/>
    <n v="472159.58559431619"/>
    <n v="0"/>
    <n v="0"/>
    <x v="4"/>
  </r>
  <r>
    <x v="151"/>
    <x v="3"/>
    <x v="5"/>
    <x v="1"/>
    <x v="1"/>
    <n v="-234905.26646483396"/>
    <n v="0"/>
    <n v="0"/>
    <x v="4"/>
  </r>
  <r>
    <x v="151"/>
    <x v="3"/>
    <x v="5"/>
    <x v="1"/>
    <x v="2"/>
    <n v="-66102.341983204271"/>
    <n v="0"/>
    <n v="0"/>
    <x v="4"/>
  </r>
  <r>
    <x v="151"/>
    <x v="1"/>
    <x v="6"/>
    <x v="4"/>
    <x v="0"/>
    <n v="445186.17968447012"/>
    <n v="0"/>
    <n v="0"/>
    <x v="4"/>
  </r>
  <r>
    <x v="151"/>
    <x v="1"/>
    <x v="6"/>
    <x v="4"/>
    <x v="1"/>
    <n v="-244607.79103542317"/>
    <n v="0"/>
    <n v="0"/>
    <x v="4"/>
  </r>
  <r>
    <x v="151"/>
    <x v="1"/>
    <x v="6"/>
    <x v="4"/>
    <x v="2"/>
    <n v="-244852.39882645858"/>
    <n v="0"/>
    <n v="0"/>
    <x v="4"/>
  </r>
  <r>
    <x v="151"/>
    <x v="0"/>
    <x v="6"/>
    <x v="0"/>
    <x v="0"/>
    <n v="767420.21967670112"/>
    <n v="0"/>
    <n v="0"/>
    <x v="4"/>
  </r>
  <r>
    <x v="151"/>
    <x v="0"/>
    <x v="6"/>
    <x v="0"/>
    <x v="1"/>
    <n v="-417076.20634603326"/>
    <n v="0"/>
    <n v="0"/>
    <x v="4"/>
  </r>
  <r>
    <x v="151"/>
    <x v="0"/>
    <x v="6"/>
    <x v="0"/>
    <x v="2"/>
    <n v="-138135.63954180619"/>
    <n v="0"/>
    <n v="0"/>
    <x v="4"/>
  </r>
  <r>
    <x v="151"/>
    <x v="0"/>
    <x v="6"/>
    <x v="4"/>
    <x v="0"/>
    <n v="435401.86804305325"/>
    <n v="0"/>
    <n v="0"/>
    <x v="4"/>
  </r>
  <r>
    <x v="151"/>
    <x v="0"/>
    <x v="6"/>
    <x v="4"/>
    <x v="1"/>
    <n v="-244607.79103542317"/>
    <n v="0"/>
    <n v="0"/>
    <x v="4"/>
  </r>
  <r>
    <x v="151"/>
    <x v="0"/>
    <x v="6"/>
    <x v="4"/>
    <x v="2"/>
    <n v="-100142.42964990225"/>
    <n v="0"/>
    <n v="0"/>
    <x v="4"/>
  </r>
  <r>
    <x v="151"/>
    <x v="0"/>
    <x v="6"/>
    <x v="3"/>
    <x v="0"/>
    <n v="589808.17294205504"/>
    <n v="0"/>
    <n v="0"/>
    <x v="4"/>
  </r>
  <r>
    <x v="151"/>
    <x v="0"/>
    <x v="6"/>
    <x v="3"/>
    <x v="1"/>
    <n v="-346945.98408356181"/>
    <n v="0"/>
    <n v="0"/>
    <x v="4"/>
  </r>
  <r>
    <x v="151"/>
    <x v="0"/>
    <x v="6"/>
    <x v="3"/>
    <x v="2"/>
    <n v="-117961.63458841102"/>
    <n v="0"/>
    <n v="0"/>
    <x v="4"/>
  </r>
  <r>
    <x v="151"/>
    <x v="0"/>
    <x v="6"/>
    <x v="2"/>
    <x v="0"/>
    <n v="299362.92344123876"/>
    <n v="0"/>
    <n v="0"/>
    <x v="4"/>
  </r>
  <r>
    <x v="151"/>
    <x v="0"/>
    <x v="6"/>
    <x v="2"/>
    <x v="1"/>
    <n v="-160087.12483488704"/>
    <n v="0"/>
    <n v="0"/>
    <x v="4"/>
  </r>
  <r>
    <x v="151"/>
    <x v="0"/>
    <x v="6"/>
    <x v="2"/>
    <x v="2"/>
    <n v="-74840.73086030969"/>
    <n v="0"/>
    <n v="0"/>
    <x v="4"/>
  </r>
  <r>
    <x v="152"/>
    <x v="1"/>
    <x v="0"/>
    <x v="4"/>
    <x v="0"/>
    <n v="526590.81110073265"/>
    <n v="0"/>
    <n v="0"/>
    <x v="5"/>
  </r>
  <r>
    <x v="152"/>
    <x v="1"/>
    <x v="0"/>
    <x v="4"/>
    <x v="0"/>
    <n v="586772.61808367353"/>
    <n v="0"/>
    <n v="0"/>
    <x v="5"/>
  </r>
  <r>
    <x v="152"/>
    <x v="1"/>
    <x v="0"/>
    <x v="4"/>
    <x v="1"/>
    <n v="-300909.03491470439"/>
    <n v="0"/>
    <n v="0"/>
    <x v="5"/>
  </r>
  <r>
    <x v="152"/>
    <x v="1"/>
    <x v="0"/>
    <x v="4"/>
    <x v="1"/>
    <n v="-300909.03491470439"/>
    <n v="0"/>
    <n v="0"/>
    <x v="5"/>
  </r>
  <r>
    <x v="152"/>
    <x v="1"/>
    <x v="0"/>
    <x v="4"/>
    <x v="2"/>
    <n v="-189572.69199626375"/>
    <n v="0"/>
    <n v="0"/>
    <x v="5"/>
  </r>
  <r>
    <x v="152"/>
    <x v="1"/>
    <x v="0"/>
    <x v="4"/>
    <x v="2"/>
    <n v="-264047.6781376531"/>
    <n v="0"/>
    <n v="0"/>
    <x v="5"/>
  </r>
  <r>
    <x v="152"/>
    <x v="1"/>
    <x v="0"/>
    <x v="3"/>
    <x v="0"/>
    <n v="567259.2375243057"/>
    <n v="0"/>
    <n v="0"/>
    <x v="5"/>
  </r>
  <r>
    <x v="152"/>
    <x v="1"/>
    <x v="0"/>
    <x v="3"/>
    <x v="1"/>
    <n v="-341722.43224355759"/>
    <n v="0"/>
    <n v="0"/>
    <x v="5"/>
  </r>
  <r>
    <x v="152"/>
    <x v="1"/>
    <x v="0"/>
    <x v="3"/>
    <x v="2"/>
    <n v="-187195.54838302088"/>
    <n v="0"/>
    <n v="0"/>
    <x v="5"/>
  </r>
  <r>
    <x v="152"/>
    <x v="0"/>
    <x v="0"/>
    <x v="0"/>
    <x v="0"/>
    <n v="588263.30938399618"/>
    <n v="0"/>
    <n v="0"/>
    <x v="5"/>
  </r>
  <r>
    <x v="152"/>
    <x v="0"/>
    <x v="0"/>
    <x v="0"/>
    <x v="1"/>
    <n v="-336150.46250514069"/>
    <n v="0"/>
    <n v="0"/>
    <x v="5"/>
  </r>
  <r>
    <x v="152"/>
    <x v="0"/>
    <x v="0"/>
    <x v="0"/>
    <x v="2"/>
    <n v="-100004.76259527936"/>
    <n v="0"/>
    <n v="0"/>
    <x v="5"/>
  </r>
  <r>
    <x v="152"/>
    <x v="2"/>
    <x v="1"/>
    <x v="1"/>
    <x v="0"/>
    <n v="503346.88425107463"/>
    <n v="0"/>
    <n v="0"/>
    <x v="5"/>
  </r>
  <r>
    <x v="152"/>
    <x v="2"/>
    <x v="1"/>
    <x v="1"/>
    <x v="0"/>
    <n v="554825.5428676618"/>
    <n v="0"/>
    <n v="0"/>
    <x v="5"/>
  </r>
  <r>
    <x v="152"/>
    <x v="2"/>
    <x v="1"/>
    <x v="1"/>
    <x v="1"/>
    <n v="-285992.54786992876"/>
    <n v="0"/>
    <n v="0"/>
    <x v="5"/>
  </r>
  <r>
    <x v="152"/>
    <x v="2"/>
    <x v="1"/>
    <x v="1"/>
    <x v="1"/>
    <n v="-285992.54786992876"/>
    <n v="0"/>
    <n v="0"/>
    <x v="5"/>
  </r>
  <r>
    <x v="152"/>
    <x v="2"/>
    <x v="1"/>
    <x v="1"/>
    <x v="2"/>
    <n v="-231539.56675549434"/>
    <n v="0"/>
    <n v="0"/>
    <x v="5"/>
  </r>
  <r>
    <x v="152"/>
    <x v="2"/>
    <x v="1"/>
    <x v="1"/>
    <x v="2"/>
    <n v="-122061.61943088559"/>
    <n v="0"/>
    <n v="0"/>
    <x v="5"/>
  </r>
  <r>
    <x v="152"/>
    <x v="0"/>
    <x v="2"/>
    <x v="0"/>
    <x v="0"/>
    <n v="638685.87875976728"/>
    <n v="0"/>
    <n v="0"/>
    <x v="5"/>
  </r>
  <r>
    <x v="152"/>
    <x v="0"/>
    <x v="2"/>
    <x v="0"/>
    <x v="1"/>
    <n v="-336150.46250514069"/>
    <n v="0"/>
    <n v="0"/>
    <x v="5"/>
  </r>
  <r>
    <x v="152"/>
    <x v="0"/>
    <x v="2"/>
    <x v="0"/>
    <x v="2"/>
    <n v="-146897.75211474649"/>
    <n v="0"/>
    <n v="0"/>
    <x v="5"/>
  </r>
  <r>
    <x v="152"/>
    <x v="0"/>
    <x v="2"/>
    <x v="4"/>
    <x v="0"/>
    <n v="565708.9856396442"/>
    <n v="0"/>
    <n v="0"/>
    <x v="5"/>
  </r>
  <r>
    <x v="152"/>
    <x v="0"/>
    <x v="2"/>
    <x v="4"/>
    <x v="0"/>
    <n v="517563.54005329154"/>
    <n v="0"/>
    <n v="0"/>
    <x v="5"/>
  </r>
  <r>
    <x v="152"/>
    <x v="0"/>
    <x v="2"/>
    <x v="4"/>
    <x v="1"/>
    <n v="-300909.03491470439"/>
    <n v="0"/>
    <n v="0"/>
    <x v="5"/>
  </r>
  <r>
    <x v="152"/>
    <x v="0"/>
    <x v="2"/>
    <x v="4"/>
    <x v="1"/>
    <n v="-300909.03491470439"/>
    <n v="0"/>
    <n v="0"/>
    <x v="5"/>
  </r>
  <r>
    <x v="152"/>
    <x v="0"/>
    <x v="2"/>
    <x v="4"/>
    <x v="2"/>
    <n v="-113141.79712792885"/>
    <n v="0"/>
    <n v="0"/>
    <x v="5"/>
  </r>
  <r>
    <x v="152"/>
    <x v="0"/>
    <x v="2"/>
    <x v="4"/>
    <x v="2"/>
    <n v="-144917.79121492166"/>
    <n v="0"/>
    <n v="0"/>
    <x v="5"/>
  </r>
  <r>
    <x v="152"/>
    <x v="0"/>
    <x v="2"/>
    <x v="2"/>
    <x v="0"/>
    <n v="330678.47685184039"/>
    <n v="0"/>
    <n v="0"/>
    <x v="5"/>
  </r>
  <r>
    <x v="152"/>
    <x v="0"/>
    <x v="2"/>
    <x v="2"/>
    <x v="1"/>
    <n v="-183710.26491768908"/>
    <n v="0"/>
    <n v="0"/>
    <x v="5"/>
  </r>
  <r>
    <x v="152"/>
    <x v="0"/>
    <x v="2"/>
    <x v="2"/>
    <x v="2"/>
    <n v="-56215.34106481287"/>
    <n v="0"/>
    <n v="0"/>
    <x v="5"/>
  </r>
  <r>
    <x v="152"/>
    <x v="3"/>
    <x v="2"/>
    <x v="2"/>
    <x v="0"/>
    <n v="367420.52983537817"/>
    <n v="0"/>
    <n v="0"/>
    <x v="5"/>
  </r>
  <r>
    <x v="152"/>
    <x v="3"/>
    <x v="2"/>
    <x v="2"/>
    <x v="1"/>
    <n v="-183710.26491768908"/>
    <n v="0"/>
    <n v="0"/>
    <x v="5"/>
  </r>
  <r>
    <x v="152"/>
    <x v="3"/>
    <x v="2"/>
    <x v="2"/>
    <x v="2"/>
    <n v="-18371.026491768909"/>
    <n v="0"/>
    <n v="0"/>
    <x v="5"/>
  </r>
  <r>
    <x v="152"/>
    <x v="1"/>
    <x v="4"/>
    <x v="2"/>
    <x v="0"/>
    <n v="352723.70864196302"/>
    <n v="0"/>
    <n v="0"/>
    <x v="5"/>
  </r>
  <r>
    <x v="152"/>
    <x v="1"/>
    <x v="4"/>
    <x v="2"/>
    <x v="0"/>
    <n v="367420.52983537817"/>
    <n v="0"/>
    <n v="0"/>
    <x v="5"/>
  </r>
  <r>
    <x v="152"/>
    <x v="1"/>
    <x v="4"/>
    <x v="2"/>
    <x v="1"/>
    <n v="-183710.26491768908"/>
    <n v="0"/>
    <n v="0"/>
    <x v="5"/>
  </r>
  <r>
    <x v="152"/>
    <x v="1"/>
    <x v="4"/>
    <x v="2"/>
    <x v="1"/>
    <n v="-183710.26491768908"/>
    <n v="0"/>
    <n v="0"/>
    <x v="5"/>
  </r>
  <r>
    <x v="152"/>
    <x v="1"/>
    <x v="4"/>
    <x v="2"/>
    <x v="2"/>
    <n v="-130507.77219752631"/>
    <n v="0"/>
    <n v="0"/>
    <x v="5"/>
  </r>
  <r>
    <x v="152"/>
    <x v="1"/>
    <x v="4"/>
    <x v="2"/>
    <x v="2"/>
    <n v="-169013.44372427397"/>
    <n v="0"/>
    <n v="0"/>
    <x v="5"/>
  </r>
  <r>
    <x v="152"/>
    <x v="0"/>
    <x v="4"/>
    <x v="3"/>
    <x v="0"/>
    <n v="611683.15371596813"/>
    <n v="0"/>
    <n v="0"/>
    <x v="5"/>
  </r>
  <r>
    <x v="152"/>
    <x v="0"/>
    <x v="4"/>
    <x v="3"/>
    <x v="1"/>
    <n v="-341722.43224355759"/>
    <n v="0"/>
    <n v="0"/>
    <x v="5"/>
  </r>
  <r>
    <x v="152"/>
    <x v="0"/>
    <x v="4"/>
    <x v="3"/>
    <x v="2"/>
    <n v="-165154.4515033114"/>
    <n v="0"/>
    <n v="0"/>
    <x v="5"/>
  </r>
  <r>
    <x v="152"/>
    <x v="2"/>
    <x v="4"/>
    <x v="1"/>
    <x v="0"/>
    <n v="466167.85302798386"/>
    <n v="0"/>
    <n v="0"/>
    <x v="5"/>
  </r>
  <r>
    <x v="152"/>
    <x v="2"/>
    <x v="4"/>
    <x v="1"/>
    <x v="1"/>
    <n v="-285992.54786992876"/>
    <n v="0"/>
    <n v="0"/>
    <x v="5"/>
  </r>
  <r>
    <x v="152"/>
    <x v="2"/>
    <x v="4"/>
    <x v="1"/>
    <x v="2"/>
    <n v="-172482.10562035404"/>
    <n v="0"/>
    <n v="0"/>
    <x v="5"/>
  </r>
  <r>
    <x v="152"/>
    <x v="4"/>
    <x v="4"/>
    <x v="4"/>
    <x v="0"/>
    <n v="595799.8891311147"/>
    <n v="0"/>
    <n v="0"/>
    <x v="5"/>
  </r>
  <r>
    <x v="152"/>
    <x v="4"/>
    <x v="4"/>
    <x v="4"/>
    <x v="1"/>
    <n v="-300909.03491470439"/>
    <n v="0"/>
    <n v="0"/>
    <x v="5"/>
  </r>
  <r>
    <x v="152"/>
    <x v="4"/>
    <x v="4"/>
    <x v="4"/>
    <x v="2"/>
    <n v="-65537.987804422621"/>
    <n v="0"/>
    <n v="0"/>
    <x v="5"/>
  </r>
  <r>
    <x v="152"/>
    <x v="1"/>
    <x v="5"/>
    <x v="2"/>
    <x v="0"/>
    <n v="330678.47685184039"/>
    <n v="0"/>
    <n v="0"/>
    <x v="5"/>
  </r>
  <r>
    <x v="152"/>
    <x v="1"/>
    <x v="5"/>
    <x v="2"/>
    <x v="1"/>
    <n v="-183710.26491768908"/>
    <n v="0"/>
    <n v="0"/>
    <x v="5"/>
  </r>
  <r>
    <x v="152"/>
    <x v="1"/>
    <x v="5"/>
    <x v="2"/>
    <x v="2"/>
    <n v="-115737.46689814412"/>
    <n v="0"/>
    <n v="0"/>
    <x v="5"/>
  </r>
  <r>
    <x v="152"/>
    <x v="2"/>
    <x v="5"/>
    <x v="2"/>
    <x v="0"/>
    <n v="339863.99009772483"/>
    <n v="0"/>
    <n v="0"/>
    <x v="5"/>
  </r>
  <r>
    <x v="152"/>
    <x v="2"/>
    <x v="5"/>
    <x v="2"/>
    <x v="0"/>
    <n v="304959.03976336389"/>
    <n v="0"/>
    <n v="0"/>
    <x v="5"/>
  </r>
  <r>
    <x v="152"/>
    <x v="2"/>
    <x v="5"/>
    <x v="2"/>
    <x v="1"/>
    <n v="-183710.26491768908"/>
    <n v="0"/>
    <n v="0"/>
    <x v="5"/>
  </r>
  <r>
    <x v="152"/>
    <x v="2"/>
    <x v="5"/>
    <x v="2"/>
    <x v="1"/>
    <n v="-183710.26491768908"/>
    <n v="0"/>
    <n v="0"/>
    <x v="5"/>
  </r>
  <r>
    <x v="152"/>
    <x v="2"/>
    <x v="5"/>
    <x v="2"/>
    <x v="2"/>
    <n v="-108756.47683127195"/>
    <n v="0"/>
    <n v="0"/>
    <x v="5"/>
  </r>
  <r>
    <x v="152"/>
    <x v="2"/>
    <x v="5"/>
    <x v="2"/>
    <x v="2"/>
    <n v="-155529.11027931559"/>
    <n v="0"/>
    <n v="0"/>
    <x v="5"/>
  </r>
  <r>
    <x v="152"/>
    <x v="2"/>
    <x v="6"/>
    <x v="4"/>
    <x v="0"/>
    <n v="574736.25668708538"/>
    <n v="0"/>
    <n v="0"/>
    <x v="5"/>
  </r>
  <r>
    <x v="152"/>
    <x v="2"/>
    <x v="6"/>
    <x v="4"/>
    <x v="1"/>
    <n v="-300909.03491470439"/>
    <n v="0"/>
    <n v="0"/>
    <x v="5"/>
  </r>
  <r>
    <x v="152"/>
    <x v="2"/>
    <x v="6"/>
    <x v="4"/>
    <x v="2"/>
    <n v="-224147.14010796329"/>
    <n v="0"/>
    <n v="0"/>
    <x v="5"/>
  </r>
  <r>
    <x v="153"/>
    <x v="1"/>
    <x v="0"/>
    <x v="3"/>
    <x v="0"/>
    <n v="608265.92939353257"/>
    <n v="0"/>
    <n v="0"/>
    <x v="5"/>
  </r>
  <r>
    <x v="153"/>
    <x v="1"/>
    <x v="0"/>
    <x v="3"/>
    <x v="1"/>
    <n v="-341722.43224355759"/>
    <n v="0"/>
    <n v="0"/>
    <x v="5"/>
  </r>
  <r>
    <x v="153"/>
    <x v="1"/>
    <x v="0"/>
    <x v="3"/>
    <x v="2"/>
    <n v="-218975.73458167171"/>
    <n v="0"/>
    <n v="0"/>
    <x v="5"/>
  </r>
  <r>
    <x v="153"/>
    <x v="1"/>
    <x v="0"/>
    <x v="1"/>
    <x v="0"/>
    <n v="520506.4371232703"/>
    <n v="0"/>
    <n v="0"/>
    <x v="5"/>
  </r>
  <r>
    <x v="153"/>
    <x v="1"/>
    <x v="0"/>
    <x v="1"/>
    <x v="1"/>
    <n v="-285992.54786992876"/>
    <n v="0"/>
    <n v="0"/>
    <x v="5"/>
  </r>
  <r>
    <x v="153"/>
    <x v="1"/>
    <x v="0"/>
    <x v="1"/>
    <x v="2"/>
    <n v="-197792.44610684272"/>
    <n v="0"/>
    <n v="0"/>
    <x v="5"/>
  </r>
  <r>
    <x v="153"/>
    <x v="2"/>
    <x v="0"/>
    <x v="4"/>
    <x v="0"/>
    <n v="574736.25668708538"/>
    <n v="0"/>
    <n v="0"/>
    <x v="5"/>
  </r>
  <r>
    <x v="153"/>
    <x v="2"/>
    <x v="0"/>
    <x v="4"/>
    <x v="1"/>
    <n v="-300909.03491470439"/>
    <n v="0"/>
    <n v="0"/>
    <x v="5"/>
  </r>
  <r>
    <x v="153"/>
    <x v="2"/>
    <x v="0"/>
    <x v="4"/>
    <x v="2"/>
    <n v="-189662.96470673819"/>
    <n v="0"/>
    <n v="0"/>
    <x v="5"/>
  </r>
  <r>
    <x v="153"/>
    <x v="1"/>
    <x v="1"/>
    <x v="4"/>
    <x v="0"/>
    <n v="559690.80494135013"/>
    <n v="0"/>
    <n v="0"/>
    <x v="5"/>
  </r>
  <r>
    <x v="153"/>
    <x v="1"/>
    <x v="1"/>
    <x v="4"/>
    <x v="1"/>
    <n v="-300909.03491470439"/>
    <n v="0"/>
    <n v="0"/>
    <x v="5"/>
  </r>
  <r>
    <x v="153"/>
    <x v="1"/>
    <x v="1"/>
    <x v="4"/>
    <x v="2"/>
    <n v="-374992.83931070461"/>
    <n v="0"/>
    <n v="0"/>
    <x v="5"/>
  </r>
  <r>
    <x v="153"/>
    <x v="1"/>
    <x v="1"/>
    <x v="2"/>
    <x v="0"/>
    <n v="330678.47685184039"/>
    <n v="0"/>
    <n v="0"/>
    <x v="5"/>
  </r>
  <r>
    <x v="153"/>
    <x v="1"/>
    <x v="1"/>
    <x v="2"/>
    <x v="1"/>
    <n v="-183710.26491768908"/>
    <n v="0"/>
    <n v="0"/>
    <x v="5"/>
  </r>
  <r>
    <x v="153"/>
    <x v="1"/>
    <x v="1"/>
    <x v="2"/>
    <x v="2"/>
    <n v="-228168.14902776986"/>
    <n v="0"/>
    <n v="0"/>
    <x v="5"/>
  </r>
  <r>
    <x v="153"/>
    <x v="2"/>
    <x v="1"/>
    <x v="2"/>
    <x v="0"/>
    <n v="308633.24506171769"/>
    <n v="0"/>
    <n v="0"/>
    <x v="5"/>
  </r>
  <r>
    <x v="153"/>
    <x v="2"/>
    <x v="1"/>
    <x v="2"/>
    <x v="1"/>
    <n v="-183710.26491768908"/>
    <n v="0"/>
    <n v="0"/>
    <x v="5"/>
  </r>
  <r>
    <x v="153"/>
    <x v="2"/>
    <x v="1"/>
    <x v="2"/>
    <x v="2"/>
    <n v="-101848.97087036684"/>
    <n v="0"/>
    <n v="0"/>
    <x v="5"/>
  </r>
  <r>
    <x v="153"/>
    <x v="3"/>
    <x v="2"/>
    <x v="3"/>
    <x v="0"/>
    <n v="594597.0321037902"/>
    <n v="0"/>
    <n v="0"/>
    <x v="5"/>
  </r>
  <r>
    <x v="153"/>
    <x v="3"/>
    <x v="2"/>
    <x v="3"/>
    <x v="1"/>
    <n v="-341722.43224355759"/>
    <n v="0"/>
    <n v="0"/>
    <x v="5"/>
  </r>
  <r>
    <x v="153"/>
    <x v="3"/>
    <x v="2"/>
    <x v="3"/>
    <x v="2"/>
    <n v="-89189.554815568525"/>
    <n v="0"/>
    <n v="0"/>
    <x v="5"/>
  </r>
  <r>
    <x v="153"/>
    <x v="4"/>
    <x v="2"/>
    <x v="2"/>
    <x v="0"/>
    <n v="352723.70864196302"/>
    <n v="0"/>
    <n v="0"/>
    <x v="5"/>
  </r>
  <r>
    <x v="153"/>
    <x v="4"/>
    <x v="2"/>
    <x v="2"/>
    <x v="1"/>
    <n v="-183710.26491768908"/>
    <n v="0"/>
    <n v="0"/>
    <x v="5"/>
  </r>
  <r>
    <x v="153"/>
    <x v="4"/>
    <x v="2"/>
    <x v="2"/>
    <x v="2"/>
    <n v="-74071.978814812232"/>
    <n v="0"/>
    <n v="0"/>
    <x v="5"/>
  </r>
  <r>
    <x v="153"/>
    <x v="4"/>
    <x v="2"/>
    <x v="1"/>
    <x v="0"/>
    <n v="546245.766431564"/>
    <n v="0"/>
    <n v="0"/>
    <x v="5"/>
  </r>
  <r>
    <x v="153"/>
    <x v="4"/>
    <x v="2"/>
    <x v="1"/>
    <x v="1"/>
    <n v="-285992.54786992876"/>
    <n v="0"/>
    <n v="0"/>
    <x v="5"/>
  </r>
  <r>
    <x v="153"/>
    <x v="4"/>
    <x v="2"/>
    <x v="1"/>
    <x v="2"/>
    <n v="-32774.745985893838"/>
    <n v="0"/>
    <n v="0"/>
    <x v="5"/>
  </r>
  <r>
    <x v="153"/>
    <x v="1"/>
    <x v="3"/>
    <x v="0"/>
    <x v="0"/>
    <n v="655493.40188502439"/>
    <n v="0"/>
    <n v="0"/>
    <x v="5"/>
  </r>
  <r>
    <x v="153"/>
    <x v="1"/>
    <x v="3"/>
    <x v="0"/>
    <x v="1"/>
    <n v="-336150.46250514069"/>
    <n v="0"/>
    <n v="0"/>
    <x v="5"/>
  </r>
  <r>
    <x v="153"/>
    <x v="1"/>
    <x v="3"/>
    <x v="0"/>
    <x v="2"/>
    <n v="-406405.90916871512"/>
    <n v="0"/>
    <n v="0"/>
    <x v="5"/>
  </r>
  <r>
    <x v="153"/>
    <x v="1"/>
    <x v="3"/>
    <x v="2"/>
    <x v="0"/>
    <n v="352723.70864196302"/>
    <n v="0"/>
    <n v="0"/>
    <x v="5"/>
  </r>
  <r>
    <x v="153"/>
    <x v="1"/>
    <x v="3"/>
    <x v="2"/>
    <x v="1"/>
    <n v="-183710.26491768908"/>
    <n v="0"/>
    <n v="0"/>
    <x v="5"/>
  </r>
  <r>
    <x v="153"/>
    <x v="1"/>
    <x v="3"/>
    <x v="2"/>
    <x v="2"/>
    <n v="-130507.77219752631"/>
    <n v="0"/>
    <n v="0"/>
    <x v="5"/>
  </r>
  <r>
    <x v="153"/>
    <x v="0"/>
    <x v="3"/>
    <x v="4"/>
    <x v="0"/>
    <n v="523581.72075158561"/>
    <n v="0"/>
    <n v="0"/>
    <x v="5"/>
  </r>
  <r>
    <x v="153"/>
    <x v="0"/>
    <x v="3"/>
    <x v="4"/>
    <x v="1"/>
    <n v="-300909.03491470439"/>
    <n v="0"/>
    <n v="0"/>
    <x v="5"/>
  </r>
  <r>
    <x v="153"/>
    <x v="0"/>
    <x v="3"/>
    <x v="4"/>
    <x v="2"/>
    <n v="-151838.69901795982"/>
    <n v="0"/>
    <n v="0"/>
    <x v="5"/>
  </r>
  <r>
    <x v="153"/>
    <x v="3"/>
    <x v="3"/>
    <x v="0"/>
    <x v="0"/>
    <n v="729446.50363615528"/>
    <n v="0"/>
    <n v="0"/>
    <x v="5"/>
  </r>
  <r>
    <x v="153"/>
    <x v="3"/>
    <x v="3"/>
    <x v="0"/>
    <x v="1"/>
    <n v="-336150.46250514069"/>
    <n v="0"/>
    <n v="0"/>
    <x v="5"/>
  </r>
  <r>
    <x v="153"/>
    <x v="3"/>
    <x v="3"/>
    <x v="0"/>
    <x v="2"/>
    <n v="-72944.650363615525"/>
    <n v="0"/>
    <n v="0"/>
    <x v="5"/>
  </r>
  <r>
    <x v="153"/>
    <x v="2"/>
    <x v="3"/>
    <x v="4"/>
    <x v="0"/>
    <n v="601818.06982940878"/>
    <n v="0"/>
    <n v="0"/>
    <x v="5"/>
  </r>
  <r>
    <x v="153"/>
    <x v="2"/>
    <x v="3"/>
    <x v="4"/>
    <x v="1"/>
    <n v="-300909.03491470439"/>
    <n v="0"/>
    <n v="0"/>
    <x v="5"/>
  </r>
  <r>
    <x v="153"/>
    <x v="2"/>
    <x v="3"/>
    <x v="4"/>
    <x v="2"/>
    <n v="-246745.40863005759"/>
    <n v="0"/>
    <n v="0"/>
    <x v="5"/>
  </r>
  <r>
    <x v="153"/>
    <x v="4"/>
    <x v="3"/>
    <x v="4"/>
    <x v="0"/>
    <n v="589781.70843282063"/>
    <n v="0"/>
    <n v="0"/>
    <x v="5"/>
  </r>
  <r>
    <x v="153"/>
    <x v="4"/>
    <x v="3"/>
    <x v="4"/>
    <x v="1"/>
    <n v="-300909.03491470439"/>
    <n v="0"/>
    <n v="0"/>
    <x v="5"/>
  </r>
  <r>
    <x v="153"/>
    <x v="4"/>
    <x v="3"/>
    <x v="4"/>
    <x v="2"/>
    <n v="-88467.256264923097"/>
    <n v="0"/>
    <n v="0"/>
    <x v="5"/>
  </r>
  <r>
    <x v="153"/>
    <x v="4"/>
    <x v="3"/>
    <x v="3"/>
    <x v="0"/>
    <n v="563842.01320187002"/>
    <n v="0"/>
    <n v="0"/>
    <x v="5"/>
  </r>
  <r>
    <x v="153"/>
    <x v="4"/>
    <x v="3"/>
    <x v="3"/>
    <x v="1"/>
    <n v="-341722.43224355759"/>
    <n v="0"/>
    <n v="0"/>
    <x v="5"/>
  </r>
  <r>
    <x v="153"/>
    <x v="4"/>
    <x v="3"/>
    <x v="3"/>
    <x v="2"/>
    <n v="-50745.781188168301"/>
    <n v="0"/>
    <n v="0"/>
    <x v="5"/>
  </r>
  <r>
    <x v="153"/>
    <x v="1"/>
    <x v="4"/>
    <x v="4"/>
    <x v="0"/>
    <n v="562699.89529049722"/>
    <n v="0"/>
    <n v="0"/>
    <x v="5"/>
  </r>
  <r>
    <x v="153"/>
    <x v="1"/>
    <x v="4"/>
    <x v="4"/>
    <x v="1"/>
    <n v="-300909.03491470439"/>
    <n v="0"/>
    <n v="0"/>
    <x v="5"/>
  </r>
  <r>
    <x v="153"/>
    <x v="1"/>
    <x v="4"/>
    <x v="4"/>
    <x v="2"/>
    <n v="-230706.95706910384"/>
    <n v="0"/>
    <n v="0"/>
    <x v="5"/>
  </r>
  <r>
    <x v="153"/>
    <x v="3"/>
    <x v="4"/>
    <x v="2"/>
    <x v="0"/>
    <n v="350886.60599278618"/>
    <n v="0"/>
    <n v="0"/>
    <x v="5"/>
  </r>
  <r>
    <x v="153"/>
    <x v="3"/>
    <x v="4"/>
    <x v="2"/>
    <x v="1"/>
    <n v="-183710.26491768908"/>
    <n v="0"/>
    <n v="0"/>
    <x v="5"/>
  </r>
  <r>
    <x v="153"/>
    <x v="3"/>
    <x v="4"/>
    <x v="2"/>
    <x v="2"/>
    <n v="-49124.124838990072"/>
    <n v="0"/>
    <n v="0"/>
    <x v="5"/>
  </r>
  <r>
    <x v="153"/>
    <x v="1"/>
    <x v="5"/>
    <x v="3"/>
    <x v="0"/>
    <n v="550173.11591212766"/>
    <n v="0"/>
    <n v="0"/>
    <x v="5"/>
  </r>
  <r>
    <x v="153"/>
    <x v="1"/>
    <x v="5"/>
    <x v="3"/>
    <x v="1"/>
    <n v="-341722.43224355759"/>
    <n v="0"/>
    <n v="0"/>
    <x v="5"/>
  </r>
  <r>
    <x v="153"/>
    <x v="1"/>
    <x v="5"/>
    <x v="3"/>
    <x v="2"/>
    <n v="-214567.51520572978"/>
    <n v="0"/>
    <n v="0"/>
    <x v="5"/>
  </r>
  <r>
    <x v="153"/>
    <x v="1"/>
    <x v="6"/>
    <x v="0"/>
    <x v="0"/>
    <n v="537840.74000822508"/>
    <n v="0"/>
    <n v="0"/>
    <x v="5"/>
  </r>
  <r>
    <x v="153"/>
    <x v="1"/>
    <x v="6"/>
    <x v="0"/>
    <x v="1"/>
    <n v="-336150.46250514069"/>
    <n v="0"/>
    <n v="0"/>
    <x v="5"/>
  </r>
  <r>
    <x v="153"/>
    <x v="1"/>
    <x v="6"/>
    <x v="0"/>
    <x v="2"/>
    <n v="-236649.92560361905"/>
    <n v="0"/>
    <n v="0"/>
    <x v="5"/>
  </r>
  <r>
    <x v="153"/>
    <x v="3"/>
    <x v="6"/>
    <x v="1"/>
    <x v="0"/>
    <n v="460448.00207058527"/>
    <n v="0"/>
    <n v="0"/>
    <x v="5"/>
  </r>
  <r>
    <x v="153"/>
    <x v="3"/>
    <x v="6"/>
    <x v="1"/>
    <x v="1"/>
    <n v="-285992.54786992876"/>
    <n v="0"/>
    <n v="0"/>
    <x v="5"/>
  </r>
  <r>
    <x v="153"/>
    <x v="3"/>
    <x v="6"/>
    <x v="1"/>
    <x v="2"/>
    <n v="-55253.760248470229"/>
    <n v="0"/>
    <n v="0"/>
    <x v="5"/>
  </r>
  <r>
    <x v="153"/>
    <x v="2"/>
    <x v="6"/>
    <x v="0"/>
    <x v="0"/>
    <n v="672300.92501028138"/>
    <n v="0"/>
    <n v="0"/>
    <x v="5"/>
  </r>
  <r>
    <x v="153"/>
    <x v="2"/>
    <x v="6"/>
    <x v="0"/>
    <x v="1"/>
    <n v="-336150.46250514069"/>
    <n v="0"/>
    <n v="0"/>
    <x v="5"/>
  </r>
  <r>
    <x v="153"/>
    <x v="2"/>
    <x v="6"/>
    <x v="0"/>
    <x v="2"/>
    <n v="-295812.40700452379"/>
    <n v="0"/>
    <n v="0"/>
    <x v="5"/>
  </r>
  <r>
    <x v="154"/>
    <x v="1"/>
    <x v="0"/>
    <x v="3"/>
    <x v="0"/>
    <n v="635603.72397301707"/>
    <n v="0"/>
    <n v="0"/>
    <x v="5"/>
  </r>
  <r>
    <x v="154"/>
    <x v="1"/>
    <x v="0"/>
    <x v="3"/>
    <x v="1"/>
    <n v="-341722.43224355759"/>
    <n v="0"/>
    <n v="0"/>
    <x v="5"/>
  </r>
  <r>
    <x v="154"/>
    <x v="1"/>
    <x v="0"/>
    <x v="3"/>
    <x v="2"/>
    <n v="-266953.56406866718"/>
    <n v="0"/>
    <n v="0"/>
    <x v="5"/>
  </r>
  <r>
    <x v="154"/>
    <x v="2"/>
    <x v="0"/>
    <x v="0"/>
    <x v="0"/>
    <n v="631962.86950966448"/>
    <n v="0"/>
    <n v="0"/>
    <x v="5"/>
  </r>
  <r>
    <x v="154"/>
    <x v="2"/>
    <x v="0"/>
    <x v="0"/>
    <x v="1"/>
    <n v="-336150.46250514069"/>
    <n v="0"/>
    <n v="0"/>
    <x v="5"/>
  </r>
  <r>
    <x v="154"/>
    <x v="2"/>
    <x v="0"/>
    <x v="0"/>
    <x v="2"/>
    <n v="-265424.40519405907"/>
    <n v="0"/>
    <n v="0"/>
    <x v="5"/>
  </r>
  <r>
    <x v="154"/>
    <x v="1"/>
    <x v="1"/>
    <x v="3"/>
    <x v="0"/>
    <n v="683444.86448711518"/>
    <n v="0"/>
    <n v="0"/>
    <x v="5"/>
  </r>
  <r>
    <x v="154"/>
    <x v="1"/>
    <x v="1"/>
    <x v="3"/>
    <x v="1"/>
    <n v="-341722.43224355759"/>
    <n v="0"/>
    <n v="0"/>
    <x v="5"/>
  </r>
  <r>
    <x v="154"/>
    <x v="1"/>
    <x v="1"/>
    <x v="3"/>
    <x v="2"/>
    <n v="-225536.80528074803"/>
    <n v="0"/>
    <n v="0"/>
    <x v="5"/>
  </r>
  <r>
    <x v="154"/>
    <x v="0"/>
    <x v="2"/>
    <x v="4"/>
    <x v="0"/>
    <n v="541636.2628464679"/>
    <n v="0"/>
    <n v="0"/>
    <x v="5"/>
  </r>
  <r>
    <x v="154"/>
    <x v="0"/>
    <x v="2"/>
    <x v="4"/>
    <x v="1"/>
    <n v="-300909.03491470439"/>
    <n v="0"/>
    <n v="0"/>
    <x v="5"/>
  </r>
  <r>
    <x v="154"/>
    <x v="0"/>
    <x v="2"/>
    <x v="4"/>
    <x v="2"/>
    <n v="-108327.25256929359"/>
    <n v="0"/>
    <n v="0"/>
    <x v="5"/>
  </r>
  <r>
    <x v="154"/>
    <x v="3"/>
    <x v="2"/>
    <x v="4"/>
    <x v="0"/>
    <n v="517563.54005329154"/>
    <n v="0"/>
    <n v="0"/>
    <x v="5"/>
  </r>
  <r>
    <x v="154"/>
    <x v="3"/>
    <x v="2"/>
    <x v="4"/>
    <x v="1"/>
    <n v="-300909.03491470439"/>
    <n v="0"/>
    <n v="0"/>
    <x v="5"/>
  </r>
  <r>
    <x v="154"/>
    <x v="3"/>
    <x v="2"/>
    <x v="4"/>
    <x v="2"/>
    <n v="-46580.718604796239"/>
    <n v="0"/>
    <n v="0"/>
    <x v="5"/>
  </r>
  <r>
    <x v="154"/>
    <x v="3"/>
    <x v="3"/>
    <x v="0"/>
    <x v="0"/>
    <n v="732808.00826120656"/>
    <n v="0"/>
    <n v="0"/>
    <x v="5"/>
  </r>
  <r>
    <x v="154"/>
    <x v="3"/>
    <x v="3"/>
    <x v="0"/>
    <x v="1"/>
    <n v="-336150.46250514069"/>
    <n v="0"/>
    <n v="0"/>
    <x v="5"/>
  </r>
  <r>
    <x v="154"/>
    <x v="3"/>
    <x v="3"/>
    <x v="0"/>
    <x v="2"/>
    <n v="-102593.12115656893"/>
    <n v="0"/>
    <n v="0"/>
    <x v="5"/>
  </r>
  <r>
    <x v="154"/>
    <x v="3"/>
    <x v="3"/>
    <x v="3"/>
    <x v="0"/>
    <n v="645855.39694032387"/>
    <n v="0"/>
    <n v="0"/>
    <x v="5"/>
  </r>
  <r>
    <x v="154"/>
    <x v="3"/>
    <x v="3"/>
    <x v="3"/>
    <x v="1"/>
    <n v="-341722.43224355759"/>
    <n v="0"/>
    <n v="0"/>
    <x v="5"/>
  </r>
  <r>
    <x v="154"/>
    <x v="3"/>
    <x v="3"/>
    <x v="3"/>
    <x v="2"/>
    <n v="-58126.985724629143"/>
    <n v="0"/>
    <n v="0"/>
    <x v="5"/>
  </r>
  <r>
    <x v="154"/>
    <x v="2"/>
    <x v="3"/>
    <x v="3"/>
    <x v="0"/>
    <n v="669775.96719737281"/>
    <n v="0"/>
    <n v="0"/>
    <x v="5"/>
  </r>
  <r>
    <x v="154"/>
    <x v="2"/>
    <x v="3"/>
    <x v="3"/>
    <x v="1"/>
    <n v="-341722.43224355759"/>
    <n v="0"/>
    <n v="0"/>
    <x v="5"/>
  </r>
  <r>
    <x v="154"/>
    <x v="2"/>
    <x v="3"/>
    <x v="3"/>
    <x v="2"/>
    <n v="-368376.7819585551"/>
    <n v="0"/>
    <n v="0"/>
    <x v="5"/>
  </r>
  <r>
    <x v="154"/>
    <x v="4"/>
    <x v="3"/>
    <x v="4"/>
    <x v="0"/>
    <n v="544645.353195615"/>
    <n v="0"/>
    <n v="0"/>
    <x v="5"/>
  </r>
  <r>
    <x v="154"/>
    <x v="4"/>
    <x v="3"/>
    <x v="4"/>
    <x v="1"/>
    <n v="-300909.03491470439"/>
    <n v="0"/>
    <n v="0"/>
    <x v="5"/>
  </r>
  <r>
    <x v="154"/>
    <x v="4"/>
    <x v="3"/>
    <x v="4"/>
    <x v="2"/>
    <n v="-98036.163575210696"/>
    <n v="0"/>
    <n v="0"/>
    <x v="5"/>
  </r>
  <r>
    <x v="154"/>
    <x v="0"/>
    <x v="4"/>
    <x v="0"/>
    <x v="0"/>
    <n v="584901.80475894478"/>
    <n v="0"/>
    <n v="0"/>
    <x v="5"/>
  </r>
  <r>
    <x v="154"/>
    <x v="0"/>
    <x v="4"/>
    <x v="0"/>
    <x v="1"/>
    <n v="-336150.46250514069"/>
    <n v="0"/>
    <n v="0"/>
    <x v="5"/>
  </r>
  <r>
    <x v="154"/>
    <x v="0"/>
    <x v="4"/>
    <x v="0"/>
    <x v="2"/>
    <n v="-152074.46923732565"/>
    <n v="0"/>
    <n v="0"/>
    <x v="5"/>
  </r>
  <r>
    <x v="154"/>
    <x v="2"/>
    <x v="4"/>
    <x v="0"/>
    <x v="0"/>
    <n v="517671.71225791669"/>
    <n v="0"/>
    <n v="0"/>
    <x v="5"/>
  </r>
  <r>
    <x v="154"/>
    <x v="2"/>
    <x v="4"/>
    <x v="0"/>
    <x v="1"/>
    <n v="-336150.46250514069"/>
    <n v="0"/>
    <n v="0"/>
    <x v="5"/>
  </r>
  <r>
    <x v="154"/>
    <x v="2"/>
    <x v="4"/>
    <x v="0"/>
    <x v="2"/>
    <n v="-248482.42188380001"/>
    <n v="0"/>
    <n v="0"/>
    <x v="5"/>
  </r>
  <r>
    <x v="154"/>
    <x v="2"/>
    <x v="4"/>
    <x v="1"/>
    <x v="0"/>
    <n v="428988.82180489314"/>
    <n v="0"/>
    <n v="0"/>
    <x v="5"/>
  </r>
  <r>
    <x v="154"/>
    <x v="2"/>
    <x v="4"/>
    <x v="1"/>
    <x v="1"/>
    <n v="-285992.54786992876"/>
    <n v="0"/>
    <n v="0"/>
    <x v="5"/>
  </r>
  <r>
    <x v="154"/>
    <x v="2"/>
    <x v="4"/>
    <x v="1"/>
    <x v="2"/>
    <n v="-227364.07555659337"/>
    <n v="0"/>
    <n v="0"/>
    <x v="5"/>
  </r>
  <r>
    <x v="154"/>
    <x v="1"/>
    <x v="6"/>
    <x v="2"/>
    <x v="0"/>
    <n v="319655.86095677898"/>
    <n v="0"/>
    <n v="0"/>
    <x v="5"/>
  </r>
  <r>
    <x v="154"/>
    <x v="1"/>
    <x v="6"/>
    <x v="2"/>
    <x v="1"/>
    <n v="-183710.26491768908"/>
    <n v="0"/>
    <n v="0"/>
    <x v="5"/>
  </r>
  <r>
    <x v="154"/>
    <x v="1"/>
    <x v="6"/>
    <x v="2"/>
    <x v="2"/>
    <n v="-169417.60630709288"/>
    <n v="0"/>
    <n v="0"/>
    <x v="5"/>
  </r>
  <r>
    <x v="154"/>
    <x v="3"/>
    <x v="6"/>
    <x v="2"/>
    <x v="0"/>
    <n v="420696.506661508"/>
    <n v="0"/>
    <n v="0"/>
    <x v="5"/>
  </r>
  <r>
    <x v="154"/>
    <x v="3"/>
    <x v="6"/>
    <x v="2"/>
    <x v="0"/>
    <n v="297610.62916665635"/>
    <n v="0"/>
    <n v="0"/>
    <x v="5"/>
  </r>
  <r>
    <x v="154"/>
    <x v="3"/>
    <x v="6"/>
    <x v="2"/>
    <x v="1"/>
    <n v="-183710.26491768908"/>
    <n v="0"/>
    <n v="0"/>
    <x v="5"/>
  </r>
  <r>
    <x v="154"/>
    <x v="3"/>
    <x v="6"/>
    <x v="2"/>
    <x v="1"/>
    <n v="-183710.26491768908"/>
    <n v="0"/>
    <n v="0"/>
    <x v="5"/>
  </r>
  <r>
    <x v="154"/>
    <x v="3"/>
    <x v="6"/>
    <x v="2"/>
    <x v="2"/>
    <n v="-84139.301332301606"/>
    <n v="0"/>
    <n v="0"/>
    <x v="5"/>
  </r>
  <r>
    <x v="154"/>
    <x v="3"/>
    <x v="6"/>
    <x v="2"/>
    <x v="2"/>
    <n v="-59522.125833331273"/>
    <n v="0"/>
    <n v="0"/>
    <x v="5"/>
  </r>
  <r>
    <x v="154"/>
    <x v="2"/>
    <x v="6"/>
    <x v="0"/>
    <x v="0"/>
    <n v="514310.20763286529"/>
    <n v="0"/>
    <n v="0"/>
    <x v="5"/>
  </r>
  <r>
    <x v="154"/>
    <x v="2"/>
    <x v="6"/>
    <x v="0"/>
    <x v="1"/>
    <n v="-336150.46250514069"/>
    <n v="0"/>
    <n v="0"/>
    <x v="5"/>
  </r>
  <r>
    <x v="154"/>
    <x v="2"/>
    <x v="6"/>
    <x v="0"/>
    <x v="2"/>
    <n v="-159436.16436618823"/>
    <n v="0"/>
    <n v="0"/>
    <x v="5"/>
  </r>
  <r>
    <x v="155"/>
    <x v="1"/>
    <x v="0"/>
    <x v="1"/>
    <x v="0"/>
    <n v="480467.48042148037"/>
    <n v="0"/>
    <n v="0"/>
    <x v="5"/>
  </r>
  <r>
    <x v="155"/>
    <x v="1"/>
    <x v="0"/>
    <x v="1"/>
    <x v="0"/>
    <n v="486187.33137887891"/>
    <n v="0"/>
    <n v="0"/>
    <x v="5"/>
  </r>
  <r>
    <x v="155"/>
    <x v="1"/>
    <x v="0"/>
    <x v="1"/>
    <x v="1"/>
    <n v="-285992.54786992876"/>
    <n v="0"/>
    <n v="0"/>
    <x v="5"/>
  </r>
  <r>
    <x v="155"/>
    <x v="1"/>
    <x v="0"/>
    <x v="1"/>
    <x v="1"/>
    <n v="-285992.54786992876"/>
    <n v="0"/>
    <n v="0"/>
    <x v="5"/>
  </r>
  <r>
    <x v="155"/>
    <x v="1"/>
    <x v="0"/>
    <x v="1"/>
    <x v="2"/>
    <n v="-153749.59373487372"/>
    <n v="0"/>
    <n v="0"/>
    <x v="5"/>
  </r>
  <r>
    <x v="155"/>
    <x v="1"/>
    <x v="0"/>
    <x v="1"/>
    <x v="2"/>
    <n v="-311159.89208248252"/>
    <n v="0"/>
    <n v="0"/>
    <x v="5"/>
  </r>
  <r>
    <x v="155"/>
    <x v="1"/>
    <x v="1"/>
    <x v="3"/>
    <x v="0"/>
    <n v="649272.62126275944"/>
    <n v="0"/>
    <n v="0"/>
    <x v="5"/>
  </r>
  <r>
    <x v="155"/>
    <x v="1"/>
    <x v="1"/>
    <x v="3"/>
    <x v="1"/>
    <n v="-341722.43224355759"/>
    <n v="0"/>
    <n v="0"/>
    <x v="5"/>
  </r>
  <r>
    <x v="155"/>
    <x v="1"/>
    <x v="1"/>
    <x v="3"/>
    <x v="2"/>
    <n v="-389563.57275765564"/>
    <n v="0"/>
    <n v="0"/>
    <x v="5"/>
  </r>
  <r>
    <x v="155"/>
    <x v="3"/>
    <x v="1"/>
    <x v="3"/>
    <x v="0"/>
    <n v="772292.69687044004"/>
    <n v="0"/>
    <n v="0"/>
    <x v="5"/>
  </r>
  <r>
    <x v="155"/>
    <x v="3"/>
    <x v="1"/>
    <x v="3"/>
    <x v="1"/>
    <n v="-341722.43224355759"/>
    <n v="0"/>
    <n v="0"/>
    <x v="5"/>
  </r>
  <r>
    <x v="155"/>
    <x v="3"/>
    <x v="1"/>
    <x v="3"/>
    <x v="2"/>
    <n v="-115843.904530566"/>
    <n v="0"/>
    <n v="0"/>
    <x v="5"/>
  </r>
  <r>
    <x v="155"/>
    <x v="3"/>
    <x v="1"/>
    <x v="1"/>
    <x v="0"/>
    <n v="529086.21355936828"/>
    <n v="0"/>
    <n v="0"/>
    <x v="5"/>
  </r>
  <r>
    <x v="155"/>
    <x v="3"/>
    <x v="1"/>
    <x v="1"/>
    <x v="1"/>
    <n v="-285992.54786992876"/>
    <n v="0"/>
    <n v="0"/>
    <x v="5"/>
  </r>
  <r>
    <x v="155"/>
    <x v="3"/>
    <x v="1"/>
    <x v="1"/>
    <x v="2"/>
    <n v="-68781.207762717881"/>
    <n v="0"/>
    <n v="0"/>
    <x v="5"/>
  </r>
  <r>
    <x v="155"/>
    <x v="3"/>
    <x v="2"/>
    <x v="4"/>
    <x v="0"/>
    <n v="628899.88297173218"/>
    <n v="0"/>
    <n v="0"/>
    <x v="5"/>
  </r>
  <r>
    <x v="155"/>
    <x v="3"/>
    <x v="2"/>
    <x v="4"/>
    <x v="1"/>
    <n v="-300909.03491470439"/>
    <n v="0"/>
    <n v="0"/>
    <x v="5"/>
  </r>
  <r>
    <x v="155"/>
    <x v="3"/>
    <x v="2"/>
    <x v="4"/>
    <x v="2"/>
    <n v="-88045.983616042518"/>
    <n v="0"/>
    <n v="0"/>
    <x v="5"/>
  </r>
  <r>
    <x v="155"/>
    <x v="0"/>
    <x v="3"/>
    <x v="0"/>
    <x v="0"/>
    <n v="601709.32788420189"/>
    <n v="0"/>
    <n v="0"/>
    <x v="5"/>
  </r>
  <r>
    <x v="155"/>
    <x v="0"/>
    <x v="3"/>
    <x v="0"/>
    <x v="1"/>
    <n v="-336150.46250514069"/>
    <n v="0"/>
    <n v="0"/>
    <x v="5"/>
  </r>
  <r>
    <x v="155"/>
    <x v="0"/>
    <x v="3"/>
    <x v="0"/>
    <x v="2"/>
    <n v="-96273.492461472299"/>
    <n v="0"/>
    <n v="0"/>
    <x v="5"/>
  </r>
  <r>
    <x v="155"/>
    <x v="3"/>
    <x v="3"/>
    <x v="4"/>
    <x v="0"/>
    <n v="610845.34087684995"/>
    <n v="0"/>
    <n v="0"/>
    <x v="5"/>
  </r>
  <r>
    <x v="155"/>
    <x v="3"/>
    <x v="3"/>
    <x v="4"/>
    <x v="1"/>
    <n v="-300909.03491470439"/>
    <n v="0"/>
    <n v="0"/>
    <x v="5"/>
  </r>
  <r>
    <x v="155"/>
    <x v="3"/>
    <x v="3"/>
    <x v="4"/>
    <x v="2"/>
    <n v="-91626.801131527493"/>
    <n v="0"/>
    <n v="0"/>
    <x v="5"/>
  </r>
  <r>
    <x v="155"/>
    <x v="4"/>
    <x v="3"/>
    <x v="1"/>
    <x v="0"/>
    <n v="491907.18233627744"/>
    <n v="0"/>
    <n v="0"/>
    <x v="5"/>
  </r>
  <r>
    <x v="155"/>
    <x v="4"/>
    <x v="3"/>
    <x v="1"/>
    <x v="1"/>
    <n v="-285992.54786992876"/>
    <n v="0"/>
    <n v="0"/>
    <x v="5"/>
  </r>
  <r>
    <x v="155"/>
    <x v="4"/>
    <x v="3"/>
    <x v="1"/>
    <x v="2"/>
    <n v="-68867.005527078843"/>
    <n v="0"/>
    <n v="0"/>
    <x v="5"/>
  </r>
  <r>
    <x v="155"/>
    <x v="2"/>
    <x v="4"/>
    <x v="3"/>
    <x v="0"/>
    <n v="580928.13481404784"/>
    <n v="0"/>
    <n v="0"/>
    <x v="5"/>
  </r>
  <r>
    <x v="155"/>
    <x v="2"/>
    <x v="4"/>
    <x v="3"/>
    <x v="1"/>
    <n v="-341722.43224355759"/>
    <n v="0"/>
    <n v="0"/>
    <x v="5"/>
  </r>
  <r>
    <x v="155"/>
    <x v="2"/>
    <x v="4"/>
    <x v="3"/>
    <x v="2"/>
    <n v="-197515.56583677628"/>
    <n v="0"/>
    <n v="0"/>
    <x v="5"/>
  </r>
  <r>
    <x v="155"/>
    <x v="1"/>
    <x v="5"/>
    <x v="0"/>
    <x v="0"/>
    <n v="568094.28163368779"/>
    <n v="0"/>
    <n v="0"/>
    <x v="5"/>
  </r>
  <r>
    <x v="155"/>
    <x v="1"/>
    <x v="5"/>
    <x v="0"/>
    <x v="1"/>
    <n v="-336150.46250514069"/>
    <n v="0"/>
    <n v="0"/>
    <x v="5"/>
  </r>
  <r>
    <x v="155"/>
    <x v="1"/>
    <x v="5"/>
    <x v="0"/>
    <x v="2"/>
    <n v="-386304.11151090771"/>
    <n v="0"/>
    <n v="0"/>
    <x v="5"/>
  </r>
  <r>
    <x v="155"/>
    <x v="1"/>
    <x v="5"/>
    <x v="3"/>
    <x v="0"/>
    <n v="649272.62126275944"/>
    <n v="0"/>
    <n v="0"/>
    <x v="5"/>
  </r>
  <r>
    <x v="155"/>
    <x v="1"/>
    <x v="5"/>
    <x v="3"/>
    <x v="1"/>
    <n v="-341722.43224355759"/>
    <n v="0"/>
    <n v="0"/>
    <x v="5"/>
  </r>
  <r>
    <x v="155"/>
    <x v="1"/>
    <x v="5"/>
    <x v="3"/>
    <x v="2"/>
    <n v="-370085.39411977283"/>
    <n v="0"/>
    <n v="0"/>
    <x v="5"/>
  </r>
  <r>
    <x v="155"/>
    <x v="3"/>
    <x v="5"/>
    <x v="1"/>
    <x v="0"/>
    <n v="643483.23270733969"/>
    <n v="0"/>
    <n v="0"/>
    <x v="5"/>
  </r>
  <r>
    <x v="155"/>
    <x v="3"/>
    <x v="5"/>
    <x v="1"/>
    <x v="1"/>
    <n v="-285992.54786992876"/>
    <n v="0"/>
    <n v="0"/>
    <x v="5"/>
  </r>
  <r>
    <x v="155"/>
    <x v="3"/>
    <x v="5"/>
    <x v="1"/>
    <x v="2"/>
    <n v="-90087.652579027563"/>
    <n v="0"/>
    <n v="0"/>
    <x v="5"/>
  </r>
  <r>
    <x v="155"/>
    <x v="2"/>
    <x v="5"/>
    <x v="2"/>
    <x v="0"/>
    <n v="315981.65565842524"/>
    <n v="0"/>
    <n v="0"/>
    <x v="5"/>
  </r>
  <r>
    <x v="155"/>
    <x v="2"/>
    <x v="5"/>
    <x v="2"/>
    <x v="1"/>
    <n v="-183710.26491768908"/>
    <n v="0"/>
    <n v="0"/>
    <x v="5"/>
  </r>
  <r>
    <x v="155"/>
    <x v="2"/>
    <x v="5"/>
    <x v="2"/>
    <x v="2"/>
    <n v="-164310.46094238112"/>
    <n v="0"/>
    <n v="0"/>
    <x v="5"/>
  </r>
  <r>
    <x v="155"/>
    <x v="1"/>
    <x v="6"/>
    <x v="4"/>
    <x v="0"/>
    <n v="550663.53389390907"/>
    <n v="0"/>
    <n v="0"/>
    <x v="5"/>
  </r>
  <r>
    <x v="155"/>
    <x v="1"/>
    <x v="6"/>
    <x v="4"/>
    <x v="1"/>
    <n v="-300909.03491470439"/>
    <n v="0"/>
    <n v="0"/>
    <x v="5"/>
  </r>
  <r>
    <x v="155"/>
    <x v="1"/>
    <x v="6"/>
    <x v="4"/>
    <x v="2"/>
    <n v="-346918.02635316271"/>
    <n v="0"/>
    <n v="0"/>
    <x v="5"/>
  </r>
  <r>
    <x v="155"/>
    <x v="1"/>
    <x v="6"/>
    <x v="3"/>
    <x v="0"/>
    <n v="676610.41584224405"/>
    <n v="0"/>
    <n v="0"/>
    <x v="5"/>
  </r>
  <r>
    <x v="155"/>
    <x v="1"/>
    <x v="6"/>
    <x v="3"/>
    <x v="1"/>
    <n v="-341722.43224355759"/>
    <n v="0"/>
    <n v="0"/>
    <x v="5"/>
  </r>
  <r>
    <x v="155"/>
    <x v="1"/>
    <x v="6"/>
    <x v="3"/>
    <x v="2"/>
    <n v="-419498.4578221913"/>
    <n v="0"/>
    <n v="0"/>
    <x v="5"/>
  </r>
  <r>
    <x v="155"/>
    <x v="1"/>
    <x v="6"/>
    <x v="2"/>
    <x v="0"/>
    <n v="299447.73181583319"/>
    <n v="0"/>
    <n v="0"/>
    <x v="5"/>
  </r>
  <r>
    <x v="155"/>
    <x v="1"/>
    <x v="6"/>
    <x v="2"/>
    <x v="1"/>
    <n v="-183710.26491768908"/>
    <n v="0"/>
    <n v="0"/>
    <x v="5"/>
  </r>
  <r>
    <x v="155"/>
    <x v="1"/>
    <x v="6"/>
    <x v="2"/>
    <x v="2"/>
    <n v="-188652.07104397492"/>
    <n v="0"/>
    <n v="0"/>
    <x v="5"/>
  </r>
  <r>
    <x v="155"/>
    <x v="0"/>
    <x v="6"/>
    <x v="0"/>
    <x v="0"/>
    <n v="625239.86025956168"/>
    <n v="0"/>
    <n v="0"/>
    <x v="5"/>
  </r>
  <r>
    <x v="155"/>
    <x v="0"/>
    <x v="6"/>
    <x v="0"/>
    <x v="1"/>
    <n v="-336150.46250514069"/>
    <n v="0"/>
    <n v="0"/>
    <x v="5"/>
  </r>
  <r>
    <x v="155"/>
    <x v="0"/>
    <x v="6"/>
    <x v="0"/>
    <x v="2"/>
    <n v="-112543.1748467211"/>
    <n v="0"/>
    <n v="0"/>
    <x v="5"/>
  </r>
  <r>
    <x v="155"/>
    <x v="0"/>
    <x v="6"/>
    <x v="1"/>
    <x v="0"/>
    <n v="531946.13903806743"/>
    <n v="0"/>
    <n v="0"/>
    <x v="5"/>
  </r>
  <r>
    <x v="155"/>
    <x v="0"/>
    <x v="6"/>
    <x v="1"/>
    <x v="1"/>
    <n v="-285992.54786992876"/>
    <n v="0"/>
    <n v="0"/>
    <x v="5"/>
  </r>
  <r>
    <x v="155"/>
    <x v="0"/>
    <x v="6"/>
    <x v="1"/>
    <x v="2"/>
    <n v="-95750.305026852133"/>
    <n v="0"/>
    <n v="0"/>
    <x v="5"/>
  </r>
  <r>
    <x v="155"/>
    <x v="3"/>
    <x v="6"/>
    <x v="0"/>
    <x v="0"/>
    <n v="672300.92501028138"/>
    <n v="0"/>
    <n v="0"/>
    <x v="5"/>
  </r>
  <r>
    <x v="155"/>
    <x v="3"/>
    <x v="6"/>
    <x v="0"/>
    <x v="0"/>
    <n v="574817.29088379059"/>
    <n v="0"/>
    <n v="0"/>
    <x v="5"/>
  </r>
  <r>
    <x v="155"/>
    <x v="3"/>
    <x v="6"/>
    <x v="0"/>
    <x v="1"/>
    <n v="-336150.46250514069"/>
    <n v="0"/>
    <n v="0"/>
    <x v="5"/>
  </r>
  <r>
    <x v="155"/>
    <x v="3"/>
    <x v="6"/>
    <x v="0"/>
    <x v="1"/>
    <n v="-336150.46250514069"/>
    <n v="0"/>
    <n v="0"/>
    <x v="5"/>
  </r>
  <r>
    <x v="155"/>
    <x v="3"/>
    <x v="6"/>
    <x v="0"/>
    <x v="2"/>
    <n v="-100845.13875154221"/>
    <n v="0"/>
    <n v="0"/>
    <x v="5"/>
  </r>
  <r>
    <x v="155"/>
    <x v="3"/>
    <x v="6"/>
    <x v="0"/>
    <x v="2"/>
    <n v="-74726.247814892777"/>
    <n v="0"/>
    <n v="0"/>
    <x v="5"/>
  </r>
  <r>
    <x v="155"/>
    <x v="3"/>
    <x v="6"/>
    <x v="4"/>
    <x v="0"/>
    <n v="677045.3285580849"/>
    <n v="0"/>
    <n v="0"/>
    <x v="5"/>
  </r>
  <r>
    <x v="155"/>
    <x v="3"/>
    <x v="6"/>
    <x v="4"/>
    <x v="1"/>
    <n v="-300909.03491470439"/>
    <n v="0"/>
    <n v="0"/>
    <x v="5"/>
  </r>
  <r>
    <x v="155"/>
    <x v="3"/>
    <x v="6"/>
    <x v="4"/>
    <x v="2"/>
    <n v="-94786.345998131903"/>
    <n v="0"/>
    <n v="0"/>
    <x v="5"/>
  </r>
  <r>
    <x v="155"/>
    <x v="3"/>
    <x v="6"/>
    <x v="2"/>
    <x v="0"/>
    <n v="336189.78479937103"/>
    <n v="0"/>
    <n v="0"/>
    <x v="5"/>
  </r>
  <r>
    <x v="155"/>
    <x v="3"/>
    <x v="6"/>
    <x v="2"/>
    <x v="1"/>
    <n v="-183710.26491768908"/>
    <n v="0"/>
    <n v="0"/>
    <x v="5"/>
  </r>
  <r>
    <x v="155"/>
    <x v="3"/>
    <x v="6"/>
    <x v="2"/>
    <x v="2"/>
    <n v="-30257.08063194339"/>
    <n v="0"/>
    <n v="0"/>
    <x v="5"/>
  </r>
  <r>
    <x v="155"/>
    <x v="2"/>
    <x v="6"/>
    <x v="0"/>
    <x v="0"/>
    <n v="581540.30013389338"/>
    <n v="0"/>
    <n v="0"/>
    <x v="5"/>
  </r>
  <r>
    <x v="155"/>
    <x v="2"/>
    <x v="6"/>
    <x v="0"/>
    <x v="1"/>
    <n v="-336150.46250514069"/>
    <n v="0"/>
    <n v="0"/>
    <x v="5"/>
  </r>
  <r>
    <x v="155"/>
    <x v="2"/>
    <x v="6"/>
    <x v="0"/>
    <x v="2"/>
    <n v="-290770.15006694669"/>
    <n v="0"/>
    <n v="0"/>
    <x v="5"/>
  </r>
  <r>
    <x v="156"/>
    <x v="0"/>
    <x v="0"/>
    <x v="3"/>
    <x v="0"/>
    <n v="598014.25642622577"/>
    <n v="0"/>
    <n v="0"/>
    <x v="5"/>
  </r>
  <r>
    <x v="156"/>
    <x v="0"/>
    <x v="0"/>
    <x v="3"/>
    <x v="1"/>
    <n v="-341722.43224355759"/>
    <n v="0"/>
    <n v="0"/>
    <x v="5"/>
  </r>
  <r>
    <x v="156"/>
    <x v="0"/>
    <x v="0"/>
    <x v="3"/>
    <x v="2"/>
    <n v="-179404.27692786773"/>
    <n v="0"/>
    <n v="0"/>
    <x v="5"/>
  </r>
  <r>
    <x v="156"/>
    <x v="0"/>
    <x v="0"/>
    <x v="1"/>
    <x v="0"/>
    <n v="491907.18233627744"/>
    <n v="0"/>
    <n v="0"/>
    <x v="5"/>
  </r>
  <r>
    <x v="156"/>
    <x v="0"/>
    <x v="0"/>
    <x v="1"/>
    <x v="1"/>
    <n v="-285992.54786992876"/>
    <n v="0"/>
    <n v="0"/>
    <x v="5"/>
  </r>
  <r>
    <x v="156"/>
    <x v="0"/>
    <x v="0"/>
    <x v="1"/>
    <x v="2"/>
    <n v="-73786.077350441614"/>
    <n v="0"/>
    <n v="0"/>
    <x v="5"/>
  </r>
  <r>
    <x v="156"/>
    <x v="3"/>
    <x v="1"/>
    <x v="3"/>
    <x v="0"/>
    <n v="673193.19151980849"/>
    <n v="0"/>
    <n v="0"/>
    <x v="5"/>
  </r>
  <r>
    <x v="156"/>
    <x v="3"/>
    <x v="1"/>
    <x v="3"/>
    <x v="0"/>
    <n v="656107.06990763056"/>
    <n v="0"/>
    <n v="0"/>
    <x v="5"/>
  </r>
  <r>
    <x v="156"/>
    <x v="3"/>
    <x v="1"/>
    <x v="3"/>
    <x v="1"/>
    <n v="-341722.43224355759"/>
    <n v="0"/>
    <n v="0"/>
    <x v="5"/>
  </r>
  <r>
    <x v="156"/>
    <x v="3"/>
    <x v="1"/>
    <x v="3"/>
    <x v="1"/>
    <n v="-341722.43224355759"/>
    <n v="0"/>
    <n v="0"/>
    <x v="5"/>
  </r>
  <r>
    <x v="156"/>
    <x v="3"/>
    <x v="1"/>
    <x v="3"/>
    <x v="2"/>
    <n v="-87515.114897575113"/>
    <n v="0"/>
    <n v="0"/>
    <x v="5"/>
  </r>
  <r>
    <x v="156"/>
    <x v="3"/>
    <x v="1"/>
    <x v="3"/>
    <x v="2"/>
    <n v="-104977.13118522089"/>
    <n v="0"/>
    <n v="0"/>
    <x v="5"/>
  </r>
  <r>
    <x v="156"/>
    <x v="1"/>
    <x v="3"/>
    <x v="3"/>
    <x v="0"/>
    <n v="591179.80778135464"/>
    <n v="0"/>
    <n v="0"/>
    <x v="5"/>
  </r>
  <r>
    <x v="156"/>
    <x v="1"/>
    <x v="3"/>
    <x v="3"/>
    <x v="1"/>
    <n v="-341722.43224355759"/>
    <n v="0"/>
    <n v="0"/>
    <x v="5"/>
  </r>
  <r>
    <x v="156"/>
    <x v="1"/>
    <x v="3"/>
    <x v="3"/>
    <x v="2"/>
    <n v="-260119.11542379603"/>
    <n v="0"/>
    <n v="0"/>
    <x v="5"/>
  </r>
  <r>
    <x v="156"/>
    <x v="0"/>
    <x v="3"/>
    <x v="0"/>
    <x v="0"/>
    <n v="601709.32788420189"/>
    <n v="0"/>
    <n v="0"/>
    <x v="5"/>
  </r>
  <r>
    <x v="156"/>
    <x v="0"/>
    <x v="3"/>
    <x v="0"/>
    <x v="1"/>
    <n v="-336150.46250514069"/>
    <n v="0"/>
    <n v="0"/>
    <x v="5"/>
  </r>
  <r>
    <x v="156"/>
    <x v="0"/>
    <x v="3"/>
    <x v="0"/>
    <x v="2"/>
    <n v="-114324.77229799837"/>
    <n v="0"/>
    <n v="0"/>
    <x v="5"/>
  </r>
  <r>
    <x v="156"/>
    <x v="4"/>
    <x v="3"/>
    <x v="0"/>
    <x v="0"/>
    <n v="668939.42038522998"/>
    <n v="0"/>
    <n v="0"/>
    <x v="5"/>
  </r>
  <r>
    <x v="156"/>
    <x v="4"/>
    <x v="3"/>
    <x v="0"/>
    <x v="1"/>
    <n v="-336150.46250514069"/>
    <n v="0"/>
    <n v="0"/>
    <x v="5"/>
  </r>
  <r>
    <x v="156"/>
    <x v="4"/>
    <x v="3"/>
    <x v="0"/>
    <x v="2"/>
    <n v="-140477.27828089829"/>
    <n v="0"/>
    <n v="0"/>
    <x v="5"/>
  </r>
  <r>
    <x v="156"/>
    <x v="0"/>
    <x v="4"/>
    <x v="4"/>
    <x v="0"/>
    <n v="547654.44354476198"/>
    <n v="0"/>
    <n v="0"/>
    <x v="5"/>
  </r>
  <r>
    <x v="156"/>
    <x v="0"/>
    <x v="4"/>
    <x v="4"/>
    <x v="1"/>
    <n v="-300909.03491470439"/>
    <n v="0"/>
    <n v="0"/>
    <x v="5"/>
  </r>
  <r>
    <x v="156"/>
    <x v="0"/>
    <x v="4"/>
    <x v="4"/>
    <x v="2"/>
    <n v="-164296.33306342858"/>
    <n v="0"/>
    <n v="0"/>
    <x v="5"/>
  </r>
  <r>
    <x v="156"/>
    <x v="0"/>
    <x v="4"/>
    <x v="3"/>
    <x v="0"/>
    <n v="591179.80778135464"/>
    <n v="0"/>
    <n v="0"/>
    <x v="5"/>
  </r>
  <r>
    <x v="156"/>
    <x v="0"/>
    <x v="4"/>
    <x v="3"/>
    <x v="1"/>
    <n v="-341722.43224355759"/>
    <n v="0"/>
    <n v="0"/>
    <x v="5"/>
  </r>
  <r>
    <x v="156"/>
    <x v="0"/>
    <x v="4"/>
    <x v="3"/>
    <x v="2"/>
    <n v="-130059.55771189801"/>
    <n v="0"/>
    <n v="0"/>
    <x v="5"/>
  </r>
  <r>
    <x v="156"/>
    <x v="4"/>
    <x v="4"/>
    <x v="2"/>
    <x v="0"/>
    <n v="343538.19539607863"/>
    <n v="0"/>
    <n v="0"/>
    <x v="5"/>
  </r>
  <r>
    <x v="156"/>
    <x v="4"/>
    <x v="4"/>
    <x v="2"/>
    <x v="1"/>
    <n v="-183710.26491768908"/>
    <n v="0"/>
    <n v="0"/>
    <x v="5"/>
  </r>
  <r>
    <x v="156"/>
    <x v="4"/>
    <x v="4"/>
    <x v="2"/>
    <x v="2"/>
    <n v="-68707.639079215733"/>
    <n v="0"/>
    <n v="0"/>
    <x v="5"/>
  </r>
  <r>
    <x v="156"/>
    <x v="4"/>
    <x v="4"/>
    <x v="1"/>
    <x v="0"/>
    <n v="471887.70398538245"/>
    <n v="0"/>
    <n v="0"/>
    <x v="5"/>
  </r>
  <r>
    <x v="156"/>
    <x v="4"/>
    <x v="4"/>
    <x v="1"/>
    <x v="1"/>
    <n v="-285992.54786992876"/>
    <n v="0"/>
    <n v="0"/>
    <x v="5"/>
  </r>
  <r>
    <x v="156"/>
    <x v="4"/>
    <x v="4"/>
    <x v="1"/>
    <x v="2"/>
    <n v="-70783.155597807359"/>
    <n v="0"/>
    <n v="0"/>
    <x v="5"/>
  </r>
  <r>
    <x v="156"/>
    <x v="1"/>
    <x v="5"/>
    <x v="4"/>
    <x v="0"/>
    <n v="550663.53389390907"/>
    <n v="0"/>
    <n v="0"/>
    <x v="5"/>
  </r>
  <r>
    <x v="156"/>
    <x v="1"/>
    <x v="5"/>
    <x v="4"/>
    <x v="1"/>
    <n v="-300909.03491470439"/>
    <n v="0"/>
    <n v="0"/>
    <x v="5"/>
  </r>
  <r>
    <x v="156"/>
    <x v="1"/>
    <x v="5"/>
    <x v="4"/>
    <x v="2"/>
    <n v="-368944.56770891912"/>
    <n v="0"/>
    <n v="0"/>
    <x v="5"/>
  </r>
  <r>
    <x v="156"/>
    <x v="1"/>
    <x v="5"/>
    <x v="1"/>
    <x v="0"/>
    <n v="494767.10781497677"/>
    <n v="0"/>
    <n v="0"/>
    <x v="5"/>
  </r>
  <r>
    <x v="156"/>
    <x v="1"/>
    <x v="5"/>
    <x v="1"/>
    <x v="1"/>
    <n v="-285992.54786992876"/>
    <n v="0"/>
    <n v="0"/>
    <x v="5"/>
  </r>
  <r>
    <x v="156"/>
    <x v="1"/>
    <x v="5"/>
    <x v="1"/>
    <x v="2"/>
    <n v="-336441.6333141842"/>
    <n v="0"/>
    <n v="0"/>
    <x v="5"/>
  </r>
  <r>
    <x v="156"/>
    <x v="2"/>
    <x v="5"/>
    <x v="0"/>
    <x v="0"/>
    <n v="655493.40188502439"/>
    <n v="0"/>
    <n v="0"/>
    <x v="5"/>
  </r>
  <r>
    <x v="156"/>
    <x v="2"/>
    <x v="5"/>
    <x v="0"/>
    <x v="1"/>
    <n v="-336150.46250514069"/>
    <n v="0"/>
    <n v="0"/>
    <x v="5"/>
  </r>
  <r>
    <x v="156"/>
    <x v="2"/>
    <x v="5"/>
    <x v="0"/>
    <x v="2"/>
    <n v="-131098.68037700487"/>
    <n v="0"/>
    <n v="0"/>
    <x v="5"/>
  </r>
  <r>
    <x v="156"/>
    <x v="2"/>
    <x v="5"/>
    <x v="3"/>
    <x v="0"/>
    <n v="570676.46184674115"/>
    <n v="0"/>
    <n v="0"/>
    <x v="5"/>
  </r>
  <r>
    <x v="156"/>
    <x v="2"/>
    <x v="5"/>
    <x v="3"/>
    <x v="1"/>
    <n v="-341722.43224355759"/>
    <n v="0"/>
    <n v="0"/>
    <x v="5"/>
  </r>
  <r>
    <x v="156"/>
    <x v="2"/>
    <x v="5"/>
    <x v="3"/>
    <x v="2"/>
    <n v="-211150.29088329422"/>
    <n v="0"/>
    <n v="0"/>
    <x v="5"/>
  </r>
  <r>
    <x v="156"/>
    <x v="2"/>
    <x v="5"/>
    <x v="1"/>
    <x v="0"/>
    <n v="506206.8097297739"/>
    <n v="0"/>
    <n v="0"/>
    <x v="5"/>
  </r>
  <r>
    <x v="156"/>
    <x v="2"/>
    <x v="5"/>
    <x v="1"/>
    <x v="1"/>
    <n v="-285992.54786992876"/>
    <n v="0"/>
    <n v="0"/>
    <x v="5"/>
  </r>
  <r>
    <x v="156"/>
    <x v="2"/>
    <x v="5"/>
    <x v="1"/>
    <x v="2"/>
    <n v="-263227.54105948244"/>
    <n v="0"/>
    <n v="0"/>
    <x v="5"/>
  </r>
  <r>
    <x v="156"/>
    <x v="1"/>
    <x v="6"/>
    <x v="0"/>
    <x v="0"/>
    <n v="564732.77700863639"/>
    <n v="0"/>
    <n v="0"/>
    <x v="5"/>
  </r>
  <r>
    <x v="156"/>
    <x v="1"/>
    <x v="6"/>
    <x v="0"/>
    <x v="1"/>
    <n v="-336150.46250514069"/>
    <n v="0"/>
    <n v="0"/>
    <x v="5"/>
  </r>
  <r>
    <x v="156"/>
    <x v="1"/>
    <x v="6"/>
    <x v="0"/>
    <x v="2"/>
    <n v="-220245.78303336821"/>
    <n v="0"/>
    <n v="0"/>
    <x v="5"/>
  </r>
  <r>
    <x v="156"/>
    <x v="3"/>
    <x v="6"/>
    <x v="4"/>
    <x v="0"/>
    <n v="683063.50925637898"/>
    <n v="0"/>
    <n v="0"/>
    <x v="5"/>
  </r>
  <r>
    <x v="156"/>
    <x v="3"/>
    <x v="6"/>
    <x v="4"/>
    <x v="1"/>
    <n v="-300909.03491470439"/>
    <n v="0"/>
    <n v="0"/>
    <x v="5"/>
  </r>
  <r>
    <x v="156"/>
    <x v="3"/>
    <x v="6"/>
    <x v="4"/>
    <x v="2"/>
    <n v="-88798.256203329263"/>
    <n v="0"/>
    <n v="0"/>
    <x v="5"/>
  </r>
  <r>
    <x v="156"/>
    <x v="2"/>
    <x v="6"/>
    <x v="0"/>
    <x v="0"/>
    <n v="504225.69375771104"/>
    <n v="0"/>
    <n v="0"/>
    <x v="5"/>
  </r>
  <r>
    <x v="156"/>
    <x v="2"/>
    <x v="6"/>
    <x v="0"/>
    <x v="1"/>
    <n v="-336150.46250514069"/>
    <n v="0"/>
    <n v="0"/>
    <x v="5"/>
  </r>
  <r>
    <x v="156"/>
    <x v="2"/>
    <x v="6"/>
    <x v="0"/>
    <x v="2"/>
    <n v="-146225.4511897362"/>
    <n v="0"/>
    <n v="0"/>
    <x v="5"/>
  </r>
  <r>
    <x v="156"/>
    <x v="2"/>
    <x v="6"/>
    <x v="4"/>
    <x v="0"/>
    <n v="541636.2628464679"/>
    <n v="0"/>
    <n v="0"/>
    <x v="5"/>
  </r>
  <r>
    <x v="156"/>
    <x v="2"/>
    <x v="6"/>
    <x v="4"/>
    <x v="0"/>
    <n v="490481.72691096814"/>
    <n v="0"/>
    <n v="0"/>
    <x v="5"/>
  </r>
  <r>
    <x v="156"/>
    <x v="2"/>
    <x v="6"/>
    <x v="4"/>
    <x v="1"/>
    <n v="-300909.03491470439"/>
    <n v="0"/>
    <n v="0"/>
    <x v="5"/>
  </r>
  <r>
    <x v="156"/>
    <x v="2"/>
    <x v="6"/>
    <x v="4"/>
    <x v="1"/>
    <n v="-300909.03491470439"/>
    <n v="0"/>
    <n v="0"/>
    <x v="5"/>
  </r>
  <r>
    <x v="156"/>
    <x v="2"/>
    <x v="6"/>
    <x v="4"/>
    <x v="2"/>
    <n v="-184156.3293677991"/>
    <n v="0"/>
    <n v="0"/>
    <x v="5"/>
  </r>
  <r>
    <x v="156"/>
    <x v="2"/>
    <x v="6"/>
    <x v="4"/>
    <x v="2"/>
    <n v="-191287.87349527757"/>
    <n v="0"/>
    <n v="0"/>
    <x v="5"/>
  </r>
  <r>
    <x v="156"/>
    <x v="2"/>
    <x v="6"/>
    <x v="2"/>
    <x v="0"/>
    <n v="367420.52983537817"/>
    <n v="0"/>
    <n v="0"/>
    <x v="5"/>
  </r>
  <r>
    <x v="156"/>
    <x v="2"/>
    <x v="6"/>
    <x v="2"/>
    <x v="1"/>
    <n v="-183710.26491768908"/>
    <n v="0"/>
    <n v="0"/>
    <x v="5"/>
  </r>
  <r>
    <x v="156"/>
    <x v="2"/>
    <x v="6"/>
    <x v="2"/>
    <x v="2"/>
    <n v="-77158.311265429409"/>
    <n v="0"/>
    <n v="0"/>
    <x v="5"/>
  </r>
  <r>
    <x v="157"/>
    <x v="0"/>
    <x v="0"/>
    <x v="4"/>
    <x v="0"/>
    <n v="535618.08214817382"/>
    <n v="0"/>
    <n v="0"/>
    <x v="5"/>
  </r>
  <r>
    <x v="157"/>
    <x v="0"/>
    <x v="0"/>
    <x v="4"/>
    <x v="1"/>
    <n v="-300909.03491470439"/>
    <n v="0"/>
    <n v="0"/>
    <x v="5"/>
  </r>
  <r>
    <x v="157"/>
    <x v="0"/>
    <x v="0"/>
    <x v="4"/>
    <x v="2"/>
    <n v="-85698.893143707814"/>
    <n v="0"/>
    <n v="0"/>
    <x v="5"/>
  </r>
  <r>
    <x v="157"/>
    <x v="0"/>
    <x v="0"/>
    <x v="3"/>
    <x v="0"/>
    <n v="594597.0321037902"/>
    <n v="0"/>
    <n v="0"/>
    <x v="5"/>
  </r>
  <r>
    <x v="157"/>
    <x v="0"/>
    <x v="0"/>
    <x v="3"/>
    <x v="1"/>
    <n v="-341722.43224355759"/>
    <n v="0"/>
    <n v="0"/>
    <x v="5"/>
  </r>
  <r>
    <x v="157"/>
    <x v="0"/>
    <x v="0"/>
    <x v="3"/>
    <x v="2"/>
    <n v="-124865.37674179593"/>
    <n v="0"/>
    <n v="0"/>
    <x v="5"/>
  </r>
  <r>
    <x v="157"/>
    <x v="1"/>
    <x v="1"/>
    <x v="2"/>
    <x v="0"/>
    <n v="367420.52983537817"/>
    <n v="0"/>
    <n v="0"/>
    <x v="5"/>
  </r>
  <r>
    <x v="157"/>
    <x v="1"/>
    <x v="1"/>
    <x v="2"/>
    <x v="1"/>
    <n v="-183710.26491768908"/>
    <n v="0"/>
    <n v="0"/>
    <x v="5"/>
  </r>
  <r>
    <x v="157"/>
    <x v="1"/>
    <x v="1"/>
    <x v="2"/>
    <x v="2"/>
    <n v="-124922.98014402858"/>
    <n v="0"/>
    <n v="0"/>
    <x v="5"/>
  </r>
  <r>
    <x v="157"/>
    <x v="3"/>
    <x v="1"/>
    <x v="4"/>
    <x v="0"/>
    <n v="577745.34703623236"/>
    <n v="0"/>
    <n v="0"/>
    <x v="5"/>
  </r>
  <r>
    <x v="157"/>
    <x v="3"/>
    <x v="1"/>
    <x v="4"/>
    <x v="1"/>
    <n v="-300909.03491470439"/>
    <n v="0"/>
    <n v="0"/>
    <x v="5"/>
  </r>
  <r>
    <x v="157"/>
    <x v="3"/>
    <x v="1"/>
    <x v="4"/>
    <x v="2"/>
    <n v="-69329.441644347884"/>
    <n v="0"/>
    <n v="0"/>
    <x v="5"/>
  </r>
  <r>
    <x v="157"/>
    <x v="3"/>
    <x v="1"/>
    <x v="2"/>
    <x v="0"/>
    <n v="293936.42386830255"/>
    <n v="0"/>
    <n v="0"/>
    <x v="5"/>
  </r>
  <r>
    <x v="157"/>
    <x v="3"/>
    <x v="1"/>
    <x v="2"/>
    <x v="0"/>
    <n v="356397.91394031682"/>
    <n v="0"/>
    <n v="0"/>
    <x v="5"/>
  </r>
  <r>
    <x v="157"/>
    <x v="3"/>
    <x v="1"/>
    <x v="2"/>
    <x v="1"/>
    <n v="-183710.26491768908"/>
    <n v="0"/>
    <n v="0"/>
    <x v="5"/>
  </r>
  <r>
    <x v="157"/>
    <x v="3"/>
    <x v="1"/>
    <x v="2"/>
    <x v="1"/>
    <n v="-183710.26491768908"/>
    <n v="0"/>
    <n v="0"/>
    <x v="5"/>
  </r>
  <r>
    <x v="157"/>
    <x v="3"/>
    <x v="1"/>
    <x v="2"/>
    <x v="2"/>
    <n v="-47029.82781892841"/>
    <n v="0"/>
    <n v="0"/>
    <x v="5"/>
  </r>
  <r>
    <x v="157"/>
    <x v="3"/>
    <x v="1"/>
    <x v="2"/>
    <x v="2"/>
    <n v="-67715.603648660195"/>
    <n v="0"/>
    <n v="0"/>
    <x v="5"/>
  </r>
  <r>
    <x v="157"/>
    <x v="3"/>
    <x v="1"/>
    <x v="1"/>
    <x v="0"/>
    <n v="557685.46834636107"/>
    <n v="0"/>
    <n v="0"/>
    <x v="5"/>
  </r>
  <r>
    <x v="157"/>
    <x v="3"/>
    <x v="1"/>
    <x v="1"/>
    <x v="1"/>
    <n v="-285992.54786992876"/>
    <n v="0"/>
    <n v="0"/>
    <x v="5"/>
  </r>
  <r>
    <x v="157"/>
    <x v="3"/>
    <x v="1"/>
    <x v="1"/>
    <x v="2"/>
    <n v="-105960.23898580861"/>
    <n v="0"/>
    <n v="0"/>
    <x v="5"/>
  </r>
  <r>
    <x v="157"/>
    <x v="2"/>
    <x v="1"/>
    <x v="2"/>
    <x v="0"/>
    <n v="281076.7053240643"/>
    <n v="0"/>
    <n v="0"/>
    <x v="5"/>
  </r>
  <r>
    <x v="157"/>
    <x v="2"/>
    <x v="1"/>
    <x v="2"/>
    <x v="1"/>
    <n v="-183710.26491768908"/>
    <n v="0"/>
    <n v="0"/>
    <x v="5"/>
  </r>
  <r>
    <x v="157"/>
    <x v="2"/>
    <x v="1"/>
    <x v="2"/>
    <x v="2"/>
    <n v="-106809.14802314443"/>
    <n v="0"/>
    <n v="0"/>
    <x v="5"/>
  </r>
  <r>
    <x v="157"/>
    <x v="1"/>
    <x v="3"/>
    <x v="3"/>
    <x v="0"/>
    <n v="577510.91049161227"/>
    <n v="0"/>
    <n v="0"/>
    <x v="5"/>
  </r>
  <r>
    <x v="157"/>
    <x v="1"/>
    <x v="3"/>
    <x v="3"/>
    <x v="1"/>
    <n v="-341722.43224355759"/>
    <n v="0"/>
    <n v="0"/>
    <x v="5"/>
  </r>
  <r>
    <x v="157"/>
    <x v="1"/>
    <x v="3"/>
    <x v="3"/>
    <x v="2"/>
    <n v="-340731.43719005125"/>
    <n v="0"/>
    <n v="0"/>
    <x v="5"/>
  </r>
  <r>
    <x v="157"/>
    <x v="3"/>
    <x v="3"/>
    <x v="4"/>
    <x v="0"/>
    <n v="677045.3285580849"/>
    <n v="0"/>
    <n v="0"/>
    <x v="5"/>
  </r>
  <r>
    <x v="157"/>
    <x v="3"/>
    <x v="3"/>
    <x v="4"/>
    <x v="1"/>
    <n v="-300909.03491470439"/>
    <n v="0"/>
    <n v="0"/>
    <x v="5"/>
  </r>
  <r>
    <x v="157"/>
    <x v="3"/>
    <x v="3"/>
    <x v="4"/>
    <x v="2"/>
    <n v="-67704.532855808488"/>
    <n v="0"/>
    <n v="0"/>
    <x v="5"/>
  </r>
  <r>
    <x v="157"/>
    <x v="3"/>
    <x v="3"/>
    <x v="1"/>
    <x v="0"/>
    <n v="577704.94669725606"/>
    <n v="0"/>
    <n v="0"/>
    <x v="5"/>
  </r>
  <r>
    <x v="157"/>
    <x v="3"/>
    <x v="3"/>
    <x v="1"/>
    <x v="1"/>
    <n v="-285992.54786992876"/>
    <n v="0"/>
    <n v="0"/>
    <x v="5"/>
  </r>
  <r>
    <x v="157"/>
    <x v="3"/>
    <x v="3"/>
    <x v="1"/>
    <x v="2"/>
    <n v="-63547.544136698169"/>
    <n v="0"/>
    <n v="0"/>
    <x v="5"/>
  </r>
  <r>
    <x v="157"/>
    <x v="4"/>
    <x v="3"/>
    <x v="0"/>
    <x v="0"/>
    <n v="618516.85100945877"/>
    <n v="0"/>
    <n v="0"/>
    <x v="5"/>
  </r>
  <r>
    <x v="157"/>
    <x v="4"/>
    <x v="3"/>
    <x v="0"/>
    <x v="1"/>
    <n v="-336150.46250514069"/>
    <n v="0"/>
    <n v="0"/>
    <x v="5"/>
  </r>
  <r>
    <x v="157"/>
    <x v="4"/>
    <x v="3"/>
    <x v="0"/>
    <x v="2"/>
    <n v="-43296.17957066212"/>
    <n v="0"/>
    <n v="0"/>
    <x v="5"/>
  </r>
  <r>
    <x v="157"/>
    <x v="1"/>
    <x v="4"/>
    <x v="1"/>
    <x v="0"/>
    <n v="463307.92754928465"/>
    <n v="0"/>
    <n v="0"/>
    <x v="5"/>
  </r>
  <r>
    <x v="157"/>
    <x v="1"/>
    <x v="4"/>
    <x v="1"/>
    <x v="1"/>
    <n v="-285992.54786992876"/>
    <n v="0"/>
    <n v="0"/>
    <x v="5"/>
  </r>
  <r>
    <x v="157"/>
    <x v="1"/>
    <x v="4"/>
    <x v="1"/>
    <x v="2"/>
    <n v="-143625.45754027824"/>
    <n v="0"/>
    <n v="0"/>
    <x v="5"/>
  </r>
  <r>
    <x v="157"/>
    <x v="0"/>
    <x v="4"/>
    <x v="0"/>
    <x v="0"/>
    <n v="615155.34638440749"/>
    <n v="0"/>
    <n v="0"/>
    <x v="5"/>
  </r>
  <r>
    <x v="157"/>
    <x v="0"/>
    <x v="4"/>
    <x v="0"/>
    <x v="1"/>
    <n v="-336150.46250514069"/>
    <n v="0"/>
    <n v="0"/>
    <x v="5"/>
  </r>
  <r>
    <x v="157"/>
    <x v="0"/>
    <x v="4"/>
    <x v="0"/>
    <x v="2"/>
    <n v="-110727.96234919335"/>
    <n v="0"/>
    <n v="0"/>
    <x v="5"/>
  </r>
  <r>
    <x v="157"/>
    <x v="2"/>
    <x v="4"/>
    <x v="4"/>
    <x v="0"/>
    <n v="592790.79878196761"/>
    <n v="0"/>
    <n v="0"/>
    <x v="5"/>
  </r>
  <r>
    <x v="157"/>
    <x v="2"/>
    <x v="4"/>
    <x v="4"/>
    <x v="1"/>
    <n v="-300909.03491470439"/>
    <n v="0"/>
    <n v="0"/>
    <x v="5"/>
  </r>
  <r>
    <x v="157"/>
    <x v="2"/>
    <x v="4"/>
    <x v="4"/>
    <x v="2"/>
    <n v="-320107.03134226252"/>
    <n v="0"/>
    <n v="0"/>
    <x v="5"/>
  </r>
  <r>
    <x v="157"/>
    <x v="2"/>
    <x v="4"/>
    <x v="3"/>
    <x v="0"/>
    <n v="656107.06990763056"/>
    <n v="0"/>
    <n v="0"/>
    <x v="5"/>
  </r>
  <r>
    <x v="157"/>
    <x v="2"/>
    <x v="4"/>
    <x v="3"/>
    <x v="1"/>
    <n v="-341722.43224355759"/>
    <n v="0"/>
    <n v="0"/>
    <x v="5"/>
  </r>
  <r>
    <x v="157"/>
    <x v="2"/>
    <x v="4"/>
    <x v="3"/>
    <x v="2"/>
    <n v="-354297.81775012054"/>
    <n v="0"/>
    <n v="0"/>
    <x v="5"/>
  </r>
  <r>
    <x v="157"/>
    <x v="1"/>
    <x v="5"/>
    <x v="3"/>
    <x v="0"/>
    <n v="635603.72397301707"/>
    <n v="0"/>
    <n v="0"/>
    <x v="5"/>
  </r>
  <r>
    <x v="157"/>
    <x v="1"/>
    <x v="5"/>
    <x v="3"/>
    <x v="1"/>
    <n v="-341722.43224355759"/>
    <n v="0"/>
    <n v="0"/>
    <x v="5"/>
  </r>
  <r>
    <x v="157"/>
    <x v="1"/>
    <x v="5"/>
    <x v="3"/>
    <x v="2"/>
    <n v="-216105.26615082583"/>
    <n v="0"/>
    <n v="0"/>
    <x v="5"/>
  </r>
  <r>
    <x v="157"/>
    <x v="2"/>
    <x v="5"/>
    <x v="4"/>
    <x v="0"/>
    <n v="487472.63656182116"/>
    <n v="0"/>
    <n v="0"/>
    <x v="5"/>
  </r>
  <r>
    <x v="157"/>
    <x v="2"/>
    <x v="5"/>
    <x v="4"/>
    <x v="1"/>
    <n v="-300909.03491470439"/>
    <n v="0"/>
    <n v="0"/>
    <x v="5"/>
  </r>
  <r>
    <x v="157"/>
    <x v="2"/>
    <x v="5"/>
    <x v="4"/>
    <x v="2"/>
    <n v="-253485.77101214702"/>
    <n v="0"/>
    <n v="0"/>
    <x v="5"/>
  </r>
  <r>
    <x v="157"/>
    <x v="2"/>
    <x v="5"/>
    <x v="3"/>
    <x v="0"/>
    <n v="574093.68616917683"/>
    <n v="0"/>
    <n v="0"/>
    <x v="5"/>
  </r>
  <r>
    <x v="157"/>
    <x v="2"/>
    <x v="5"/>
    <x v="3"/>
    <x v="1"/>
    <n v="-341722.43224355759"/>
    <n v="0"/>
    <n v="0"/>
    <x v="5"/>
  </r>
  <r>
    <x v="157"/>
    <x v="2"/>
    <x v="5"/>
    <x v="3"/>
    <x v="2"/>
    <n v="-218155.60074428719"/>
    <n v="0"/>
    <n v="0"/>
    <x v="5"/>
  </r>
  <r>
    <x v="157"/>
    <x v="0"/>
    <x v="6"/>
    <x v="0"/>
    <x v="0"/>
    <n v="591624.81400904758"/>
    <n v="0"/>
    <n v="0"/>
    <x v="5"/>
  </r>
  <r>
    <x v="157"/>
    <x v="0"/>
    <x v="6"/>
    <x v="0"/>
    <x v="1"/>
    <n v="-336150.46250514069"/>
    <n v="0"/>
    <n v="0"/>
    <x v="5"/>
  </r>
  <r>
    <x v="157"/>
    <x v="0"/>
    <x v="6"/>
    <x v="0"/>
    <x v="2"/>
    <n v="-153822.45164235239"/>
    <n v="0"/>
    <n v="0"/>
    <x v="5"/>
  </r>
  <r>
    <x v="157"/>
    <x v="0"/>
    <x v="6"/>
    <x v="3"/>
    <x v="0"/>
    <n v="632186.49965058162"/>
    <n v="0"/>
    <n v="0"/>
    <x v="5"/>
  </r>
  <r>
    <x v="157"/>
    <x v="0"/>
    <x v="6"/>
    <x v="3"/>
    <x v="1"/>
    <n v="-341722.43224355759"/>
    <n v="0"/>
    <n v="0"/>
    <x v="5"/>
  </r>
  <r>
    <x v="157"/>
    <x v="0"/>
    <x v="6"/>
    <x v="3"/>
    <x v="2"/>
    <n v="-120115.43493361051"/>
    <n v="0"/>
    <n v="0"/>
    <x v="5"/>
  </r>
  <r>
    <x v="157"/>
    <x v="0"/>
    <x v="6"/>
    <x v="2"/>
    <x v="0"/>
    <n v="341701.09274690168"/>
    <n v="0"/>
    <n v="0"/>
    <x v="5"/>
  </r>
  <r>
    <x v="157"/>
    <x v="0"/>
    <x v="6"/>
    <x v="2"/>
    <x v="1"/>
    <n v="-183710.26491768908"/>
    <n v="0"/>
    <n v="0"/>
    <x v="5"/>
  </r>
  <r>
    <x v="157"/>
    <x v="0"/>
    <x v="6"/>
    <x v="2"/>
    <x v="2"/>
    <n v="-68340.218549380341"/>
    <n v="0"/>
    <n v="0"/>
    <x v="5"/>
  </r>
  <r>
    <x v="157"/>
    <x v="0"/>
    <x v="6"/>
    <x v="1"/>
    <x v="0"/>
    <n v="526226.28808066889"/>
    <n v="0"/>
    <n v="0"/>
    <x v="5"/>
  </r>
  <r>
    <x v="157"/>
    <x v="0"/>
    <x v="6"/>
    <x v="1"/>
    <x v="1"/>
    <n v="-285992.54786992876"/>
    <n v="0"/>
    <n v="0"/>
    <x v="5"/>
  </r>
  <r>
    <x v="157"/>
    <x v="0"/>
    <x v="6"/>
    <x v="1"/>
    <x v="2"/>
    <n v="-89458.468973713723"/>
    <n v="0"/>
    <n v="0"/>
    <x v="5"/>
  </r>
  <r>
    <x v="157"/>
    <x v="3"/>
    <x v="6"/>
    <x v="3"/>
    <x v="0"/>
    <n v="758623.79958069779"/>
    <n v="0"/>
    <n v="0"/>
    <x v="5"/>
  </r>
  <r>
    <x v="157"/>
    <x v="3"/>
    <x v="6"/>
    <x v="3"/>
    <x v="1"/>
    <n v="-341722.43224355759"/>
    <n v="0"/>
    <n v="0"/>
    <x v="5"/>
  </r>
  <r>
    <x v="157"/>
    <x v="3"/>
    <x v="6"/>
    <x v="3"/>
    <x v="2"/>
    <n v="-37931.189979034891"/>
    <n v="0"/>
    <n v="0"/>
    <x v="5"/>
  </r>
  <r>
    <x v="157"/>
    <x v="2"/>
    <x v="6"/>
    <x v="0"/>
    <x v="0"/>
    <n v="631962.86950966448"/>
    <n v="0"/>
    <n v="0"/>
    <x v="5"/>
  </r>
  <r>
    <x v="157"/>
    <x v="2"/>
    <x v="6"/>
    <x v="0"/>
    <x v="1"/>
    <n v="-336150.46250514069"/>
    <n v="0"/>
    <n v="0"/>
    <x v="5"/>
  </r>
  <r>
    <x v="157"/>
    <x v="2"/>
    <x v="6"/>
    <x v="0"/>
    <x v="2"/>
    <n v="-240145.89041367252"/>
    <n v="0"/>
    <n v="0"/>
    <x v="5"/>
  </r>
  <r>
    <x v="157"/>
    <x v="2"/>
    <x v="6"/>
    <x v="2"/>
    <x v="0"/>
    <n v="282913.8079732412"/>
    <n v="0"/>
    <n v="0"/>
    <x v="5"/>
  </r>
  <r>
    <x v="157"/>
    <x v="2"/>
    <x v="6"/>
    <x v="2"/>
    <x v="1"/>
    <n v="-183710.26491768908"/>
    <n v="0"/>
    <n v="0"/>
    <x v="5"/>
  </r>
  <r>
    <x v="157"/>
    <x v="2"/>
    <x v="6"/>
    <x v="2"/>
    <x v="2"/>
    <n v="-101848.97087036683"/>
    <n v="0"/>
    <n v="0"/>
    <x v="5"/>
  </r>
  <r>
    <x v="158"/>
    <x v="1"/>
    <x v="0"/>
    <x v="0"/>
    <x v="0"/>
    <n v="547925.25388337928"/>
    <n v="0"/>
    <n v="0"/>
    <x v="5"/>
  </r>
  <r>
    <x v="158"/>
    <x v="1"/>
    <x v="0"/>
    <x v="0"/>
    <x v="0"/>
    <n v="574817.29088379059"/>
    <n v="0"/>
    <n v="0"/>
    <x v="5"/>
  </r>
  <r>
    <x v="158"/>
    <x v="1"/>
    <x v="0"/>
    <x v="0"/>
    <x v="1"/>
    <n v="-336150.46250514069"/>
    <n v="0"/>
    <n v="0"/>
    <x v="5"/>
  </r>
  <r>
    <x v="158"/>
    <x v="1"/>
    <x v="0"/>
    <x v="0"/>
    <x v="1"/>
    <n v="-336150.46250514069"/>
    <n v="0"/>
    <n v="0"/>
    <x v="5"/>
  </r>
  <r>
    <x v="158"/>
    <x v="1"/>
    <x v="0"/>
    <x v="0"/>
    <x v="2"/>
    <n v="-378068.42517953168"/>
    <n v="0"/>
    <n v="0"/>
    <x v="5"/>
  </r>
  <r>
    <x v="158"/>
    <x v="1"/>
    <x v="0"/>
    <x v="0"/>
    <x v="2"/>
    <n v="-183941.533082813"/>
    <n v="0"/>
    <n v="0"/>
    <x v="5"/>
  </r>
  <r>
    <x v="158"/>
    <x v="1"/>
    <x v="0"/>
    <x v="4"/>
    <x v="0"/>
    <n v="490481.72691096814"/>
    <n v="0"/>
    <n v="0"/>
    <x v="5"/>
  </r>
  <r>
    <x v="158"/>
    <x v="1"/>
    <x v="0"/>
    <x v="4"/>
    <x v="1"/>
    <n v="-300909.03491470439"/>
    <n v="0"/>
    <n v="0"/>
    <x v="5"/>
  </r>
  <r>
    <x v="158"/>
    <x v="1"/>
    <x v="0"/>
    <x v="4"/>
    <x v="2"/>
    <n v="-313908.30522301962"/>
    <n v="0"/>
    <n v="0"/>
    <x v="5"/>
  </r>
  <r>
    <x v="158"/>
    <x v="2"/>
    <x v="0"/>
    <x v="4"/>
    <x v="0"/>
    <n v="493490.81726011523"/>
    <n v="0"/>
    <n v="0"/>
    <x v="5"/>
  </r>
  <r>
    <x v="158"/>
    <x v="2"/>
    <x v="0"/>
    <x v="4"/>
    <x v="1"/>
    <n v="-300909.03491470439"/>
    <n v="0"/>
    <n v="0"/>
    <x v="5"/>
  </r>
  <r>
    <x v="158"/>
    <x v="2"/>
    <x v="0"/>
    <x v="4"/>
    <x v="2"/>
    <n v="-207266.14324924839"/>
    <n v="0"/>
    <n v="0"/>
    <x v="5"/>
  </r>
  <r>
    <x v="158"/>
    <x v="2"/>
    <x v="0"/>
    <x v="1"/>
    <x v="0"/>
    <n v="474747.62946408178"/>
    <n v="0"/>
    <n v="0"/>
    <x v="5"/>
  </r>
  <r>
    <x v="158"/>
    <x v="2"/>
    <x v="0"/>
    <x v="1"/>
    <x v="1"/>
    <n v="-285992.54786992876"/>
    <n v="0"/>
    <n v="0"/>
    <x v="5"/>
  </r>
  <r>
    <x v="158"/>
    <x v="2"/>
    <x v="0"/>
    <x v="1"/>
    <x v="2"/>
    <n v="-137676.81254458369"/>
    <n v="0"/>
    <n v="0"/>
    <x v="5"/>
  </r>
  <r>
    <x v="158"/>
    <x v="1"/>
    <x v="1"/>
    <x v="4"/>
    <x v="0"/>
    <n v="568718.0759887913"/>
    <n v="0"/>
    <n v="0"/>
    <x v="5"/>
  </r>
  <r>
    <x v="158"/>
    <x v="1"/>
    <x v="1"/>
    <x v="4"/>
    <x v="1"/>
    <n v="-300909.03491470439"/>
    <n v="0"/>
    <n v="0"/>
    <x v="5"/>
  </r>
  <r>
    <x v="158"/>
    <x v="1"/>
    <x v="1"/>
    <x v="4"/>
    <x v="2"/>
    <n v="-176302.60355652531"/>
    <n v="0"/>
    <n v="0"/>
    <x v="5"/>
  </r>
  <r>
    <x v="158"/>
    <x v="3"/>
    <x v="1"/>
    <x v="1"/>
    <x v="0"/>
    <n v="534806.06451676681"/>
    <n v="0"/>
    <n v="0"/>
    <x v="5"/>
  </r>
  <r>
    <x v="158"/>
    <x v="3"/>
    <x v="1"/>
    <x v="1"/>
    <x v="0"/>
    <n v="640623.30722864054"/>
    <n v="0"/>
    <n v="0"/>
    <x v="5"/>
  </r>
  <r>
    <x v="158"/>
    <x v="3"/>
    <x v="1"/>
    <x v="1"/>
    <x v="1"/>
    <n v="-285992.54786992876"/>
    <n v="0"/>
    <n v="0"/>
    <x v="5"/>
  </r>
  <r>
    <x v="158"/>
    <x v="3"/>
    <x v="1"/>
    <x v="1"/>
    <x v="1"/>
    <n v="-285992.54786992876"/>
    <n v="0"/>
    <n v="0"/>
    <x v="5"/>
  </r>
  <r>
    <x v="158"/>
    <x v="3"/>
    <x v="1"/>
    <x v="1"/>
    <x v="2"/>
    <n v="-90917.030967850369"/>
    <n v="0"/>
    <n v="0"/>
    <x v="5"/>
  </r>
  <r>
    <x v="158"/>
    <x v="3"/>
    <x v="1"/>
    <x v="1"/>
    <x v="2"/>
    <n v="-32031.165361432028"/>
    <n v="0"/>
    <n v="0"/>
    <x v="5"/>
  </r>
  <r>
    <x v="158"/>
    <x v="0"/>
    <x v="2"/>
    <x v="2"/>
    <x v="0"/>
    <n v="328841.37420266349"/>
    <n v="0"/>
    <n v="0"/>
    <x v="5"/>
  </r>
  <r>
    <x v="158"/>
    <x v="0"/>
    <x v="2"/>
    <x v="2"/>
    <x v="1"/>
    <n v="-183710.26491768908"/>
    <n v="0"/>
    <n v="0"/>
    <x v="5"/>
  </r>
  <r>
    <x v="158"/>
    <x v="0"/>
    <x v="2"/>
    <x v="2"/>
    <x v="2"/>
    <n v="-98652.412260799043"/>
    <n v="0"/>
    <n v="0"/>
    <x v="5"/>
  </r>
  <r>
    <x v="158"/>
    <x v="0"/>
    <x v="2"/>
    <x v="1"/>
    <x v="0"/>
    <n v="486187.33137887891"/>
    <n v="0"/>
    <n v="0"/>
    <x v="5"/>
  </r>
  <r>
    <x v="158"/>
    <x v="0"/>
    <x v="2"/>
    <x v="1"/>
    <x v="1"/>
    <n v="-285992.54786992876"/>
    <n v="0"/>
    <n v="0"/>
    <x v="5"/>
  </r>
  <r>
    <x v="158"/>
    <x v="0"/>
    <x v="2"/>
    <x v="1"/>
    <x v="2"/>
    <n v="-145856.19941366368"/>
    <n v="0"/>
    <n v="0"/>
    <x v="5"/>
  </r>
  <r>
    <x v="158"/>
    <x v="3"/>
    <x v="2"/>
    <x v="4"/>
    <x v="0"/>
    <n v="571727.16633793828"/>
    <n v="0"/>
    <n v="0"/>
    <x v="5"/>
  </r>
  <r>
    <x v="158"/>
    <x v="3"/>
    <x v="2"/>
    <x v="4"/>
    <x v="1"/>
    <n v="-300909.03491470439"/>
    <n v="0"/>
    <n v="0"/>
    <x v="5"/>
  </r>
  <r>
    <x v="158"/>
    <x v="3"/>
    <x v="2"/>
    <x v="4"/>
    <x v="2"/>
    <n v="-62889.988297173208"/>
    <n v="0"/>
    <n v="0"/>
    <x v="5"/>
  </r>
  <r>
    <x v="158"/>
    <x v="4"/>
    <x v="2"/>
    <x v="0"/>
    <x v="0"/>
    <n v="705915.97126079549"/>
    <n v="0"/>
    <n v="0"/>
    <x v="5"/>
  </r>
  <r>
    <x v="158"/>
    <x v="4"/>
    <x v="2"/>
    <x v="0"/>
    <x v="1"/>
    <n v="-336150.46250514069"/>
    <n v="0"/>
    <n v="0"/>
    <x v="5"/>
  </r>
  <r>
    <x v="158"/>
    <x v="4"/>
    <x v="2"/>
    <x v="0"/>
    <x v="2"/>
    <n v="-98828.23597651138"/>
    <n v="0"/>
    <n v="0"/>
    <x v="5"/>
  </r>
  <r>
    <x v="158"/>
    <x v="4"/>
    <x v="2"/>
    <x v="4"/>
    <x v="0"/>
    <n v="616863.52157514391"/>
    <n v="0"/>
    <n v="0"/>
    <x v="5"/>
  </r>
  <r>
    <x v="158"/>
    <x v="4"/>
    <x v="2"/>
    <x v="4"/>
    <x v="1"/>
    <n v="-300909.03491470439"/>
    <n v="0"/>
    <n v="0"/>
    <x v="5"/>
  </r>
  <r>
    <x v="158"/>
    <x v="4"/>
    <x v="2"/>
    <x v="4"/>
    <x v="2"/>
    <n v="-67854.987373265831"/>
    <n v="0"/>
    <n v="0"/>
    <x v="5"/>
  </r>
  <r>
    <x v="158"/>
    <x v="4"/>
    <x v="2"/>
    <x v="1"/>
    <x v="0"/>
    <n v="597724.42504815105"/>
    <n v="0"/>
    <n v="0"/>
    <x v="5"/>
  </r>
  <r>
    <x v="158"/>
    <x v="4"/>
    <x v="2"/>
    <x v="1"/>
    <x v="1"/>
    <n v="-285992.54786992876"/>
    <n v="0"/>
    <n v="0"/>
    <x v="5"/>
  </r>
  <r>
    <x v="158"/>
    <x v="4"/>
    <x v="2"/>
    <x v="1"/>
    <x v="2"/>
    <n v="-125522.12926011172"/>
    <n v="0"/>
    <n v="0"/>
    <x v="5"/>
  </r>
  <r>
    <x v="158"/>
    <x v="1"/>
    <x v="3"/>
    <x v="3"/>
    <x v="0"/>
    <n v="676610.41584224405"/>
    <n v="0"/>
    <n v="0"/>
    <x v="5"/>
  </r>
  <r>
    <x v="158"/>
    <x v="1"/>
    <x v="3"/>
    <x v="3"/>
    <x v="1"/>
    <n v="-341722.43224355759"/>
    <n v="0"/>
    <n v="0"/>
    <x v="5"/>
  </r>
  <r>
    <x v="158"/>
    <x v="1"/>
    <x v="3"/>
    <x v="3"/>
    <x v="2"/>
    <n v="-405966.24950534641"/>
    <n v="0"/>
    <n v="0"/>
    <x v="5"/>
  </r>
  <r>
    <x v="158"/>
    <x v="0"/>
    <x v="3"/>
    <x v="2"/>
    <x v="0"/>
    <n v="345375.29804525548"/>
    <n v="0"/>
    <n v="0"/>
    <x v="5"/>
  </r>
  <r>
    <x v="158"/>
    <x v="0"/>
    <x v="3"/>
    <x v="2"/>
    <x v="1"/>
    <n v="-183710.26491768908"/>
    <n v="0"/>
    <n v="0"/>
    <x v="5"/>
  </r>
  <r>
    <x v="158"/>
    <x v="0"/>
    <x v="3"/>
    <x v="2"/>
    <x v="2"/>
    <n v="-96705.083452671548"/>
    <n v="0"/>
    <n v="0"/>
    <x v="5"/>
  </r>
  <r>
    <x v="158"/>
    <x v="4"/>
    <x v="3"/>
    <x v="4"/>
    <x v="0"/>
    <n v="538627.17249732092"/>
    <n v="0"/>
    <n v="0"/>
    <x v="5"/>
  </r>
  <r>
    <x v="158"/>
    <x v="4"/>
    <x v="3"/>
    <x v="4"/>
    <x v="1"/>
    <n v="-300909.03491470439"/>
    <n v="0"/>
    <n v="0"/>
    <x v="5"/>
  </r>
  <r>
    <x v="158"/>
    <x v="4"/>
    <x v="3"/>
    <x v="4"/>
    <x v="2"/>
    <n v="-129270.52139935702"/>
    <n v="0"/>
    <n v="0"/>
    <x v="5"/>
  </r>
  <r>
    <x v="158"/>
    <x v="4"/>
    <x v="3"/>
    <x v="3"/>
    <x v="0"/>
    <n v="659524.29423006624"/>
    <n v="0"/>
    <n v="0"/>
    <x v="5"/>
  </r>
  <r>
    <x v="158"/>
    <x v="4"/>
    <x v="3"/>
    <x v="3"/>
    <x v="1"/>
    <n v="-341722.43224355759"/>
    <n v="0"/>
    <n v="0"/>
    <x v="5"/>
  </r>
  <r>
    <x v="158"/>
    <x v="4"/>
    <x v="3"/>
    <x v="3"/>
    <x v="2"/>
    <n v="-65952.42942300663"/>
    <n v="0"/>
    <n v="0"/>
    <x v="5"/>
  </r>
  <r>
    <x v="158"/>
    <x v="1"/>
    <x v="4"/>
    <x v="4"/>
    <x v="0"/>
    <n v="550663.53389390907"/>
    <n v="0"/>
    <n v="0"/>
    <x v="5"/>
  </r>
  <r>
    <x v="158"/>
    <x v="1"/>
    <x v="4"/>
    <x v="4"/>
    <x v="1"/>
    <n v="-300909.03491470439"/>
    <n v="0"/>
    <n v="0"/>
    <x v="5"/>
  </r>
  <r>
    <x v="158"/>
    <x v="1"/>
    <x v="4"/>
    <x v="4"/>
    <x v="2"/>
    <n v="-291851.67296377179"/>
    <n v="0"/>
    <n v="0"/>
    <x v="5"/>
  </r>
  <r>
    <x v="158"/>
    <x v="1"/>
    <x v="4"/>
    <x v="2"/>
    <x v="0"/>
    <n v="314144.55300924834"/>
    <n v="0"/>
    <n v="0"/>
    <x v="5"/>
  </r>
  <r>
    <x v="158"/>
    <x v="1"/>
    <x v="4"/>
    <x v="2"/>
    <x v="1"/>
    <n v="-183710.26491768908"/>
    <n v="0"/>
    <n v="0"/>
    <x v="5"/>
  </r>
  <r>
    <x v="158"/>
    <x v="1"/>
    <x v="4"/>
    <x v="2"/>
    <x v="2"/>
    <n v="-113092.03908332939"/>
    <n v="0"/>
    <n v="0"/>
    <x v="5"/>
  </r>
  <r>
    <x v="158"/>
    <x v="1"/>
    <x v="4"/>
    <x v="1"/>
    <x v="0"/>
    <n v="551965.61738896254"/>
    <n v="0"/>
    <n v="0"/>
    <x v="5"/>
  </r>
  <r>
    <x v="158"/>
    <x v="1"/>
    <x v="4"/>
    <x v="1"/>
    <x v="0"/>
    <n v="534806.06451676681"/>
    <n v="0"/>
    <n v="0"/>
    <x v="5"/>
  </r>
  <r>
    <x v="158"/>
    <x v="1"/>
    <x v="4"/>
    <x v="1"/>
    <x v="1"/>
    <n v="-285992.54786992876"/>
    <n v="0"/>
    <n v="0"/>
    <x v="5"/>
  </r>
  <r>
    <x v="158"/>
    <x v="1"/>
    <x v="4"/>
    <x v="1"/>
    <x v="1"/>
    <n v="-285992.54786992876"/>
    <n v="0"/>
    <n v="0"/>
    <x v="5"/>
  </r>
  <r>
    <x v="158"/>
    <x v="1"/>
    <x v="4"/>
    <x v="1"/>
    <x v="2"/>
    <n v="-237345.21547725389"/>
    <n v="0"/>
    <n v="0"/>
    <x v="5"/>
  </r>
  <r>
    <x v="158"/>
    <x v="1"/>
    <x v="4"/>
    <x v="1"/>
    <x v="2"/>
    <n v="-310187.51741972473"/>
    <n v="0"/>
    <n v="0"/>
    <x v="5"/>
  </r>
  <r>
    <x v="158"/>
    <x v="3"/>
    <x v="4"/>
    <x v="2"/>
    <x v="0"/>
    <n v="407836.78811726969"/>
    <n v="0"/>
    <n v="0"/>
    <x v="5"/>
  </r>
  <r>
    <x v="158"/>
    <x v="3"/>
    <x v="4"/>
    <x v="2"/>
    <x v="1"/>
    <n v="-183710.26491768908"/>
    <n v="0"/>
    <n v="0"/>
    <x v="5"/>
  </r>
  <r>
    <x v="158"/>
    <x v="3"/>
    <x v="4"/>
    <x v="2"/>
    <x v="2"/>
    <n v="-32626.943049381578"/>
    <n v="0"/>
    <n v="0"/>
    <x v="5"/>
  </r>
  <r>
    <x v="158"/>
    <x v="2"/>
    <x v="4"/>
    <x v="2"/>
    <x v="0"/>
    <n v="358235.01658949372"/>
    <n v="0"/>
    <n v="0"/>
    <x v="5"/>
  </r>
  <r>
    <x v="158"/>
    <x v="2"/>
    <x v="4"/>
    <x v="2"/>
    <x v="1"/>
    <n v="-183710.26491768908"/>
    <n v="0"/>
    <n v="0"/>
    <x v="5"/>
  </r>
  <r>
    <x v="158"/>
    <x v="2"/>
    <x v="4"/>
    <x v="2"/>
    <x v="2"/>
    <n v="-125382.25580632279"/>
    <n v="0"/>
    <n v="0"/>
    <x v="5"/>
  </r>
  <r>
    <x v="158"/>
    <x v="4"/>
    <x v="4"/>
    <x v="2"/>
    <x v="0"/>
    <n v="356397.91394031682"/>
    <n v="0"/>
    <n v="0"/>
    <x v="5"/>
  </r>
  <r>
    <x v="158"/>
    <x v="4"/>
    <x v="4"/>
    <x v="2"/>
    <x v="1"/>
    <n v="-183710.26491768908"/>
    <n v="0"/>
    <n v="0"/>
    <x v="5"/>
  </r>
  <r>
    <x v="158"/>
    <x v="4"/>
    <x v="4"/>
    <x v="2"/>
    <x v="2"/>
    <n v="-42767.749672838014"/>
    <n v="0"/>
    <n v="0"/>
    <x v="5"/>
  </r>
  <r>
    <x v="158"/>
    <x v="2"/>
    <x v="5"/>
    <x v="4"/>
    <x v="0"/>
    <n v="580754.43738537957"/>
    <n v="0"/>
    <n v="0"/>
    <x v="5"/>
  </r>
  <r>
    <x v="158"/>
    <x v="2"/>
    <x v="5"/>
    <x v="4"/>
    <x v="1"/>
    <n v="-300909.03491470439"/>
    <n v="0"/>
    <n v="0"/>
    <x v="5"/>
  </r>
  <r>
    <x v="158"/>
    <x v="2"/>
    <x v="5"/>
    <x v="4"/>
    <x v="2"/>
    <n v="-238109.3193280056"/>
    <n v="0"/>
    <n v="0"/>
    <x v="5"/>
  </r>
  <r>
    <x v="158"/>
    <x v="2"/>
    <x v="5"/>
    <x v="2"/>
    <x v="0"/>
    <n v="336189.78479937103"/>
    <n v="0"/>
    <n v="0"/>
    <x v="5"/>
  </r>
  <r>
    <x v="158"/>
    <x v="2"/>
    <x v="5"/>
    <x v="2"/>
    <x v="1"/>
    <n v="-183710.26491768908"/>
    <n v="0"/>
    <n v="0"/>
    <x v="5"/>
  </r>
  <r>
    <x v="158"/>
    <x v="2"/>
    <x v="5"/>
    <x v="2"/>
    <x v="2"/>
    <n v="-94133.139743823893"/>
    <n v="0"/>
    <n v="0"/>
    <x v="5"/>
  </r>
  <r>
    <x v="158"/>
    <x v="1"/>
    <x v="6"/>
    <x v="4"/>
    <x v="0"/>
    <n v="595799.8891311147"/>
    <n v="0"/>
    <n v="0"/>
    <x v="5"/>
  </r>
  <r>
    <x v="158"/>
    <x v="1"/>
    <x v="6"/>
    <x v="4"/>
    <x v="1"/>
    <n v="-300909.03491470439"/>
    <n v="0"/>
    <n v="0"/>
    <x v="5"/>
  </r>
  <r>
    <x v="158"/>
    <x v="1"/>
    <x v="6"/>
    <x v="4"/>
    <x v="2"/>
    <n v="-291941.94567424618"/>
    <n v="0"/>
    <n v="0"/>
    <x v="5"/>
  </r>
  <r>
    <x v="158"/>
    <x v="2"/>
    <x v="6"/>
    <x v="2"/>
    <x v="0"/>
    <n v="361909.22188784747"/>
    <n v="0"/>
    <n v="0"/>
    <x v="5"/>
  </r>
  <r>
    <x v="158"/>
    <x v="2"/>
    <x v="6"/>
    <x v="2"/>
    <x v="1"/>
    <n v="-183710.26491768908"/>
    <n v="0"/>
    <n v="0"/>
    <x v="5"/>
  </r>
  <r>
    <x v="158"/>
    <x v="2"/>
    <x v="6"/>
    <x v="2"/>
    <x v="2"/>
    <n v="-108572.76656635424"/>
    <n v="0"/>
    <n v="0"/>
    <x v="5"/>
  </r>
  <r>
    <x v="159"/>
    <x v="0"/>
    <x v="0"/>
    <x v="0"/>
    <x v="0"/>
    <n v="578178.79550884198"/>
    <n v="0"/>
    <n v="0"/>
    <x v="5"/>
  </r>
  <r>
    <x v="159"/>
    <x v="0"/>
    <x v="0"/>
    <x v="0"/>
    <x v="1"/>
    <n v="-336150.46250514069"/>
    <n v="0"/>
    <n v="0"/>
    <x v="5"/>
  </r>
  <r>
    <x v="159"/>
    <x v="0"/>
    <x v="0"/>
    <x v="0"/>
    <x v="2"/>
    <n v="-127199.33501194524"/>
    <n v="0"/>
    <n v="0"/>
    <x v="5"/>
  </r>
  <r>
    <x v="159"/>
    <x v="0"/>
    <x v="0"/>
    <x v="1"/>
    <x v="0"/>
    <n v="523366.36260196968"/>
    <n v="0"/>
    <n v="0"/>
    <x v="5"/>
  </r>
  <r>
    <x v="159"/>
    <x v="0"/>
    <x v="0"/>
    <x v="1"/>
    <x v="1"/>
    <n v="-285992.54786992876"/>
    <n v="0"/>
    <n v="0"/>
    <x v="5"/>
  </r>
  <r>
    <x v="159"/>
    <x v="0"/>
    <x v="0"/>
    <x v="1"/>
    <x v="2"/>
    <n v="-115140.59977243333"/>
    <n v="0"/>
    <n v="0"/>
    <x v="5"/>
  </r>
  <r>
    <x v="159"/>
    <x v="2"/>
    <x v="0"/>
    <x v="3"/>
    <x v="0"/>
    <n v="628769.27532814594"/>
    <n v="0"/>
    <n v="0"/>
    <x v="5"/>
  </r>
  <r>
    <x v="159"/>
    <x v="2"/>
    <x v="0"/>
    <x v="3"/>
    <x v="1"/>
    <n v="-341722.43224355759"/>
    <n v="0"/>
    <n v="0"/>
    <x v="5"/>
  </r>
  <r>
    <x v="159"/>
    <x v="2"/>
    <x v="0"/>
    <x v="3"/>
    <x v="2"/>
    <n v="-220069.24636485107"/>
    <n v="0"/>
    <n v="0"/>
    <x v="5"/>
  </r>
  <r>
    <x v="159"/>
    <x v="3"/>
    <x v="1"/>
    <x v="1"/>
    <x v="0"/>
    <n v="600584.35052685044"/>
    <n v="0"/>
    <n v="0"/>
    <x v="5"/>
  </r>
  <r>
    <x v="159"/>
    <x v="3"/>
    <x v="1"/>
    <x v="1"/>
    <x v="1"/>
    <n v="-285992.54786992876"/>
    <n v="0"/>
    <n v="0"/>
    <x v="5"/>
  </r>
  <r>
    <x v="159"/>
    <x v="3"/>
    <x v="1"/>
    <x v="1"/>
    <x v="2"/>
    <n v="-54052.591547416538"/>
    <n v="0"/>
    <n v="0"/>
    <x v="5"/>
  </r>
  <r>
    <x v="159"/>
    <x v="2"/>
    <x v="1"/>
    <x v="1"/>
    <x v="0"/>
    <n v="491907.18233627744"/>
    <n v="0"/>
    <n v="0"/>
    <x v="5"/>
  </r>
  <r>
    <x v="159"/>
    <x v="2"/>
    <x v="1"/>
    <x v="1"/>
    <x v="1"/>
    <n v="-285992.54786992876"/>
    <n v="0"/>
    <n v="0"/>
    <x v="5"/>
  </r>
  <r>
    <x v="159"/>
    <x v="2"/>
    <x v="1"/>
    <x v="1"/>
    <x v="2"/>
    <n v="-137734.01105415769"/>
    <n v="0"/>
    <n v="0"/>
    <x v="5"/>
  </r>
  <r>
    <x v="159"/>
    <x v="0"/>
    <x v="2"/>
    <x v="3"/>
    <x v="0"/>
    <n v="628769.27532814594"/>
    <n v="0"/>
    <n v="0"/>
    <x v="5"/>
  </r>
  <r>
    <x v="159"/>
    <x v="0"/>
    <x v="2"/>
    <x v="3"/>
    <x v="1"/>
    <n v="-341722.43224355759"/>
    <n v="0"/>
    <n v="0"/>
    <x v="5"/>
  </r>
  <r>
    <x v="159"/>
    <x v="0"/>
    <x v="2"/>
    <x v="3"/>
    <x v="2"/>
    <n v="-138329.24057219209"/>
    <n v="0"/>
    <n v="0"/>
    <x v="5"/>
  </r>
  <r>
    <x v="159"/>
    <x v="3"/>
    <x v="2"/>
    <x v="3"/>
    <x v="0"/>
    <n v="567259.2375243057"/>
    <n v="0"/>
    <n v="0"/>
    <x v="5"/>
  </r>
  <r>
    <x v="159"/>
    <x v="3"/>
    <x v="2"/>
    <x v="3"/>
    <x v="1"/>
    <n v="-341722.43224355759"/>
    <n v="0"/>
    <n v="0"/>
    <x v="5"/>
  </r>
  <r>
    <x v="159"/>
    <x v="3"/>
    <x v="2"/>
    <x v="3"/>
    <x v="2"/>
    <n v="-68071.108502916686"/>
    <n v="0"/>
    <n v="0"/>
    <x v="5"/>
  </r>
  <r>
    <x v="159"/>
    <x v="1"/>
    <x v="3"/>
    <x v="4"/>
    <x v="0"/>
    <n v="595799.8891311147"/>
    <n v="0"/>
    <n v="0"/>
    <x v="5"/>
  </r>
  <r>
    <x v="159"/>
    <x v="1"/>
    <x v="3"/>
    <x v="4"/>
    <x v="1"/>
    <n v="-300909.03491470439"/>
    <n v="0"/>
    <n v="0"/>
    <x v="5"/>
  </r>
  <r>
    <x v="159"/>
    <x v="1"/>
    <x v="3"/>
    <x v="4"/>
    <x v="2"/>
    <n v="-262151.95121769048"/>
    <n v="0"/>
    <n v="0"/>
    <x v="5"/>
  </r>
  <r>
    <x v="159"/>
    <x v="3"/>
    <x v="3"/>
    <x v="0"/>
    <x v="0"/>
    <n v="645408.88800987008"/>
    <n v="0"/>
    <n v="0"/>
    <x v="5"/>
  </r>
  <r>
    <x v="159"/>
    <x v="3"/>
    <x v="3"/>
    <x v="0"/>
    <x v="1"/>
    <n v="-336150.46250514069"/>
    <n v="0"/>
    <n v="0"/>
    <x v="5"/>
  </r>
  <r>
    <x v="159"/>
    <x v="3"/>
    <x v="3"/>
    <x v="0"/>
    <x v="2"/>
    <n v="-109719.51096167792"/>
    <n v="0"/>
    <n v="0"/>
    <x v="5"/>
  </r>
  <r>
    <x v="159"/>
    <x v="3"/>
    <x v="3"/>
    <x v="3"/>
    <x v="0"/>
    <n v="598014.25642622577"/>
    <n v="0"/>
    <n v="0"/>
    <x v="5"/>
  </r>
  <r>
    <x v="159"/>
    <x v="3"/>
    <x v="3"/>
    <x v="3"/>
    <x v="1"/>
    <n v="-341722.43224355759"/>
    <n v="0"/>
    <n v="0"/>
    <x v="5"/>
  </r>
  <r>
    <x v="159"/>
    <x v="3"/>
    <x v="3"/>
    <x v="3"/>
    <x v="2"/>
    <n v="-59801.425642622577"/>
    <n v="0"/>
    <n v="0"/>
    <x v="5"/>
  </r>
  <r>
    <x v="159"/>
    <x v="2"/>
    <x v="3"/>
    <x v="0"/>
    <x v="0"/>
    <n v="655493.40188502439"/>
    <n v="0"/>
    <n v="0"/>
    <x v="5"/>
  </r>
  <r>
    <x v="159"/>
    <x v="2"/>
    <x v="3"/>
    <x v="0"/>
    <x v="1"/>
    <n v="-336150.46250514069"/>
    <n v="0"/>
    <n v="0"/>
    <x v="5"/>
  </r>
  <r>
    <x v="159"/>
    <x v="2"/>
    <x v="3"/>
    <x v="0"/>
    <x v="2"/>
    <n v="-353966.43701791321"/>
    <n v="0"/>
    <n v="0"/>
    <x v="5"/>
  </r>
  <r>
    <x v="159"/>
    <x v="0"/>
    <x v="4"/>
    <x v="2"/>
    <x v="0"/>
    <n v="312307.45036007144"/>
    <n v="0"/>
    <n v="0"/>
    <x v="5"/>
  </r>
  <r>
    <x v="159"/>
    <x v="0"/>
    <x v="4"/>
    <x v="2"/>
    <x v="0"/>
    <n v="325167.16890430968"/>
    <n v="0"/>
    <n v="0"/>
    <x v="5"/>
  </r>
  <r>
    <x v="159"/>
    <x v="0"/>
    <x v="4"/>
    <x v="2"/>
    <x v="1"/>
    <n v="-183710.26491768908"/>
    <n v="0"/>
    <n v="0"/>
    <x v="5"/>
  </r>
  <r>
    <x v="159"/>
    <x v="0"/>
    <x v="4"/>
    <x v="2"/>
    <x v="1"/>
    <n v="-183710.26491768908"/>
    <n v="0"/>
    <n v="0"/>
    <x v="5"/>
  </r>
  <r>
    <x v="159"/>
    <x v="0"/>
    <x v="4"/>
    <x v="2"/>
    <x v="2"/>
    <n v="-87446.086100820015"/>
    <n v="0"/>
    <n v="0"/>
    <x v="5"/>
  </r>
  <r>
    <x v="159"/>
    <x v="0"/>
    <x v="4"/>
    <x v="2"/>
    <x v="2"/>
    <n v="-71536.777158948127"/>
    <n v="0"/>
    <n v="0"/>
    <x v="5"/>
  </r>
  <r>
    <x v="159"/>
    <x v="2"/>
    <x v="4"/>
    <x v="2"/>
    <x v="0"/>
    <n v="334352.68215019413"/>
    <n v="0"/>
    <n v="0"/>
    <x v="5"/>
  </r>
  <r>
    <x v="159"/>
    <x v="2"/>
    <x v="4"/>
    <x v="2"/>
    <x v="1"/>
    <n v="-183710.26491768908"/>
    <n v="0"/>
    <n v="0"/>
    <x v="5"/>
  </r>
  <r>
    <x v="159"/>
    <x v="2"/>
    <x v="4"/>
    <x v="2"/>
    <x v="2"/>
    <n v="-106992.85828806213"/>
    <n v="0"/>
    <n v="0"/>
    <x v="5"/>
  </r>
  <r>
    <x v="159"/>
    <x v="4"/>
    <x v="4"/>
    <x v="2"/>
    <x v="0"/>
    <n v="352723.70864196302"/>
    <n v="0"/>
    <n v="0"/>
    <x v="5"/>
  </r>
  <r>
    <x v="159"/>
    <x v="4"/>
    <x v="4"/>
    <x v="2"/>
    <x v="1"/>
    <n v="-183710.26491768908"/>
    <n v="0"/>
    <n v="0"/>
    <x v="5"/>
  </r>
  <r>
    <x v="159"/>
    <x v="4"/>
    <x v="4"/>
    <x v="2"/>
    <x v="2"/>
    <n v="-38799.607950615929"/>
    <n v="0"/>
    <n v="0"/>
    <x v="5"/>
  </r>
  <r>
    <x v="159"/>
    <x v="2"/>
    <x v="5"/>
    <x v="4"/>
    <x v="0"/>
    <n v="583763.52773452655"/>
    <n v="0"/>
    <n v="0"/>
    <x v="5"/>
  </r>
  <r>
    <x v="159"/>
    <x v="2"/>
    <x v="5"/>
    <x v="4"/>
    <x v="1"/>
    <n v="-300909.03491470439"/>
    <n v="0"/>
    <n v="0"/>
    <x v="5"/>
  </r>
  <r>
    <x v="159"/>
    <x v="2"/>
    <x v="5"/>
    <x v="4"/>
    <x v="2"/>
    <n v="-192641.96415239378"/>
    <n v="0"/>
    <n v="0"/>
    <x v="5"/>
  </r>
  <r>
    <x v="159"/>
    <x v="3"/>
    <x v="6"/>
    <x v="3"/>
    <x v="0"/>
    <n v="693696.53745442198"/>
    <n v="0"/>
    <n v="0"/>
    <x v="5"/>
  </r>
  <r>
    <x v="159"/>
    <x v="3"/>
    <x v="6"/>
    <x v="3"/>
    <x v="1"/>
    <n v="-341722.43224355759"/>
    <n v="0"/>
    <n v="0"/>
    <x v="5"/>
  </r>
  <r>
    <x v="159"/>
    <x v="3"/>
    <x v="6"/>
    <x v="3"/>
    <x v="2"/>
    <n v="-69369.653745442207"/>
    <n v="0"/>
    <n v="0"/>
    <x v="5"/>
  </r>
  <r>
    <x v="159"/>
    <x v="2"/>
    <x v="6"/>
    <x v="4"/>
    <x v="0"/>
    <n v="568718.0759887913"/>
    <n v="0"/>
    <n v="0"/>
    <x v="5"/>
  </r>
  <r>
    <x v="159"/>
    <x v="2"/>
    <x v="6"/>
    <x v="4"/>
    <x v="1"/>
    <n v="-300909.03491470439"/>
    <n v="0"/>
    <n v="0"/>
    <x v="5"/>
  </r>
  <r>
    <x v="159"/>
    <x v="2"/>
    <x v="6"/>
    <x v="4"/>
    <x v="2"/>
    <n v="-113743.61519775826"/>
    <n v="0"/>
    <n v="0"/>
    <x v="5"/>
  </r>
  <r>
    <x v="159"/>
    <x v="2"/>
    <x v="6"/>
    <x v="2"/>
    <x v="0"/>
    <n v="341701.09274690168"/>
    <n v="0"/>
    <n v="0"/>
    <x v="5"/>
  </r>
  <r>
    <x v="159"/>
    <x v="2"/>
    <x v="6"/>
    <x v="2"/>
    <x v="1"/>
    <n v="-183710.26491768908"/>
    <n v="0"/>
    <n v="0"/>
    <x v="5"/>
  </r>
  <r>
    <x v="159"/>
    <x v="2"/>
    <x v="6"/>
    <x v="2"/>
    <x v="2"/>
    <n v="-95676.305969132474"/>
    <n v="0"/>
    <n v="0"/>
    <x v="5"/>
  </r>
  <r>
    <x v="160"/>
    <x v="0"/>
    <x v="0"/>
    <x v="0"/>
    <x v="0"/>
    <n v="588263.30938399618"/>
    <n v="0"/>
    <n v="0"/>
    <x v="5"/>
  </r>
  <r>
    <x v="160"/>
    <x v="0"/>
    <x v="0"/>
    <x v="0"/>
    <x v="1"/>
    <n v="-336150.46250514069"/>
    <n v="0"/>
    <n v="0"/>
    <x v="5"/>
  </r>
  <r>
    <x v="160"/>
    <x v="0"/>
    <x v="0"/>
    <x v="0"/>
    <x v="2"/>
    <n v="-129417.92806447916"/>
    <n v="0"/>
    <n v="0"/>
    <x v="5"/>
  </r>
  <r>
    <x v="160"/>
    <x v="3"/>
    <x v="1"/>
    <x v="0"/>
    <x v="0"/>
    <n v="631962.86950966448"/>
    <n v="0"/>
    <n v="0"/>
    <x v="5"/>
  </r>
  <r>
    <x v="160"/>
    <x v="3"/>
    <x v="1"/>
    <x v="0"/>
    <x v="1"/>
    <n v="-336150.46250514069"/>
    <n v="0"/>
    <n v="0"/>
    <x v="5"/>
  </r>
  <r>
    <x v="160"/>
    <x v="3"/>
    <x v="1"/>
    <x v="0"/>
    <x v="2"/>
    <n v="-120072.94520683626"/>
    <n v="0"/>
    <n v="0"/>
    <x v="5"/>
  </r>
  <r>
    <x v="160"/>
    <x v="0"/>
    <x v="2"/>
    <x v="3"/>
    <x v="0"/>
    <n v="628769.27532814594"/>
    <n v="0"/>
    <n v="0"/>
    <x v="5"/>
  </r>
  <r>
    <x v="160"/>
    <x v="0"/>
    <x v="2"/>
    <x v="3"/>
    <x v="1"/>
    <n v="-341722.43224355759"/>
    <n v="0"/>
    <n v="0"/>
    <x v="5"/>
  </r>
  <r>
    <x v="160"/>
    <x v="0"/>
    <x v="2"/>
    <x v="3"/>
    <x v="2"/>
    <n v="-113178.46955906626"/>
    <n v="0"/>
    <n v="0"/>
    <x v="5"/>
  </r>
  <r>
    <x v="160"/>
    <x v="4"/>
    <x v="2"/>
    <x v="2"/>
    <x v="0"/>
    <n v="330678.47685184039"/>
    <n v="0"/>
    <n v="0"/>
    <x v="5"/>
  </r>
  <r>
    <x v="160"/>
    <x v="4"/>
    <x v="2"/>
    <x v="2"/>
    <x v="1"/>
    <n v="-183710.26491768908"/>
    <n v="0"/>
    <n v="0"/>
    <x v="5"/>
  </r>
  <r>
    <x v="160"/>
    <x v="4"/>
    <x v="2"/>
    <x v="2"/>
    <x v="2"/>
    <n v="-52908.55629629446"/>
    <n v="0"/>
    <n v="0"/>
    <x v="5"/>
  </r>
  <r>
    <x v="160"/>
    <x v="1"/>
    <x v="3"/>
    <x v="3"/>
    <x v="0"/>
    <n v="683444.86448711518"/>
    <n v="0"/>
    <n v="0"/>
    <x v="5"/>
  </r>
  <r>
    <x v="160"/>
    <x v="1"/>
    <x v="3"/>
    <x v="3"/>
    <x v="1"/>
    <n v="-341722.43224355759"/>
    <n v="0"/>
    <n v="0"/>
    <x v="5"/>
  </r>
  <r>
    <x v="160"/>
    <x v="1"/>
    <x v="3"/>
    <x v="3"/>
    <x v="2"/>
    <n v="-396398.02140252676"/>
    <n v="0"/>
    <n v="0"/>
    <x v="5"/>
  </r>
  <r>
    <x v="160"/>
    <x v="0"/>
    <x v="3"/>
    <x v="4"/>
    <x v="0"/>
    <n v="556681.71459220315"/>
    <n v="0"/>
    <n v="0"/>
    <x v="5"/>
  </r>
  <r>
    <x v="160"/>
    <x v="0"/>
    <x v="3"/>
    <x v="4"/>
    <x v="1"/>
    <n v="-300909.03491470439"/>
    <n v="0"/>
    <n v="0"/>
    <x v="5"/>
  </r>
  <r>
    <x v="160"/>
    <x v="0"/>
    <x v="3"/>
    <x v="4"/>
    <x v="2"/>
    <n v="-111336.34291844064"/>
    <n v="0"/>
    <n v="0"/>
    <x v="5"/>
  </r>
  <r>
    <x v="160"/>
    <x v="0"/>
    <x v="3"/>
    <x v="2"/>
    <x v="0"/>
    <n v="315981.65565842524"/>
    <n v="0"/>
    <n v="0"/>
    <x v="5"/>
  </r>
  <r>
    <x v="160"/>
    <x v="0"/>
    <x v="3"/>
    <x v="2"/>
    <x v="1"/>
    <n v="-183710.26491768908"/>
    <n v="0"/>
    <n v="0"/>
    <x v="5"/>
  </r>
  <r>
    <x v="160"/>
    <x v="0"/>
    <x v="3"/>
    <x v="2"/>
    <x v="2"/>
    <n v="-60036.514575100795"/>
    <n v="0"/>
    <n v="0"/>
    <x v="5"/>
  </r>
  <r>
    <x v="160"/>
    <x v="3"/>
    <x v="3"/>
    <x v="0"/>
    <x v="0"/>
    <n v="571455.78625873919"/>
    <n v="0"/>
    <n v="0"/>
    <x v="5"/>
  </r>
  <r>
    <x v="160"/>
    <x v="3"/>
    <x v="3"/>
    <x v="0"/>
    <x v="1"/>
    <n v="-336150.46250514069"/>
    <n v="0"/>
    <n v="0"/>
    <x v="5"/>
  </r>
  <r>
    <x v="160"/>
    <x v="3"/>
    <x v="3"/>
    <x v="0"/>
    <x v="2"/>
    <n v="-28572.789312936962"/>
    <n v="0"/>
    <n v="0"/>
    <x v="5"/>
  </r>
  <r>
    <x v="160"/>
    <x v="2"/>
    <x v="3"/>
    <x v="4"/>
    <x v="0"/>
    <n v="571727.16633793828"/>
    <n v="0"/>
    <n v="0"/>
    <x v="5"/>
  </r>
  <r>
    <x v="160"/>
    <x v="2"/>
    <x v="3"/>
    <x v="4"/>
    <x v="1"/>
    <n v="-300909.03491470439"/>
    <n v="0"/>
    <n v="0"/>
    <x v="5"/>
  </r>
  <r>
    <x v="160"/>
    <x v="2"/>
    <x v="3"/>
    <x v="4"/>
    <x v="2"/>
    <n v="-114345.43326758766"/>
    <n v="0"/>
    <n v="0"/>
    <x v="5"/>
  </r>
  <r>
    <x v="160"/>
    <x v="0"/>
    <x v="4"/>
    <x v="0"/>
    <x v="0"/>
    <n v="628601.36488461308"/>
    <n v="0"/>
    <n v="0"/>
    <x v="5"/>
  </r>
  <r>
    <x v="160"/>
    <x v="0"/>
    <x v="4"/>
    <x v="0"/>
    <x v="1"/>
    <n v="-336150.46250514069"/>
    <n v="0"/>
    <n v="0"/>
    <x v="5"/>
  </r>
  <r>
    <x v="160"/>
    <x v="0"/>
    <x v="4"/>
    <x v="0"/>
    <x v="2"/>
    <n v="-94290.204732691956"/>
    <n v="0"/>
    <n v="0"/>
    <x v="5"/>
  </r>
  <r>
    <x v="160"/>
    <x v="0"/>
    <x v="4"/>
    <x v="2"/>
    <x v="0"/>
    <n v="343538.19539607863"/>
    <n v="0"/>
    <n v="0"/>
    <x v="5"/>
  </r>
  <r>
    <x v="160"/>
    <x v="0"/>
    <x v="4"/>
    <x v="2"/>
    <x v="1"/>
    <n v="-183710.26491768908"/>
    <n v="0"/>
    <n v="0"/>
    <x v="5"/>
  </r>
  <r>
    <x v="160"/>
    <x v="0"/>
    <x v="4"/>
    <x v="2"/>
    <x v="2"/>
    <n v="-82449.166895058865"/>
    <n v="0"/>
    <n v="0"/>
    <x v="5"/>
  </r>
  <r>
    <x v="160"/>
    <x v="0"/>
    <x v="4"/>
    <x v="1"/>
    <x v="0"/>
    <n v="506206.8097297739"/>
    <n v="0"/>
    <n v="0"/>
    <x v="5"/>
  </r>
  <r>
    <x v="160"/>
    <x v="0"/>
    <x v="4"/>
    <x v="1"/>
    <x v="1"/>
    <n v="-285992.54786992876"/>
    <n v="0"/>
    <n v="0"/>
    <x v="5"/>
  </r>
  <r>
    <x v="160"/>
    <x v="0"/>
    <x v="4"/>
    <x v="1"/>
    <x v="2"/>
    <n v="-86055.157654061564"/>
    <n v="0"/>
    <n v="0"/>
    <x v="5"/>
  </r>
  <r>
    <x v="160"/>
    <x v="3"/>
    <x v="4"/>
    <x v="2"/>
    <x v="0"/>
    <n v="404162.58281891601"/>
    <n v="0"/>
    <n v="0"/>
    <x v="5"/>
  </r>
  <r>
    <x v="160"/>
    <x v="3"/>
    <x v="4"/>
    <x v="2"/>
    <x v="1"/>
    <n v="-183710.26491768908"/>
    <n v="0"/>
    <n v="0"/>
    <x v="5"/>
  </r>
  <r>
    <x v="160"/>
    <x v="3"/>
    <x v="4"/>
    <x v="2"/>
    <x v="2"/>
    <n v="-76790.890735594046"/>
    <n v="0"/>
    <n v="0"/>
    <x v="5"/>
  </r>
  <r>
    <x v="160"/>
    <x v="2"/>
    <x v="4"/>
    <x v="4"/>
    <x v="0"/>
    <n v="559690.80494135013"/>
    <n v="0"/>
    <n v="0"/>
    <x v="5"/>
  </r>
  <r>
    <x v="160"/>
    <x v="2"/>
    <x v="4"/>
    <x v="4"/>
    <x v="1"/>
    <n v="-300909.03491470439"/>
    <n v="0"/>
    <n v="0"/>
    <x v="5"/>
  </r>
  <r>
    <x v="160"/>
    <x v="2"/>
    <x v="4"/>
    <x v="4"/>
    <x v="2"/>
    <n v="-145519.60928475103"/>
    <n v="0"/>
    <n v="0"/>
    <x v="5"/>
  </r>
  <r>
    <x v="160"/>
    <x v="4"/>
    <x v="4"/>
    <x v="0"/>
    <x v="0"/>
    <n v="558009.76775853359"/>
    <n v="0"/>
    <n v="0"/>
    <x v="5"/>
  </r>
  <r>
    <x v="160"/>
    <x v="4"/>
    <x v="4"/>
    <x v="0"/>
    <x v="1"/>
    <n v="-336150.46250514069"/>
    <n v="0"/>
    <n v="0"/>
    <x v="5"/>
  </r>
  <r>
    <x v="160"/>
    <x v="4"/>
    <x v="4"/>
    <x v="0"/>
    <x v="2"/>
    <n v="-33480.586065512012"/>
    <n v="0"/>
    <n v="0"/>
    <x v="5"/>
  </r>
  <r>
    <x v="160"/>
    <x v="4"/>
    <x v="4"/>
    <x v="2"/>
    <x v="0"/>
    <n v="339863.99009772483"/>
    <n v="0"/>
    <n v="0"/>
    <x v="5"/>
  </r>
  <r>
    <x v="160"/>
    <x v="4"/>
    <x v="4"/>
    <x v="2"/>
    <x v="1"/>
    <n v="-183710.26491768908"/>
    <n v="0"/>
    <n v="0"/>
    <x v="5"/>
  </r>
  <r>
    <x v="160"/>
    <x v="4"/>
    <x v="4"/>
    <x v="2"/>
    <x v="2"/>
    <n v="-44182.318712704233"/>
    <n v="0"/>
    <n v="0"/>
    <x v="5"/>
  </r>
  <r>
    <x v="160"/>
    <x v="4"/>
    <x v="4"/>
    <x v="1"/>
    <x v="0"/>
    <n v="526226.28808066889"/>
    <n v="0"/>
    <n v="0"/>
    <x v="5"/>
  </r>
  <r>
    <x v="160"/>
    <x v="4"/>
    <x v="4"/>
    <x v="1"/>
    <x v="1"/>
    <n v="-285992.54786992876"/>
    <n v="0"/>
    <n v="0"/>
    <x v="5"/>
  </r>
  <r>
    <x v="160"/>
    <x v="4"/>
    <x v="4"/>
    <x v="1"/>
    <x v="2"/>
    <n v="-73671.680331293654"/>
    <n v="0"/>
    <n v="0"/>
    <x v="5"/>
  </r>
  <r>
    <x v="160"/>
    <x v="1"/>
    <x v="5"/>
    <x v="3"/>
    <x v="0"/>
    <n v="652689.845585195"/>
    <n v="0"/>
    <n v="0"/>
    <x v="5"/>
  </r>
  <r>
    <x v="160"/>
    <x v="1"/>
    <x v="5"/>
    <x v="3"/>
    <x v="1"/>
    <n v="-341722.43224355759"/>
    <n v="0"/>
    <n v="0"/>
    <x v="5"/>
  </r>
  <r>
    <x v="160"/>
    <x v="1"/>
    <x v="5"/>
    <x v="3"/>
    <x v="2"/>
    <n v="-195806.9536755585"/>
    <n v="0"/>
    <n v="0"/>
    <x v="5"/>
  </r>
  <r>
    <x v="161"/>
    <x v="1"/>
    <x v="0"/>
    <x v="3"/>
    <x v="0"/>
    <n v="615100.37803840369"/>
    <n v="0"/>
    <n v="0"/>
    <x v="5"/>
  </r>
  <r>
    <x v="161"/>
    <x v="1"/>
    <x v="0"/>
    <x v="3"/>
    <x v="1"/>
    <n v="-341722.43224355759"/>
    <n v="0"/>
    <n v="0"/>
    <x v="5"/>
  </r>
  <r>
    <x v="161"/>
    <x v="1"/>
    <x v="0"/>
    <x v="3"/>
    <x v="2"/>
    <n v="-233738.14365459341"/>
    <n v="0"/>
    <n v="0"/>
    <x v="5"/>
  </r>
  <r>
    <x v="161"/>
    <x v="0"/>
    <x v="0"/>
    <x v="1"/>
    <x v="0"/>
    <n v="526226.28808066889"/>
    <n v="0"/>
    <n v="0"/>
    <x v="5"/>
  </r>
  <r>
    <x v="161"/>
    <x v="0"/>
    <x v="0"/>
    <x v="1"/>
    <x v="1"/>
    <n v="-285992.54786992876"/>
    <n v="0"/>
    <n v="0"/>
    <x v="5"/>
  </r>
  <r>
    <x v="161"/>
    <x v="0"/>
    <x v="0"/>
    <x v="1"/>
    <x v="2"/>
    <n v="-78933.943212100334"/>
    <n v="0"/>
    <n v="0"/>
    <x v="5"/>
  </r>
  <r>
    <x v="161"/>
    <x v="1"/>
    <x v="1"/>
    <x v="1"/>
    <x v="0"/>
    <n v="466167.85302798386"/>
    <n v="0"/>
    <n v="0"/>
    <x v="5"/>
  </r>
  <r>
    <x v="161"/>
    <x v="1"/>
    <x v="1"/>
    <x v="1"/>
    <x v="1"/>
    <n v="-285992.54786992876"/>
    <n v="0"/>
    <n v="0"/>
    <x v="5"/>
  </r>
  <r>
    <x v="161"/>
    <x v="1"/>
    <x v="1"/>
    <x v="1"/>
    <x v="2"/>
    <n v="-261053.99769567099"/>
    <n v="0"/>
    <n v="0"/>
    <x v="5"/>
  </r>
  <r>
    <x v="161"/>
    <x v="3"/>
    <x v="1"/>
    <x v="4"/>
    <x v="0"/>
    <n v="686072.59960552608"/>
    <n v="0"/>
    <n v="0"/>
    <x v="5"/>
  </r>
  <r>
    <x v="161"/>
    <x v="3"/>
    <x v="1"/>
    <x v="4"/>
    <x v="1"/>
    <n v="-300909.03491470439"/>
    <n v="0"/>
    <n v="0"/>
    <x v="5"/>
  </r>
  <r>
    <x v="161"/>
    <x v="3"/>
    <x v="1"/>
    <x v="4"/>
    <x v="2"/>
    <n v="-61746.533964497343"/>
    <n v="0"/>
    <n v="0"/>
    <x v="5"/>
  </r>
  <r>
    <x v="161"/>
    <x v="0"/>
    <x v="2"/>
    <x v="3"/>
    <x v="0"/>
    <n v="604848.70507109689"/>
    <n v="0"/>
    <n v="0"/>
    <x v="5"/>
  </r>
  <r>
    <x v="161"/>
    <x v="0"/>
    <x v="2"/>
    <x v="3"/>
    <x v="1"/>
    <n v="-341722.43224355759"/>
    <n v="0"/>
    <n v="0"/>
    <x v="5"/>
  </r>
  <r>
    <x v="161"/>
    <x v="0"/>
    <x v="2"/>
    <x v="3"/>
    <x v="2"/>
    <n v="-120969.74101421938"/>
    <n v="0"/>
    <n v="0"/>
    <x v="5"/>
  </r>
  <r>
    <x v="161"/>
    <x v="0"/>
    <x v="2"/>
    <x v="2"/>
    <x v="0"/>
    <n v="341701.09274690168"/>
    <n v="0"/>
    <n v="0"/>
    <x v="5"/>
  </r>
  <r>
    <x v="161"/>
    <x v="0"/>
    <x v="2"/>
    <x v="2"/>
    <x v="1"/>
    <n v="-183710.26491768908"/>
    <n v="0"/>
    <n v="0"/>
    <x v="5"/>
  </r>
  <r>
    <x v="161"/>
    <x v="0"/>
    <x v="2"/>
    <x v="2"/>
    <x v="2"/>
    <n v="-102510.3278240705"/>
    <n v="0"/>
    <n v="0"/>
    <x v="5"/>
  </r>
  <r>
    <x v="161"/>
    <x v="0"/>
    <x v="2"/>
    <x v="1"/>
    <x v="0"/>
    <n v="529086.21355936828"/>
    <n v="0"/>
    <n v="0"/>
    <x v="5"/>
  </r>
  <r>
    <x v="161"/>
    <x v="0"/>
    <x v="2"/>
    <x v="1"/>
    <x v="1"/>
    <n v="-285992.54786992876"/>
    <n v="0"/>
    <n v="0"/>
    <x v="5"/>
  </r>
  <r>
    <x v="161"/>
    <x v="0"/>
    <x v="2"/>
    <x v="1"/>
    <x v="2"/>
    <n v="-100526.38057627997"/>
    <n v="0"/>
    <n v="0"/>
    <x v="5"/>
  </r>
  <r>
    <x v="161"/>
    <x v="4"/>
    <x v="2"/>
    <x v="1"/>
    <x v="0"/>
    <n v="494767.10781497677"/>
    <n v="0"/>
    <n v="0"/>
    <x v="5"/>
  </r>
  <r>
    <x v="161"/>
    <x v="4"/>
    <x v="2"/>
    <x v="1"/>
    <x v="1"/>
    <n v="-285992.54786992876"/>
    <n v="0"/>
    <n v="0"/>
    <x v="5"/>
  </r>
  <r>
    <x v="161"/>
    <x v="4"/>
    <x v="2"/>
    <x v="1"/>
    <x v="2"/>
    <n v="-74215.066172246516"/>
    <n v="0"/>
    <n v="0"/>
    <x v="5"/>
  </r>
  <r>
    <x v="161"/>
    <x v="1"/>
    <x v="3"/>
    <x v="0"/>
    <x v="0"/>
    <n v="541202.24463327648"/>
    <n v="0"/>
    <n v="0"/>
    <x v="5"/>
  </r>
  <r>
    <x v="161"/>
    <x v="1"/>
    <x v="3"/>
    <x v="0"/>
    <x v="1"/>
    <n v="-336150.46250514069"/>
    <n v="0"/>
    <n v="0"/>
    <x v="5"/>
  </r>
  <r>
    <x v="161"/>
    <x v="1"/>
    <x v="3"/>
    <x v="0"/>
    <x v="2"/>
    <n v="-200244.83051431229"/>
    <n v="0"/>
    <n v="0"/>
    <x v="5"/>
  </r>
  <r>
    <x v="161"/>
    <x v="0"/>
    <x v="3"/>
    <x v="0"/>
    <x v="0"/>
    <n v="638685.87875976728"/>
    <n v="0"/>
    <n v="0"/>
    <x v="5"/>
  </r>
  <r>
    <x v="161"/>
    <x v="0"/>
    <x v="3"/>
    <x v="0"/>
    <x v="1"/>
    <n v="-336150.46250514069"/>
    <n v="0"/>
    <n v="0"/>
    <x v="5"/>
  </r>
  <r>
    <x v="161"/>
    <x v="0"/>
    <x v="3"/>
    <x v="0"/>
    <x v="2"/>
    <n v="-146897.75211474649"/>
    <n v="0"/>
    <n v="0"/>
    <x v="5"/>
  </r>
  <r>
    <x v="161"/>
    <x v="0"/>
    <x v="3"/>
    <x v="3"/>
    <x v="0"/>
    <n v="635603.72397301707"/>
    <n v="0"/>
    <n v="0"/>
    <x v="5"/>
  </r>
  <r>
    <x v="161"/>
    <x v="0"/>
    <x v="3"/>
    <x v="3"/>
    <x v="0"/>
    <n v="598014.25642622577"/>
    <n v="0"/>
    <n v="0"/>
    <x v="5"/>
  </r>
  <r>
    <x v="161"/>
    <x v="0"/>
    <x v="3"/>
    <x v="3"/>
    <x v="1"/>
    <n v="-341722.43224355759"/>
    <n v="0"/>
    <n v="0"/>
    <x v="5"/>
  </r>
  <r>
    <x v="161"/>
    <x v="0"/>
    <x v="3"/>
    <x v="3"/>
    <x v="1"/>
    <n v="-341722.43224355759"/>
    <n v="0"/>
    <n v="0"/>
    <x v="5"/>
  </r>
  <r>
    <x v="161"/>
    <x v="0"/>
    <x v="3"/>
    <x v="3"/>
    <x v="2"/>
    <n v="-177969.04271244479"/>
    <n v="0"/>
    <n v="0"/>
    <x v="5"/>
  </r>
  <r>
    <x v="161"/>
    <x v="0"/>
    <x v="3"/>
    <x v="3"/>
    <x v="2"/>
    <n v="-101662.42359245839"/>
    <n v="0"/>
    <n v="0"/>
    <x v="5"/>
  </r>
  <r>
    <x v="161"/>
    <x v="3"/>
    <x v="3"/>
    <x v="3"/>
    <x v="0"/>
    <n v="570676.46184674115"/>
    <n v="0"/>
    <n v="0"/>
    <x v="5"/>
  </r>
  <r>
    <x v="161"/>
    <x v="3"/>
    <x v="3"/>
    <x v="3"/>
    <x v="1"/>
    <n v="-341722.43224355759"/>
    <n v="0"/>
    <n v="0"/>
    <x v="5"/>
  </r>
  <r>
    <x v="161"/>
    <x v="3"/>
    <x v="3"/>
    <x v="3"/>
    <x v="2"/>
    <n v="-102721.7631324134"/>
    <n v="0"/>
    <n v="0"/>
    <x v="5"/>
  </r>
  <r>
    <x v="161"/>
    <x v="4"/>
    <x v="3"/>
    <x v="3"/>
    <x v="0"/>
    <n v="580928.13481404784"/>
    <n v="0"/>
    <n v="0"/>
    <x v="5"/>
  </r>
  <r>
    <x v="161"/>
    <x v="4"/>
    <x v="3"/>
    <x v="3"/>
    <x v="0"/>
    <n v="639020.94829545275"/>
    <n v="0"/>
    <n v="0"/>
    <x v="5"/>
  </r>
  <r>
    <x v="161"/>
    <x v="4"/>
    <x v="3"/>
    <x v="3"/>
    <x v="1"/>
    <n v="-341722.43224355759"/>
    <n v="0"/>
    <n v="0"/>
    <x v="5"/>
  </r>
  <r>
    <x v="161"/>
    <x v="4"/>
    <x v="3"/>
    <x v="3"/>
    <x v="1"/>
    <n v="-341722.43224355759"/>
    <n v="0"/>
    <n v="0"/>
    <x v="5"/>
  </r>
  <r>
    <x v="161"/>
    <x v="4"/>
    <x v="3"/>
    <x v="3"/>
    <x v="2"/>
    <n v="-145232.03370351196"/>
    <n v="0"/>
    <n v="0"/>
    <x v="5"/>
  </r>
  <r>
    <x v="161"/>
    <x v="4"/>
    <x v="3"/>
    <x v="3"/>
    <x v="2"/>
    <n v="-44731.466380681697"/>
    <n v="0"/>
    <n v="0"/>
    <x v="5"/>
  </r>
  <r>
    <x v="161"/>
    <x v="1"/>
    <x v="4"/>
    <x v="3"/>
    <x v="0"/>
    <n v="642438.17261788819"/>
    <n v="0"/>
    <n v="0"/>
    <x v="5"/>
  </r>
  <r>
    <x v="161"/>
    <x v="1"/>
    <x v="4"/>
    <x v="3"/>
    <x v="1"/>
    <n v="-341722.43224355759"/>
    <n v="0"/>
    <n v="0"/>
    <x v="5"/>
  </r>
  <r>
    <x v="161"/>
    <x v="1"/>
    <x v="4"/>
    <x v="3"/>
    <x v="2"/>
    <n v="-417584.81220162736"/>
    <n v="0"/>
    <n v="0"/>
    <x v="5"/>
  </r>
  <r>
    <x v="161"/>
    <x v="0"/>
    <x v="4"/>
    <x v="0"/>
    <x v="0"/>
    <n v="584901.80475894478"/>
    <n v="0"/>
    <n v="0"/>
    <x v="5"/>
  </r>
  <r>
    <x v="161"/>
    <x v="0"/>
    <x v="4"/>
    <x v="0"/>
    <x v="1"/>
    <n v="-336150.46250514069"/>
    <n v="0"/>
    <n v="0"/>
    <x v="5"/>
  </r>
  <r>
    <x v="161"/>
    <x v="0"/>
    <x v="4"/>
    <x v="0"/>
    <x v="2"/>
    <n v="-93584.288761431162"/>
    <n v="0"/>
    <n v="0"/>
    <x v="5"/>
  </r>
  <r>
    <x v="161"/>
    <x v="0"/>
    <x v="4"/>
    <x v="3"/>
    <x v="0"/>
    <n v="604848.70507109689"/>
    <n v="0"/>
    <n v="0"/>
    <x v="5"/>
  </r>
  <r>
    <x v="161"/>
    <x v="0"/>
    <x v="4"/>
    <x v="3"/>
    <x v="1"/>
    <n v="-341722.43224355759"/>
    <n v="0"/>
    <n v="0"/>
    <x v="5"/>
  </r>
  <r>
    <x v="161"/>
    <x v="0"/>
    <x v="4"/>
    <x v="3"/>
    <x v="2"/>
    <n v="-169357.63741990714"/>
    <n v="0"/>
    <n v="0"/>
    <x v="5"/>
  </r>
  <r>
    <x v="161"/>
    <x v="1"/>
    <x v="5"/>
    <x v="0"/>
    <x v="0"/>
    <n v="594986.31863409898"/>
    <n v="0"/>
    <n v="0"/>
    <x v="5"/>
  </r>
  <r>
    <x v="161"/>
    <x v="1"/>
    <x v="5"/>
    <x v="0"/>
    <x v="1"/>
    <n v="-336150.46250514069"/>
    <n v="0"/>
    <n v="0"/>
    <x v="5"/>
  </r>
  <r>
    <x v="161"/>
    <x v="1"/>
    <x v="5"/>
    <x v="0"/>
    <x v="2"/>
    <n v="-237994.5274536396"/>
    <n v="0"/>
    <n v="0"/>
    <x v="5"/>
  </r>
  <r>
    <x v="161"/>
    <x v="1"/>
    <x v="5"/>
    <x v="3"/>
    <x v="0"/>
    <n v="649272.62126275944"/>
    <n v="0"/>
    <n v="0"/>
    <x v="5"/>
  </r>
  <r>
    <x v="161"/>
    <x v="1"/>
    <x v="5"/>
    <x v="3"/>
    <x v="1"/>
    <n v="-341722.43224355759"/>
    <n v="0"/>
    <n v="0"/>
    <x v="5"/>
  </r>
  <r>
    <x v="161"/>
    <x v="1"/>
    <x v="5"/>
    <x v="3"/>
    <x v="2"/>
    <n v="-318143.58441875211"/>
    <n v="0"/>
    <n v="0"/>
    <x v="5"/>
  </r>
  <r>
    <x v="161"/>
    <x v="1"/>
    <x v="6"/>
    <x v="3"/>
    <x v="0"/>
    <n v="608265.92939353257"/>
    <n v="0"/>
    <n v="0"/>
    <x v="5"/>
  </r>
  <r>
    <x v="161"/>
    <x v="1"/>
    <x v="6"/>
    <x v="3"/>
    <x v="1"/>
    <n v="-341722.43224355759"/>
    <n v="0"/>
    <n v="0"/>
    <x v="5"/>
  </r>
  <r>
    <x v="161"/>
    <x v="1"/>
    <x v="6"/>
    <x v="3"/>
    <x v="2"/>
    <n v="-194645.09740593043"/>
    <n v="0"/>
    <n v="0"/>
    <x v="5"/>
  </r>
  <r>
    <x v="161"/>
    <x v="0"/>
    <x v="6"/>
    <x v="3"/>
    <x v="0"/>
    <n v="611683.15371596813"/>
    <n v="0"/>
    <n v="0"/>
    <x v="5"/>
  </r>
  <r>
    <x v="161"/>
    <x v="0"/>
    <x v="6"/>
    <x v="3"/>
    <x v="1"/>
    <n v="-341722.43224355759"/>
    <n v="0"/>
    <n v="0"/>
    <x v="5"/>
  </r>
  <r>
    <x v="161"/>
    <x v="0"/>
    <x v="6"/>
    <x v="3"/>
    <x v="2"/>
    <n v="-128453.4622803533"/>
    <n v="0"/>
    <n v="0"/>
    <x v="5"/>
  </r>
  <r>
    <x v="162"/>
    <x v="1"/>
    <x v="0"/>
    <x v="0"/>
    <x v="0"/>
    <n v="598347.82325915049"/>
    <n v="0"/>
    <n v="0"/>
    <x v="5"/>
  </r>
  <r>
    <x v="162"/>
    <x v="1"/>
    <x v="0"/>
    <x v="0"/>
    <x v="1"/>
    <n v="-336150.46250514069"/>
    <n v="0"/>
    <n v="0"/>
    <x v="5"/>
  </r>
  <r>
    <x v="162"/>
    <x v="1"/>
    <x v="0"/>
    <x v="0"/>
    <x v="2"/>
    <n v="-185487.82521033665"/>
    <n v="0"/>
    <n v="0"/>
    <x v="5"/>
  </r>
  <r>
    <x v="162"/>
    <x v="1"/>
    <x v="0"/>
    <x v="3"/>
    <x v="0"/>
    <n v="601431.48074866133"/>
    <n v="0"/>
    <n v="0"/>
    <x v="5"/>
  </r>
  <r>
    <x v="162"/>
    <x v="1"/>
    <x v="0"/>
    <x v="3"/>
    <x v="1"/>
    <n v="-341722.43224355759"/>
    <n v="0"/>
    <n v="0"/>
    <x v="5"/>
  </r>
  <r>
    <x v="162"/>
    <x v="1"/>
    <x v="0"/>
    <x v="3"/>
    <x v="2"/>
    <n v="-258615.53672192438"/>
    <n v="0"/>
    <n v="0"/>
    <x v="5"/>
  </r>
  <r>
    <x v="162"/>
    <x v="1"/>
    <x v="0"/>
    <x v="1"/>
    <x v="0"/>
    <n v="563405.31930375961"/>
    <n v="0"/>
    <n v="0"/>
    <x v="5"/>
  </r>
  <r>
    <x v="162"/>
    <x v="1"/>
    <x v="0"/>
    <x v="1"/>
    <x v="1"/>
    <n v="-285992.54786992876"/>
    <n v="0"/>
    <n v="0"/>
    <x v="5"/>
  </r>
  <r>
    <x v="162"/>
    <x v="1"/>
    <x v="0"/>
    <x v="1"/>
    <x v="2"/>
    <n v="-326775.08519618056"/>
    <n v="0"/>
    <n v="0"/>
    <x v="5"/>
  </r>
  <r>
    <x v="162"/>
    <x v="1"/>
    <x v="1"/>
    <x v="0"/>
    <x v="0"/>
    <n v="665577.91576017858"/>
    <n v="0"/>
    <n v="0"/>
    <x v="5"/>
  </r>
  <r>
    <x v="162"/>
    <x v="1"/>
    <x v="1"/>
    <x v="0"/>
    <x v="1"/>
    <n v="-336150.46250514069"/>
    <n v="0"/>
    <n v="0"/>
    <x v="5"/>
  </r>
  <r>
    <x v="162"/>
    <x v="1"/>
    <x v="1"/>
    <x v="0"/>
    <x v="2"/>
    <n v="-266231.16630407143"/>
    <n v="0"/>
    <n v="0"/>
    <x v="5"/>
  </r>
  <r>
    <x v="162"/>
    <x v="3"/>
    <x v="1"/>
    <x v="4"/>
    <x v="0"/>
    <n v="571727.16633793828"/>
    <n v="0"/>
    <n v="0"/>
    <x v="5"/>
  </r>
  <r>
    <x v="162"/>
    <x v="3"/>
    <x v="1"/>
    <x v="4"/>
    <x v="1"/>
    <n v="-300909.03491470439"/>
    <n v="0"/>
    <n v="0"/>
    <x v="5"/>
  </r>
  <r>
    <x v="162"/>
    <x v="3"/>
    <x v="1"/>
    <x v="4"/>
    <x v="2"/>
    <n v="-102910.88994082889"/>
    <n v="0"/>
    <n v="0"/>
    <x v="5"/>
  </r>
  <r>
    <x v="162"/>
    <x v="3"/>
    <x v="2"/>
    <x v="3"/>
    <x v="0"/>
    <n v="779127.14551531139"/>
    <n v="0"/>
    <n v="0"/>
    <x v="5"/>
  </r>
  <r>
    <x v="162"/>
    <x v="3"/>
    <x v="2"/>
    <x v="3"/>
    <x v="1"/>
    <n v="-341722.43224355759"/>
    <n v="0"/>
    <n v="0"/>
    <x v="5"/>
  </r>
  <r>
    <x v="162"/>
    <x v="3"/>
    <x v="2"/>
    <x v="3"/>
    <x v="2"/>
    <n v="-54538.900186071805"/>
    <n v="0"/>
    <n v="0"/>
    <x v="5"/>
  </r>
  <r>
    <x v="162"/>
    <x v="4"/>
    <x v="2"/>
    <x v="0"/>
    <x v="0"/>
    <n v="655493.40188502439"/>
    <n v="0"/>
    <n v="0"/>
    <x v="5"/>
  </r>
  <r>
    <x v="162"/>
    <x v="4"/>
    <x v="2"/>
    <x v="0"/>
    <x v="1"/>
    <n v="-336150.46250514069"/>
    <n v="0"/>
    <n v="0"/>
    <x v="5"/>
  </r>
  <r>
    <x v="162"/>
    <x v="4"/>
    <x v="2"/>
    <x v="0"/>
    <x v="2"/>
    <n v="-72104.27420735269"/>
    <n v="0"/>
    <n v="0"/>
    <x v="5"/>
  </r>
  <r>
    <x v="162"/>
    <x v="4"/>
    <x v="2"/>
    <x v="4"/>
    <x v="0"/>
    <n v="496499.90760926221"/>
    <n v="0"/>
    <n v="0"/>
    <x v="5"/>
  </r>
  <r>
    <x v="162"/>
    <x v="4"/>
    <x v="2"/>
    <x v="4"/>
    <x v="1"/>
    <n v="-300909.03491470439"/>
    <n v="0"/>
    <n v="0"/>
    <x v="5"/>
  </r>
  <r>
    <x v="162"/>
    <x v="4"/>
    <x v="2"/>
    <x v="4"/>
    <x v="2"/>
    <n v="-44684.9916848336"/>
    <n v="0"/>
    <n v="0"/>
    <x v="5"/>
  </r>
  <r>
    <x v="162"/>
    <x v="1"/>
    <x v="3"/>
    <x v="2"/>
    <x v="0"/>
    <n v="306796.14241254074"/>
    <n v="0"/>
    <n v="0"/>
    <x v="5"/>
  </r>
  <r>
    <x v="162"/>
    <x v="1"/>
    <x v="3"/>
    <x v="2"/>
    <x v="1"/>
    <n v="-183710.26491768908"/>
    <n v="0"/>
    <n v="0"/>
    <x v="5"/>
  </r>
  <r>
    <x v="162"/>
    <x v="1"/>
    <x v="3"/>
    <x v="2"/>
    <x v="2"/>
    <n v="-190213.60829577525"/>
    <n v="0"/>
    <n v="0"/>
    <x v="5"/>
  </r>
  <r>
    <x v="162"/>
    <x v="1"/>
    <x v="3"/>
    <x v="1"/>
    <x v="0"/>
    <n v="529086.21355936828"/>
    <n v="0"/>
    <n v="0"/>
    <x v="5"/>
  </r>
  <r>
    <x v="162"/>
    <x v="1"/>
    <x v="3"/>
    <x v="1"/>
    <x v="1"/>
    <n v="-285992.54786992876"/>
    <n v="0"/>
    <n v="0"/>
    <x v="5"/>
  </r>
  <r>
    <x v="162"/>
    <x v="1"/>
    <x v="3"/>
    <x v="1"/>
    <x v="2"/>
    <n v="-269833.9689152778"/>
    <n v="0"/>
    <n v="0"/>
    <x v="5"/>
  </r>
  <r>
    <x v="162"/>
    <x v="3"/>
    <x v="3"/>
    <x v="4"/>
    <x v="0"/>
    <n v="592790.79878196761"/>
    <n v="0"/>
    <n v="0"/>
    <x v="5"/>
  </r>
  <r>
    <x v="162"/>
    <x v="3"/>
    <x v="3"/>
    <x v="4"/>
    <x v="1"/>
    <n v="-300909.03491470439"/>
    <n v="0"/>
    <n v="0"/>
    <x v="5"/>
  </r>
  <r>
    <x v="162"/>
    <x v="3"/>
    <x v="3"/>
    <x v="4"/>
    <x v="2"/>
    <n v="-59279.079878196761"/>
    <n v="0"/>
    <n v="0"/>
    <x v="5"/>
  </r>
  <r>
    <x v="162"/>
    <x v="3"/>
    <x v="3"/>
    <x v="1"/>
    <x v="0"/>
    <n v="612024.05244164751"/>
    <n v="0"/>
    <n v="0"/>
    <x v="5"/>
  </r>
  <r>
    <x v="162"/>
    <x v="3"/>
    <x v="3"/>
    <x v="1"/>
    <x v="1"/>
    <n v="-285992.54786992876"/>
    <n v="0"/>
    <n v="0"/>
    <x v="5"/>
  </r>
  <r>
    <x v="162"/>
    <x v="3"/>
    <x v="3"/>
    <x v="1"/>
    <x v="2"/>
    <n v="-116284.56996391303"/>
    <n v="0"/>
    <n v="0"/>
    <x v="5"/>
  </r>
  <r>
    <x v="162"/>
    <x v="2"/>
    <x v="4"/>
    <x v="4"/>
    <x v="0"/>
    <n v="487472.63656182116"/>
    <n v="0"/>
    <n v="0"/>
    <x v="5"/>
  </r>
  <r>
    <x v="162"/>
    <x v="2"/>
    <x v="4"/>
    <x v="4"/>
    <x v="1"/>
    <n v="-300909.03491470439"/>
    <n v="0"/>
    <n v="0"/>
    <x v="5"/>
  </r>
  <r>
    <x v="162"/>
    <x v="2"/>
    <x v="4"/>
    <x v="4"/>
    <x v="2"/>
    <n v="-268109.95010900166"/>
    <n v="0"/>
    <n v="0"/>
    <x v="5"/>
  </r>
  <r>
    <x v="162"/>
    <x v="2"/>
    <x v="4"/>
    <x v="3"/>
    <x v="0"/>
    <n v="662941.51855250169"/>
    <n v="0"/>
    <n v="0"/>
    <x v="5"/>
  </r>
  <r>
    <x v="162"/>
    <x v="2"/>
    <x v="4"/>
    <x v="3"/>
    <x v="1"/>
    <n v="-341722.43224355759"/>
    <n v="0"/>
    <n v="0"/>
    <x v="5"/>
  </r>
  <r>
    <x v="162"/>
    <x v="2"/>
    <x v="4"/>
    <x v="3"/>
    <x v="2"/>
    <n v="-258547.19223547567"/>
    <n v="0"/>
    <n v="0"/>
    <x v="5"/>
  </r>
  <r>
    <x v="162"/>
    <x v="1"/>
    <x v="5"/>
    <x v="0"/>
    <x v="0"/>
    <n v="584901.80475894478"/>
    <n v="0"/>
    <n v="0"/>
    <x v="5"/>
  </r>
  <r>
    <x v="162"/>
    <x v="1"/>
    <x v="5"/>
    <x v="0"/>
    <x v="1"/>
    <n v="-336150.46250514069"/>
    <n v="0"/>
    <n v="0"/>
    <x v="5"/>
  </r>
  <r>
    <x v="162"/>
    <x v="1"/>
    <x v="5"/>
    <x v="0"/>
    <x v="2"/>
    <n v="-239809.73995116734"/>
    <n v="0"/>
    <n v="0"/>
    <x v="5"/>
  </r>
  <r>
    <x v="162"/>
    <x v="2"/>
    <x v="5"/>
    <x v="2"/>
    <x v="0"/>
    <n v="319655.86095677898"/>
    <n v="0"/>
    <n v="0"/>
    <x v="5"/>
  </r>
  <r>
    <x v="162"/>
    <x v="2"/>
    <x v="5"/>
    <x v="2"/>
    <x v="1"/>
    <n v="-183710.26491768908"/>
    <n v="0"/>
    <n v="0"/>
    <x v="5"/>
  </r>
  <r>
    <x v="162"/>
    <x v="2"/>
    <x v="5"/>
    <x v="2"/>
    <x v="2"/>
    <n v="-121469.22716357601"/>
    <n v="0"/>
    <n v="0"/>
    <x v="5"/>
  </r>
  <r>
    <x v="162"/>
    <x v="2"/>
    <x v="5"/>
    <x v="1"/>
    <x v="0"/>
    <n v="529086.21355936828"/>
    <n v="0"/>
    <n v="0"/>
    <x v="5"/>
  </r>
  <r>
    <x v="162"/>
    <x v="2"/>
    <x v="5"/>
    <x v="1"/>
    <x v="1"/>
    <n v="-285992.54786992876"/>
    <n v="0"/>
    <n v="0"/>
    <x v="5"/>
  </r>
  <r>
    <x v="162"/>
    <x v="2"/>
    <x v="5"/>
    <x v="1"/>
    <x v="2"/>
    <n v="-169307.58833899786"/>
    <n v="0"/>
    <n v="0"/>
    <x v="5"/>
  </r>
  <r>
    <x v="162"/>
    <x v="1"/>
    <x v="6"/>
    <x v="4"/>
    <x v="0"/>
    <n v="508536.26900585042"/>
    <n v="0"/>
    <n v="0"/>
    <x v="5"/>
  </r>
  <r>
    <x v="162"/>
    <x v="1"/>
    <x v="6"/>
    <x v="4"/>
    <x v="1"/>
    <n v="-300909.03491470439"/>
    <n v="0"/>
    <n v="0"/>
    <x v="5"/>
  </r>
  <r>
    <x v="162"/>
    <x v="1"/>
    <x v="6"/>
    <x v="4"/>
    <x v="2"/>
    <n v="-259353.49719298372"/>
    <n v="0"/>
    <n v="0"/>
    <x v="5"/>
  </r>
  <r>
    <x v="162"/>
    <x v="1"/>
    <x v="6"/>
    <x v="1"/>
    <x v="0"/>
    <n v="480467.48042148037"/>
    <n v="0"/>
    <n v="0"/>
    <x v="5"/>
  </r>
  <r>
    <x v="162"/>
    <x v="1"/>
    <x v="6"/>
    <x v="1"/>
    <x v="1"/>
    <n v="-285992.54786992876"/>
    <n v="0"/>
    <n v="0"/>
    <x v="5"/>
  </r>
  <r>
    <x v="162"/>
    <x v="1"/>
    <x v="6"/>
    <x v="1"/>
    <x v="2"/>
    <n v="-201796.34177702176"/>
    <n v="0"/>
    <n v="0"/>
    <x v="5"/>
  </r>
  <r>
    <x v="162"/>
    <x v="0"/>
    <x v="6"/>
    <x v="4"/>
    <x v="0"/>
    <n v="529599.90144987975"/>
    <n v="0"/>
    <n v="0"/>
    <x v="5"/>
  </r>
  <r>
    <x v="162"/>
    <x v="0"/>
    <x v="6"/>
    <x v="4"/>
    <x v="1"/>
    <n v="-300909.03491470439"/>
    <n v="0"/>
    <n v="0"/>
    <x v="5"/>
  </r>
  <r>
    <x v="162"/>
    <x v="0"/>
    <x v="6"/>
    <x v="4"/>
    <x v="2"/>
    <n v="-148287.97240596634"/>
    <n v="0"/>
    <n v="0"/>
    <x v="5"/>
  </r>
  <r>
    <x v="162"/>
    <x v="0"/>
    <x v="6"/>
    <x v="3"/>
    <x v="0"/>
    <n v="611683.15371596813"/>
    <n v="0"/>
    <n v="0"/>
    <x v="5"/>
  </r>
  <r>
    <x v="162"/>
    <x v="0"/>
    <x v="6"/>
    <x v="3"/>
    <x v="1"/>
    <n v="-341722.43224355759"/>
    <n v="0"/>
    <n v="0"/>
    <x v="5"/>
  </r>
  <r>
    <x v="162"/>
    <x v="0"/>
    <x v="6"/>
    <x v="3"/>
    <x v="2"/>
    <n v="-159037.61996615172"/>
    <n v="0"/>
    <n v="0"/>
    <x v="5"/>
  </r>
  <r>
    <x v="162"/>
    <x v="3"/>
    <x v="6"/>
    <x v="2"/>
    <x v="0"/>
    <n v="330678.47685184039"/>
    <n v="0"/>
    <n v="0"/>
    <x v="5"/>
  </r>
  <r>
    <x v="162"/>
    <x v="3"/>
    <x v="6"/>
    <x v="2"/>
    <x v="1"/>
    <n v="-183710.26491768908"/>
    <n v="0"/>
    <n v="0"/>
    <x v="5"/>
  </r>
  <r>
    <x v="162"/>
    <x v="3"/>
    <x v="6"/>
    <x v="2"/>
    <x v="2"/>
    <n v="-46294.986759257656"/>
    <n v="0"/>
    <n v="0"/>
    <x v="5"/>
  </r>
  <r>
    <x v="162"/>
    <x v="2"/>
    <x v="6"/>
    <x v="0"/>
    <x v="0"/>
    <n v="601709.32788420189"/>
    <n v="0"/>
    <n v="0"/>
    <x v="5"/>
  </r>
  <r>
    <x v="162"/>
    <x v="2"/>
    <x v="6"/>
    <x v="0"/>
    <x v="1"/>
    <n v="-336150.46250514069"/>
    <n v="0"/>
    <n v="0"/>
    <x v="5"/>
  </r>
  <r>
    <x v="162"/>
    <x v="2"/>
    <x v="6"/>
    <x v="0"/>
    <x v="2"/>
    <n v="-288820.47738441691"/>
    <n v="0"/>
    <n v="0"/>
    <x v="5"/>
  </r>
  <r>
    <x v="163"/>
    <x v="0"/>
    <x v="0"/>
    <x v="0"/>
    <x v="0"/>
    <n v="591624.81400904758"/>
    <n v="0"/>
    <n v="0"/>
    <x v="5"/>
  </r>
  <r>
    <x v="163"/>
    <x v="0"/>
    <x v="0"/>
    <x v="0"/>
    <x v="1"/>
    <n v="-336150.46250514069"/>
    <n v="0"/>
    <n v="0"/>
    <x v="5"/>
  </r>
  <r>
    <x v="163"/>
    <x v="0"/>
    <x v="0"/>
    <x v="0"/>
    <x v="2"/>
    <n v="-177487.44420271428"/>
    <n v="0"/>
    <n v="0"/>
    <x v="5"/>
  </r>
  <r>
    <x v="163"/>
    <x v="0"/>
    <x v="0"/>
    <x v="3"/>
    <x v="0"/>
    <n v="608265.92939353257"/>
    <n v="0"/>
    <n v="0"/>
    <x v="5"/>
  </r>
  <r>
    <x v="163"/>
    <x v="0"/>
    <x v="0"/>
    <x v="3"/>
    <x v="0"/>
    <n v="584345.35913648352"/>
    <n v="0"/>
    <n v="0"/>
    <x v="5"/>
  </r>
  <r>
    <x v="163"/>
    <x v="0"/>
    <x v="0"/>
    <x v="3"/>
    <x v="1"/>
    <n v="-341722.43224355759"/>
    <n v="0"/>
    <n v="0"/>
    <x v="5"/>
  </r>
  <r>
    <x v="163"/>
    <x v="0"/>
    <x v="0"/>
    <x v="3"/>
    <x v="1"/>
    <n v="-341722.43224355759"/>
    <n v="0"/>
    <n v="0"/>
    <x v="5"/>
  </r>
  <r>
    <x v="163"/>
    <x v="0"/>
    <x v="0"/>
    <x v="3"/>
    <x v="2"/>
    <n v="-115570.52658477119"/>
    <n v="0"/>
    <n v="0"/>
    <x v="5"/>
  </r>
  <r>
    <x v="163"/>
    <x v="0"/>
    <x v="0"/>
    <x v="3"/>
    <x v="2"/>
    <n v="-128555.97901002638"/>
    <n v="0"/>
    <n v="0"/>
    <x v="5"/>
  </r>
  <r>
    <x v="163"/>
    <x v="2"/>
    <x v="0"/>
    <x v="0"/>
    <x v="0"/>
    <n v="662216.41113512719"/>
    <n v="0"/>
    <n v="0"/>
    <x v="5"/>
  </r>
  <r>
    <x v="163"/>
    <x v="2"/>
    <x v="0"/>
    <x v="0"/>
    <x v="1"/>
    <n v="-336150.46250514069"/>
    <n v="0"/>
    <n v="0"/>
    <x v="5"/>
  </r>
  <r>
    <x v="163"/>
    <x v="2"/>
    <x v="0"/>
    <x v="0"/>
    <x v="2"/>
    <n v="-311241.71323350974"/>
    <n v="0"/>
    <n v="0"/>
    <x v="5"/>
  </r>
  <r>
    <x v="163"/>
    <x v="2"/>
    <x v="0"/>
    <x v="3"/>
    <x v="0"/>
    <n v="594597.0321037902"/>
    <n v="0"/>
    <n v="0"/>
    <x v="5"/>
  </r>
  <r>
    <x v="163"/>
    <x v="2"/>
    <x v="0"/>
    <x v="3"/>
    <x v="0"/>
    <n v="543338.66726725653"/>
    <n v="0"/>
    <n v="0"/>
    <x v="5"/>
  </r>
  <r>
    <x v="163"/>
    <x v="2"/>
    <x v="0"/>
    <x v="3"/>
    <x v="1"/>
    <n v="-341722.43224355759"/>
    <n v="0"/>
    <n v="0"/>
    <x v="5"/>
  </r>
  <r>
    <x v="163"/>
    <x v="2"/>
    <x v="0"/>
    <x v="3"/>
    <x v="1"/>
    <n v="-341722.43224355759"/>
    <n v="0"/>
    <n v="0"/>
    <x v="5"/>
  </r>
  <r>
    <x v="163"/>
    <x v="2"/>
    <x v="0"/>
    <x v="3"/>
    <x v="2"/>
    <n v="-231892.84252047818"/>
    <n v="0"/>
    <n v="0"/>
    <x v="5"/>
  </r>
  <r>
    <x v="163"/>
    <x v="2"/>
    <x v="0"/>
    <x v="3"/>
    <x v="2"/>
    <n v="-184735.14687086723"/>
    <n v="0"/>
    <n v="0"/>
    <x v="5"/>
  </r>
  <r>
    <x v="163"/>
    <x v="1"/>
    <x v="1"/>
    <x v="0"/>
    <x v="0"/>
    <n v="554648.26313348208"/>
    <n v="0"/>
    <n v="0"/>
    <x v="5"/>
  </r>
  <r>
    <x v="163"/>
    <x v="1"/>
    <x v="1"/>
    <x v="0"/>
    <x v="1"/>
    <n v="-336150.46250514069"/>
    <n v="0"/>
    <n v="0"/>
    <x v="5"/>
  </r>
  <r>
    <x v="163"/>
    <x v="1"/>
    <x v="1"/>
    <x v="0"/>
    <x v="2"/>
    <n v="-255138.20104140177"/>
    <n v="0"/>
    <n v="0"/>
    <x v="5"/>
  </r>
  <r>
    <x v="163"/>
    <x v="3"/>
    <x v="1"/>
    <x v="3"/>
    <x v="0"/>
    <n v="779127.14551531139"/>
    <n v="0"/>
    <n v="0"/>
    <x v="5"/>
  </r>
  <r>
    <x v="163"/>
    <x v="3"/>
    <x v="1"/>
    <x v="3"/>
    <x v="1"/>
    <n v="-341722.43224355759"/>
    <n v="0"/>
    <n v="0"/>
    <x v="5"/>
  </r>
  <r>
    <x v="163"/>
    <x v="3"/>
    <x v="1"/>
    <x v="3"/>
    <x v="2"/>
    <n v="-132451.61473760294"/>
    <n v="0"/>
    <n v="0"/>
    <x v="5"/>
  </r>
  <r>
    <x v="163"/>
    <x v="3"/>
    <x v="1"/>
    <x v="1"/>
    <x v="0"/>
    <n v="543385.84095286462"/>
    <n v="0"/>
    <n v="0"/>
    <x v="5"/>
  </r>
  <r>
    <x v="163"/>
    <x v="3"/>
    <x v="1"/>
    <x v="1"/>
    <x v="1"/>
    <n v="-285992.54786992876"/>
    <n v="0"/>
    <n v="0"/>
    <x v="5"/>
  </r>
  <r>
    <x v="163"/>
    <x v="3"/>
    <x v="1"/>
    <x v="1"/>
    <x v="2"/>
    <n v="-86941.734552458336"/>
    <n v="0"/>
    <n v="0"/>
    <x v="5"/>
  </r>
  <r>
    <x v="163"/>
    <x v="0"/>
    <x v="2"/>
    <x v="1"/>
    <x v="0"/>
    <n v="486187.33137887891"/>
    <n v="0"/>
    <n v="0"/>
    <x v="5"/>
  </r>
  <r>
    <x v="163"/>
    <x v="0"/>
    <x v="2"/>
    <x v="1"/>
    <x v="1"/>
    <n v="-285992.54786992876"/>
    <n v="0"/>
    <n v="0"/>
    <x v="5"/>
  </r>
  <r>
    <x v="163"/>
    <x v="0"/>
    <x v="2"/>
    <x v="1"/>
    <x v="2"/>
    <n v="-72928.099706831839"/>
    <n v="0"/>
    <n v="0"/>
    <x v="5"/>
  </r>
  <r>
    <x v="163"/>
    <x v="3"/>
    <x v="2"/>
    <x v="4"/>
    <x v="0"/>
    <n v="625890.7926225852"/>
    <n v="0"/>
    <n v="0"/>
    <x v="5"/>
  </r>
  <r>
    <x v="163"/>
    <x v="3"/>
    <x v="2"/>
    <x v="4"/>
    <x v="1"/>
    <n v="-300909.03491470439"/>
    <n v="0"/>
    <n v="0"/>
    <x v="5"/>
  </r>
  <r>
    <x v="163"/>
    <x v="3"/>
    <x v="2"/>
    <x v="4"/>
    <x v="2"/>
    <n v="-125178.15852451704"/>
    <n v="0"/>
    <n v="0"/>
    <x v="5"/>
  </r>
  <r>
    <x v="163"/>
    <x v="1"/>
    <x v="3"/>
    <x v="0"/>
    <x v="0"/>
    <n v="554648.26313348208"/>
    <n v="0"/>
    <n v="0"/>
    <x v="5"/>
  </r>
  <r>
    <x v="163"/>
    <x v="1"/>
    <x v="3"/>
    <x v="0"/>
    <x v="0"/>
    <n v="621878.35563451028"/>
    <n v="0"/>
    <n v="0"/>
    <x v="5"/>
  </r>
  <r>
    <x v="163"/>
    <x v="1"/>
    <x v="3"/>
    <x v="0"/>
    <x v="1"/>
    <n v="-336150.46250514069"/>
    <n v="0"/>
    <n v="0"/>
    <x v="5"/>
  </r>
  <r>
    <x v="163"/>
    <x v="1"/>
    <x v="3"/>
    <x v="0"/>
    <x v="1"/>
    <n v="-336150.46250514069"/>
    <n v="0"/>
    <n v="0"/>
    <x v="5"/>
  </r>
  <r>
    <x v="163"/>
    <x v="1"/>
    <x v="3"/>
    <x v="0"/>
    <x v="2"/>
    <n v="-260684.68367273657"/>
    <n v="0"/>
    <n v="0"/>
    <x v="5"/>
  </r>
  <r>
    <x v="163"/>
    <x v="1"/>
    <x v="3"/>
    <x v="0"/>
    <x v="2"/>
    <n v="-286064.04359187477"/>
    <n v="0"/>
    <n v="0"/>
    <x v="5"/>
  </r>
  <r>
    <x v="163"/>
    <x v="1"/>
    <x v="3"/>
    <x v="2"/>
    <x v="0"/>
    <n v="361909.22188784747"/>
    <n v="0"/>
    <n v="0"/>
    <x v="5"/>
  </r>
  <r>
    <x v="163"/>
    <x v="1"/>
    <x v="3"/>
    <x v="2"/>
    <x v="1"/>
    <n v="-183710.26491768908"/>
    <n v="0"/>
    <n v="0"/>
    <x v="5"/>
  </r>
  <r>
    <x v="163"/>
    <x v="1"/>
    <x v="3"/>
    <x v="2"/>
    <x v="2"/>
    <n v="-170097.33428728831"/>
    <n v="0"/>
    <n v="0"/>
    <x v="5"/>
  </r>
  <r>
    <x v="163"/>
    <x v="0"/>
    <x v="3"/>
    <x v="3"/>
    <x v="0"/>
    <n v="635603.72397301707"/>
    <n v="0"/>
    <n v="0"/>
    <x v="5"/>
  </r>
  <r>
    <x v="163"/>
    <x v="0"/>
    <x v="3"/>
    <x v="3"/>
    <x v="1"/>
    <n v="-341722.43224355759"/>
    <n v="0"/>
    <n v="0"/>
    <x v="5"/>
  </r>
  <r>
    <x v="163"/>
    <x v="0"/>
    <x v="3"/>
    <x v="3"/>
    <x v="2"/>
    <n v="-165256.96823298445"/>
    <n v="0"/>
    <n v="0"/>
    <x v="5"/>
  </r>
  <r>
    <x v="163"/>
    <x v="3"/>
    <x v="3"/>
    <x v="4"/>
    <x v="0"/>
    <n v="658990.78646320256"/>
    <n v="0"/>
    <n v="0"/>
    <x v="5"/>
  </r>
  <r>
    <x v="163"/>
    <x v="3"/>
    <x v="3"/>
    <x v="4"/>
    <x v="1"/>
    <n v="-300909.03491470439"/>
    <n v="0"/>
    <n v="0"/>
    <x v="5"/>
  </r>
  <r>
    <x v="163"/>
    <x v="3"/>
    <x v="3"/>
    <x v="4"/>
    <x v="2"/>
    <n v="-32949.539323160127"/>
    <n v="0"/>
    <n v="0"/>
    <x v="5"/>
  </r>
  <r>
    <x v="163"/>
    <x v="0"/>
    <x v="4"/>
    <x v="3"/>
    <x v="0"/>
    <n v="625352.05100571038"/>
    <n v="0"/>
    <n v="0"/>
    <x v="5"/>
  </r>
  <r>
    <x v="163"/>
    <x v="0"/>
    <x v="4"/>
    <x v="3"/>
    <x v="1"/>
    <n v="-341722.43224355759"/>
    <n v="0"/>
    <n v="0"/>
    <x v="5"/>
  </r>
  <r>
    <x v="163"/>
    <x v="0"/>
    <x v="4"/>
    <x v="3"/>
    <x v="2"/>
    <n v="-181352.09479165601"/>
    <n v="0"/>
    <n v="0"/>
    <x v="5"/>
  </r>
  <r>
    <x v="163"/>
    <x v="0"/>
    <x v="4"/>
    <x v="1"/>
    <x v="0"/>
    <n v="503346.88425107463"/>
    <n v="0"/>
    <n v="0"/>
    <x v="5"/>
  </r>
  <r>
    <x v="163"/>
    <x v="0"/>
    <x v="4"/>
    <x v="1"/>
    <x v="1"/>
    <n v="-285992.54786992876"/>
    <n v="0"/>
    <n v="0"/>
    <x v="5"/>
  </r>
  <r>
    <x v="163"/>
    <x v="0"/>
    <x v="4"/>
    <x v="1"/>
    <x v="2"/>
    <n v="-135903.65874779015"/>
    <n v="0"/>
    <n v="0"/>
    <x v="5"/>
  </r>
  <r>
    <x v="163"/>
    <x v="4"/>
    <x v="4"/>
    <x v="4"/>
    <x v="0"/>
    <n v="589781.70843282063"/>
    <n v="0"/>
    <n v="0"/>
    <x v="5"/>
  </r>
  <r>
    <x v="163"/>
    <x v="4"/>
    <x v="4"/>
    <x v="4"/>
    <x v="1"/>
    <n v="-300909.03491470439"/>
    <n v="0"/>
    <n v="0"/>
    <x v="5"/>
  </r>
  <r>
    <x v="163"/>
    <x v="4"/>
    <x v="4"/>
    <x v="4"/>
    <x v="2"/>
    <n v="-100262.89043357951"/>
    <n v="0"/>
    <n v="0"/>
    <x v="5"/>
  </r>
  <r>
    <x v="163"/>
    <x v="1"/>
    <x v="5"/>
    <x v="2"/>
    <x v="0"/>
    <n v="365583.42718620127"/>
    <n v="0"/>
    <n v="0"/>
    <x v="5"/>
  </r>
  <r>
    <x v="163"/>
    <x v="1"/>
    <x v="5"/>
    <x v="2"/>
    <x v="1"/>
    <n v="-183710.26491768908"/>
    <n v="0"/>
    <n v="0"/>
    <x v="5"/>
  </r>
  <r>
    <x v="163"/>
    <x v="1"/>
    <x v="5"/>
    <x v="2"/>
    <x v="2"/>
    <n v="-219350.05631172075"/>
    <n v="0"/>
    <n v="0"/>
    <x v="5"/>
  </r>
  <r>
    <x v="163"/>
    <x v="3"/>
    <x v="6"/>
    <x v="1"/>
    <x v="0"/>
    <n v="471887.70398538245"/>
    <n v="0"/>
    <n v="0"/>
    <x v="5"/>
  </r>
  <r>
    <x v="163"/>
    <x v="3"/>
    <x v="6"/>
    <x v="1"/>
    <x v="1"/>
    <n v="-285992.54786992876"/>
    <n v="0"/>
    <n v="0"/>
    <x v="5"/>
  </r>
  <r>
    <x v="163"/>
    <x v="3"/>
    <x v="6"/>
    <x v="1"/>
    <x v="2"/>
    <n v="-42469.893358684421"/>
    <n v="0"/>
    <n v="0"/>
    <x v="5"/>
  </r>
  <r>
    <x v="163"/>
    <x v="2"/>
    <x v="6"/>
    <x v="4"/>
    <x v="0"/>
    <n v="598808.97948026168"/>
    <n v="0"/>
    <n v="0"/>
    <x v="5"/>
  </r>
  <r>
    <x v="163"/>
    <x v="2"/>
    <x v="6"/>
    <x v="4"/>
    <x v="1"/>
    <n v="-300909.03491470439"/>
    <n v="0"/>
    <n v="0"/>
    <x v="5"/>
  </r>
  <r>
    <x v="163"/>
    <x v="2"/>
    <x v="6"/>
    <x v="4"/>
    <x v="2"/>
    <n v="-221559.32240769683"/>
    <n v="0"/>
    <n v="0"/>
    <x v="5"/>
  </r>
  <r>
    <x v="163"/>
    <x v="2"/>
    <x v="6"/>
    <x v="3"/>
    <x v="0"/>
    <n v="543338.66726725653"/>
    <n v="0"/>
    <n v="0"/>
    <x v="5"/>
  </r>
  <r>
    <x v="163"/>
    <x v="2"/>
    <x v="6"/>
    <x v="3"/>
    <x v="1"/>
    <n v="-341722.43224355759"/>
    <n v="0"/>
    <n v="0"/>
    <x v="5"/>
  </r>
  <r>
    <x v="163"/>
    <x v="2"/>
    <x v="6"/>
    <x v="3"/>
    <x v="2"/>
    <n v="-260802.56028828313"/>
    <n v="0"/>
    <n v="0"/>
    <x v="5"/>
  </r>
  <r>
    <x v="163"/>
    <x v="2"/>
    <x v="6"/>
    <x v="2"/>
    <x v="0"/>
    <n v="321492.96360595588"/>
    <n v="0"/>
    <n v="0"/>
    <x v="5"/>
  </r>
  <r>
    <x v="163"/>
    <x v="2"/>
    <x v="6"/>
    <x v="2"/>
    <x v="1"/>
    <n v="-183710.26491768908"/>
    <n v="0"/>
    <n v="0"/>
    <x v="5"/>
  </r>
  <r>
    <x v="163"/>
    <x v="2"/>
    <x v="6"/>
    <x v="2"/>
    <x v="2"/>
    <n v="-173606.20034721619"/>
    <n v="0"/>
    <n v="0"/>
    <x v="5"/>
  </r>
  <r>
    <x v="164"/>
    <x v="0"/>
    <x v="0"/>
    <x v="2"/>
    <x v="0"/>
    <n v="341701.09274690168"/>
    <n v="0"/>
    <n v="0"/>
    <x v="5"/>
  </r>
  <r>
    <x v="164"/>
    <x v="0"/>
    <x v="0"/>
    <x v="2"/>
    <x v="1"/>
    <n v="-183710.26491768908"/>
    <n v="0"/>
    <n v="0"/>
    <x v="5"/>
  </r>
  <r>
    <x v="164"/>
    <x v="0"/>
    <x v="0"/>
    <x v="2"/>
    <x v="2"/>
    <n v="-68340.218549380341"/>
    <n v="0"/>
    <n v="0"/>
    <x v="5"/>
  </r>
  <r>
    <x v="164"/>
    <x v="3"/>
    <x v="1"/>
    <x v="1"/>
    <x v="0"/>
    <n v="646343.15818603896"/>
    <n v="0"/>
    <n v="0"/>
    <x v="5"/>
  </r>
  <r>
    <x v="164"/>
    <x v="3"/>
    <x v="1"/>
    <x v="1"/>
    <x v="1"/>
    <n v="-285992.54786992876"/>
    <n v="0"/>
    <n v="0"/>
    <x v="5"/>
  </r>
  <r>
    <x v="164"/>
    <x v="3"/>
    <x v="1"/>
    <x v="1"/>
    <x v="2"/>
    <n v="-84024.610564185074"/>
    <n v="0"/>
    <n v="0"/>
    <x v="5"/>
  </r>
  <r>
    <x v="164"/>
    <x v="2"/>
    <x v="1"/>
    <x v="3"/>
    <x v="0"/>
    <n v="536504.21862238541"/>
    <n v="0"/>
    <n v="0"/>
    <x v="5"/>
  </r>
  <r>
    <x v="164"/>
    <x v="2"/>
    <x v="1"/>
    <x v="3"/>
    <x v="1"/>
    <n v="-341722.43224355759"/>
    <n v="0"/>
    <n v="0"/>
    <x v="5"/>
  </r>
  <r>
    <x v="164"/>
    <x v="2"/>
    <x v="1"/>
    <x v="3"/>
    <x v="2"/>
    <n v="-134126.05465559635"/>
    <n v="0"/>
    <n v="0"/>
    <x v="5"/>
  </r>
  <r>
    <x v="164"/>
    <x v="4"/>
    <x v="2"/>
    <x v="3"/>
    <x v="0"/>
    <n v="628769.27532814594"/>
    <n v="0"/>
    <n v="0"/>
    <x v="5"/>
  </r>
  <r>
    <x v="164"/>
    <x v="4"/>
    <x v="2"/>
    <x v="3"/>
    <x v="1"/>
    <n v="-341722.43224355759"/>
    <n v="0"/>
    <n v="0"/>
    <x v="5"/>
  </r>
  <r>
    <x v="164"/>
    <x v="4"/>
    <x v="2"/>
    <x v="3"/>
    <x v="2"/>
    <n v="-69164.620286096047"/>
    <n v="0"/>
    <n v="0"/>
    <x v="5"/>
  </r>
  <r>
    <x v="164"/>
    <x v="1"/>
    <x v="3"/>
    <x v="2"/>
    <x v="0"/>
    <n v="345375.29804525548"/>
    <n v="0"/>
    <n v="0"/>
    <x v="5"/>
  </r>
  <r>
    <x v="164"/>
    <x v="1"/>
    <x v="3"/>
    <x v="2"/>
    <x v="1"/>
    <n v="-183710.26491768908"/>
    <n v="0"/>
    <n v="0"/>
    <x v="5"/>
  </r>
  <r>
    <x v="164"/>
    <x v="1"/>
    <x v="3"/>
    <x v="2"/>
    <x v="2"/>
    <n v="-238308.95565122625"/>
    <n v="0"/>
    <n v="0"/>
    <x v="5"/>
  </r>
  <r>
    <x v="164"/>
    <x v="3"/>
    <x v="3"/>
    <x v="3"/>
    <x v="0"/>
    <n v="598014.25642622577"/>
    <n v="0"/>
    <n v="0"/>
    <x v="5"/>
  </r>
  <r>
    <x v="164"/>
    <x v="3"/>
    <x v="3"/>
    <x v="3"/>
    <x v="1"/>
    <n v="-341722.43224355759"/>
    <n v="0"/>
    <n v="0"/>
    <x v="5"/>
  </r>
  <r>
    <x v="164"/>
    <x v="3"/>
    <x v="3"/>
    <x v="3"/>
    <x v="2"/>
    <n v="-107642.56615672064"/>
    <n v="0"/>
    <n v="0"/>
    <x v="5"/>
  </r>
  <r>
    <x v="164"/>
    <x v="2"/>
    <x v="3"/>
    <x v="0"/>
    <x v="0"/>
    <n v="601709.32788420189"/>
    <n v="0"/>
    <n v="0"/>
    <x v="5"/>
  </r>
  <r>
    <x v="164"/>
    <x v="2"/>
    <x v="3"/>
    <x v="0"/>
    <x v="1"/>
    <n v="-336150.46250514069"/>
    <n v="0"/>
    <n v="0"/>
    <x v="5"/>
  </r>
  <r>
    <x v="164"/>
    <x v="2"/>
    <x v="3"/>
    <x v="0"/>
    <x v="2"/>
    <n v="-330940.13033631106"/>
    <n v="0"/>
    <n v="0"/>
    <x v="5"/>
  </r>
  <r>
    <x v="164"/>
    <x v="4"/>
    <x v="3"/>
    <x v="0"/>
    <x v="0"/>
    <n v="675662.42963533266"/>
    <n v="0"/>
    <n v="0"/>
    <x v="5"/>
  </r>
  <r>
    <x v="164"/>
    <x v="4"/>
    <x v="3"/>
    <x v="0"/>
    <x v="1"/>
    <n v="-336150.46250514069"/>
    <n v="0"/>
    <n v="0"/>
    <x v="5"/>
  </r>
  <r>
    <x v="164"/>
    <x v="4"/>
    <x v="3"/>
    <x v="0"/>
    <x v="2"/>
    <n v="-128375.8616307132"/>
    <n v="0"/>
    <n v="0"/>
    <x v="5"/>
  </r>
  <r>
    <x v="164"/>
    <x v="0"/>
    <x v="4"/>
    <x v="3"/>
    <x v="0"/>
    <n v="645855.39694032387"/>
    <n v="0"/>
    <n v="0"/>
    <x v="5"/>
  </r>
  <r>
    <x v="164"/>
    <x v="0"/>
    <x v="4"/>
    <x v="3"/>
    <x v="1"/>
    <n v="-341722.43224355759"/>
    <n v="0"/>
    <n v="0"/>
    <x v="5"/>
  </r>
  <r>
    <x v="164"/>
    <x v="0"/>
    <x v="4"/>
    <x v="3"/>
    <x v="2"/>
    <n v="-103336.86351045182"/>
    <n v="0"/>
    <n v="0"/>
    <x v="5"/>
  </r>
  <r>
    <x v="164"/>
    <x v="4"/>
    <x v="4"/>
    <x v="3"/>
    <x v="0"/>
    <n v="577510.91049161227"/>
    <n v="0"/>
    <n v="0"/>
    <x v="5"/>
  </r>
  <r>
    <x v="164"/>
    <x v="4"/>
    <x v="4"/>
    <x v="3"/>
    <x v="1"/>
    <n v="-341722.43224355759"/>
    <n v="0"/>
    <n v="0"/>
    <x v="5"/>
  </r>
  <r>
    <x v="164"/>
    <x v="4"/>
    <x v="4"/>
    <x v="3"/>
    <x v="2"/>
    <n v="-115502.18209832246"/>
    <n v="0"/>
    <n v="0"/>
    <x v="5"/>
  </r>
  <r>
    <x v="164"/>
    <x v="1"/>
    <x v="5"/>
    <x v="4"/>
    <x v="0"/>
    <n v="571727.16633793828"/>
    <n v="0"/>
    <n v="0"/>
    <x v="5"/>
  </r>
  <r>
    <x v="164"/>
    <x v="1"/>
    <x v="5"/>
    <x v="4"/>
    <x v="1"/>
    <n v="-300909.03491470439"/>
    <n v="0"/>
    <n v="0"/>
    <x v="5"/>
  </r>
  <r>
    <x v="164"/>
    <x v="1"/>
    <x v="5"/>
    <x v="4"/>
    <x v="2"/>
    <n v="-205821.77988165777"/>
    <n v="0"/>
    <n v="0"/>
    <x v="5"/>
  </r>
  <r>
    <x v="164"/>
    <x v="1"/>
    <x v="5"/>
    <x v="3"/>
    <x v="0"/>
    <n v="673193.19151980849"/>
    <n v="0"/>
    <n v="0"/>
    <x v="5"/>
  </r>
  <r>
    <x v="164"/>
    <x v="1"/>
    <x v="5"/>
    <x v="3"/>
    <x v="1"/>
    <n v="-341722.43224355759"/>
    <n v="0"/>
    <n v="0"/>
    <x v="5"/>
  </r>
  <r>
    <x v="164"/>
    <x v="1"/>
    <x v="5"/>
    <x v="3"/>
    <x v="2"/>
    <n v="-208689.88937114063"/>
    <n v="0"/>
    <n v="0"/>
    <x v="5"/>
  </r>
  <r>
    <x v="164"/>
    <x v="2"/>
    <x v="5"/>
    <x v="3"/>
    <x v="0"/>
    <n v="645855.39694032387"/>
    <n v="0"/>
    <n v="0"/>
    <x v="5"/>
  </r>
  <r>
    <x v="164"/>
    <x v="2"/>
    <x v="5"/>
    <x v="3"/>
    <x v="1"/>
    <n v="-341722.43224355759"/>
    <n v="0"/>
    <n v="0"/>
    <x v="5"/>
  </r>
  <r>
    <x v="164"/>
    <x v="2"/>
    <x v="5"/>
    <x v="3"/>
    <x v="2"/>
    <n v="-155005.29526567773"/>
    <n v="0"/>
    <n v="0"/>
    <x v="5"/>
  </r>
  <r>
    <x v="164"/>
    <x v="3"/>
    <x v="6"/>
    <x v="3"/>
    <x v="0"/>
    <n v="652689.845585195"/>
    <n v="0"/>
    <n v="0"/>
    <x v="5"/>
  </r>
  <r>
    <x v="164"/>
    <x v="3"/>
    <x v="6"/>
    <x v="3"/>
    <x v="1"/>
    <n v="-341722.43224355759"/>
    <n v="0"/>
    <n v="0"/>
    <x v="5"/>
  </r>
  <r>
    <x v="164"/>
    <x v="3"/>
    <x v="6"/>
    <x v="3"/>
    <x v="2"/>
    <n v="-32634.49227925975"/>
    <n v="0"/>
    <n v="0"/>
    <x v="5"/>
  </r>
  <r>
    <x v="165"/>
    <x v="1"/>
    <x v="0"/>
    <x v="0"/>
    <x v="0"/>
    <n v="601709.32788420189"/>
    <n v="0"/>
    <n v="0"/>
    <x v="5"/>
  </r>
  <r>
    <x v="165"/>
    <x v="1"/>
    <x v="0"/>
    <x v="0"/>
    <x v="1"/>
    <n v="-336150.46250514069"/>
    <n v="0"/>
    <n v="0"/>
    <x v="5"/>
  </r>
  <r>
    <x v="165"/>
    <x v="1"/>
    <x v="0"/>
    <x v="0"/>
    <x v="2"/>
    <n v="-403145.24968241528"/>
    <n v="0"/>
    <n v="0"/>
    <x v="5"/>
  </r>
  <r>
    <x v="165"/>
    <x v="0"/>
    <x v="0"/>
    <x v="3"/>
    <x v="0"/>
    <n v="598014.25642622577"/>
    <n v="0"/>
    <n v="0"/>
    <x v="5"/>
  </r>
  <r>
    <x v="165"/>
    <x v="0"/>
    <x v="0"/>
    <x v="3"/>
    <x v="1"/>
    <n v="-341722.43224355759"/>
    <n v="0"/>
    <n v="0"/>
    <x v="5"/>
  </r>
  <r>
    <x v="165"/>
    <x v="0"/>
    <x v="0"/>
    <x v="3"/>
    <x v="2"/>
    <n v="-161463.84923508097"/>
    <n v="0"/>
    <n v="0"/>
    <x v="5"/>
  </r>
  <r>
    <x v="165"/>
    <x v="1"/>
    <x v="1"/>
    <x v="0"/>
    <x v="0"/>
    <n v="621878.35563451028"/>
    <n v="0"/>
    <n v="0"/>
    <x v="5"/>
  </r>
  <r>
    <x v="165"/>
    <x v="1"/>
    <x v="1"/>
    <x v="0"/>
    <x v="1"/>
    <n v="-336150.46250514069"/>
    <n v="0"/>
    <n v="0"/>
    <x v="5"/>
  </r>
  <r>
    <x v="165"/>
    <x v="1"/>
    <x v="1"/>
    <x v="0"/>
    <x v="2"/>
    <n v="-317157.96137360024"/>
    <n v="0"/>
    <n v="0"/>
    <x v="5"/>
  </r>
  <r>
    <x v="165"/>
    <x v="1"/>
    <x v="1"/>
    <x v="4"/>
    <x v="0"/>
    <n v="487472.63656182116"/>
    <n v="0"/>
    <n v="0"/>
    <x v="5"/>
  </r>
  <r>
    <x v="165"/>
    <x v="1"/>
    <x v="1"/>
    <x v="4"/>
    <x v="1"/>
    <n v="-300909.03491470439"/>
    <n v="0"/>
    <n v="0"/>
    <x v="5"/>
  </r>
  <r>
    <x v="165"/>
    <x v="1"/>
    <x v="1"/>
    <x v="4"/>
    <x v="2"/>
    <n v="-219362.68645281953"/>
    <n v="0"/>
    <n v="0"/>
    <x v="5"/>
  </r>
  <r>
    <x v="165"/>
    <x v="3"/>
    <x v="1"/>
    <x v="0"/>
    <x v="0"/>
    <n v="658854.90651007579"/>
    <n v="0"/>
    <n v="0"/>
    <x v="5"/>
  </r>
  <r>
    <x v="165"/>
    <x v="3"/>
    <x v="1"/>
    <x v="0"/>
    <x v="1"/>
    <n v="-336150.46250514069"/>
    <n v="0"/>
    <n v="0"/>
    <x v="5"/>
  </r>
  <r>
    <x v="165"/>
    <x v="3"/>
    <x v="1"/>
    <x v="0"/>
    <x v="2"/>
    <n v="-105416.78504161212"/>
    <n v="0"/>
    <n v="0"/>
    <x v="5"/>
  </r>
  <r>
    <x v="165"/>
    <x v="0"/>
    <x v="2"/>
    <x v="3"/>
    <x v="0"/>
    <n v="639020.94829545275"/>
    <n v="0"/>
    <n v="0"/>
    <x v="5"/>
  </r>
  <r>
    <x v="165"/>
    <x v="0"/>
    <x v="2"/>
    <x v="3"/>
    <x v="1"/>
    <n v="-341722.43224355759"/>
    <n v="0"/>
    <n v="0"/>
    <x v="5"/>
  </r>
  <r>
    <x v="165"/>
    <x v="0"/>
    <x v="2"/>
    <x v="3"/>
    <x v="2"/>
    <n v="-127804.18965909055"/>
    <n v="0"/>
    <n v="0"/>
    <x v="5"/>
  </r>
  <r>
    <x v="165"/>
    <x v="3"/>
    <x v="2"/>
    <x v="4"/>
    <x v="0"/>
    <n v="553672.62424305605"/>
    <n v="0"/>
    <n v="0"/>
    <x v="5"/>
  </r>
  <r>
    <x v="165"/>
    <x v="3"/>
    <x v="2"/>
    <x v="4"/>
    <x v="1"/>
    <n v="-300909.03491470439"/>
    <n v="0"/>
    <n v="0"/>
    <x v="5"/>
  </r>
  <r>
    <x v="165"/>
    <x v="3"/>
    <x v="2"/>
    <x v="4"/>
    <x v="2"/>
    <n v="-38757.083697013928"/>
    <n v="0"/>
    <n v="0"/>
    <x v="5"/>
  </r>
  <r>
    <x v="165"/>
    <x v="4"/>
    <x v="2"/>
    <x v="3"/>
    <x v="0"/>
    <n v="557007.56455699878"/>
    <n v="0"/>
    <n v="0"/>
    <x v="5"/>
  </r>
  <r>
    <x v="165"/>
    <x v="4"/>
    <x v="2"/>
    <x v="3"/>
    <x v="1"/>
    <n v="-341722.43224355759"/>
    <n v="0"/>
    <n v="0"/>
    <x v="5"/>
  </r>
  <r>
    <x v="165"/>
    <x v="4"/>
    <x v="2"/>
    <x v="3"/>
    <x v="2"/>
    <n v="-61270.832101269865"/>
    <n v="0"/>
    <n v="0"/>
    <x v="5"/>
  </r>
  <r>
    <x v="165"/>
    <x v="4"/>
    <x v="2"/>
    <x v="1"/>
    <x v="0"/>
    <n v="506206.8097297739"/>
    <n v="0"/>
    <n v="0"/>
    <x v="5"/>
  </r>
  <r>
    <x v="165"/>
    <x v="4"/>
    <x v="2"/>
    <x v="1"/>
    <x v="1"/>
    <n v="-285992.54786992876"/>
    <n v="0"/>
    <n v="0"/>
    <x v="5"/>
  </r>
  <r>
    <x v="165"/>
    <x v="4"/>
    <x v="2"/>
    <x v="1"/>
    <x v="2"/>
    <n v="-121489.63433514573"/>
    <n v="0"/>
    <n v="0"/>
    <x v="5"/>
  </r>
  <r>
    <x v="165"/>
    <x v="2"/>
    <x v="3"/>
    <x v="0"/>
    <x v="0"/>
    <n v="645408.88800987008"/>
    <n v="0"/>
    <n v="0"/>
    <x v="5"/>
  </r>
  <r>
    <x v="165"/>
    <x v="2"/>
    <x v="3"/>
    <x v="0"/>
    <x v="1"/>
    <n v="-336150.46250514069"/>
    <n v="0"/>
    <n v="0"/>
    <x v="5"/>
  </r>
  <r>
    <x v="165"/>
    <x v="2"/>
    <x v="3"/>
    <x v="0"/>
    <x v="2"/>
    <n v="-129081.77760197403"/>
    <n v="0"/>
    <n v="0"/>
    <x v="5"/>
  </r>
  <r>
    <x v="165"/>
    <x v="4"/>
    <x v="3"/>
    <x v="3"/>
    <x v="0"/>
    <n v="710782.65906659979"/>
    <n v="0"/>
    <n v="0"/>
    <x v="5"/>
  </r>
  <r>
    <x v="165"/>
    <x v="4"/>
    <x v="3"/>
    <x v="3"/>
    <x v="1"/>
    <n v="-341722.43224355759"/>
    <n v="0"/>
    <n v="0"/>
    <x v="5"/>
  </r>
  <r>
    <x v="165"/>
    <x v="4"/>
    <x v="3"/>
    <x v="3"/>
    <x v="2"/>
    <n v="-106617.39885998996"/>
    <n v="0"/>
    <n v="0"/>
    <x v="5"/>
  </r>
  <r>
    <x v="165"/>
    <x v="0"/>
    <x v="4"/>
    <x v="0"/>
    <x v="0"/>
    <n v="588263.30938399618"/>
    <n v="0"/>
    <n v="0"/>
    <x v="5"/>
  </r>
  <r>
    <x v="165"/>
    <x v="0"/>
    <x v="4"/>
    <x v="0"/>
    <x v="1"/>
    <n v="-336150.46250514069"/>
    <n v="0"/>
    <n v="0"/>
    <x v="5"/>
  </r>
  <r>
    <x v="165"/>
    <x v="0"/>
    <x v="4"/>
    <x v="0"/>
    <x v="2"/>
    <n v="-123535.2949706392"/>
    <n v="0"/>
    <n v="0"/>
    <x v="5"/>
  </r>
  <r>
    <x v="165"/>
    <x v="0"/>
    <x v="4"/>
    <x v="2"/>
    <x v="0"/>
    <n v="327004.27155348659"/>
    <n v="0"/>
    <n v="0"/>
    <x v="5"/>
  </r>
  <r>
    <x v="165"/>
    <x v="0"/>
    <x v="4"/>
    <x v="2"/>
    <x v="1"/>
    <n v="-183710.26491768908"/>
    <n v="0"/>
    <n v="0"/>
    <x v="5"/>
  </r>
  <r>
    <x v="165"/>
    <x v="0"/>
    <x v="4"/>
    <x v="2"/>
    <x v="2"/>
    <n v="-98101.28146604597"/>
    <n v="0"/>
    <n v="0"/>
    <x v="5"/>
  </r>
  <r>
    <x v="165"/>
    <x v="3"/>
    <x v="4"/>
    <x v="2"/>
    <x v="0"/>
    <n v="347212.40069443238"/>
    <n v="0"/>
    <n v="0"/>
    <x v="5"/>
  </r>
  <r>
    <x v="165"/>
    <x v="3"/>
    <x v="4"/>
    <x v="2"/>
    <x v="1"/>
    <n v="-183710.26491768908"/>
    <n v="0"/>
    <n v="0"/>
    <x v="5"/>
  </r>
  <r>
    <x v="165"/>
    <x v="3"/>
    <x v="4"/>
    <x v="2"/>
    <x v="2"/>
    <n v="-69442.480138886473"/>
    <n v="0"/>
    <n v="0"/>
    <x v="5"/>
  </r>
  <r>
    <x v="165"/>
    <x v="2"/>
    <x v="4"/>
    <x v="0"/>
    <x v="0"/>
    <n v="537840.74000822508"/>
    <n v="0"/>
    <n v="0"/>
    <x v="5"/>
  </r>
  <r>
    <x v="165"/>
    <x v="2"/>
    <x v="4"/>
    <x v="0"/>
    <x v="1"/>
    <n v="-336150.46250514069"/>
    <n v="0"/>
    <n v="0"/>
    <x v="5"/>
  </r>
  <r>
    <x v="165"/>
    <x v="2"/>
    <x v="4"/>
    <x v="0"/>
    <x v="2"/>
    <n v="-274298.77740419481"/>
    <n v="0"/>
    <n v="0"/>
    <x v="5"/>
  </r>
  <r>
    <x v="165"/>
    <x v="2"/>
    <x v="4"/>
    <x v="4"/>
    <x v="0"/>
    <n v="451363.55237205658"/>
    <n v="0"/>
    <n v="0"/>
    <x v="5"/>
  </r>
  <r>
    <x v="165"/>
    <x v="2"/>
    <x v="4"/>
    <x v="4"/>
    <x v="1"/>
    <n v="-300909.03491470439"/>
    <n v="0"/>
    <n v="0"/>
    <x v="5"/>
  </r>
  <r>
    <x v="165"/>
    <x v="2"/>
    <x v="4"/>
    <x v="4"/>
    <x v="2"/>
    <n v="-90272.710474411317"/>
    <n v="0"/>
    <n v="0"/>
    <x v="5"/>
  </r>
  <r>
    <x v="165"/>
    <x v="1"/>
    <x v="5"/>
    <x v="1"/>
    <x v="0"/>
    <n v="560545.39382506034"/>
    <n v="0"/>
    <n v="0"/>
    <x v="5"/>
  </r>
  <r>
    <x v="165"/>
    <x v="1"/>
    <x v="5"/>
    <x v="1"/>
    <x v="1"/>
    <n v="-285992.54786992876"/>
    <n v="0"/>
    <n v="0"/>
    <x v="5"/>
  </r>
  <r>
    <x v="165"/>
    <x v="1"/>
    <x v="5"/>
    <x v="1"/>
    <x v="2"/>
    <n v="-386776.3217392916"/>
    <n v="0"/>
    <n v="0"/>
    <x v="5"/>
  </r>
  <r>
    <x v="165"/>
    <x v="1"/>
    <x v="6"/>
    <x v="3"/>
    <x v="0"/>
    <n v="635603.72397301707"/>
    <n v="0"/>
    <n v="0"/>
    <x v="5"/>
  </r>
  <r>
    <x v="165"/>
    <x v="1"/>
    <x v="6"/>
    <x v="3"/>
    <x v="1"/>
    <n v="-341722.43224355759"/>
    <n v="0"/>
    <n v="0"/>
    <x v="5"/>
  </r>
  <r>
    <x v="165"/>
    <x v="1"/>
    <x v="6"/>
    <x v="3"/>
    <x v="2"/>
    <n v="-222461.30339055596"/>
    <n v="0"/>
    <n v="0"/>
    <x v="5"/>
  </r>
  <r>
    <x v="165"/>
    <x v="0"/>
    <x v="6"/>
    <x v="3"/>
    <x v="0"/>
    <n v="615100.37803840369"/>
    <n v="0"/>
    <n v="0"/>
    <x v="5"/>
  </r>
  <r>
    <x v="165"/>
    <x v="0"/>
    <x v="6"/>
    <x v="3"/>
    <x v="1"/>
    <n v="-341722.43224355759"/>
    <n v="0"/>
    <n v="0"/>
    <x v="5"/>
  </r>
  <r>
    <x v="165"/>
    <x v="0"/>
    <x v="6"/>
    <x v="3"/>
    <x v="2"/>
    <n v="-166077.102070369"/>
    <n v="0"/>
    <n v="0"/>
    <x v="5"/>
  </r>
  <r>
    <x v="165"/>
    <x v="0"/>
    <x v="6"/>
    <x v="2"/>
    <x v="0"/>
    <n v="332515.57950101723"/>
    <n v="0"/>
    <n v="0"/>
    <x v="5"/>
  </r>
  <r>
    <x v="165"/>
    <x v="0"/>
    <x v="6"/>
    <x v="2"/>
    <x v="1"/>
    <n v="-183710.26491768908"/>
    <n v="0"/>
    <n v="0"/>
    <x v="5"/>
  </r>
  <r>
    <x v="165"/>
    <x v="0"/>
    <x v="6"/>
    <x v="2"/>
    <x v="2"/>
    <n v="-96429.51805529499"/>
    <n v="0"/>
    <n v="0"/>
    <x v="5"/>
  </r>
  <r>
    <x v="165"/>
    <x v="2"/>
    <x v="6"/>
    <x v="1"/>
    <x v="0"/>
    <n v="446148.37467708887"/>
    <n v="0"/>
    <n v="0"/>
    <x v="5"/>
  </r>
  <r>
    <x v="165"/>
    <x v="2"/>
    <x v="6"/>
    <x v="1"/>
    <x v="1"/>
    <n v="-285992.54786992876"/>
    <n v="0"/>
    <n v="0"/>
    <x v="5"/>
  </r>
  <r>
    <x v="165"/>
    <x v="2"/>
    <x v="6"/>
    <x v="1"/>
    <x v="2"/>
    <n v="-191843.8011111482"/>
    <n v="0"/>
    <n v="0"/>
    <x v="5"/>
  </r>
  <r>
    <x v="166"/>
    <x v="1"/>
    <x v="0"/>
    <x v="0"/>
    <x v="0"/>
    <n v="631962.86950966448"/>
    <n v="0"/>
    <n v="0"/>
    <x v="5"/>
  </r>
  <r>
    <x v="166"/>
    <x v="1"/>
    <x v="0"/>
    <x v="0"/>
    <x v="1"/>
    <n v="-336150.46250514069"/>
    <n v="0"/>
    <n v="0"/>
    <x v="5"/>
  </r>
  <r>
    <x v="166"/>
    <x v="1"/>
    <x v="0"/>
    <x v="0"/>
    <x v="2"/>
    <n v="-322301.06344992889"/>
    <n v="0"/>
    <n v="0"/>
    <x v="5"/>
  </r>
  <r>
    <x v="166"/>
    <x v="2"/>
    <x v="0"/>
    <x v="1"/>
    <x v="0"/>
    <n v="560545.39382506034"/>
    <n v="0"/>
    <n v="0"/>
    <x v="5"/>
  </r>
  <r>
    <x v="166"/>
    <x v="2"/>
    <x v="0"/>
    <x v="1"/>
    <x v="1"/>
    <n v="-285992.54786992876"/>
    <n v="0"/>
    <n v="0"/>
    <x v="5"/>
  </r>
  <r>
    <x v="166"/>
    <x v="2"/>
    <x v="0"/>
    <x v="1"/>
    <x v="2"/>
    <n v="-241034.51934477594"/>
    <n v="0"/>
    <n v="0"/>
    <x v="5"/>
  </r>
  <r>
    <x v="166"/>
    <x v="1"/>
    <x v="1"/>
    <x v="0"/>
    <x v="0"/>
    <n v="594986.31863409898"/>
    <n v="0"/>
    <n v="0"/>
    <x v="5"/>
  </r>
  <r>
    <x v="166"/>
    <x v="1"/>
    <x v="1"/>
    <x v="0"/>
    <x v="1"/>
    <n v="-336150.46250514069"/>
    <n v="0"/>
    <n v="0"/>
    <x v="5"/>
  </r>
  <r>
    <x v="166"/>
    <x v="1"/>
    <x v="1"/>
    <x v="0"/>
    <x v="2"/>
    <n v="-285593.43294436752"/>
    <n v="0"/>
    <n v="0"/>
    <x v="5"/>
  </r>
  <r>
    <x v="166"/>
    <x v="1"/>
    <x v="1"/>
    <x v="3"/>
    <x v="0"/>
    <n v="594597.0321037902"/>
    <n v="0"/>
    <n v="0"/>
    <x v="5"/>
  </r>
  <r>
    <x v="166"/>
    <x v="1"/>
    <x v="1"/>
    <x v="3"/>
    <x v="1"/>
    <n v="-341722.43224355759"/>
    <n v="0"/>
    <n v="0"/>
    <x v="5"/>
  </r>
  <r>
    <x v="166"/>
    <x v="1"/>
    <x v="1"/>
    <x v="3"/>
    <x v="2"/>
    <n v="-380542.10054642573"/>
    <n v="0"/>
    <n v="0"/>
    <x v="5"/>
  </r>
  <r>
    <x v="166"/>
    <x v="3"/>
    <x v="2"/>
    <x v="3"/>
    <x v="0"/>
    <n v="662941.51855250169"/>
    <n v="0"/>
    <n v="0"/>
    <x v="5"/>
  </r>
  <r>
    <x v="166"/>
    <x v="3"/>
    <x v="2"/>
    <x v="3"/>
    <x v="0"/>
    <n v="748372.1266133911"/>
    <n v="0"/>
    <n v="0"/>
    <x v="5"/>
  </r>
  <r>
    <x v="166"/>
    <x v="3"/>
    <x v="2"/>
    <x v="3"/>
    <x v="1"/>
    <n v="-341722.43224355759"/>
    <n v="0"/>
    <n v="0"/>
    <x v="5"/>
  </r>
  <r>
    <x v="166"/>
    <x v="3"/>
    <x v="2"/>
    <x v="3"/>
    <x v="1"/>
    <n v="-341722.43224355759"/>
    <n v="0"/>
    <n v="0"/>
    <x v="5"/>
  </r>
  <r>
    <x v="166"/>
    <x v="3"/>
    <x v="2"/>
    <x v="3"/>
    <x v="2"/>
    <n v="-92811.812597350247"/>
    <n v="0"/>
    <n v="0"/>
    <x v="5"/>
  </r>
  <r>
    <x v="166"/>
    <x v="3"/>
    <x v="2"/>
    <x v="3"/>
    <x v="2"/>
    <n v="-142190.70405654432"/>
    <n v="0"/>
    <n v="0"/>
    <x v="5"/>
  </r>
  <r>
    <x v="166"/>
    <x v="3"/>
    <x v="3"/>
    <x v="2"/>
    <x v="0"/>
    <n v="394977.06957303151"/>
    <n v="0"/>
    <n v="0"/>
    <x v="5"/>
  </r>
  <r>
    <x v="166"/>
    <x v="3"/>
    <x v="3"/>
    <x v="2"/>
    <x v="1"/>
    <n v="-183710.26491768908"/>
    <n v="0"/>
    <n v="0"/>
    <x v="5"/>
  </r>
  <r>
    <x v="166"/>
    <x v="3"/>
    <x v="3"/>
    <x v="2"/>
    <x v="2"/>
    <n v="-47397.24834876378"/>
    <n v="0"/>
    <n v="0"/>
    <x v="5"/>
  </r>
  <r>
    <x v="166"/>
    <x v="2"/>
    <x v="3"/>
    <x v="1"/>
    <x v="0"/>
    <n v="431848.74728359241"/>
    <n v="0"/>
    <n v="0"/>
    <x v="5"/>
  </r>
  <r>
    <x v="166"/>
    <x v="2"/>
    <x v="3"/>
    <x v="1"/>
    <x v="1"/>
    <n v="-285992.54786992876"/>
    <n v="0"/>
    <n v="0"/>
    <x v="5"/>
  </r>
  <r>
    <x v="166"/>
    <x v="2"/>
    <x v="3"/>
    <x v="1"/>
    <x v="2"/>
    <n v="-224561.34858746806"/>
    <n v="0"/>
    <n v="0"/>
    <x v="5"/>
  </r>
  <r>
    <x v="166"/>
    <x v="4"/>
    <x v="3"/>
    <x v="0"/>
    <x v="0"/>
    <n v="621878.35563451028"/>
    <n v="0"/>
    <n v="0"/>
    <x v="5"/>
  </r>
  <r>
    <x v="166"/>
    <x v="4"/>
    <x v="3"/>
    <x v="0"/>
    <x v="0"/>
    <n v="611793.84175935597"/>
    <n v="0"/>
    <n v="0"/>
    <x v="5"/>
  </r>
  <r>
    <x v="166"/>
    <x v="4"/>
    <x v="3"/>
    <x v="0"/>
    <x v="1"/>
    <n v="-336150.46250514069"/>
    <n v="0"/>
    <n v="0"/>
    <x v="5"/>
  </r>
  <r>
    <x v="166"/>
    <x v="4"/>
    <x v="3"/>
    <x v="0"/>
    <x v="1"/>
    <n v="-336150.46250514069"/>
    <n v="0"/>
    <n v="0"/>
    <x v="5"/>
  </r>
  <r>
    <x v="166"/>
    <x v="4"/>
    <x v="3"/>
    <x v="0"/>
    <x v="2"/>
    <n v="-87062.969788831455"/>
    <n v="0"/>
    <n v="0"/>
    <x v="5"/>
  </r>
  <r>
    <x v="166"/>
    <x v="4"/>
    <x v="3"/>
    <x v="0"/>
    <x v="2"/>
    <n v="-36707.630505561356"/>
    <n v="0"/>
    <n v="0"/>
    <x v="5"/>
  </r>
  <r>
    <x v="166"/>
    <x v="2"/>
    <x v="4"/>
    <x v="1"/>
    <x v="0"/>
    <n v="503346.88425107463"/>
    <n v="0"/>
    <n v="0"/>
    <x v="5"/>
  </r>
  <r>
    <x v="166"/>
    <x v="2"/>
    <x v="4"/>
    <x v="1"/>
    <x v="1"/>
    <n v="-285992.54786992876"/>
    <n v="0"/>
    <n v="0"/>
    <x v="5"/>
  </r>
  <r>
    <x v="166"/>
    <x v="2"/>
    <x v="4"/>
    <x v="1"/>
    <x v="2"/>
    <n v="-171137.94064536539"/>
    <n v="0"/>
    <n v="0"/>
    <x v="5"/>
  </r>
  <r>
    <x v="166"/>
    <x v="4"/>
    <x v="4"/>
    <x v="0"/>
    <x v="0"/>
    <n v="658854.90651007579"/>
    <n v="0"/>
    <n v="0"/>
    <x v="5"/>
  </r>
  <r>
    <x v="166"/>
    <x v="4"/>
    <x v="4"/>
    <x v="0"/>
    <x v="1"/>
    <n v="-336150.46250514069"/>
    <n v="0"/>
    <n v="0"/>
    <x v="5"/>
  </r>
  <r>
    <x v="166"/>
    <x v="4"/>
    <x v="4"/>
    <x v="0"/>
    <x v="2"/>
    <n v="-85651.137846309852"/>
    <n v="0"/>
    <n v="0"/>
    <x v="5"/>
  </r>
  <r>
    <x v="166"/>
    <x v="4"/>
    <x v="4"/>
    <x v="2"/>
    <x v="0"/>
    <n v="343538.19539607863"/>
    <n v="0"/>
    <n v="0"/>
    <x v="5"/>
  </r>
  <r>
    <x v="166"/>
    <x v="4"/>
    <x v="4"/>
    <x v="2"/>
    <x v="1"/>
    <n v="-183710.26491768908"/>
    <n v="0"/>
    <n v="0"/>
    <x v="5"/>
  </r>
  <r>
    <x v="166"/>
    <x v="4"/>
    <x v="4"/>
    <x v="2"/>
    <x v="2"/>
    <n v="-72143.021033176512"/>
    <n v="0"/>
    <n v="0"/>
    <x v="5"/>
  </r>
  <r>
    <x v="166"/>
    <x v="3"/>
    <x v="5"/>
    <x v="1"/>
    <x v="0"/>
    <n v="486187.33137887891"/>
    <n v="0"/>
    <n v="0"/>
    <x v="5"/>
  </r>
  <r>
    <x v="166"/>
    <x v="3"/>
    <x v="5"/>
    <x v="1"/>
    <x v="1"/>
    <n v="-285992.54786992876"/>
    <n v="0"/>
    <n v="0"/>
    <x v="5"/>
  </r>
  <r>
    <x v="166"/>
    <x v="3"/>
    <x v="5"/>
    <x v="1"/>
    <x v="2"/>
    <n v="-77789.97302062063"/>
    <n v="0"/>
    <n v="0"/>
    <x v="5"/>
  </r>
  <r>
    <x v="166"/>
    <x v="3"/>
    <x v="6"/>
    <x v="3"/>
    <x v="0"/>
    <n v="621934.8266832747"/>
    <n v="0"/>
    <n v="0"/>
    <x v="5"/>
  </r>
  <r>
    <x v="166"/>
    <x v="3"/>
    <x v="6"/>
    <x v="3"/>
    <x v="1"/>
    <n v="-341722.43224355759"/>
    <n v="0"/>
    <n v="0"/>
    <x v="5"/>
  </r>
  <r>
    <x v="166"/>
    <x v="3"/>
    <x v="6"/>
    <x v="3"/>
    <x v="2"/>
    <n v="-43535.437867829234"/>
    <n v="0"/>
    <n v="0"/>
    <x v="5"/>
  </r>
  <r>
    <x v="166"/>
    <x v="3"/>
    <x v="6"/>
    <x v="1"/>
    <x v="0"/>
    <n v="654922.93462213688"/>
    <n v="0"/>
    <n v="0"/>
    <x v="5"/>
  </r>
  <r>
    <x v="166"/>
    <x v="3"/>
    <x v="6"/>
    <x v="1"/>
    <x v="1"/>
    <n v="-285992.54786992876"/>
    <n v="0"/>
    <n v="0"/>
    <x v="5"/>
  </r>
  <r>
    <x v="166"/>
    <x v="3"/>
    <x v="6"/>
    <x v="1"/>
    <x v="2"/>
    <n v="-45844.605423549583"/>
    <n v="0"/>
    <n v="0"/>
    <x v="5"/>
  </r>
  <r>
    <x v="166"/>
    <x v="2"/>
    <x v="6"/>
    <x v="4"/>
    <x v="0"/>
    <n v="562699.89529049722"/>
    <n v="0"/>
    <n v="0"/>
    <x v="5"/>
  </r>
  <r>
    <x v="166"/>
    <x v="2"/>
    <x v="6"/>
    <x v="4"/>
    <x v="1"/>
    <n v="-300909.03491470439"/>
    <n v="0"/>
    <n v="0"/>
    <x v="5"/>
  </r>
  <r>
    <x v="166"/>
    <x v="2"/>
    <x v="6"/>
    <x v="4"/>
    <x v="2"/>
    <n v="-157555.97068133924"/>
    <n v="0"/>
    <n v="0"/>
    <x v="5"/>
  </r>
  <r>
    <x v="167"/>
    <x v="1"/>
    <x v="0"/>
    <x v="4"/>
    <x v="0"/>
    <n v="559690.80494135013"/>
    <n v="0"/>
    <n v="0"/>
    <x v="5"/>
  </r>
  <r>
    <x v="167"/>
    <x v="1"/>
    <x v="0"/>
    <x v="4"/>
    <x v="1"/>
    <n v="-300909.03491470439"/>
    <n v="0"/>
    <n v="0"/>
    <x v="5"/>
  </r>
  <r>
    <x v="167"/>
    <x v="1"/>
    <x v="0"/>
    <x v="4"/>
    <x v="2"/>
    <n v="-307829.94271774258"/>
    <n v="0"/>
    <n v="0"/>
    <x v="5"/>
  </r>
  <r>
    <x v="167"/>
    <x v="0"/>
    <x v="0"/>
    <x v="2"/>
    <x v="0"/>
    <n v="347212.40069443238"/>
    <n v="0"/>
    <n v="0"/>
    <x v="5"/>
  </r>
  <r>
    <x v="167"/>
    <x v="0"/>
    <x v="0"/>
    <x v="2"/>
    <x v="1"/>
    <n v="-183710.26491768908"/>
    <n v="0"/>
    <n v="0"/>
    <x v="5"/>
  </r>
  <r>
    <x v="167"/>
    <x v="0"/>
    <x v="0"/>
    <x v="2"/>
    <x v="2"/>
    <n v="-62498.232124997827"/>
    <n v="0"/>
    <n v="0"/>
    <x v="5"/>
  </r>
  <r>
    <x v="167"/>
    <x v="2"/>
    <x v="0"/>
    <x v="2"/>
    <x v="0"/>
    <n v="292099.32121912565"/>
    <n v="0"/>
    <n v="0"/>
    <x v="5"/>
  </r>
  <r>
    <x v="167"/>
    <x v="2"/>
    <x v="0"/>
    <x v="2"/>
    <x v="0"/>
    <n v="292099.32121912565"/>
    <n v="0"/>
    <n v="0"/>
    <x v="5"/>
  </r>
  <r>
    <x v="167"/>
    <x v="2"/>
    <x v="0"/>
    <x v="2"/>
    <x v="1"/>
    <n v="-183710.26491768908"/>
    <n v="0"/>
    <n v="0"/>
    <x v="5"/>
  </r>
  <r>
    <x v="167"/>
    <x v="2"/>
    <x v="0"/>
    <x v="2"/>
    <x v="1"/>
    <n v="-183710.26491768908"/>
    <n v="0"/>
    <n v="0"/>
    <x v="5"/>
  </r>
  <r>
    <x v="167"/>
    <x v="2"/>
    <x v="0"/>
    <x v="2"/>
    <x v="2"/>
    <n v="-160654.62667051912"/>
    <n v="0"/>
    <n v="0"/>
    <x v="5"/>
  </r>
  <r>
    <x v="167"/>
    <x v="2"/>
    <x v="0"/>
    <x v="2"/>
    <x v="2"/>
    <n v="-96392.776002311468"/>
    <n v="0"/>
    <n v="0"/>
    <x v="5"/>
  </r>
  <r>
    <x v="167"/>
    <x v="1"/>
    <x v="1"/>
    <x v="3"/>
    <x v="0"/>
    <n v="550173.11591212766"/>
    <n v="0"/>
    <n v="0"/>
    <x v="5"/>
  </r>
  <r>
    <x v="167"/>
    <x v="1"/>
    <x v="1"/>
    <x v="3"/>
    <x v="1"/>
    <n v="-341722.43224355759"/>
    <n v="0"/>
    <n v="0"/>
    <x v="5"/>
  </r>
  <r>
    <x v="167"/>
    <x v="1"/>
    <x v="1"/>
    <x v="3"/>
    <x v="2"/>
    <n v="-225570.97752397234"/>
    <n v="0"/>
    <n v="0"/>
    <x v="5"/>
  </r>
  <r>
    <x v="167"/>
    <x v="3"/>
    <x v="1"/>
    <x v="0"/>
    <x v="0"/>
    <n v="625239.86025956168"/>
    <n v="0"/>
    <n v="0"/>
    <x v="5"/>
  </r>
  <r>
    <x v="167"/>
    <x v="3"/>
    <x v="1"/>
    <x v="0"/>
    <x v="1"/>
    <n v="-336150.46250514069"/>
    <n v="0"/>
    <n v="0"/>
    <x v="5"/>
  </r>
  <r>
    <x v="167"/>
    <x v="3"/>
    <x v="1"/>
    <x v="0"/>
    <x v="2"/>
    <n v="-112543.1748467211"/>
    <n v="0"/>
    <n v="0"/>
    <x v="5"/>
  </r>
  <r>
    <x v="167"/>
    <x v="3"/>
    <x v="2"/>
    <x v="0"/>
    <x v="0"/>
    <n v="625239.86025956168"/>
    <n v="0"/>
    <n v="0"/>
    <x v="5"/>
  </r>
  <r>
    <x v="167"/>
    <x v="3"/>
    <x v="2"/>
    <x v="0"/>
    <x v="1"/>
    <n v="-336150.46250514069"/>
    <n v="0"/>
    <n v="0"/>
    <x v="5"/>
  </r>
  <r>
    <x v="167"/>
    <x v="3"/>
    <x v="2"/>
    <x v="0"/>
    <x v="2"/>
    <n v="-93785.979038934252"/>
    <n v="0"/>
    <n v="0"/>
    <x v="5"/>
  </r>
  <r>
    <x v="167"/>
    <x v="3"/>
    <x v="2"/>
    <x v="4"/>
    <x v="0"/>
    <n v="607836.25052770285"/>
    <n v="0"/>
    <n v="0"/>
    <x v="5"/>
  </r>
  <r>
    <x v="167"/>
    <x v="3"/>
    <x v="2"/>
    <x v="4"/>
    <x v="1"/>
    <n v="-300909.03491470439"/>
    <n v="0"/>
    <n v="0"/>
    <x v="5"/>
  </r>
  <r>
    <x v="167"/>
    <x v="3"/>
    <x v="2"/>
    <x v="4"/>
    <x v="2"/>
    <n v="-60783.625052770287"/>
    <n v="0"/>
    <n v="0"/>
    <x v="5"/>
  </r>
  <r>
    <x v="167"/>
    <x v="4"/>
    <x v="2"/>
    <x v="1"/>
    <x v="0"/>
    <n v="594864.4995694519"/>
    <n v="0"/>
    <n v="0"/>
    <x v="5"/>
  </r>
  <r>
    <x v="167"/>
    <x v="4"/>
    <x v="2"/>
    <x v="1"/>
    <x v="1"/>
    <n v="-285992.54786992876"/>
    <n v="0"/>
    <n v="0"/>
    <x v="5"/>
  </r>
  <r>
    <x v="167"/>
    <x v="4"/>
    <x v="2"/>
    <x v="1"/>
    <x v="2"/>
    <n v="-59486.449956945195"/>
    <n v="0"/>
    <n v="0"/>
    <x v="5"/>
  </r>
  <r>
    <x v="167"/>
    <x v="1"/>
    <x v="3"/>
    <x v="4"/>
    <x v="0"/>
    <n v="496499.90760926221"/>
    <n v="0"/>
    <n v="0"/>
    <x v="5"/>
  </r>
  <r>
    <x v="167"/>
    <x v="1"/>
    <x v="3"/>
    <x v="4"/>
    <x v="1"/>
    <n v="-300909.03491470439"/>
    <n v="0"/>
    <n v="0"/>
    <x v="5"/>
  </r>
  <r>
    <x v="167"/>
    <x v="1"/>
    <x v="3"/>
    <x v="4"/>
    <x v="2"/>
    <n v="-173774.96766324175"/>
    <n v="0"/>
    <n v="0"/>
    <x v="5"/>
  </r>
  <r>
    <x v="167"/>
    <x v="0"/>
    <x v="3"/>
    <x v="1"/>
    <x v="0"/>
    <n v="509066.73520847323"/>
    <n v="0"/>
    <n v="0"/>
    <x v="5"/>
  </r>
  <r>
    <x v="167"/>
    <x v="0"/>
    <x v="3"/>
    <x v="1"/>
    <x v="1"/>
    <n v="-285992.54786992876"/>
    <n v="0"/>
    <n v="0"/>
    <x v="5"/>
  </r>
  <r>
    <x v="167"/>
    <x v="0"/>
    <x v="3"/>
    <x v="1"/>
    <x v="2"/>
    <n v="-86541.344985440461"/>
    <n v="0"/>
    <n v="0"/>
    <x v="5"/>
  </r>
  <r>
    <x v="167"/>
    <x v="2"/>
    <x v="3"/>
    <x v="2"/>
    <x v="0"/>
    <n v="310470.34771089454"/>
    <n v="0"/>
    <n v="0"/>
    <x v="5"/>
  </r>
  <r>
    <x v="167"/>
    <x v="2"/>
    <x v="3"/>
    <x v="2"/>
    <x v="1"/>
    <n v="-183710.26491768908"/>
    <n v="0"/>
    <n v="0"/>
    <x v="5"/>
  </r>
  <r>
    <x v="167"/>
    <x v="2"/>
    <x v="3"/>
    <x v="2"/>
    <x v="2"/>
    <n v="-149025.76690122936"/>
    <n v="0"/>
    <n v="0"/>
    <x v="5"/>
  </r>
  <r>
    <x v="167"/>
    <x v="2"/>
    <x v="3"/>
    <x v="1"/>
    <x v="0"/>
    <n v="546245.766431564"/>
    <n v="0"/>
    <n v="0"/>
    <x v="5"/>
  </r>
  <r>
    <x v="167"/>
    <x v="2"/>
    <x v="3"/>
    <x v="1"/>
    <x v="1"/>
    <n v="-285992.54786992876"/>
    <n v="0"/>
    <n v="0"/>
    <x v="5"/>
  </r>
  <r>
    <x v="167"/>
    <x v="2"/>
    <x v="3"/>
    <x v="1"/>
    <x v="2"/>
    <n v="-120174.06861494407"/>
    <n v="0"/>
    <n v="0"/>
    <x v="5"/>
  </r>
  <r>
    <x v="167"/>
    <x v="4"/>
    <x v="3"/>
    <x v="0"/>
    <x v="0"/>
    <n v="642047.38338481879"/>
    <n v="0"/>
    <n v="0"/>
    <x v="5"/>
  </r>
  <r>
    <x v="167"/>
    <x v="4"/>
    <x v="3"/>
    <x v="0"/>
    <x v="0"/>
    <n v="668939.42038522998"/>
    <n v="0"/>
    <n v="0"/>
    <x v="5"/>
  </r>
  <r>
    <x v="167"/>
    <x v="4"/>
    <x v="3"/>
    <x v="0"/>
    <x v="0"/>
    <n v="702554.46663574397"/>
    <n v="0"/>
    <n v="0"/>
    <x v="5"/>
  </r>
  <r>
    <x v="167"/>
    <x v="4"/>
    <x v="3"/>
    <x v="0"/>
    <x v="1"/>
    <n v="-336150.46250514069"/>
    <n v="0"/>
    <n v="0"/>
    <x v="5"/>
  </r>
  <r>
    <x v="167"/>
    <x v="4"/>
    <x v="3"/>
    <x v="0"/>
    <x v="1"/>
    <n v="-336150.46250514069"/>
    <n v="0"/>
    <n v="0"/>
    <x v="5"/>
  </r>
  <r>
    <x v="167"/>
    <x v="4"/>
    <x v="3"/>
    <x v="0"/>
    <x v="1"/>
    <n v="-336150.46250514069"/>
    <n v="0"/>
    <n v="0"/>
    <x v="5"/>
  </r>
  <r>
    <x v="167"/>
    <x v="4"/>
    <x v="3"/>
    <x v="0"/>
    <x v="2"/>
    <n v="-64204.738338481882"/>
    <n v="0"/>
    <n v="0"/>
    <x v="5"/>
  </r>
  <r>
    <x v="167"/>
    <x v="4"/>
    <x v="3"/>
    <x v="0"/>
    <x v="2"/>
    <n v="-120409.09566934139"/>
    <n v="0"/>
    <n v="0"/>
    <x v="5"/>
  </r>
  <r>
    <x v="167"/>
    <x v="4"/>
    <x v="3"/>
    <x v="0"/>
    <x v="2"/>
    <n v="-147536.43799350623"/>
    <n v="0"/>
    <n v="0"/>
    <x v="5"/>
  </r>
  <r>
    <x v="167"/>
    <x v="4"/>
    <x v="3"/>
    <x v="1"/>
    <x v="0"/>
    <n v="483327.40590017958"/>
    <n v="0"/>
    <n v="0"/>
    <x v="5"/>
  </r>
  <r>
    <x v="167"/>
    <x v="4"/>
    <x v="3"/>
    <x v="1"/>
    <x v="1"/>
    <n v="-285992.54786992876"/>
    <n v="0"/>
    <n v="0"/>
    <x v="5"/>
  </r>
  <r>
    <x v="167"/>
    <x v="4"/>
    <x v="3"/>
    <x v="1"/>
    <x v="2"/>
    <n v="-120831.8514750449"/>
    <n v="0"/>
    <n v="0"/>
    <x v="5"/>
  </r>
  <r>
    <x v="167"/>
    <x v="1"/>
    <x v="4"/>
    <x v="0"/>
    <x v="0"/>
    <n v="544563.749258328"/>
    <n v="0"/>
    <n v="0"/>
    <x v="5"/>
  </r>
  <r>
    <x v="167"/>
    <x v="1"/>
    <x v="4"/>
    <x v="0"/>
    <x v="1"/>
    <n v="-336150.46250514069"/>
    <n v="0"/>
    <n v="0"/>
    <x v="5"/>
  </r>
  <r>
    <x v="167"/>
    <x v="1"/>
    <x v="4"/>
    <x v="0"/>
    <x v="2"/>
    <n v="-326738.24955499679"/>
    <n v="0"/>
    <n v="0"/>
    <x v="5"/>
  </r>
  <r>
    <x v="167"/>
    <x v="4"/>
    <x v="4"/>
    <x v="4"/>
    <x v="0"/>
    <n v="493490.81726011523"/>
    <n v="0"/>
    <n v="0"/>
    <x v="5"/>
  </r>
  <r>
    <x v="167"/>
    <x v="4"/>
    <x v="4"/>
    <x v="4"/>
    <x v="1"/>
    <n v="-300909.03491470439"/>
    <n v="0"/>
    <n v="0"/>
    <x v="5"/>
  </r>
  <r>
    <x v="167"/>
    <x v="4"/>
    <x v="4"/>
    <x v="4"/>
    <x v="2"/>
    <n v="-74023.622589017279"/>
    <n v="0"/>
    <n v="0"/>
    <x v="5"/>
  </r>
  <r>
    <x v="167"/>
    <x v="1"/>
    <x v="5"/>
    <x v="4"/>
    <x v="0"/>
    <n v="493490.81726011523"/>
    <n v="0"/>
    <n v="0"/>
    <x v="5"/>
  </r>
  <r>
    <x v="167"/>
    <x v="1"/>
    <x v="5"/>
    <x v="4"/>
    <x v="1"/>
    <n v="-300909.03491470439"/>
    <n v="0"/>
    <n v="0"/>
    <x v="5"/>
  </r>
  <r>
    <x v="167"/>
    <x v="1"/>
    <x v="5"/>
    <x v="4"/>
    <x v="2"/>
    <n v="-212201.05142184955"/>
    <n v="0"/>
    <n v="0"/>
    <x v="5"/>
  </r>
  <r>
    <x v="167"/>
    <x v="1"/>
    <x v="6"/>
    <x v="1"/>
    <x v="0"/>
    <n v="474747.62946408178"/>
    <n v="0"/>
    <n v="0"/>
    <x v="5"/>
  </r>
  <r>
    <x v="167"/>
    <x v="1"/>
    <x v="6"/>
    <x v="1"/>
    <x v="1"/>
    <n v="-285992.54786992876"/>
    <n v="0"/>
    <n v="0"/>
    <x v="5"/>
  </r>
  <r>
    <x v="167"/>
    <x v="1"/>
    <x v="6"/>
    <x v="1"/>
    <x v="2"/>
    <n v="-161414.19401778781"/>
    <n v="0"/>
    <n v="0"/>
    <x v="5"/>
  </r>
  <r>
    <x v="168"/>
    <x v="1"/>
    <x v="0"/>
    <x v="2"/>
    <x v="0"/>
    <n v="334352.68215019413"/>
    <n v="0"/>
    <n v="0"/>
    <x v="5"/>
  </r>
  <r>
    <x v="168"/>
    <x v="1"/>
    <x v="0"/>
    <x v="2"/>
    <x v="1"/>
    <n v="-183710.26491768908"/>
    <n v="0"/>
    <n v="0"/>
    <x v="5"/>
  </r>
  <r>
    <x v="168"/>
    <x v="1"/>
    <x v="0"/>
    <x v="2"/>
    <x v="2"/>
    <n v="-127054.01921707377"/>
    <n v="0"/>
    <n v="0"/>
    <x v="5"/>
  </r>
  <r>
    <x v="168"/>
    <x v="2"/>
    <x v="0"/>
    <x v="1"/>
    <x v="0"/>
    <n v="457588.07659188606"/>
    <n v="0"/>
    <n v="0"/>
    <x v="5"/>
  </r>
  <r>
    <x v="168"/>
    <x v="2"/>
    <x v="0"/>
    <x v="1"/>
    <x v="1"/>
    <n v="-285992.54786992876"/>
    <n v="0"/>
    <n v="0"/>
    <x v="5"/>
  </r>
  <r>
    <x v="168"/>
    <x v="2"/>
    <x v="0"/>
    <x v="1"/>
    <x v="2"/>
    <n v="-210490.51523226759"/>
    <n v="0"/>
    <n v="0"/>
    <x v="5"/>
  </r>
  <r>
    <x v="168"/>
    <x v="1"/>
    <x v="1"/>
    <x v="4"/>
    <x v="0"/>
    <n v="544645.353195615"/>
    <n v="0"/>
    <n v="0"/>
    <x v="5"/>
  </r>
  <r>
    <x v="168"/>
    <x v="1"/>
    <x v="1"/>
    <x v="4"/>
    <x v="1"/>
    <n v="-300909.03491470439"/>
    <n v="0"/>
    <n v="0"/>
    <x v="5"/>
  </r>
  <r>
    <x v="168"/>
    <x v="1"/>
    <x v="1"/>
    <x v="4"/>
    <x v="2"/>
    <n v="-228751.04834215829"/>
    <n v="0"/>
    <n v="0"/>
    <x v="5"/>
  </r>
  <r>
    <x v="168"/>
    <x v="1"/>
    <x v="1"/>
    <x v="3"/>
    <x v="0"/>
    <n v="598014.25642622577"/>
    <n v="0"/>
    <n v="0"/>
    <x v="5"/>
  </r>
  <r>
    <x v="168"/>
    <x v="1"/>
    <x v="1"/>
    <x v="3"/>
    <x v="1"/>
    <n v="-341722.43224355759"/>
    <n v="0"/>
    <n v="0"/>
    <x v="5"/>
  </r>
  <r>
    <x v="168"/>
    <x v="1"/>
    <x v="1"/>
    <x v="3"/>
    <x v="2"/>
    <n v="-412629.83693409577"/>
    <n v="0"/>
    <n v="0"/>
    <x v="5"/>
  </r>
  <r>
    <x v="168"/>
    <x v="3"/>
    <x v="1"/>
    <x v="3"/>
    <x v="0"/>
    <n v="693696.53745442198"/>
    <n v="0"/>
    <n v="0"/>
    <x v="5"/>
  </r>
  <r>
    <x v="168"/>
    <x v="3"/>
    <x v="1"/>
    <x v="3"/>
    <x v="1"/>
    <n v="-341722.43224355759"/>
    <n v="0"/>
    <n v="0"/>
    <x v="5"/>
  </r>
  <r>
    <x v="168"/>
    <x v="3"/>
    <x v="1"/>
    <x v="3"/>
    <x v="2"/>
    <n v="-76306.619119986412"/>
    <n v="0"/>
    <n v="0"/>
    <x v="5"/>
  </r>
  <r>
    <x v="168"/>
    <x v="0"/>
    <x v="2"/>
    <x v="0"/>
    <x v="0"/>
    <n v="601709.32788420189"/>
    <n v="0"/>
    <n v="0"/>
    <x v="5"/>
  </r>
  <r>
    <x v="168"/>
    <x v="0"/>
    <x v="2"/>
    <x v="0"/>
    <x v="1"/>
    <n v="-336150.46250514069"/>
    <n v="0"/>
    <n v="0"/>
    <x v="5"/>
  </r>
  <r>
    <x v="168"/>
    <x v="0"/>
    <x v="2"/>
    <x v="0"/>
    <x v="2"/>
    <n v="-132376.05213452442"/>
    <n v="0"/>
    <n v="0"/>
    <x v="5"/>
  </r>
  <r>
    <x v="168"/>
    <x v="0"/>
    <x v="2"/>
    <x v="4"/>
    <x v="0"/>
    <n v="550663.53389390907"/>
    <n v="0"/>
    <n v="0"/>
    <x v="5"/>
  </r>
  <r>
    <x v="168"/>
    <x v="0"/>
    <x v="2"/>
    <x v="4"/>
    <x v="1"/>
    <n v="-300909.03491470439"/>
    <n v="0"/>
    <n v="0"/>
    <x v="5"/>
  </r>
  <r>
    <x v="168"/>
    <x v="0"/>
    <x v="2"/>
    <x v="4"/>
    <x v="2"/>
    <n v="-132159.24813453818"/>
    <n v="0"/>
    <n v="0"/>
    <x v="5"/>
  </r>
  <r>
    <x v="168"/>
    <x v="1"/>
    <x v="3"/>
    <x v="0"/>
    <x v="0"/>
    <n v="578178.79550884198"/>
    <n v="0"/>
    <n v="0"/>
    <x v="5"/>
  </r>
  <r>
    <x v="168"/>
    <x v="1"/>
    <x v="3"/>
    <x v="0"/>
    <x v="1"/>
    <n v="-336150.46250514069"/>
    <n v="0"/>
    <n v="0"/>
    <x v="5"/>
  </r>
  <r>
    <x v="168"/>
    <x v="1"/>
    <x v="3"/>
    <x v="0"/>
    <x v="2"/>
    <n v="-265962.24593406735"/>
    <n v="0"/>
    <n v="0"/>
    <x v="5"/>
  </r>
  <r>
    <x v="168"/>
    <x v="1"/>
    <x v="3"/>
    <x v="4"/>
    <x v="0"/>
    <n v="544645.353195615"/>
    <n v="0"/>
    <n v="0"/>
    <x v="5"/>
  </r>
  <r>
    <x v="168"/>
    <x v="1"/>
    <x v="3"/>
    <x v="4"/>
    <x v="1"/>
    <n v="-300909.03491470439"/>
    <n v="0"/>
    <n v="0"/>
    <x v="5"/>
  </r>
  <r>
    <x v="168"/>
    <x v="1"/>
    <x v="3"/>
    <x v="4"/>
    <x v="2"/>
    <n v="-212411.68774628986"/>
    <n v="0"/>
    <n v="0"/>
    <x v="5"/>
  </r>
  <r>
    <x v="168"/>
    <x v="1"/>
    <x v="3"/>
    <x v="2"/>
    <x v="0"/>
    <n v="315981.65565842524"/>
    <n v="0"/>
    <n v="0"/>
    <x v="5"/>
  </r>
  <r>
    <x v="168"/>
    <x v="1"/>
    <x v="3"/>
    <x v="2"/>
    <x v="1"/>
    <n v="-183710.26491768908"/>
    <n v="0"/>
    <n v="0"/>
    <x v="5"/>
  </r>
  <r>
    <x v="168"/>
    <x v="1"/>
    <x v="3"/>
    <x v="2"/>
    <x v="2"/>
    <n v="-94794.496697527575"/>
    <n v="0"/>
    <n v="0"/>
    <x v="5"/>
  </r>
  <r>
    <x v="168"/>
    <x v="0"/>
    <x v="3"/>
    <x v="1"/>
    <x v="0"/>
    <n v="489047.25685757818"/>
    <n v="0"/>
    <n v="0"/>
    <x v="5"/>
  </r>
  <r>
    <x v="168"/>
    <x v="0"/>
    <x v="3"/>
    <x v="1"/>
    <x v="1"/>
    <n v="-285992.54786992876"/>
    <n v="0"/>
    <n v="0"/>
    <x v="5"/>
  </r>
  <r>
    <x v="168"/>
    <x v="0"/>
    <x v="3"/>
    <x v="1"/>
    <x v="2"/>
    <n v="-122261.81421439454"/>
    <n v="0"/>
    <n v="0"/>
    <x v="5"/>
  </r>
  <r>
    <x v="168"/>
    <x v="3"/>
    <x v="3"/>
    <x v="3"/>
    <x v="0"/>
    <n v="621934.8266832747"/>
    <n v="0"/>
    <n v="0"/>
    <x v="5"/>
  </r>
  <r>
    <x v="168"/>
    <x v="3"/>
    <x v="3"/>
    <x v="3"/>
    <x v="1"/>
    <n v="-341722.43224355759"/>
    <n v="0"/>
    <n v="0"/>
    <x v="5"/>
  </r>
  <r>
    <x v="168"/>
    <x v="3"/>
    <x v="3"/>
    <x v="3"/>
    <x v="2"/>
    <n v="-118167.6170698222"/>
    <n v="0"/>
    <n v="0"/>
    <x v="5"/>
  </r>
  <r>
    <x v="168"/>
    <x v="2"/>
    <x v="3"/>
    <x v="1"/>
    <x v="0"/>
    <n v="540525.91547416535"/>
    <n v="0"/>
    <n v="0"/>
    <x v="5"/>
  </r>
  <r>
    <x v="168"/>
    <x v="2"/>
    <x v="3"/>
    <x v="1"/>
    <x v="1"/>
    <n v="-285992.54786992876"/>
    <n v="0"/>
    <n v="0"/>
    <x v="5"/>
  </r>
  <r>
    <x v="168"/>
    <x v="2"/>
    <x v="3"/>
    <x v="1"/>
    <x v="2"/>
    <n v="-286478.73520130763"/>
    <n v="0"/>
    <n v="0"/>
    <x v="5"/>
  </r>
  <r>
    <x v="168"/>
    <x v="4"/>
    <x v="3"/>
    <x v="0"/>
    <x v="0"/>
    <n v="601709.32788420189"/>
    <n v="0"/>
    <n v="0"/>
    <x v="5"/>
  </r>
  <r>
    <x v="168"/>
    <x v="4"/>
    <x v="3"/>
    <x v="0"/>
    <x v="1"/>
    <n v="-336150.46250514069"/>
    <n v="0"/>
    <n v="0"/>
    <x v="5"/>
  </r>
  <r>
    <x v="168"/>
    <x v="4"/>
    <x v="3"/>
    <x v="0"/>
    <x v="2"/>
    <n v="-102290.58574031433"/>
    <n v="0"/>
    <n v="0"/>
    <x v="5"/>
  </r>
  <r>
    <x v="168"/>
    <x v="1"/>
    <x v="4"/>
    <x v="0"/>
    <x v="0"/>
    <n v="568094.28163368779"/>
    <n v="0"/>
    <n v="0"/>
    <x v="5"/>
  </r>
  <r>
    <x v="168"/>
    <x v="1"/>
    <x v="4"/>
    <x v="0"/>
    <x v="1"/>
    <n v="-336150.46250514069"/>
    <n v="0"/>
    <n v="0"/>
    <x v="5"/>
  </r>
  <r>
    <x v="168"/>
    <x v="1"/>
    <x v="4"/>
    <x v="0"/>
    <x v="2"/>
    <n v="-193152.05575545385"/>
    <n v="0"/>
    <n v="0"/>
    <x v="5"/>
  </r>
  <r>
    <x v="168"/>
    <x v="1"/>
    <x v="4"/>
    <x v="4"/>
    <x v="0"/>
    <n v="547654.44354476198"/>
    <n v="0"/>
    <n v="0"/>
    <x v="5"/>
  </r>
  <r>
    <x v="168"/>
    <x v="1"/>
    <x v="4"/>
    <x v="4"/>
    <x v="1"/>
    <n v="-300909.03491470439"/>
    <n v="0"/>
    <n v="0"/>
    <x v="5"/>
  </r>
  <r>
    <x v="168"/>
    <x v="1"/>
    <x v="4"/>
    <x v="4"/>
    <x v="2"/>
    <n v="-251921.04403059051"/>
    <n v="0"/>
    <n v="0"/>
    <x v="5"/>
  </r>
  <r>
    <x v="168"/>
    <x v="0"/>
    <x v="4"/>
    <x v="0"/>
    <x v="0"/>
    <n v="584901.80475894478"/>
    <n v="0"/>
    <n v="0"/>
    <x v="5"/>
  </r>
  <r>
    <x v="168"/>
    <x v="0"/>
    <x v="4"/>
    <x v="0"/>
    <x v="1"/>
    <n v="-336150.46250514069"/>
    <n v="0"/>
    <n v="0"/>
    <x v="5"/>
  </r>
  <r>
    <x v="168"/>
    <x v="0"/>
    <x v="4"/>
    <x v="0"/>
    <x v="2"/>
    <n v="-169621.52338009397"/>
    <n v="0"/>
    <n v="0"/>
    <x v="5"/>
  </r>
  <r>
    <x v="168"/>
    <x v="2"/>
    <x v="4"/>
    <x v="2"/>
    <x v="0"/>
    <n v="350886.60599278618"/>
    <n v="0"/>
    <n v="0"/>
    <x v="5"/>
  </r>
  <r>
    <x v="168"/>
    <x v="2"/>
    <x v="4"/>
    <x v="2"/>
    <x v="1"/>
    <n v="-183710.26491768908"/>
    <n v="0"/>
    <n v="0"/>
    <x v="5"/>
  </r>
  <r>
    <x v="168"/>
    <x v="2"/>
    <x v="4"/>
    <x v="2"/>
    <x v="2"/>
    <n v="-171934.43693646524"/>
    <n v="0"/>
    <n v="0"/>
    <x v="5"/>
  </r>
  <r>
    <x v="168"/>
    <x v="1"/>
    <x v="5"/>
    <x v="0"/>
    <x v="0"/>
    <n v="631962.86950966448"/>
    <n v="0"/>
    <n v="0"/>
    <x v="5"/>
  </r>
  <r>
    <x v="168"/>
    <x v="1"/>
    <x v="5"/>
    <x v="0"/>
    <x v="1"/>
    <n v="-336150.46250514069"/>
    <n v="0"/>
    <n v="0"/>
    <x v="5"/>
  </r>
  <r>
    <x v="168"/>
    <x v="1"/>
    <x v="5"/>
    <x v="0"/>
    <x v="2"/>
    <n v="-227506.6330234792"/>
    <n v="0"/>
    <n v="0"/>
    <x v="5"/>
  </r>
  <r>
    <x v="168"/>
    <x v="1"/>
    <x v="5"/>
    <x v="1"/>
    <x v="0"/>
    <n v="457588.07659188606"/>
    <n v="0"/>
    <n v="0"/>
    <x v="5"/>
  </r>
  <r>
    <x v="168"/>
    <x v="1"/>
    <x v="5"/>
    <x v="1"/>
    <x v="1"/>
    <n v="-285992.54786992876"/>
    <n v="0"/>
    <n v="0"/>
    <x v="5"/>
  </r>
  <r>
    <x v="168"/>
    <x v="1"/>
    <x v="5"/>
    <x v="1"/>
    <x v="2"/>
    <n v="-251673.44212553735"/>
    <n v="0"/>
    <n v="0"/>
    <x v="5"/>
  </r>
  <r>
    <x v="169"/>
    <x v="2"/>
    <x v="0"/>
    <x v="4"/>
    <x v="0"/>
    <n v="586772.61808367353"/>
    <n v="0"/>
    <n v="0"/>
    <x v="5"/>
  </r>
  <r>
    <x v="169"/>
    <x v="2"/>
    <x v="0"/>
    <x v="4"/>
    <x v="1"/>
    <n v="-300909.03491470439"/>
    <n v="0"/>
    <n v="0"/>
    <x v="5"/>
  </r>
  <r>
    <x v="169"/>
    <x v="2"/>
    <x v="0"/>
    <x v="4"/>
    <x v="2"/>
    <n v="-170164.05924426531"/>
    <n v="0"/>
    <n v="0"/>
    <x v="5"/>
  </r>
  <r>
    <x v="169"/>
    <x v="1"/>
    <x v="1"/>
    <x v="0"/>
    <x v="0"/>
    <n v="578178.79550884198"/>
    <n v="0"/>
    <n v="0"/>
    <x v="5"/>
  </r>
  <r>
    <x v="169"/>
    <x v="1"/>
    <x v="1"/>
    <x v="0"/>
    <x v="1"/>
    <n v="-336150.46250514069"/>
    <n v="0"/>
    <n v="0"/>
    <x v="5"/>
  </r>
  <r>
    <x v="169"/>
    <x v="1"/>
    <x v="1"/>
    <x v="0"/>
    <x v="2"/>
    <n v="-387379.79299092415"/>
    <n v="0"/>
    <n v="0"/>
    <x v="5"/>
  </r>
  <r>
    <x v="169"/>
    <x v="3"/>
    <x v="1"/>
    <x v="0"/>
    <x v="0"/>
    <n v="685746.94351048698"/>
    <n v="0"/>
    <n v="0"/>
    <x v="5"/>
  </r>
  <r>
    <x v="169"/>
    <x v="3"/>
    <x v="1"/>
    <x v="0"/>
    <x v="1"/>
    <n v="-336150.46250514069"/>
    <n v="0"/>
    <n v="0"/>
    <x v="5"/>
  </r>
  <r>
    <x v="169"/>
    <x v="3"/>
    <x v="1"/>
    <x v="0"/>
    <x v="2"/>
    <n v="-96004.572091468188"/>
    <n v="0"/>
    <n v="0"/>
    <x v="5"/>
  </r>
  <r>
    <x v="169"/>
    <x v="0"/>
    <x v="2"/>
    <x v="0"/>
    <x v="0"/>
    <n v="628601.36488461308"/>
    <n v="0"/>
    <n v="0"/>
    <x v="5"/>
  </r>
  <r>
    <x v="169"/>
    <x v="0"/>
    <x v="2"/>
    <x v="0"/>
    <x v="1"/>
    <n v="-336150.46250514069"/>
    <n v="0"/>
    <n v="0"/>
    <x v="5"/>
  </r>
  <r>
    <x v="169"/>
    <x v="0"/>
    <x v="2"/>
    <x v="0"/>
    <x v="2"/>
    <n v="-119434.25932807648"/>
    <n v="0"/>
    <n v="0"/>
    <x v="5"/>
  </r>
  <r>
    <x v="169"/>
    <x v="4"/>
    <x v="2"/>
    <x v="3"/>
    <x v="0"/>
    <n v="649272.62126275944"/>
    <n v="0"/>
    <n v="0"/>
    <x v="5"/>
  </r>
  <r>
    <x v="169"/>
    <x v="4"/>
    <x v="2"/>
    <x v="3"/>
    <x v="1"/>
    <n v="-341722.43224355759"/>
    <n v="0"/>
    <n v="0"/>
    <x v="5"/>
  </r>
  <r>
    <x v="169"/>
    <x v="4"/>
    <x v="2"/>
    <x v="3"/>
    <x v="2"/>
    <n v="-116869.07182729669"/>
    <n v="0"/>
    <n v="0"/>
    <x v="5"/>
  </r>
  <r>
    <x v="169"/>
    <x v="3"/>
    <x v="3"/>
    <x v="4"/>
    <x v="0"/>
    <n v="658990.78646320256"/>
    <n v="0"/>
    <n v="0"/>
    <x v="5"/>
  </r>
  <r>
    <x v="169"/>
    <x v="3"/>
    <x v="3"/>
    <x v="4"/>
    <x v="1"/>
    <n v="-300909.03491470439"/>
    <n v="0"/>
    <n v="0"/>
    <x v="5"/>
  </r>
  <r>
    <x v="169"/>
    <x v="3"/>
    <x v="3"/>
    <x v="4"/>
    <x v="2"/>
    <n v="-118618.34156337645"/>
    <n v="0"/>
    <n v="0"/>
    <x v="5"/>
  </r>
  <r>
    <x v="169"/>
    <x v="3"/>
    <x v="3"/>
    <x v="1"/>
    <x v="0"/>
    <n v="503346.88425107463"/>
    <n v="0"/>
    <n v="0"/>
    <x v="5"/>
  </r>
  <r>
    <x v="169"/>
    <x v="3"/>
    <x v="3"/>
    <x v="1"/>
    <x v="1"/>
    <n v="-285992.54786992876"/>
    <n v="0"/>
    <n v="0"/>
    <x v="5"/>
  </r>
  <r>
    <x v="169"/>
    <x v="3"/>
    <x v="3"/>
    <x v="1"/>
    <x v="2"/>
    <n v="-55368.157267618211"/>
    <n v="0"/>
    <n v="0"/>
    <x v="5"/>
  </r>
  <r>
    <x v="169"/>
    <x v="1"/>
    <x v="4"/>
    <x v="0"/>
    <x v="0"/>
    <n v="662216.41113512719"/>
    <n v="0"/>
    <n v="0"/>
    <x v="5"/>
  </r>
  <r>
    <x v="169"/>
    <x v="1"/>
    <x v="4"/>
    <x v="0"/>
    <x v="1"/>
    <n v="-336150.46250514069"/>
    <n v="0"/>
    <n v="0"/>
    <x v="5"/>
  </r>
  <r>
    <x v="169"/>
    <x v="1"/>
    <x v="4"/>
    <x v="0"/>
    <x v="2"/>
    <n v="-370841.19023567124"/>
    <n v="0"/>
    <n v="0"/>
    <x v="5"/>
  </r>
  <r>
    <x v="169"/>
    <x v="1"/>
    <x v="4"/>
    <x v="4"/>
    <x v="0"/>
    <n v="535618.08214817382"/>
    <n v="0"/>
    <n v="0"/>
    <x v="5"/>
  </r>
  <r>
    <x v="169"/>
    <x v="1"/>
    <x v="4"/>
    <x v="4"/>
    <x v="1"/>
    <n v="-300909.03491470439"/>
    <n v="0"/>
    <n v="0"/>
    <x v="5"/>
  </r>
  <r>
    <x v="169"/>
    <x v="1"/>
    <x v="4"/>
    <x v="4"/>
    <x v="2"/>
    <n v="-305302.30682445905"/>
    <n v="0"/>
    <n v="0"/>
    <x v="5"/>
  </r>
  <r>
    <x v="169"/>
    <x v="0"/>
    <x v="4"/>
    <x v="3"/>
    <x v="0"/>
    <n v="584345.35913648352"/>
    <n v="0"/>
    <n v="0"/>
    <x v="5"/>
  </r>
  <r>
    <x v="169"/>
    <x v="0"/>
    <x v="4"/>
    <x v="3"/>
    <x v="1"/>
    <n v="-341722.43224355759"/>
    <n v="0"/>
    <n v="0"/>
    <x v="5"/>
  </r>
  <r>
    <x v="169"/>
    <x v="0"/>
    <x v="4"/>
    <x v="3"/>
    <x v="2"/>
    <n v="-140242.88619275604"/>
    <n v="0"/>
    <n v="0"/>
    <x v="5"/>
  </r>
  <r>
    <x v="169"/>
    <x v="0"/>
    <x v="4"/>
    <x v="2"/>
    <x v="0"/>
    <n v="323330.06625513278"/>
    <n v="0"/>
    <n v="0"/>
    <x v="5"/>
  </r>
  <r>
    <x v="169"/>
    <x v="0"/>
    <x v="4"/>
    <x v="2"/>
    <x v="0"/>
    <n v="312307.45036007144"/>
    <n v="0"/>
    <n v="0"/>
    <x v="5"/>
  </r>
  <r>
    <x v="169"/>
    <x v="0"/>
    <x v="4"/>
    <x v="2"/>
    <x v="1"/>
    <n v="-183710.26491768908"/>
    <n v="0"/>
    <n v="0"/>
    <x v="5"/>
  </r>
  <r>
    <x v="169"/>
    <x v="0"/>
    <x v="4"/>
    <x v="2"/>
    <x v="1"/>
    <n v="-183710.26491768908"/>
    <n v="0"/>
    <n v="0"/>
    <x v="5"/>
  </r>
  <r>
    <x v="169"/>
    <x v="0"/>
    <x v="4"/>
    <x v="2"/>
    <x v="2"/>
    <n v="-74365.915238680551"/>
    <n v="0"/>
    <n v="0"/>
    <x v="5"/>
  </r>
  <r>
    <x v="169"/>
    <x v="0"/>
    <x v="4"/>
    <x v="2"/>
    <x v="2"/>
    <n v="-84323.011597219287"/>
    <n v="0"/>
    <n v="0"/>
    <x v="5"/>
  </r>
  <r>
    <x v="169"/>
    <x v="4"/>
    <x v="4"/>
    <x v="0"/>
    <x v="0"/>
    <n v="625239.86025956168"/>
    <n v="0"/>
    <n v="0"/>
    <x v="5"/>
  </r>
  <r>
    <x v="169"/>
    <x v="4"/>
    <x v="4"/>
    <x v="0"/>
    <x v="1"/>
    <n v="-336150.46250514069"/>
    <n v="0"/>
    <n v="0"/>
    <x v="5"/>
  </r>
  <r>
    <x v="169"/>
    <x v="4"/>
    <x v="4"/>
    <x v="0"/>
    <x v="2"/>
    <n v="-75028.783231147405"/>
    <n v="0"/>
    <n v="0"/>
    <x v="5"/>
  </r>
  <r>
    <x v="169"/>
    <x v="4"/>
    <x v="4"/>
    <x v="3"/>
    <x v="0"/>
    <n v="717617.10771147092"/>
    <n v="0"/>
    <n v="0"/>
    <x v="5"/>
  </r>
  <r>
    <x v="169"/>
    <x v="4"/>
    <x v="4"/>
    <x v="3"/>
    <x v="1"/>
    <n v="-341722.43224355759"/>
    <n v="0"/>
    <n v="0"/>
    <x v="5"/>
  </r>
  <r>
    <x v="169"/>
    <x v="4"/>
    <x v="4"/>
    <x v="3"/>
    <x v="2"/>
    <n v="-172228.10585075303"/>
    <n v="0"/>
    <n v="0"/>
    <x v="5"/>
  </r>
  <r>
    <x v="169"/>
    <x v="1"/>
    <x v="5"/>
    <x v="2"/>
    <x v="0"/>
    <n v="315981.65565842524"/>
    <n v="0"/>
    <n v="0"/>
    <x v="5"/>
  </r>
  <r>
    <x v="169"/>
    <x v="1"/>
    <x v="5"/>
    <x v="2"/>
    <x v="0"/>
    <n v="356397.91394031682"/>
    <n v="0"/>
    <n v="0"/>
    <x v="5"/>
  </r>
  <r>
    <x v="169"/>
    <x v="1"/>
    <x v="5"/>
    <x v="2"/>
    <x v="1"/>
    <n v="-183710.26491768908"/>
    <n v="0"/>
    <n v="0"/>
    <x v="5"/>
  </r>
  <r>
    <x v="169"/>
    <x v="1"/>
    <x v="5"/>
    <x v="2"/>
    <x v="1"/>
    <n v="-183710.26491768908"/>
    <n v="0"/>
    <n v="0"/>
    <x v="5"/>
  </r>
  <r>
    <x v="169"/>
    <x v="1"/>
    <x v="5"/>
    <x v="2"/>
    <x v="2"/>
    <n v="-173789.91061213388"/>
    <n v="0"/>
    <n v="0"/>
    <x v="5"/>
  </r>
  <r>
    <x v="169"/>
    <x v="1"/>
    <x v="5"/>
    <x v="2"/>
    <x v="2"/>
    <n v="-163943.04041254576"/>
    <n v="0"/>
    <n v="0"/>
    <x v="5"/>
  </r>
  <r>
    <x v="169"/>
    <x v="2"/>
    <x v="6"/>
    <x v="0"/>
    <x v="0"/>
    <n v="551286.75850843079"/>
    <n v="0"/>
    <n v="0"/>
    <x v="5"/>
  </r>
  <r>
    <x v="169"/>
    <x v="2"/>
    <x v="6"/>
    <x v="0"/>
    <x v="1"/>
    <n v="-336150.46250514069"/>
    <n v="0"/>
    <n v="0"/>
    <x v="5"/>
  </r>
  <r>
    <x v="169"/>
    <x v="2"/>
    <x v="6"/>
    <x v="0"/>
    <x v="2"/>
    <n v="-253591.90891387817"/>
    <n v="0"/>
    <n v="0"/>
    <x v="5"/>
  </r>
  <r>
    <x v="170"/>
    <x v="1"/>
    <x v="0"/>
    <x v="3"/>
    <x v="0"/>
    <n v="550173.11591212766"/>
    <n v="0"/>
    <n v="0"/>
    <x v="5"/>
  </r>
  <r>
    <x v="170"/>
    <x v="1"/>
    <x v="0"/>
    <x v="3"/>
    <x v="1"/>
    <n v="-341722.43224355759"/>
    <n v="0"/>
    <n v="0"/>
    <x v="5"/>
  </r>
  <r>
    <x v="170"/>
    <x v="1"/>
    <x v="0"/>
    <x v="3"/>
    <x v="2"/>
    <n v="-203564.05288748723"/>
    <n v="0"/>
    <n v="0"/>
    <x v="5"/>
  </r>
  <r>
    <x v="170"/>
    <x v="0"/>
    <x v="0"/>
    <x v="3"/>
    <x v="0"/>
    <n v="601431.48074866133"/>
    <n v="0"/>
    <n v="0"/>
    <x v="5"/>
  </r>
  <r>
    <x v="170"/>
    <x v="0"/>
    <x v="0"/>
    <x v="3"/>
    <x v="1"/>
    <n v="-341722.43224355759"/>
    <n v="0"/>
    <n v="0"/>
    <x v="5"/>
  </r>
  <r>
    <x v="170"/>
    <x v="0"/>
    <x v="0"/>
    <x v="3"/>
    <x v="2"/>
    <n v="-180429.44422459838"/>
    <n v="0"/>
    <n v="0"/>
    <x v="5"/>
  </r>
  <r>
    <x v="170"/>
    <x v="3"/>
    <x v="1"/>
    <x v="0"/>
    <x v="0"/>
    <n v="615155.34638440749"/>
    <n v="0"/>
    <n v="0"/>
    <x v="5"/>
  </r>
  <r>
    <x v="170"/>
    <x v="3"/>
    <x v="1"/>
    <x v="0"/>
    <x v="1"/>
    <n v="-336150.46250514069"/>
    <n v="0"/>
    <n v="0"/>
    <x v="5"/>
  </r>
  <r>
    <x v="170"/>
    <x v="3"/>
    <x v="1"/>
    <x v="0"/>
    <x v="2"/>
    <n v="-79970.19502997298"/>
    <n v="0"/>
    <n v="0"/>
    <x v="5"/>
  </r>
  <r>
    <x v="170"/>
    <x v="3"/>
    <x v="1"/>
    <x v="1"/>
    <x v="0"/>
    <n v="571985.09573985753"/>
    <n v="0"/>
    <n v="0"/>
    <x v="5"/>
  </r>
  <r>
    <x v="170"/>
    <x v="3"/>
    <x v="1"/>
    <x v="1"/>
    <x v="1"/>
    <n v="-285992.54786992876"/>
    <n v="0"/>
    <n v="0"/>
    <x v="5"/>
  </r>
  <r>
    <x v="170"/>
    <x v="3"/>
    <x v="1"/>
    <x v="1"/>
    <x v="2"/>
    <n v="-34319.105744391447"/>
    <n v="0"/>
    <n v="0"/>
    <x v="5"/>
  </r>
  <r>
    <x v="170"/>
    <x v="3"/>
    <x v="2"/>
    <x v="3"/>
    <x v="0"/>
    <n v="608265.92939353257"/>
    <n v="0"/>
    <n v="0"/>
    <x v="5"/>
  </r>
  <r>
    <x v="170"/>
    <x v="3"/>
    <x v="2"/>
    <x v="3"/>
    <x v="1"/>
    <n v="-341722.43224355759"/>
    <n v="0"/>
    <n v="0"/>
    <x v="5"/>
  </r>
  <r>
    <x v="170"/>
    <x v="3"/>
    <x v="2"/>
    <x v="3"/>
    <x v="2"/>
    <n v="-97322.548702965214"/>
    <n v="0"/>
    <n v="0"/>
    <x v="5"/>
  </r>
  <r>
    <x v="170"/>
    <x v="4"/>
    <x v="2"/>
    <x v="1"/>
    <x v="0"/>
    <n v="583424.79765465471"/>
    <n v="0"/>
    <n v="0"/>
    <x v="5"/>
  </r>
  <r>
    <x v="170"/>
    <x v="4"/>
    <x v="2"/>
    <x v="1"/>
    <x v="1"/>
    <n v="-285992.54786992876"/>
    <n v="0"/>
    <n v="0"/>
    <x v="5"/>
  </r>
  <r>
    <x v="170"/>
    <x v="4"/>
    <x v="2"/>
    <x v="1"/>
    <x v="2"/>
    <n v="-29171.239882732738"/>
    <n v="0"/>
    <n v="0"/>
    <x v="5"/>
  </r>
  <r>
    <x v="170"/>
    <x v="1"/>
    <x v="3"/>
    <x v="4"/>
    <x v="0"/>
    <n v="556681.71459220315"/>
    <n v="0"/>
    <n v="0"/>
    <x v="5"/>
  </r>
  <r>
    <x v="170"/>
    <x v="1"/>
    <x v="3"/>
    <x v="4"/>
    <x v="1"/>
    <n v="-300909.03491470439"/>
    <n v="0"/>
    <n v="0"/>
    <x v="5"/>
  </r>
  <r>
    <x v="170"/>
    <x v="1"/>
    <x v="3"/>
    <x v="4"/>
    <x v="2"/>
    <n v="-295041.30873386766"/>
    <n v="0"/>
    <n v="0"/>
    <x v="5"/>
  </r>
  <r>
    <x v="170"/>
    <x v="1"/>
    <x v="3"/>
    <x v="3"/>
    <x v="0"/>
    <n v="557007.56455699878"/>
    <n v="0"/>
    <n v="0"/>
    <x v="5"/>
  </r>
  <r>
    <x v="170"/>
    <x v="1"/>
    <x v="3"/>
    <x v="3"/>
    <x v="1"/>
    <n v="-341722.43224355759"/>
    <n v="0"/>
    <n v="0"/>
    <x v="5"/>
  </r>
  <r>
    <x v="170"/>
    <x v="1"/>
    <x v="3"/>
    <x v="3"/>
    <x v="2"/>
    <n v="-228373.10146836948"/>
    <n v="0"/>
    <n v="0"/>
    <x v="5"/>
  </r>
  <r>
    <x v="170"/>
    <x v="3"/>
    <x v="3"/>
    <x v="0"/>
    <x v="0"/>
    <n v="732808.00826120656"/>
    <n v="0"/>
    <n v="0"/>
    <x v="5"/>
  </r>
  <r>
    <x v="170"/>
    <x v="3"/>
    <x v="3"/>
    <x v="0"/>
    <x v="1"/>
    <n v="-336150.46250514069"/>
    <n v="0"/>
    <n v="0"/>
    <x v="5"/>
  </r>
  <r>
    <x v="170"/>
    <x v="3"/>
    <x v="3"/>
    <x v="0"/>
    <x v="2"/>
    <n v="-87936.960991344778"/>
    <n v="0"/>
    <n v="0"/>
    <x v="5"/>
  </r>
  <r>
    <x v="170"/>
    <x v="2"/>
    <x v="3"/>
    <x v="4"/>
    <x v="0"/>
    <n v="544645.353195615"/>
    <n v="0"/>
    <n v="0"/>
    <x v="5"/>
  </r>
  <r>
    <x v="170"/>
    <x v="2"/>
    <x v="3"/>
    <x v="4"/>
    <x v="1"/>
    <n v="-300909.03491470439"/>
    <n v="0"/>
    <n v="0"/>
    <x v="5"/>
  </r>
  <r>
    <x v="170"/>
    <x v="2"/>
    <x v="3"/>
    <x v="4"/>
    <x v="2"/>
    <n v="-152500.69889477221"/>
    <n v="0"/>
    <n v="0"/>
    <x v="5"/>
  </r>
  <r>
    <x v="170"/>
    <x v="2"/>
    <x v="3"/>
    <x v="1"/>
    <x v="0"/>
    <n v="451868.22563448746"/>
    <n v="0"/>
    <n v="0"/>
    <x v="5"/>
  </r>
  <r>
    <x v="170"/>
    <x v="2"/>
    <x v="3"/>
    <x v="1"/>
    <x v="0"/>
    <n v="557685.46834636107"/>
    <n v="0"/>
    <n v="0"/>
    <x v="5"/>
  </r>
  <r>
    <x v="170"/>
    <x v="2"/>
    <x v="3"/>
    <x v="1"/>
    <x v="1"/>
    <n v="-285992.54786992876"/>
    <n v="0"/>
    <n v="0"/>
    <x v="5"/>
  </r>
  <r>
    <x v="170"/>
    <x v="2"/>
    <x v="3"/>
    <x v="1"/>
    <x v="1"/>
    <n v="-285992.54786992876"/>
    <n v="0"/>
    <n v="0"/>
    <x v="5"/>
  </r>
  <r>
    <x v="170"/>
    <x v="2"/>
    <x v="3"/>
    <x v="1"/>
    <x v="2"/>
    <n v="-221415.43056089885"/>
    <n v="0"/>
    <n v="0"/>
    <x v="5"/>
  </r>
  <r>
    <x v="170"/>
    <x v="2"/>
    <x v="3"/>
    <x v="1"/>
    <x v="2"/>
    <n v="-306727.0075904986"/>
    <n v="0"/>
    <n v="0"/>
    <x v="5"/>
  </r>
  <r>
    <x v="170"/>
    <x v="4"/>
    <x v="3"/>
    <x v="4"/>
    <x v="0"/>
    <n v="553672.62424305605"/>
    <n v="0"/>
    <n v="0"/>
    <x v="5"/>
  </r>
  <r>
    <x v="170"/>
    <x v="4"/>
    <x v="3"/>
    <x v="4"/>
    <x v="1"/>
    <n v="-300909.03491470439"/>
    <n v="0"/>
    <n v="0"/>
    <x v="5"/>
  </r>
  <r>
    <x v="170"/>
    <x v="4"/>
    <x v="3"/>
    <x v="4"/>
    <x v="2"/>
    <n v="-38757.083697013928"/>
    <n v="0"/>
    <n v="0"/>
    <x v="5"/>
  </r>
  <r>
    <x v="170"/>
    <x v="4"/>
    <x v="3"/>
    <x v="1"/>
    <x v="0"/>
    <n v="534806.06451676681"/>
    <n v="0"/>
    <n v="0"/>
    <x v="5"/>
  </r>
  <r>
    <x v="170"/>
    <x v="4"/>
    <x v="3"/>
    <x v="1"/>
    <x v="1"/>
    <n v="-285992.54786992876"/>
    <n v="0"/>
    <n v="0"/>
    <x v="5"/>
  </r>
  <r>
    <x v="170"/>
    <x v="4"/>
    <x v="3"/>
    <x v="1"/>
    <x v="2"/>
    <n v="-58828.66709684435"/>
    <n v="0"/>
    <n v="0"/>
    <x v="5"/>
  </r>
  <r>
    <x v="170"/>
    <x v="1"/>
    <x v="4"/>
    <x v="4"/>
    <x v="0"/>
    <n v="553672.62424305605"/>
    <n v="0"/>
    <n v="0"/>
    <x v="5"/>
  </r>
  <r>
    <x v="170"/>
    <x v="1"/>
    <x v="4"/>
    <x v="4"/>
    <x v="1"/>
    <n v="-300909.03491470439"/>
    <n v="0"/>
    <n v="0"/>
    <x v="5"/>
  </r>
  <r>
    <x v="170"/>
    <x v="1"/>
    <x v="4"/>
    <x v="4"/>
    <x v="2"/>
    <n v="-166101.78727291682"/>
    <n v="0"/>
    <n v="0"/>
    <x v="5"/>
  </r>
  <r>
    <x v="170"/>
    <x v="2"/>
    <x v="4"/>
    <x v="0"/>
    <x v="0"/>
    <n v="544563.749258328"/>
    <n v="0"/>
    <n v="0"/>
    <x v="5"/>
  </r>
  <r>
    <x v="170"/>
    <x v="2"/>
    <x v="4"/>
    <x v="0"/>
    <x v="1"/>
    <n v="-336150.46250514069"/>
    <n v="0"/>
    <n v="0"/>
    <x v="5"/>
  </r>
  <r>
    <x v="170"/>
    <x v="2"/>
    <x v="4"/>
    <x v="0"/>
    <x v="2"/>
    <n v="-130695.29982199872"/>
    <n v="0"/>
    <n v="0"/>
    <x v="5"/>
  </r>
  <r>
    <x v="170"/>
    <x v="4"/>
    <x v="4"/>
    <x v="0"/>
    <x v="0"/>
    <n v="668939.42038522998"/>
    <n v="0"/>
    <n v="0"/>
    <x v="5"/>
  </r>
  <r>
    <x v="170"/>
    <x v="4"/>
    <x v="4"/>
    <x v="0"/>
    <x v="1"/>
    <n v="-336150.46250514069"/>
    <n v="0"/>
    <n v="0"/>
    <x v="5"/>
  </r>
  <r>
    <x v="170"/>
    <x v="4"/>
    <x v="4"/>
    <x v="0"/>
    <x v="2"/>
    <n v="-140477.27828089829"/>
    <n v="0"/>
    <n v="0"/>
    <x v="5"/>
  </r>
  <r>
    <x v="170"/>
    <x v="1"/>
    <x v="5"/>
    <x v="3"/>
    <x v="0"/>
    <n v="557007.56455699878"/>
    <n v="0"/>
    <n v="0"/>
    <x v="5"/>
  </r>
  <r>
    <x v="170"/>
    <x v="1"/>
    <x v="5"/>
    <x v="3"/>
    <x v="1"/>
    <n v="-341722.43224355759"/>
    <n v="0"/>
    <n v="0"/>
    <x v="5"/>
  </r>
  <r>
    <x v="170"/>
    <x v="1"/>
    <x v="5"/>
    <x v="3"/>
    <x v="2"/>
    <n v="-350914.76567090926"/>
    <n v="0"/>
    <n v="0"/>
    <x v="5"/>
  </r>
  <r>
    <x v="170"/>
    <x v="2"/>
    <x v="5"/>
    <x v="2"/>
    <x v="0"/>
    <n v="358235.01658949372"/>
    <n v="0"/>
    <n v="0"/>
    <x v="5"/>
  </r>
  <r>
    <x v="170"/>
    <x v="2"/>
    <x v="5"/>
    <x v="2"/>
    <x v="1"/>
    <n v="-183710.26491768908"/>
    <n v="0"/>
    <n v="0"/>
    <x v="5"/>
  </r>
  <r>
    <x v="170"/>
    <x v="2"/>
    <x v="5"/>
    <x v="2"/>
    <x v="2"/>
    <n v="-100305.80464505825"/>
    <n v="0"/>
    <n v="0"/>
    <x v="5"/>
  </r>
  <r>
    <x v="171"/>
    <x v="1"/>
    <x v="0"/>
    <x v="4"/>
    <x v="0"/>
    <n v="520572.63040243858"/>
    <n v="0"/>
    <n v="0"/>
    <x v="5"/>
  </r>
  <r>
    <x v="171"/>
    <x v="1"/>
    <x v="0"/>
    <x v="4"/>
    <x v="1"/>
    <n v="-300909.03491470439"/>
    <n v="0"/>
    <n v="0"/>
    <x v="5"/>
  </r>
  <r>
    <x v="171"/>
    <x v="1"/>
    <x v="0"/>
    <x v="4"/>
    <x v="2"/>
    <n v="-364400.84128170699"/>
    <n v="0"/>
    <n v="0"/>
    <x v="5"/>
  </r>
  <r>
    <x v="171"/>
    <x v="1"/>
    <x v="0"/>
    <x v="2"/>
    <x v="0"/>
    <n v="338026.88744854787"/>
    <n v="0"/>
    <n v="0"/>
    <x v="5"/>
  </r>
  <r>
    <x v="171"/>
    <x v="1"/>
    <x v="0"/>
    <x v="2"/>
    <x v="0"/>
    <n v="321492.96360595588"/>
    <n v="0"/>
    <n v="0"/>
    <x v="5"/>
  </r>
  <r>
    <x v="171"/>
    <x v="1"/>
    <x v="0"/>
    <x v="2"/>
    <x v="1"/>
    <n v="-183710.26491768908"/>
    <n v="0"/>
    <n v="0"/>
    <x v="5"/>
  </r>
  <r>
    <x v="171"/>
    <x v="1"/>
    <x v="0"/>
    <x v="2"/>
    <x v="1"/>
    <n v="-183710.26491768908"/>
    <n v="0"/>
    <n v="0"/>
    <x v="5"/>
  </r>
  <r>
    <x v="171"/>
    <x v="1"/>
    <x v="0"/>
    <x v="2"/>
    <x v="2"/>
    <n v="-111548.8728580208"/>
    <n v="0"/>
    <n v="0"/>
    <x v="5"/>
  </r>
  <r>
    <x v="171"/>
    <x v="1"/>
    <x v="0"/>
    <x v="2"/>
    <x v="2"/>
    <n v="-118952.39653420368"/>
    <n v="0"/>
    <n v="0"/>
    <x v="5"/>
  </r>
  <r>
    <x v="171"/>
    <x v="0"/>
    <x v="0"/>
    <x v="4"/>
    <x v="0"/>
    <n v="526590.81110073265"/>
    <n v="0"/>
    <n v="0"/>
    <x v="5"/>
  </r>
  <r>
    <x v="171"/>
    <x v="0"/>
    <x v="0"/>
    <x v="4"/>
    <x v="0"/>
    <n v="571727.16633793828"/>
    <n v="0"/>
    <n v="0"/>
    <x v="5"/>
  </r>
  <r>
    <x v="171"/>
    <x v="0"/>
    <x v="0"/>
    <x v="4"/>
    <x v="1"/>
    <n v="-300909.03491470439"/>
    <n v="0"/>
    <n v="0"/>
    <x v="5"/>
  </r>
  <r>
    <x v="171"/>
    <x v="0"/>
    <x v="0"/>
    <x v="4"/>
    <x v="1"/>
    <n v="-300909.03491470439"/>
    <n v="0"/>
    <n v="0"/>
    <x v="5"/>
  </r>
  <r>
    <x v="171"/>
    <x v="0"/>
    <x v="0"/>
    <x v="4"/>
    <x v="2"/>
    <n v="-157977.24333021979"/>
    <n v="0"/>
    <n v="0"/>
    <x v="5"/>
  </r>
  <r>
    <x v="171"/>
    <x v="0"/>
    <x v="0"/>
    <x v="4"/>
    <x v="2"/>
    <n v="-91476.34661407012"/>
    <n v="0"/>
    <n v="0"/>
    <x v="5"/>
  </r>
  <r>
    <x v="171"/>
    <x v="0"/>
    <x v="0"/>
    <x v="3"/>
    <x v="0"/>
    <n v="649272.62126275944"/>
    <n v="0"/>
    <n v="0"/>
    <x v="5"/>
  </r>
  <r>
    <x v="171"/>
    <x v="0"/>
    <x v="0"/>
    <x v="3"/>
    <x v="1"/>
    <n v="-341722.43224355759"/>
    <n v="0"/>
    <n v="0"/>
    <x v="5"/>
  </r>
  <r>
    <x v="171"/>
    <x v="0"/>
    <x v="0"/>
    <x v="3"/>
    <x v="2"/>
    <n v="-181796.33395357267"/>
    <n v="0"/>
    <n v="0"/>
    <x v="5"/>
  </r>
  <r>
    <x v="171"/>
    <x v="2"/>
    <x v="0"/>
    <x v="1"/>
    <x v="0"/>
    <n v="431848.74728359241"/>
    <n v="0"/>
    <n v="0"/>
    <x v="5"/>
  </r>
  <r>
    <x v="171"/>
    <x v="2"/>
    <x v="0"/>
    <x v="1"/>
    <x v="1"/>
    <n v="-285992.54786992876"/>
    <n v="0"/>
    <n v="0"/>
    <x v="5"/>
  </r>
  <r>
    <x v="171"/>
    <x v="2"/>
    <x v="0"/>
    <x v="1"/>
    <x v="2"/>
    <n v="-155465.54902209327"/>
    <n v="0"/>
    <n v="0"/>
    <x v="5"/>
  </r>
  <r>
    <x v="171"/>
    <x v="3"/>
    <x v="1"/>
    <x v="2"/>
    <x v="0"/>
    <n v="405999.68546809285"/>
    <n v="0"/>
    <n v="0"/>
    <x v="5"/>
  </r>
  <r>
    <x v="171"/>
    <x v="3"/>
    <x v="1"/>
    <x v="2"/>
    <x v="1"/>
    <n v="-183710.26491768908"/>
    <n v="0"/>
    <n v="0"/>
    <x v="5"/>
  </r>
  <r>
    <x v="171"/>
    <x v="3"/>
    <x v="1"/>
    <x v="2"/>
    <x v="2"/>
    <n v="-48719.962256171144"/>
    <n v="0"/>
    <n v="0"/>
    <x v="5"/>
  </r>
  <r>
    <x v="171"/>
    <x v="2"/>
    <x v="1"/>
    <x v="2"/>
    <x v="0"/>
    <n v="284750.9106224181"/>
    <n v="0"/>
    <n v="0"/>
    <x v="5"/>
  </r>
  <r>
    <x v="171"/>
    <x v="2"/>
    <x v="1"/>
    <x v="2"/>
    <x v="1"/>
    <n v="-183710.26491768908"/>
    <n v="0"/>
    <n v="0"/>
    <x v="5"/>
  </r>
  <r>
    <x v="171"/>
    <x v="2"/>
    <x v="1"/>
    <x v="2"/>
    <x v="2"/>
    <n v="-142375.45531120905"/>
    <n v="0"/>
    <n v="0"/>
    <x v="5"/>
  </r>
  <r>
    <x v="171"/>
    <x v="0"/>
    <x v="2"/>
    <x v="1"/>
    <x v="0"/>
    <n v="509066.73520847323"/>
    <n v="0"/>
    <n v="0"/>
    <x v="5"/>
  </r>
  <r>
    <x v="171"/>
    <x v="0"/>
    <x v="2"/>
    <x v="1"/>
    <x v="1"/>
    <n v="-285992.54786992876"/>
    <n v="0"/>
    <n v="0"/>
    <x v="5"/>
  </r>
  <r>
    <x v="171"/>
    <x v="0"/>
    <x v="2"/>
    <x v="1"/>
    <x v="2"/>
    <n v="-81450.677633355721"/>
    <n v="0"/>
    <n v="0"/>
    <x v="5"/>
  </r>
  <r>
    <x v="171"/>
    <x v="3"/>
    <x v="2"/>
    <x v="2"/>
    <x v="0"/>
    <n v="328841.37420266349"/>
    <n v="0"/>
    <n v="0"/>
    <x v="5"/>
  </r>
  <r>
    <x v="171"/>
    <x v="3"/>
    <x v="2"/>
    <x v="2"/>
    <x v="1"/>
    <n v="-183710.26491768908"/>
    <n v="0"/>
    <n v="0"/>
    <x v="5"/>
  </r>
  <r>
    <x v="171"/>
    <x v="3"/>
    <x v="2"/>
    <x v="2"/>
    <x v="2"/>
    <n v="-46037.792388372894"/>
    <n v="0"/>
    <n v="0"/>
    <x v="5"/>
  </r>
  <r>
    <x v="171"/>
    <x v="4"/>
    <x v="2"/>
    <x v="2"/>
    <x v="0"/>
    <n v="336189.78479937103"/>
    <n v="0"/>
    <n v="0"/>
    <x v="5"/>
  </r>
  <r>
    <x v="171"/>
    <x v="4"/>
    <x v="2"/>
    <x v="2"/>
    <x v="0"/>
    <n v="308633.24506171769"/>
    <n v="0"/>
    <n v="0"/>
    <x v="5"/>
  </r>
  <r>
    <x v="171"/>
    <x v="4"/>
    <x v="2"/>
    <x v="2"/>
    <x v="1"/>
    <n v="-183710.26491768908"/>
    <n v="0"/>
    <n v="0"/>
    <x v="5"/>
  </r>
  <r>
    <x v="171"/>
    <x v="4"/>
    <x v="2"/>
    <x v="2"/>
    <x v="1"/>
    <n v="-183710.26491768908"/>
    <n v="0"/>
    <n v="0"/>
    <x v="5"/>
  </r>
  <r>
    <x v="171"/>
    <x v="4"/>
    <x v="2"/>
    <x v="2"/>
    <x v="2"/>
    <n v="-53790.365567899367"/>
    <n v="0"/>
    <n v="0"/>
    <x v="5"/>
  </r>
  <r>
    <x v="171"/>
    <x v="4"/>
    <x v="2"/>
    <x v="2"/>
    <x v="2"/>
    <n v="-55553.984111109181"/>
    <n v="0"/>
    <n v="0"/>
    <x v="5"/>
  </r>
  <r>
    <x v="171"/>
    <x v="2"/>
    <x v="3"/>
    <x v="1"/>
    <x v="0"/>
    <n v="517646.51164457109"/>
    <n v="0"/>
    <n v="0"/>
    <x v="5"/>
  </r>
  <r>
    <x v="171"/>
    <x v="2"/>
    <x v="3"/>
    <x v="1"/>
    <x v="1"/>
    <n v="-285992.54786992876"/>
    <n v="0"/>
    <n v="0"/>
    <x v="5"/>
  </r>
  <r>
    <x v="171"/>
    <x v="2"/>
    <x v="3"/>
    <x v="1"/>
    <x v="2"/>
    <n v="-227764.46512361127"/>
    <n v="0"/>
    <n v="0"/>
    <x v="5"/>
  </r>
  <r>
    <x v="171"/>
    <x v="2"/>
    <x v="4"/>
    <x v="0"/>
    <x v="0"/>
    <n v="571455.78625873919"/>
    <n v="0"/>
    <n v="0"/>
    <x v="5"/>
  </r>
  <r>
    <x v="171"/>
    <x v="2"/>
    <x v="4"/>
    <x v="0"/>
    <x v="1"/>
    <n v="-336150.46250514069"/>
    <n v="0"/>
    <n v="0"/>
    <x v="5"/>
  </r>
  <r>
    <x v="171"/>
    <x v="2"/>
    <x v="4"/>
    <x v="0"/>
    <x v="2"/>
    <n v="-302871.56671713176"/>
    <n v="0"/>
    <n v="0"/>
    <x v="5"/>
  </r>
  <r>
    <x v="171"/>
    <x v="2"/>
    <x v="4"/>
    <x v="4"/>
    <x v="0"/>
    <n v="562699.89529049722"/>
    <n v="0"/>
    <n v="0"/>
    <x v="5"/>
  </r>
  <r>
    <x v="171"/>
    <x v="2"/>
    <x v="4"/>
    <x v="4"/>
    <x v="0"/>
    <n v="568718.0759887913"/>
    <n v="0"/>
    <n v="0"/>
    <x v="5"/>
  </r>
  <r>
    <x v="171"/>
    <x v="2"/>
    <x v="4"/>
    <x v="4"/>
    <x v="1"/>
    <n v="-300909.03491470439"/>
    <n v="0"/>
    <n v="0"/>
    <x v="5"/>
  </r>
  <r>
    <x v="171"/>
    <x v="2"/>
    <x v="4"/>
    <x v="4"/>
    <x v="1"/>
    <n v="-300909.03491470439"/>
    <n v="0"/>
    <n v="0"/>
    <x v="5"/>
  </r>
  <r>
    <x v="171"/>
    <x v="2"/>
    <x v="4"/>
    <x v="4"/>
    <x v="2"/>
    <n v="-151928.97172843426"/>
    <n v="0"/>
    <n v="0"/>
    <x v="5"/>
  </r>
  <r>
    <x v="171"/>
    <x v="2"/>
    <x v="4"/>
    <x v="4"/>
    <x v="2"/>
    <n v="-290046.21875428356"/>
    <n v="0"/>
    <n v="0"/>
    <x v="5"/>
  </r>
  <r>
    <x v="171"/>
    <x v="2"/>
    <x v="4"/>
    <x v="1"/>
    <x v="0"/>
    <n v="474747.62946408178"/>
    <n v="0"/>
    <n v="0"/>
    <x v="5"/>
  </r>
  <r>
    <x v="171"/>
    <x v="2"/>
    <x v="4"/>
    <x v="1"/>
    <x v="1"/>
    <n v="-285992.54786992876"/>
    <n v="0"/>
    <n v="0"/>
    <x v="5"/>
  </r>
  <r>
    <x v="171"/>
    <x v="2"/>
    <x v="4"/>
    <x v="1"/>
    <x v="2"/>
    <n v="-175656.62290171025"/>
    <n v="0"/>
    <n v="0"/>
    <x v="5"/>
  </r>
  <r>
    <x v="171"/>
    <x v="1"/>
    <x v="5"/>
    <x v="3"/>
    <x v="0"/>
    <n v="584345.35913648352"/>
    <n v="0"/>
    <n v="0"/>
    <x v="5"/>
  </r>
  <r>
    <x v="171"/>
    <x v="1"/>
    <x v="5"/>
    <x v="3"/>
    <x v="1"/>
    <n v="-341722.43224355759"/>
    <n v="0"/>
    <n v="0"/>
    <x v="5"/>
  </r>
  <r>
    <x v="171"/>
    <x v="1"/>
    <x v="5"/>
    <x v="3"/>
    <x v="2"/>
    <n v="-268798.86520278244"/>
    <n v="0"/>
    <n v="0"/>
    <x v="5"/>
  </r>
  <r>
    <x v="171"/>
    <x v="1"/>
    <x v="6"/>
    <x v="1"/>
    <x v="0"/>
    <n v="526226.28808066889"/>
    <n v="0"/>
    <n v="0"/>
    <x v="5"/>
  </r>
  <r>
    <x v="171"/>
    <x v="1"/>
    <x v="6"/>
    <x v="1"/>
    <x v="0"/>
    <n v="554825.5428676618"/>
    <n v="0"/>
    <n v="0"/>
    <x v="5"/>
  </r>
  <r>
    <x v="171"/>
    <x v="1"/>
    <x v="6"/>
    <x v="1"/>
    <x v="1"/>
    <n v="-285992.54786992876"/>
    <n v="0"/>
    <n v="0"/>
    <x v="5"/>
  </r>
  <r>
    <x v="171"/>
    <x v="1"/>
    <x v="6"/>
    <x v="1"/>
    <x v="1"/>
    <n v="-285992.54786992876"/>
    <n v="0"/>
    <n v="0"/>
    <x v="5"/>
  </r>
  <r>
    <x v="171"/>
    <x v="1"/>
    <x v="6"/>
    <x v="1"/>
    <x v="2"/>
    <n v="-310473.50996759464"/>
    <n v="0"/>
    <n v="0"/>
    <x v="5"/>
  </r>
  <r>
    <x v="171"/>
    <x v="1"/>
    <x v="6"/>
    <x v="1"/>
    <x v="2"/>
    <n v="-260768.00514780104"/>
    <n v="0"/>
    <n v="0"/>
    <x v="5"/>
  </r>
  <r>
    <x v="171"/>
    <x v="0"/>
    <x v="6"/>
    <x v="3"/>
    <x v="0"/>
    <n v="601431.48074866133"/>
    <n v="0"/>
    <n v="0"/>
    <x v="5"/>
  </r>
  <r>
    <x v="171"/>
    <x v="0"/>
    <x v="6"/>
    <x v="3"/>
    <x v="1"/>
    <n v="-341722.43224355759"/>
    <n v="0"/>
    <n v="0"/>
    <x v="5"/>
  </r>
  <r>
    <x v="171"/>
    <x v="0"/>
    <x v="6"/>
    <x v="3"/>
    <x v="2"/>
    <n v="-168400.8146096252"/>
    <n v="0"/>
    <n v="0"/>
    <x v="5"/>
  </r>
  <r>
    <x v="171"/>
    <x v="2"/>
    <x v="6"/>
    <x v="3"/>
    <x v="0"/>
    <n v="539921.44294482097"/>
    <n v="0"/>
    <n v="0"/>
    <x v="5"/>
  </r>
  <r>
    <x v="171"/>
    <x v="2"/>
    <x v="6"/>
    <x v="3"/>
    <x v="1"/>
    <n v="-341722.43224355759"/>
    <n v="0"/>
    <n v="0"/>
    <x v="5"/>
  </r>
  <r>
    <x v="171"/>
    <x v="2"/>
    <x v="6"/>
    <x v="3"/>
    <x v="2"/>
    <n v="-269960.72147241049"/>
    <n v="0"/>
    <n v="0"/>
    <x v="5"/>
  </r>
  <r>
    <x v="172"/>
    <x v="2"/>
    <x v="0"/>
    <x v="3"/>
    <x v="0"/>
    <n v="615100.37803840369"/>
    <n v="0"/>
    <n v="0"/>
    <x v="5"/>
  </r>
  <r>
    <x v="172"/>
    <x v="2"/>
    <x v="0"/>
    <x v="3"/>
    <x v="1"/>
    <n v="-341722.43224355759"/>
    <n v="0"/>
    <n v="0"/>
    <x v="5"/>
  </r>
  <r>
    <x v="172"/>
    <x v="2"/>
    <x v="0"/>
    <x v="3"/>
    <x v="2"/>
    <n v="-295248.18145843374"/>
    <n v="0"/>
    <n v="0"/>
    <x v="5"/>
  </r>
  <r>
    <x v="172"/>
    <x v="1"/>
    <x v="1"/>
    <x v="2"/>
    <x v="0"/>
    <n v="330678.47685184039"/>
    <n v="0"/>
    <n v="0"/>
    <x v="5"/>
  </r>
  <r>
    <x v="172"/>
    <x v="1"/>
    <x v="1"/>
    <x v="2"/>
    <x v="1"/>
    <n v="-183710.26491768908"/>
    <n v="0"/>
    <n v="0"/>
    <x v="5"/>
  </r>
  <r>
    <x v="172"/>
    <x v="1"/>
    <x v="1"/>
    <x v="2"/>
    <x v="2"/>
    <n v="-198407.08611110423"/>
    <n v="0"/>
    <n v="0"/>
    <x v="5"/>
  </r>
  <r>
    <x v="172"/>
    <x v="1"/>
    <x v="1"/>
    <x v="1"/>
    <x v="0"/>
    <n v="546245.766431564"/>
    <n v="0"/>
    <n v="0"/>
    <x v="5"/>
  </r>
  <r>
    <x v="172"/>
    <x v="1"/>
    <x v="1"/>
    <x v="1"/>
    <x v="1"/>
    <n v="-285992.54786992876"/>
    <n v="0"/>
    <n v="0"/>
    <x v="5"/>
  </r>
  <r>
    <x v="172"/>
    <x v="1"/>
    <x v="1"/>
    <x v="1"/>
    <x v="2"/>
    <n v="-344134.83285188529"/>
    <n v="0"/>
    <n v="0"/>
    <x v="5"/>
  </r>
  <r>
    <x v="172"/>
    <x v="3"/>
    <x v="1"/>
    <x v="0"/>
    <x v="0"/>
    <n v="685746.94351048698"/>
    <n v="0"/>
    <n v="0"/>
    <x v="5"/>
  </r>
  <r>
    <x v="172"/>
    <x v="3"/>
    <x v="1"/>
    <x v="0"/>
    <x v="1"/>
    <n v="-336150.46250514069"/>
    <n v="0"/>
    <n v="0"/>
    <x v="5"/>
  </r>
  <r>
    <x v="172"/>
    <x v="3"/>
    <x v="1"/>
    <x v="0"/>
    <x v="2"/>
    <n v="-82289.633221258438"/>
    <n v="0"/>
    <n v="0"/>
    <x v="5"/>
  </r>
  <r>
    <x v="172"/>
    <x v="2"/>
    <x v="1"/>
    <x v="3"/>
    <x v="0"/>
    <n v="611683.15371596813"/>
    <n v="0"/>
    <n v="0"/>
    <x v="5"/>
  </r>
  <r>
    <x v="172"/>
    <x v="2"/>
    <x v="1"/>
    <x v="3"/>
    <x v="1"/>
    <n v="-341722.43224355759"/>
    <n v="0"/>
    <n v="0"/>
    <x v="5"/>
  </r>
  <r>
    <x v="172"/>
    <x v="2"/>
    <x v="1"/>
    <x v="3"/>
    <x v="2"/>
    <n v="-238556.42994922757"/>
    <n v="0"/>
    <n v="0"/>
    <x v="5"/>
  </r>
  <r>
    <x v="172"/>
    <x v="3"/>
    <x v="2"/>
    <x v="3"/>
    <x v="0"/>
    <n v="666358.74287493725"/>
    <n v="0"/>
    <n v="0"/>
    <x v="5"/>
  </r>
  <r>
    <x v="172"/>
    <x v="3"/>
    <x v="2"/>
    <x v="3"/>
    <x v="1"/>
    <n v="-341722.43224355759"/>
    <n v="0"/>
    <n v="0"/>
    <x v="5"/>
  </r>
  <r>
    <x v="172"/>
    <x v="3"/>
    <x v="2"/>
    <x v="3"/>
    <x v="2"/>
    <n v="-106617.39885998996"/>
    <n v="0"/>
    <n v="0"/>
    <x v="5"/>
  </r>
  <r>
    <x v="172"/>
    <x v="4"/>
    <x v="2"/>
    <x v="2"/>
    <x v="0"/>
    <n v="306796.14241254074"/>
    <n v="0"/>
    <n v="0"/>
    <x v="5"/>
  </r>
  <r>
    <x v="172"/>
    <x v="4"/>
    <x v="2"/>
    <x v="2"/>
    <x v="1"/>
    <n v="-183710.26491768908"/>
    <n v="0"/>
    <n v="0"/>
    <x v="5"/>
  </r>
  <r>
    <x v="172"/>
    <x v="4"/>
    <x v="2"/>
    <x v="2"/>
    <x v="2"/>
    <n v="-76699.035603135184"/>
    <n v="0"/>
    <n v="0"/>
    <x v="5"/>
  </r>
  <r>
    <x v="172"/>
    <x v="1"/>
    <x v="3"/>
    <x v="0"/>
    <x v="0"/>
    <n v="631962.86950966448"/>
    <n v="0"/>
    <n v="0"/>
    <x v="5"/>
  </r>
  <r>
    <x v="172"/>
    <x v="1"/>
    <x v="3"/>
    <x v="0"/>
    <x v="1"/>
    <n v="-336150.46250514069"/>
    <n v="0"/>
    <n v="0"/>
    <x v="5"/>
  </r>
  <r>
    <x v="172"/>
    <x v="1"/>
    <x v="3"/>
    <x v="0"/>
    <x v="2"/>
    <n v="-271744.03388915572"/>
    <n v="0"/>
    <n v="0"/>
    <x v="5"/>
  </r>
  <r>
    <x v="172"/>
    <x v="2"/>
    <x v="3"/>
    <x v="0"/>
    <x v="0"/>
    <n v="568094.28163368779"/>
    <n v="0"/>
    <n v="0"/>
    <x v="5"/>
  </r>
  <r>
    <x v="172"/>
    <x v="2"/>
    <x v="3"/>
    <x v="0"/>
    <x v="1"/>
    <n v="-336150.46250514069"/>
    <n v="0"/>
    <n v="0"/>
    <x v="5"/>
  </r>
  <r>
    <x v="172"/>
    <x v="2"/>
    <x v="3"/>
    <x v="0"/>
    <x v="2"/>
    <n v="-306770.91208219144"/>
    <n v="0"/>
    <n v="0"/>
    <x v="5"/>
  </r>
  <r>
    <x v="172"/>
    <x v="2"/>
    <x v="3"/>
    <x v="3"/>
    <x v="0"/>
    <n v="621934.8266832747"/>
    <n v="0"/>
    <n v="0"/>
    <x v="5"/>
  </r>
  <r>
    <x v="172"/>
    <x v="2"/>
    <x v="3"/>
    <x v="3"/>
    <x v="1"/>
    <n v="-341722.43224355759"/>
    <n v="0"/>
    <n v="0"/>
    <x v="5"/>
  </r>
  <r>
    <x v="172"/>
    <x v="2"/>
    <x v="3"/>
    <x v="3"/>
    <x v="2"/>
    <n v="-199019.1445386479"/>
    <n v="0"/>
    <n v="0"/>
    <x v="5"/>
  </r>
  <r>
    <x v="172"/>
    <x v="4"/>
    <x v="3"/>
    <x v="0"/>
    <x v="0"/>
    <n v="615155.34638440749"/>
    <n v="0"/>
    <n v="0"/>
    <x v="5"/>
  </r>
  <r>
    <x v="172"/>
    <x v="4"/>
    <x v="3"/>
    <x v="0"/>
    <x v="0"/>
    <n v="635324.374134716"/>
    <n v="0"/>
    <n v="0"/>
    <x v="5"/>
  </r>
  <r>
    <x v="172"/>
    <x v="4"/>
    <x v="3"/>
    <x v="0"/>
    <x v="1"/>
    <n v="-336150.46250514069"/>
    <n v="0"/>
    <n v="0"/>
    <x v="5"/>
  </r>
  <r>
    <x v="172"/>
    <x v="4"/>
    <x v="3"/>
    <x v="0"/>
    <x v="1"/>
    <n v="-336150.46250514069"/>
    <n v="0"/>
    <n v="0"/>
    <x v="5"/>
  </r>
  <r>
    <x v="172"/>
    <x v="4"/>
    <x v="3"/>
    <x v="0"/>
    <x v="2"/>
    <n v="-92273.301957661126"/>
    <n v="0"/>
    <n v="0"/>
    <x v="5"/>
  </r>
  <r>
    <x v="172"/>
    <x v="4"/>
    <x v="3"/>
    <x v="0"/>
    <x v="2"/>
    <n v="-133418.11856829035"/>
    <n v="0"/>
    <n v="0"/>
    <x v="5"/>
  </r>
  <r>
    <x v="172"/>
    <x v="4"/>
    <x v="3"/>
    <x v="2"/>
    <x v="0"/>
    <n v="347212.40069443238"/>
    <n v="0"/>
    <n v="0"/>
    <x v="5"/>
  </r>
  <r>
    <x v="172"/>
    <x v="4"/>
    <x v="3"/>
    <x v="2"/>
    <x v="1"/>
    <n v="-183710.26491768908"/>
    <n v="0"/>
    <n v="0"/>
    <x v="5"/>
  </r>
  <r>
    <x v="172"/>
    <x v="4"/>
    <x v="3"/>
    <x v="2"/>
    <x v="2"/>
    <n v="-69442.480138886473"/>
    <n v="0"/>
    <n v="0"/>
    <x v="5"/>
  </r>
  <r>
    <x v="172"/>
    <x v="0"/>
    <x v="4"/>
    <x v="4"/>
    <x v="0"/>
    <n v="535618.08214817382"/>
    <n v="0"/>
    <n v="0"/>
    <x v="5"/>
  </r>
  <r>
    <x v="172"/>
    <x v="0"/>
    <x v="4"/>
    <x v="4"/>
    <x v="1"/>
    <n v="-300909.03491470439"/>
    <n v="0"/>
    <n v="0"/>
    <x v="5"/>
  </r>
  <r>
    <x v="172"/>
    <x v="0"/>
    <x v="4"/>
    <x v="4"/>
    <x v="2"/>
    <n v="-149973.06300148868"/>
    <n v="0"/>
    <n v="0"/>
    <x v="5"/>
  </r>
  <r>
    <x v="172"/>
    <x v="0"/>
    <x v="4"/>
    <x v="2"/>
    <x v="0"/>
    <n v="319655.86095677898"/>
    <n v="0"/>
    <n v="0"/>
    <x v="5"/>
  </r>
  <r>
    <x v="172"/>
    <x v="0"/>
    <x v="4"/>
    <x v="2"/>
    <x v="1"/>
    <n v="-183710.26491768908"/>
    <n v="0"/>
    <n v="0"/>
    <x v="5"/>
  </r>
  <r>
    <x v="172"/>
    <x v="0"/>
    <x v="4"/>
    <x v="2"/>
    <x v="2"/>
    <n v="-47948.379143516846"/>
    <n v="0"/>
    <n v="0"/>
    <x v="5"/>
  </r>
  <r>
    <x v="172"/>
    <x v="2"/>
    <x v="4"/>
    <x v="0"/>
    <x v="0"/>
    <n v="594986.31863409898"/>
    <n v="0"/>
    <n v="0"/>
    <x v="5"/>
  </r>
  <r>
    <x v="172"/>
    <x v="2"/>
    <x v="4"/>
    <x v="0"/>
    <x v="1"/>
    <n v="-336150.46250514069"/>
    <n v="0"/>
    <n v="0"/>
    <x v="5"/>
  </r>
  <r>
    <x v="172"/>
    <x v="2"/>
    <x v="4"/>
    <x v="0"/>
    <x v="2"/>
    <n v="-226094.80108095761"/>
    <n v="0"/>
    <n v="0"/>
    <x v="5"/>
  </r>
  <r>
    <x v="172"/>
    <x v="2"/>
    <x v="4"/>
    <x v="1"/>
    <x v="0"/>
    <n v="511926.66068717249"/>
    <n v="0"/>
    <n v="0"/>
    <x v="5"/>
  </r>
  <r>
    <x v="172"/>
    <x v="2"/>
    <x v="4"/>
    <x v="1"/>
    <x v="1"/>
    <n v="-285992.54786992876"/>
    <n v="0"/>
    <n v="0"/>
    <x v="5"/>
  </r>
  <r>
    <x v="172"/>
    <x v="2"/>
    <x v="4"/>
    <x v="1"/>
    <x v="2"/>
    <n v="-179174.33124051036"/>
    <n v="0"/>
    <n v="0"/>
    <x v="5"/>
  </r>
  <r>
    <x v="172"/>
    <x v="1"/>
    <x v="5"/>
    <x v="1"/>
    <x v="0"/>
    <n v="497627.03329367604"/>
    <n v="0"/>
    <n v="0"/>
    <x v="5"/>
  </r>
  <r>
    <x v="172"/>
    <x v="1"/>
    <x v="5"/>
    <x v="1"/>
    <x v="1"/>
    <n v="-285992.54786992876"/>
    <n v="0"/>
    <n v="0"/>
    <x v="5"/>
  </r>
  <r>
    <x v="172"/>
    <x v="1"/>
    <x v="5"/>
    <x v="1"/>
    <x v="2"/>
    <n v="-213979.62431628071"/>
    <n v="0"/>
    <n v="0"/>
    <x v="5"/>
  </r>
  <r>
    <x v="172"/>
    <x v="3"/>
    <x v="5"/>
    <x v="1"/>
    <x v="0"/>
    <n v="531946.13903806743"/>
    <n v="0"/>
    <n v="0"/>
    <x v="5"/>
  </r>
  <r>
    <x v="172"/>
    <x v="3"/>
    <x v="5"/>
    <x v="1"/>
    <x v="1"/>
    <n v="-285992.54786992876"/>
    <n v="0"/>
    <n v="0"/>
    <x v="5"/>
  </r>
  <r>
    <x v="172"/>
    <x v="3"/>
    <x v="5"/>
    <x v="1"/>
    <x v="2"/>
    <n v="-63833.536684568091"/>
    <n v="0"/>
    <n v="0"/>
    <x v="5"/>
  </r>
  <r>
    <x v="172"/>
    <x v="2"/>
    <x v="5"/>
    <x v="2"/>
    <x v="0"/>
    <n v="336189.78479937103"/>
    <n v="0"/>
    <n v="0"/>
    <x v="5"/>
  </r>
  <r>
    <x v="172"/>
    <x v="2"/>
    <x v="5"/>
    <x v="2"/>
    <x v="0"/>
    <n v="297610.62916665635"/>
    <n v="0"/>
    <n v="0"/>
    <x v="5"/>
  </r>
  <r>
    <x v="172"/>
    <x v="2"/>
    <x v="5"/>
    <x v="2"/>
    <x v="0"/>
    <n v="338026.88744854787"/>
    <n v="0"/>
    <n v="0"/>
    <x v="5"/>
  </r>
  <r>
    <x v="172"/>
    <x v="2"/>
    <x v="5"/>
    <x v="2"/>
    <x v="1"/>
    <n v="-183710.26491768908"/>
    <n v="0"/>
    <n v="0"/>
    <x v="5"/>
  </r>
  <r>
    <x v="172"/>
    <x v="2"/>
    <x v="5"/>
    <x v="2"/>
    <x v="1"/>
    <n v="-183710.26491768908"/>
    <n v="0"/>
    <n v="0"/>
    <x v="5"/>
  </r>
  <r>
    <x v="172"/>
    <x v="2"/>
    <x v="5"/>
    <x v="2"/>
    <x v="1"/>
    <n v="-183710.26491768908"/>
    <n v="0"/>
    <n v="0"/>
    <x v="5"/>
  </r>
  <r>
    <x v="172"/>
    <x v="2"/>
    <x v="5"/>
    <x v="2"/>
    <x v="2"/>
    <n v="-73961.752655861623"/>
    <n v="0"/>
    <n v="0"/>
    <x v="5"/>
  </r>
  <r>
    <x v="172"/>
    <x v="2"/>
    <x v="5"/>
    <x v="2"/>
    <x v="2"/>
    <n v="-74402.657291664087"/>
    <n v="0"/>
    <n v="0"/>
    <x v="5"/>
  </r>
  <r>
    <x v="172"/>
    <x v="2"/>
    <x v="5"/>
    <x v="2"/>
    <x v="2"/>
    <n v="-91267.259611107933"/>
    <n v="0"/>
    <n v="0"/>
    <x v="5"/>
  </r>
  <r>
    <x v="172"/>
    <x v="1"/>
    <x v="6"/>
    <x v="0"/>
    <x v="0"/>
    <n v="591624.81400904758"/>
    <n v="0"/>
    <n v="0"/>
    <x v="5"/>
  </r>
  <r>
    <x v="172"/>
    <x v="1"/>
    <x v="6"/>
    <x v="0"/>
    <x v="1"/>
    <n v="-336150.46250514069"/>
    <n v="0"/>
    <n v="0"/>
    <x v="5"/>
  </r>
  <r>
    <x v="172"/>
    <x v="1"/>
    <x v="6"/>
    <x v="0"/>
    <x v="2"/>
    <n v="-266231.16630407143"/>
    <n v="0"/>
    <n v="0"/>
    <x v="5"/>
  </r>
  <r>
    <x v="172"/>
    <x v="0"/>
    <x v="6"/>
    <x v="4"/>
    <x v="0"/>
    <n v="517563.54005329154"/>
    <n v="0"/>
    <n v="0"/>
    <x v="5"/>
  </r>
  <r>
    <x v="172"/>
    <x v="0"/>
    <x v="6"/>
    <x v="4"/>
    <x v="1"/>
    <n v="-300909.03491470439"/>
    <n v="0"/>
    <n v="0"/>
    <x v="5"/>
  </r>
  <r>
    <x v="172"/>
    <x v="0"/>
    <x v="6"/>
    <x v="4"/>
    <x v="2"/>
    <n v="-77634.531007993734"/>
    <n v="0"/>
    <n v="0"/>
    <x v="5"/>
  </r>
  <r>
    <x v="172"/>
    <x v="3"/>
    <x v="6"/>
    <x v="2"/>
    <x v="0"/>
    <n v="387628.65897632402"/>
    <n v="0"/>
    <n v="0"/>
    <x v="5"/>
  </r>
  <r>
    <x v="172"/>
    <x v="3"/>
    <x v="6"/>
    <x v="2"/>
    <x v="1"/>
    <n v="-183710.26491768908"/>
    <n v="0"/>
    <n v="0"/>
    <x v="5"/>
  </r>
  <r>
    <x v="172"/>
    <x v="3"/>
    <x v="6"/>
    <x v="2"/>
    <x v="2"/>
    <n v="-50391.725666922124"/>
    <n v="0"/>
    <n v="0"/>
    <x v="5"/>
  </r>
  <r>
    <x v="173"/>
    <x v="1"/>
    <x v="0"/>
    <x v="0"/>
    <x v="0"/>
    <n v="571455.78625873919"/>
    <n v="0"/>
    <n v="0"/>
    <x v="5"/>
  </r>
  <r>
    <x v="173"/>
    <x v="1"/>
    <x v="0"/>
    <x v="0"/>
    <x v="1"/>
    <n v="-336150.46250514069"/>
    <n v="0"/>
    <n v="0"/>
    <x v="5"/>
  </r>
  <r>
    <x v="173"/>
    <x v="1"/>
    <x v="0"/>
    <x v="0"/>
    <x v="2"/>
    <n v="-251440.54595384526"/>
    <n v="0"/>
    <n v="0"/>
    <x v="5"/>
  </r>
  <r>
    <x v="173"/>
    <x v="1"/>
    <x v="0"/>
    <x v="3"/>
    <x v="0"/>
    <n v="659524.29423006624"/>
    <n v="0"/>
    <n v="0"/>
    <x v="5"/>
  </r>
  <r>
    <x v="173"/>
    <x v="1"/>
    <x v="0"/>
    <x v="3"/>
    <x v="1"/>
    <n v="-341722.43224355759"/>
    <n v="0"/>
    <n v="0"/>
    <x v="5"/>
  </r>
  <r>
    <x v="173"/>
    <x v="1"/>
    <x v="0"/>
    <x v="3"/>
    <x v="2"/>
    <n v="-204452.53121132054"/>
    <n v="0"/>
    <n v="0"/>
    <x v="5"/>
  </r>
  <r>
    <x v="173"/>
    <x v="3"/>
    <x v="1"/>
    <x v="2"/>
    <x v="0"/>
    <n v="393139.9669238546"/>
    <n v="0"/>
    <n v="0"/>
    <x v="5"/>
  </r>
  <r>
    <x v="173"/>
    <x v="3"/>
    <x v="1"/>
    <x v="2"/>
    <x v="1"/>
    <n v="-183710.26491768908"/>
    <n v="0"/>
    <n v="0"/>
    <x v="5"/>
  </r>
  <r>
    <x v="173"/>
    <x v="3"/>
    <x v="1"/>
    <x v="2"/>
    <x v="2"/>
    <n v="-43245.396361624007"/>
    <n v="0"/>
    <n v="0"/>
    <x v="5"/>
  </r>
  <r>
    <x v="173"/>
    <x v="2"/>
    <x v="1"/>
    <x v="3"/>
    <x v="0"/>
    <n v="635603.72397301707"/>
    <n v="0"/>
    <n v="0"/>
    <x v="5"/>
  </r>
  <r>
    <x v="173"/>
    <x v="2"/>
    <x v="1"/>
    <x v="3"/>
    <x v="1"/>
    <n v="-341722.43224355759"/>
    <n v="0"/>
    <n v="0"/>
    <x v="5"/>
  </r>
  <r>
    <x v="173"/>
    <x v="2"/>
    <x v="1"/>
    <x v="3"/>
    <x v="2"/>
    <n v="-254241.48958920685"/>
    <n v="0"/>
    <n v="0"/>
    <x v="5"/>
  </r>
  <r>
    <x v="173"/>
    <x v="2"/>
    <x v="1"/>
    <x v="2"/>
    <x v="0"/>
    <n v="338026.88744854787"/>
    <n v="0"/>
    <n v="0"/>
    <x v="5"/>
  </r>
  <r>
    <x v="173"/>
    <x v="2"/>
    <x v="1"/>
    <x v="2"/>
    <x v="1"/>
    <n v="-183710.26491768908"/>
    <n v="0"/>
    <n v="0"/>
    <x v="5"/>
  </r>
  <r>
    <x v="173"/>
    <x v="2"/>
    <x v="1"/>
    <x v="2"/>
    <x v="2"/>
    <n v="-158872.63710081749"/>
    <n v="0"/>
    <n v="0"/>
    <x v="5"/>
  </r>
  <r>
    <x v="173"/>
    <x v="0"/>
    <x v="2"/>
    <x v="3"/>
    <x v="0"/>
    <n v="601431.48074866133"/>
    <n v="0"/>
    <n v="0"/>
    <x v="5"/>
  </r>
  <r>
    <x v="173"/>
    <x v="0"/>
    <x v="2"/>
    <x v="3"/>
    <x v="1"/>
    <n v="-341722.43224355759"/>
    <n v="0"/>
    <n v="0"/>
    <x v="5"/>
  </r>
  <r>
    <x v="173"/>
    <x v="0"/>
    <x v="2"/>
    <x v="3"/>
    <x v="2"/>
    <n v="-174415.12941711178"/>
    <n v="0"/>
    <n v="0"/>
    <x v="5"/>
  </r>
  <r>
    <x v="173"/>
    <x v="3"/>
    <x v="2"/>
    <x v="2"/>
    <x v="0"/>
    <n v="415185.1987139773"/>
    <n v="0"/>
    <n v="0"/>
    <x v="5"/>
  </r>
  <r>
    <x v="173"/>
    <x v="3"/>
    <x v="2"/>
    <x v="2"/>
    <x v="1"/>
    <n v="-183710.26491768908"/>
    <n v="0"/>
    <n v="0"/>
    <x v="5"/>
  </r>
  <r>
    <x v="173"/>
    <x v="3"/>
    <x v="2"/>
    <x v="2"/>
    <x v="2"/>
    <n v="-37366.667884257957"/>
    <n v="0"/>
    <n v="0"/>
    <x v="5"/>
  </r>
  <r>
    <x v="173"/>
    <x v="4"/>
    <x v="2"/>
    <x v="0"/>
    <x v="0"/>
    <n v="685746.94351048698"/>
    <n v="0"/>
    <n v="0"/>
    <x v="5"/>
  </r>
  <r>
    <x v="173"/>
    <x v="4"/>
    <x v="2"/>
    <x v="0"/>
    <x v="1"/>
    <n v="-336150.46250514069"/>
    <n v="0"/>
    <n v="0"/>
    <x v="5"/>
  </r>
  <r>
    <x v="173"/>
    <x v="4"/>
    <x v="2"/>
    <x v="0"/>
    <x v="2"/>
    <n v="-157721.79700741201"/>
    <n v="0"/>
    <n v="0"/>
    <x v="5"/>
  </r>
  <r>
    <x v="173"/>
    <x v="0"/>
    <x v="3"/>
    <x v="3"/>
    <x v="0"/>
    <n v="591179.80778135464"/>
    <n v="0"/>
    <n v="0"/>
    <x v="5"/>
  </r>
  <r>
    <x v="173"/>
    <x v="0"/>
    <x v="3"/>
    <x v="3"/>
    <x v="1"/>
    <n v="-341722.43224355759"/>
    <n v="0"/>
    <n v="0"/>
    <x v="5"/>
  </r>
  <r>
    <x v="173"/>
    <x v="0"/>
    <x v="3"/>
    <x v="3"/>
    <x v="2"/>
    <n v="-88676.971167203199"/>
    <n v="0"/>
    <n v="0"/>
    <x v="5"/>
  </r>
  <r>
    <x v="173"/>
    <x v="3"/>
    <x v="3"/>
    <x v="3"/>
    <x v="0"/>
    <n v="557007.56455699878"/>
    <n v="0"/>
    <n v="0"/>
    <x v="5"/>
  </r>
  <r>
    <x v="173"/>
    <x v="3"/>
    <x v="3"/>
    <x v="3"/>
    <x v="1"/>
    <n v="-341722.43224355759"/>
    <n v="0"/>
    <n v="0"/>
    <x v="5"/>
  </r>
  <r>
    <x v="173"/>
    <x v="3"/>
    <x v="3"/>
    <x v="3"/>
    <x v="2"/>
    <n v="-27850.378227849942"/>
    <n v="0"/>
    <n v="0"/>
    <x v="5"/>
  </r>
  <r>
    <x v="173"/>
    <x v="2"/>
    <x v="3"/>
    <x v="3"/>
    <x v="0"/>
    <n v="608265.92939353257"/>
    <n v="0"/>
    <n v="0"/>
    <x v="5"/>
  </r>
  <r>
    <x v="173"/>
    <x v="2"/>
    <x v="3"/>
    <x v="3"/>
    <x v="1"/>
    <n v="-341722.43224355759"/>
    <n v="0"/>
    <n v="0"/>
    <x v="5"/>
  </r>
  <r>
    <x v="173"/>
    <x v="2"/>
    <x v="3"/>
    <x v="3"/>
    <x v="2"/>
    <n v="-328463.6018725076"/>
    <n v="0"/>
    <n v="0"/>
    <x v="5"/>
  </r>
  <r>
    <x v="173"/>
    <x v="1"/>
    <x v="4"/>
    <x v="1"/>
    <x v="0"/>
    <n v="563405.31930375961"/>
    <n v="0"/>
    <n v="0"/>
    <x v="5"/>
  </r>
  <r>
    <x v="173"/>
    <x v="1"/>
    <x v="4"/>
    <x v="1"/>
    <x v="0"/>
    <n v="526226.28808066889"/>
    <n v="0"/>
    <n v="0"/>
    <x v="5"/>
  </r>
  <r>
    <x v="173"/>
    <x v="1"/>
    <x v="4"/>
    <x v="1"/>
    <x v="1"/>
    <n v="-285992.54786992876"/>
    <n v="0"/>
    <n v="0"/>
    <x v="5"/>
  </r>
  <r>
    <x v="173"/>
    <x v="1"/>
    <x v="4"/>
    <x v="1"/>
    <x v="1"/>
    <n v="-285992.54786992876"/>
    <n v="0"/>
    <n v="0"/>
    <x v="5"/>
  </r>
  <r>
    <x v="173"/>
    <x v="1"/>
    <x v="4"/>
    <x v="1"/>
    <x v="2"/>
    <n v="-354945.35116136854"/>
    <n v="0"/>
    <n v="0"/>
    <x v="5"/>
  </r>
  <r>
    <x v="173"/>
    <x v="1"/>
    <x v="4"/>
    <x v="1"/>
    <x v="2"/>
    <n v="-263113.14404033445"/>
    <n v="0"/>
    <n v="0"/>
    <x v="5"/>
  </r>
  <r>
    <x v="173"/>
    <x v="0"/>
    <x v="4"/>
    <x v="0"/>
    <x v="0"/>
    <n v="581540.30013389338"/>
    <n v="0"/>
    <n v="0"/>
    <x v="5"/>
  </r>
  <r>
    <x v="173"/>
    <x v="0"/>
    <x v="4"/>
    <x v="0"/>
    <x v="0"/>
    <n v="635324.374134716"/>
    <n v="0"/>
    <n v="0"/>
    <x v="5"/>
  </r>
  <r>
    <x v="173"/>
    <x v="0"/>
    <x v="4"/>
    <x v="0"/>
    <x v="1"/>
    <n v="-336150.46250514069"/>
    <n v="0"/>
    <n v="0"/>
    <x v="5"/>
  </r>
  <r>
    <x v="173"/>
    <x v="0"/>
    <x v="4"/>
    <x v="0"/>
    <x v="1"/>
    <n v="-336150.46250514069"/>
    <n v="0"/>
    <n v="0"/>
    <x v="5"/>
  </r>
  <r>
    <x v="173"/>
    <x v="0"/>
    <x v="4"/>
    <x v="0"/>
    <x v="2"/>
    <n v="-93046.448021422941"/>
    <n v="0"/>
    <n v="0"/>
    <x v="5"/>
  </r>
  <r>
    <x v="173"/>
    <x v="0"/>
    <x v="4"/>
    <x v="0"/>
    <x v="2"/>
    <n v="-120711.63108559605"/>
    <n v="0"/>
    <n v="0"/>
    <x v="5"/>
  </r>
  <r>
    <x v="173"/>
    <x v="0"/>
    <x v="4"/>
    <x v="1"/>
    <x v="0"/>
    <n v="503346.88425107463"/>
    <n v="0"/>
    <n v="0"/>
    <x v="5"/>
  </r>
  <r>
    <x v="173"/>
    <x v="0"/>
    <x v="4"/>
    <x v="1"/>
    <x v="1"/>
    <n v="-285992.54786992876"/>
    <n v="0"/>
    <n v="0"/>
    <x v="5"/>
  </r>
  <r>
    <x v="173"/>
    <x v="0"/>
    <x v="4"/>
    <x v="1"/>
    <x v="2"/>
    <n v="-140937.12759030092"/>
    <n v="0"/>
    <n v="0"/>
    <x v="5"/>
  </r>
  <r>
    <x v="173"/>
    <x v="1"/>
    <x v="5"/>
    <x v="3"/>
    <x v="0"/>
    <n v="608265.92939353257"/>
    <n v="0"/>
    <n v="0"/>
    <x v="5"/>
  </r>
  <r>
    <x v="173"/>
    <x v="1"/>
    <x v="5"/>
    <x v="3"/>
    <x v="1"/>
    <n v="-341722.43224355759"/>
    <n v="0"/>
    <n v="0"/>
    <x v="5"/>
  </r>
  <r>
    <x v="173"/>
    <x v="1"/>
    <x v="5"/>
    <x v="3"/>
    <x v="2"/>
    <n v="-267637.00893315434"/>
    <n v="0"/>
    <n v="0"/>
    <x v="5"/>
  </r>
  <r>
    <x v="173"/>
    <x v="3"/>
    <x v="5"/>
    <x v="1"/>
    <x v="0"/>
    <n v="652063.00914343761"/>
    <n v="0"/>
    <n v="0"/>
    <x v="5"/>
  </r>
  <r>
    <x v="173"/>
    <x v="3"/>
    <x v="5"/>
    <x v="1"/>
    <x v="1"/>
    <n v="-285992.54786992876"/>
    <n v="0"/>
    <n v="0"/>
    <x v="5"/>
  </r>
  <r>
    <x v="173"/>
    <x v="3"/>
    <x v="5"/>
    <x v="1"/>
    <x v="2"/>
    <n v="-117371.34164581877"/>
    <n v="0"/>
    <n v="0"/>
    <x v="5"/>
  </r>
  <r>
    <x v="173"/>
    <x v="2"/>
    <x v="5"/>
    <x v="1"/>
    <x v="0"/>
    <n v="520506.4371232703"/>
    <n v="0"/>
    <n v="0"/>
    <x v="5"/>
  </r>
  <r>
    <x v="173"/>
    <x v="2"/>
    <x v="5"/>
    <x v="1"/>
    <x v="1"/>
    <n v="-285992.54786992876"/>
    <n v="0"/>
    <n v="0"/>
    <x v="5"/>
  </r>
  <r>
    <x v="173"/>
    <x v="2"/>
    <x v="5"/>
    <x v="1"/>
    <x v="2"/>
    <n v="-270663.34730410058"/>
    <n v="0"/>
    <n v="0"/>
    <x v="5"/>
  </r>
  <r>
    <x v="173"/>
    <x v="0"/>
    <x v="6"/>
    <x v="0"/>
    <x v="0"/>
    <n v="628601.36488461308"/>
    <n v="0"/>
    <n v="0"/>
    <x v="5"/>
  </r>
  <r>
    <x v="173"/>
    <x v="0"/>
    <x v="6"/>
    <x v="0"/>
    <x v="1"/>
    <n v="-336150.46250514069"/>
    <n v="0"/>
    <n v="0"/>
    <x v="5"/>
  </r>
  <r>
    <x v="173"/>
    <x v="0"/>
    <x v="6"/>
    <x v="0"/>
    <x v="2"/>
    <n v="-150864.32757230714"/>
    <n v="0"/>
    <n v="0"/>
    <x v="5"/>
  </r>
  <r>
    <x v="173"/>
    <x v="0"/>
    <x v="6"/>
    <x v="4"/>
    <x v="0"/>
    <n v="565708.9856396442"/>
    <n v="0"/>
    <n v="0"/>
    <x v="5"/>
  </r>
  <r>
    <x v="173"/>
    <x v="0"/>
    <x v="6"/>
    <x v="4"/>
    <x v="1"/>
    <n v="-300909.03491470439"/>
    <n v="0"/>
    <n v="0"/>
    <x v="5"/>
  </r>
  <r>
    <x v="173"/>
    <x v="0"/>
    <x v="6"/>
    <x v="4"/>
    <x v="2"/>
    <n v="-135770.15655351459"/>
    <n v="0"/>
    <n v="0"/>
    <x v="5"/>
  </r>
  <r>
    <x v="173"/>
    <x v="3"/>
    <x v="6"/>
    <x v="1"/>
    <x v="0"/>
    <n v="643483.23270733969"/>
    <n v="0"/>
    <n v="0"/>
    <x v="5"/>
  </r>
  <r>
    <x v="173"/>
    <x v="3"/>
    <x v="6"/>
    <x v="1"/>
    <x v="1"/>
    <n v="-285992.54786992876"/>
    <n v="0"/>
    <n v="0"/>
    <x v="5"/>
  </r>
  <r>
    <x v="173"/>
    <x v="3"/>
    <x v="6"/>
    <x v="1"/>
    <x v="2"/>
    <n v="-122261.81421439454"/>
    <n v="0"/>
    <n v="0"/>
    <x v="5"/>
  </r>
  <r>
    <x v="173"/>
    <x v="2"/>
    <x v="6"/>
    <x v="1"/>
    <x v="0"/>
    <n v="540525.91547416535"/>
    <n v="0"/>
    <n v="0"/>
    <x v="5"/>
  </r>
  <r>
    <x v="173"/>
    <x v="2"/>
    <x v="6"/>
    <x v="1"/>
    <x v="1"/>
    <n v="-285992.54786992876"/>
    <n v="0"/>
    <n v="0"/>
    <x v="5"/>
  </r>
  <r>
    <x v="173"/>
    <x v="2"/>
    <x v="6"/>
    <x v="1"/>
    <x v="2"/>
    <n v="-140536.73802328299"/>
    <n v="0"/>
    <n v="0"/>
    <x v="5"/>
  </r>
  <r>
    <x v="174"/>
    <x v="2"/>
    <x v="0"/>
    <x v="4"/>
    <x v="0"/>
    <n v="499508.99795840931"/>
    <n v="0"/>
    <n v="0"/>
    <x v="5"/>
  </r>
  <r>
    <x v="174"/>
    <x v="2"/>
    <x v="0"/>
    <x v="4"/>
    <x v="1"/>
    <n v="-300909.03491470439"/>
    <n v="0"/>
    <n v="0"/>
    <x v="5"/>
  </r>
  <r>
    <x v="174"/>
    <x v="2"/>
    <x v="0"/>
    <x v="4"/>
    <x v="2"/>
    <n v="-164837.96932627508"/>
    <n v="0"/>
    <n v="0"/>
    <x v="5"/>
  </r>
  <r>
    <x v="174"/>
    <x v="1"/>
    <x v="1"/>
    <x v="1"/>
    <x v="0"/>
    <n v="549105.69191026315"/>
    <n v="0"/>
    <n v="0"/>
    <x v="5"/>
  </r>
  <r>
    <x v="174"/>
    <x v="1"/>
    <x v="1"/>
    <x v="1"/>
    <x v="1"/>
    <n v="-285992.54786992876"/>
    <n v="0"/>
    <n v="0"/>
    <x v="5"/>
  </r>
  <r>
    <x v="174"/>
    <x v="1"/>
    <x v="1"/>
    <x v="1"/>
    <x v="2"/>
    <n v="-318481.30130795261"/>
    <n v="0"/>
    <n v="0"/>
    <x v="5"/>
  </r>
  <r>
    <x v="174"/>
    <x v="2"/>
    <x v="1"/>
    <x v="0"/>
    <x v="0"/>
    <n v="618516.85100945877"/>
    <n v="0"/>
    <n v="0"/>
    <x v="5"/>
  </r>
  <r>
    <x v="174"/>
    <x v="2"/>
    <x v="1"/>
    <x v="0"/>
    <x v="1"/>
    <n v="-336150.46250514069"/>
    <n v="0"/>
    <n v="0"/>
    <x v="5"/>
  </r>
  <r>
    <x v="174"/>
    <x v="2"/>
    <x v="1"/>
    <x v="0"/>
    <x v="2"/>
    <n v="-166999.54977255387"/>
    <n v="0"/>
    <n v="0"/>
    <x v="5"/>
  </r>
  <r>
    <x v="174"/>
    <x v="2"/>
    <x v="1"/>
    <x v="4"/>
    <x v="0"/>
    <n v="472427.18481608585"/>
    <n v="0"/>
    <n v="0"/>
    <x v="5"/>
  </r>
  <r>
    <x v="174"/>
    <x v="2"/>
    <x v="1"/>
    <x v="4"/>
    <x v="1"/>
    <n v="-300909.03491470439"/>
    <n v="0"/>
    <n v="0"/>
    <x v="5"/>
  </r>
  <r>
    <x v="174"/>
    <x v="2"/>
    <x v="1"/>
    <x v="4"/>
    <x v="2"/>
    <n v="-217316.50501539951"/>
    <n v="0"/>
    <n v="0"/>
    <x v="5"/>
  </r>
  <r>
    <x v="174"/>
    <x v="2"/>
    <x v="1"/>
    <x v="2"/>
    <x v="0"/>
    <n v="304959.03976336389"/>
    <n v="0"/>
    <n v="0"/>
    <x v="5"/>
  </r>
  <r>
    <x v="174"/>
    <x v="2"/>
    <x v="1"/>
    <x v="2"/>
    <x v="1"/>
    <n v="-183710.26491768908"/>
    <n v="0"/>
    <n v="0"/>
    <x v="5"/>
  </r>
  <r>
    <x v="174"/>
    <x v="2"/>
    <x v="1"/>
    <x v="2"/>
    <x v="2"/>
    <n v="-115884.43511007828"/>
    <n v="0"/>
    <n v="0"/>
    <x v="5"/>
  </r>
  <r>
    <x v="174"/>
    <x v="3"/>
    <x v="3"/>
    <x v="0"/>
    <x v="0"/>
    <n v="675662.42963533266"/>
    <n v="0"/>
    <n v="0"/>
    <x v="5"/>
  </r>
  <r>
    <x v="174"/>
    <x v="3"/>
    <x v="3"/>
    <x v="0"/>
    <x v="1"/>
    <n v="-336150.46250514069"/>
    <n v="0"/>
    <n v="0"/>
    <x v="5"/>
  </r>
  <r>
    <x v="174"/>
    <x v="3"/>
    <x v="3"/>
    <x v="0"/>
    <x v="2"/>
    <n v="-101349.3644452999"/>
    <n v="0"/>
    <n v="0"/>
    <x v="5"/>
  </r>
  <r>
    <x v="174"/>
    <x v="3"/>
    <x v="3"/>
    <x v="4"/>
    <x v="0"/>
    <n v="484463.546212674"/>
    <n v="0"/>
    <n v="0"/>
    <x v="5"/>
  </r>
  <r>
    <x v="174"/>
    <x v="3"/>
    <x v="3"/>
    <x v="4"/>
    <x v="0"/>
    <n v="526590.81110073265"/>
    <n v="0"/>
    <n v="0"/>
    <x v="5"/>
  </r>
  <r>
    <x v="174"/>
    <x v="3"/>
    <x v="3"/>
    <x v="4"/>
    <x v="1"/>
    <n v="-300909.03491470439"/>
    <n v="0"/>
    <n v="0"/>
    <x v="5"/>
  </r>
  <r>
    <x v="174"/>
    <x v="3"/>
    <x v="3"/>
    <x v="4"/>
    <x v="1"/>
    <n v="-300909.03491470439"/>
    <n v="0"/>
    <n v="0"/>
    <x v="5"/>
  </r>
  <r>
    <x v="174"/>
    <x v="3"/>
    <x v="3"/>
    <x v="4"/>
    <x v="2"/>
    <n v="-82358.80285615458"/>
    <n v="0"/>
    <n v="0"/>
    <x v="5"/>
  </r>
  <r>
    <x v="174"/>
    <x v="3"/>
    <x v="3"/>
    <x v="4"/>
    <x v="2"/>
    <n v="-94786.345998131874"/>
    <n v="0"/>
    <n v="0"/>
    <x v="5"/>
  </r>
  <r>
    <x v="174"/>
    <x v="3"/>
    <x v="3"/>
    <x v="3"/>
    <x v="0"/>
    <n v="690279.3131319863"/>
    <n v="0"/>
    <n v="0"/>
    <x v="5"/>
  </r>
  <r>
    <x v="174"/>
    <x v="3"/>
    <x v="3"/>
    <x v="3"/>
    <x v="1"/>
    <n v="-341722.43224355759"/>
    <n v="0"/>
    <n v="0"/>
    <x v="5"/>
  </r>
  <r>
    <x v="174"/>
    <x v="3"/>
    <x v="3"/>
    <x v="3"/>
    <x v="2"/>
    <n v="-75930.724444518492"/>
    <n v="0"/>
    <n v="0"/>
    <x v="5"/>
  </r>
  <r>
    <x v="174"/>
    <x v="3"/>
    <x v="3"/>
    <x v="2"/>
    <x v="0"/>
    <n v="418859.40401233116"/>
    <n v="0"/>
    <n v="0"/>
    <x v="5"/>
  </r>
  <r>
    <x v="174"/>
    <x v="3"/>
    <x v="3"/>
    <x v="2"/>
    <x v="1"/>
    <n v="-183710.26491768908"/>
    <n v="0"/>
    <n v="0"/>
    <x v="5"/>
  </r>
  <r>
    <x v="174"/>
    <x v="3"/>
    <x v="3"/>
    <x v="2"/>
    <x v="2"/>
    <n v="-71206.098682096301"/>
    <n v="0"/>
    <n v="0"/>
    <x v="5"/>
  </r>
  <r>
    <x v="174"/>
    <x v="2"/>
    <x v="3"/>
    <x v="0"/>
    <x v="0"/>
    <n v="611793.84175935597"/>
    <n v="0"/>
    <n v="0"/>
    <x v="5"/>
  </r>
  <r>
    <x v="174"/>
    <x v="2"/>
    <x v="3"/>
    <x v="0"/>
    <x v="1"/>
    <n v="-336150.46250514069"/>
    <n v="0"/>
    <n v="0"/>
    <x v="5"/>
  </r>
  <r>
    <x v="174"/>
    <x v="2"/>
    <x v="3"/>
    <x v="0"/>
    <x v="2"/>
    <n v="-312014.85929727153"/>
    <n v="0"/>
    <n v="0"/>
    <x v="5"/>
  </r>
  <r>
    <x v="174"/>
    <x v="4"/>
    <x v="3"/>
    <x v="4"/>
    <x v="0"/>
    <n v="616863.52157514391"/>
    <n v="0"/>
    <n v="0"/>
    <x v="5"/>
  </r>
  <r>
    <x v="174"/>
    <x v="4"/>
    <x v="3"/>
    <x v="4"/>
    <x v="1"/>
    <n v="-300909.03491470439"/>
    <n v="0"/>
    <n v="0"/>
    <x v="5"/>
  </r>
  <r>
    <x v="174"/>
    <x v="4"/>
    <x v="3"/>
    <x v="4"/>
    <x v="2"/>
    <n v="-129541.33953078021"/>
    <n v="0"/>
    <n v="0"/>
    <x v="5"/>
  </r>
  <r>
    <x v="174"/>
    <x v="2"/>
    <x v="4"/>
    <x v="3"/>
    <x v="0"/>
    <n v="618517.60236083926"/>
    <n v="0"/>
    <n v="0"/>
    <x v="5"/>
  </r>
  <r>
    <x v="174"/>
    <x v="2"/>
    <x v="4"/>
    <x v="3"/>
    <x v="1"/>
    <n v="-341722.43224355759"/>
    <n v="0"/>
    <n v="0"/>
    <x v="5"/>
  </r>
  <r>
    <x v="174"/>
    <x v="2"/>
    <x v="4"/>
    <x v="3"/>
    <x v="2"/>
    <n v="-210295.98480268536"/>
    <n v="0"/>
    <n v="0"/>
    <x v="5"/>
  </r>
  <r>
    <x v="174"/>
    <x v="2"/>
    <x v="5"/>
    <x v="3"/>
    <x v="0"/>
    <n v="642438.17261788819"/>
    <n v="0"/>
    <n v="0"/>
    <x v="5"/>
  </r>
  <r>
    <x v="174"/>
    <x v="2"/>
    <x v="5"/>
    <x v="3"/>
    <x v="1"/>
    <n v="-341722.43224355759"/>
    <n v="0"/>
    <n v="0"/>
    <x v="5"/>
  </r>
  <r>
    <x v="174"/>
    <x v="2"/>
    <x v="5"/>
    <x v="3"/>
    <x v="2"/>
    <n v="-205580.21523772422"/>
    <n v="0"/>
    <n v="0"/>
    <x v="5"/>
  </r>
  <r>
    <x v="174"/>
    <x v="1"/>
    <x v="6"/>
    <x v="1"/>
    <x v="0"/>
    <n v="557685.46834636107"/>
    <n v="0"/>
    <n v="0"/>
    <x v="5"/>
  </r>
  <r>
    <x v="174"/>
    <x v="1"/>
    <x v="6"/>
    <x v="1"/>
    <x v="1"/>
    <n v="-285992.54786992876"/>
    <n v="0"/>
    <n v="0"/>
    <x v="5"/>
  </r>
  <r>
    <x v="174"/>
    <x v="1"/>
    <x v="6"/>
    <x v="1"/>
    <x v="2"/>
    <n v="-284419.58885664417"/>
    <n v="0"/>
    <n v="0"/>
    <x v="5"/>
  </r>
  <r>
    <x v="174"/>
    <x v="0"/>
    <x v="6"/>
    <x v="3"/>
    <x v="0"/>
    <n v="645855.39694032387"/>
    <n v="0"/>
    <n v="0"/>
    <x v="5"/>
  </r>
  <r>
    <x v="174"/>
    <x v="0"/>
    <x v="6"/>
    <x v="3"/>
    <x v="1"/>
    <n v="-341722.43224355759"/>
    <n v="0"/>
    <n v="0"/>
    <x v="5"/>
  </r>
  <r>
    <x v="174"/>
    <x v="0"/>
    <x v="6"/>
    <x v="3"/>
    <x v="2"/>
    <n v="-135629.633357468"/>
    <n v="0"/>
    <n v="0"/>
    <x v="5"/>
  </r>
  <r>
    <x v="174"/>
    <x v="2"/>
    <x v="6"/>
    <x v="3"/>
    <x v="0"/>
    <n v="598014.25642622577"/>
    <n v="0"/>
    <n v="0"/>
    <x v="5"/>
  </r>
  <r>
    <x v="174"/>
    <x v="2"/>
    <x v="6"/>
    <x v="3"/>
    <x v="1"/>
    <n v="-341722.43224355759"/>
    <n v="0"/>
    <n v="0"/>
    <x v="5"/>
  </r>
  <r>
    <x v="174"/>
    <x v="2"/>
    <x v="6"/>
    <x v="3"/>
    <x v="2"/>
    <n v="-227245.41744196578"/>
    <n v="0"/>
    <n v="0"/>
    <x v="5"/>
  </r>
  <r>
    <x v="175"/>
    <x v="0"/>
    <x v="0"/>
    <x v="4"/>
    <x v="0"/>
    <n v="550663.53389390907"/>
    <n v="0"/>
    <n v="0"/>
    <x v="5"/>
  </r>
  <r>
    <x v="175"/>
    <x v="0"/>
    <x v="0"/>
    <x v="4"/>
    <x v="1"/>
    <n v="-300909.03491470439"/>
    <n v="0"/>
    <n v="0"/>
    <x v="5"/>
  </r>
  <r>
    <x v="175"/>
    <x v="0"/>
    <x v="0"/>
    <x v="4"/>
    <x v="2"/>
    <n v="-154185.78949029456"/>
    <n v="0"/>
    <n v="0"/>
    <x v="5"/>
  </r>
  <r>
    <x v="175"/>
    <x v="0"/>
    <x v="0"/>
    <x v="3"/>
    <x v="0"/>
    <n v="587762.58345891908"/>
    <n v="0"/>
    <n v="0"/>
    <x v="5"/>
  </r>
  <r>
    <x v="175"/>
    <x v="0"/>
    <x v="0"/>
    <x v="3"/>
    <x v="1"/>
    <n v="-341722.43224355759"/>
    <n v="0"/>
    <n v="0"/>
    <x v="5"/>
  </r>
  <r>
    <x v="175"/>
    <x v="0"/>
    <x v="0"/>
    <x v="3"/>
    <x v="2"/>
    <n v="-99919.639188016256"/>
    <n v="0"/>
    <n v="0"/>
    <x v="5"/>
  </r>
  <r>
    <x v="175"/>
    <x v="1"/>
    <x v="1"/>
    <x v="4"/>
    <x v="0"/>
    <n v="547654.44354476198"/>
    <n v="0"/>
    <n v="0"/>
    <x v="5"/>
  </r>
  <r>
    <x v="175"/>
    <x v="1"/>
    <x v="1"/>
    <x v="4"/>
    <x v="1"/>
    <n v="-300909.03491470439"/>
    <n v="0"/>
    <n v="0"/>
    <x v="5"/>
  </r>
  <r>
    <x v="175"/>
    <x v="1"/>
    <x v="1"/>
    <x v="4"/>
    <x v="2"/>
    <n v="-208108.68854700954"/>
    <n v="0"/>
    <n v="0"/>
    <x v="5"/>
  </r>
  <r>
    <x v="175"/>
    <x v="1"/>
    <x v="1"/>
    <x v="2"/>
    <x v="0"/>
    <n v="336189.78479937103"/>
    <n v="0"/>
    <n v="0"/>
    <x v="5"/>
  </r>
  <r>
    <x v="175"/>
    <x v="1"/>
    <x v="1"/>
    <x v="2"/>
    <x v="1"/>
    <n v="-183710.26491768908"/>
    <n v="0"/>
    <n v="0"/>
    <x v="5"/>
  </r>
  <r>
    <x v="175"/>
    <x v="1"/>
    <x v="1"/>
    <x v="2"/>
    <x v="2"/>
    <n v="-191628.17733564146"/>
    <n v="0"/>
    <n v="0"/>
    <x v="5"/>
  </r>
  <r>
    <x v="175"/>
    <x v="4"/>
    <x v="2"/>
    <x v="4"/>
    <x v="0"/>
    <n v="595799.8891311147"/>
    <n v="0"/>
    <n v="0"/>
    <x v="5"/>
  </r>
  <r>
    <x v="175"/>
    <x v="4"/>
    <x v="2"/>
    <x v="4"/>
    <x v="1"/>
    <n v="-300909.03491470439"/>
    <n v="0"/>
    <n v="0"/>
    <x v="5"/>
  </r>
  <r>
    <x v="175"/>
    <x v="4"/>
    <x v="2"/>
    <x v="4"/>
    <x v="2"/>
    <n v="-77453.98558704491"/>
    <n v="0"/>
    <n v="0"/>
    <x v="5"/>
  </r>
  <r>
    <x v="175"/>
    <x v="4"/>
    <x v="2"/>
    <x v="2"/>
    <x v="0"/>
    <n v="314144.55300924834"/>
    <n v="0"/>
    <n v="0"/>
    <x v="5"/>
  </r>
  <r>
    <x v="175"/>
    <x v="4"/>
    <x v="2"/>
    <x v="2"/>
    <x v="1"/>
    <n v="-183710.26491768908"/>
    <n v="0"/>
    <n v="0"/>
    <x v="5"/>
  </r>
  <r>
    <x v="175"/>
    <x v="4"/>
    <x v="2"/>
    <x v="2"/>
    <x v="2"/>
    <n v="-43980.237421294769"/>
    <n v="0"/>
    <n v="0"/>
    <x v="5"/>
  </r>
  <r>
    <x v="175"/>
    <x v="0"/>
    <x v="3"/>
    <x v="3"/>
    <x v="0"/>
    <n v="625352.05100571038"/>
    <n v="0"/>
    <n v="0"/>
    <x v="5"/>
  </r>
  <r>
    <x v="175"/>
    <x v="0"/>
    <x v="3"/>
    <x v="3"/>
    <x v="1"/>
    <n v="-341722.43224355759"/>
    <n v="0"/>
    <n v="0"/>
    <x v="5"/>
  </r>
  <r>
    <x v="175"/>
    <x v="0"/>
    <x v="3"/>
    <x v="3"/>
    <x v="2"/>
    <n v="-106309.84867097078"/>
    <n v="0"/>
    <n v="0"/>
    <x v="5"/>
  </r>
  <r>
    <x v="175"/>
    <x v="0"/>
    <x v="3"/>
    <x v="2"/>
    <x v="0"/>
    <n v="332515.57950101723"/>
    <n v="0"/>
    <n v="0"/>
    <x v="5"/>
  </r>
  <r>
    <x v="175"/>
    <x v="0"/>
    <x v="3"/>
    <x v="2"/>
    <x v="1"/>
    <n v="-183710.26491768908"/>
    <n v="0"/>
    <n v="0"/>
    <x v="5"/>
  </r>
  <r>
    <x v="175"/>
    <x v="0"/>
    <x v="3"/>
    <x v="2"/>
    <x v="2"/>
    <n v="-79803.739080244137"/>
    <n v="0"/>
    <n v="0"/>
    <x v="5"/>
  </r>
  <r>
    <x v="175"/>
    <x v="3"/>
    <x v="3"/>
    <x v="3"/>
    <x v="0"/>
    <n v="557007.56455699878"/>
    <n v="0"/>
    <n v="0"/>
    <x v="5"/>
  </r>
  <r>
    <x v="175"/>
    <x v="3"/>
    <x v="3"/>
    <x v="3"/>
    <x v="1"/>
    <n v="-341722.43224355759"/>
    <n v="0"/>
    <n v="0"/>
    <x v="5"/>
  </r>
  <r>
    <x v="175"/>
    <x v="3"/>
    <x v="3"/>
    <x v="3"/>
    <x v="2"/>
    <n v="-89121.2103291198"/>
    <n v="0"/>
    <n v="0"/>
    <x v="5"/>
  </r>
  <r>
    <x v="175"/>
    <x v="4"/>
    <x v="3"/>
    <x v="1"/>
    <x v="0"/>
    <n v="560545.39382506034"/>
    <n v="0"/>
    <n v="0"/>
    <x v="5"/>
  </r>
  <r>
    <x v="175"/>
    <x v="4"/>
    <x v="3"/>
    <x v="1"/>
    <x v="1"/>
    <n v="-285992.54786992876"/>
    <n v="0"/>
    <n v="0"/>
    <x v="5"/>
  </r>
  <r>
    <x v="175"/>
    <x v="4"/>
    <x v="3"/>
    <x v="1"/>
    <x v="2"/>
    <n v="-61659.993320756636"/>
    <n v="0"/>
    <n v="0"/>
    <x v="5"/>
  </r>
  <r>
    <x v="175"/>
    <x v="1"/>
    <x v="4"/>
    <x v="2"/>
    <x v="0"/>
    <n v="319655.86095677898"/>
    <n v="0"/>
    <n v="0"/>
    <x v="5"/>
  </r>
  <r>
    <x v="175"/>
    <x v="1"/>
    <x v="4"/>
    <x v="2"/>
    <x v="1"/>
    <n v="-183710.26491768908"/>
    <n v="0"/>
    <n v="0"/>
    <x v="5"/>
  </r>
  <r>
    <x v="175"/>
    <x v="1"/>
    <x v="4"/>
    <x v="2"/>
    <x v="2"/>
    <n v="-207776.30962190634"/>
    <n v="0"/>
    <n v="0"/>
    <x v="5"/>
  </r>
  <r>
    <x v="175"/>
    <x v="1"/>
    <x v="4"/>
    <x v="1"/>
    <x v="0"/>
    <n v="494767.10781497677"/>
    <n v="0"/>
    <n v="0"/>
    <x v="5"/>
  </r>
  <r>
    <x v="175"/>
    <x v="1"/>
    <x v="4"/>
    <x v="1"/>
    <x v="1"/>
    <n v="-285992.54786992876"/>
    <n v="0"/>
    <n v="0"/>
    <x v="5"/>
  </r>
  <r>
    <x v="175"/>
    <x v="1"/>
    <x v="4"/>
    <x v="1"/>
    <x v="2"/>
    <n v="-286964.9225326865"/>
    <n v="0"/>
    <n v="0"/>
    <x v="5"/>
  </r>
  <r>
    <x v="175"/>
    <x v="3"/>
    <x v="4"/>
    <x v="2"/>
    <x v="0"/>
    <n v="327004.27155348659"/>
    <n v="0"/>
    <n v="0"/>
    <x v="5"/>
  </r>
  <r>
    <x v="175"/>
    <x v="3"/>
    <x v="4"/>
    <x v="2"/>
    <x v="1"/>
    <n v="-183710.26491768908"/>
    <n v="0"/>
    <n v="0"/>
    <x v="5"/>
  </r>
  <r>
    <x v="175"/>
    <x v="3"/>
    <x v="4"/>
    <x v="2"/>
    <x v="2"/>
    <n v="-16350.213577674331"/>
    <n v="0"/>
    <n v="0"/>
    <x v="5"/>
  </r>
  <r>
    <x v="175"/>
    <x v="2"/>
    <x v="4"/>
    <x v="1"/>
    <x v="0"/>
    <n v="466167.85302798386"/>
    <n v="0"/>
    <n v="0"/>
    <x v="5"/>
  </r>
  <r>
    <x v="175"/>
    <x v="2"/>
    <x v="4"/>
    <x v="1"/>
    <x v="1"/>
    <n v="-285992.54786992876"/>
    <n v="0"/>
    <n v="0"/>
    <x v="5"/>
  </r>
  <r>
    <x v="175"/>
    <x v="2"/>
    <x v="4"/>
    <x v="1"/>
    <x v="2"/>
    <n v="-130526.99884783549"/>
    <n v="0"/>
    <n v="0"/>
    <x v="5"/>
  </r>
  <r>
    <x v="175"/>
    <x v="1"/>
    <x v="5"/>
    <x v="2"/>
    <x v="0"/>
    <n v="304959.03976336389"/>
    <n v="0"/>
    <n v="0"/>
    <x v="5"/>
  </r>
  <r>
    <x v="175"/>
    <x v="1"/>
    <x v="5"/>
    <x v="2"/>
    <x v="1"/>
    <n v="-183710.26491768908"/>
    <n v="0"/>
    <n v="0"/>
    <x v="5"/>
  </r>
  <r>
    <x v="175"/>
    <x v="1"/>
    <x v="5"/>
    <x v="2"/>
    <x v="2"/>
    <n v="-97586.892724276448"/>
    <n v="0"/>
    <n v="0"/>
    <x v="5"/>
  </r>
  <r>
    <x v="175"/>
    <x v="2"/>
    <x v="5"/>
    <x v="1"/>
    <x v="0"/>
    <n v="546245.766431564"/>
    <n v="0"/>
    <n v="0"/>
    <x v="5"/>
  </r>
  <r>
    <x v="175"/>
    <x v="2"/>
    <x v="5"/>
    <x v="1"/>
    <x v="1"/>
    <n v="-285992.54786992876"/>
    <n v="0"/>
    <n v="0"/>
    <x v="5"/>
  </r>
  <r>
    <x v="175"/>
    <x v="2"/>
    <x v="5"/>
    <x v="1"/>
    <x v="2"/>
    <n v="-256735.51022283506"/>
    <n v="0"/>
    <n v="0"/>
    <x v="5"/>
  </r>
  <r>
    <x v="176"/>
    <x v="1"/>
    <x v="0"/>
    <x v="1"/>
    <x v="0"/>
    <n v="471887.70398538245"/>
    <n v="0"/>
    <n v="0"/>
    <x v="5"/>
  </r>
  <r>
    <x v="176"/>
    <x v="1"/>
    <x v="0"/>
    <x v="1"/>
    <x v="1"/>
    <n v="-285992.54786992876"/>
    <n v="0"/>
    <n v="0"/>
    <x v="5"/>
  </r>
  <r>
    <x v="176"/>
    <x v="1"/>
    <x v="0"/>
    <x v="1"/>
    <x v="2"/>
    <n v="-306727.0075904986"/>
    <n v="0"/>
    <n v="0"/>
    <x v="5"/>
  </r>
  <r>
    <x v="176"/>
    <x v="0"/>
    <x v="0"/>
    <x v="3"/>
    <x v="0"/>
    <n v="635603.72397301707"/>
    <n v="0"/>
    <n v="0"/>
    <x v="5"/>
  </r>
  <r>
    <x v="176"/>
    <x v="0"/>
    <x v="0"/>
    <x v="3"/>
    <x v="0"/>
    <n v="625352.05100571038"/>
    <n v="0"/>
    <n v="0"/>
    <x v="5"/>
  </r>
  <r>
    <x v="176"/>
    <x v="0"/>
    <x v="0"/>
    <x v="3"/>
    <x v="1"/>
    <n v="-341722.43224355759"/>
    <n v="0"/>
    <n v="0"/>
    <x v="5"/>
  </r>
  <r>
    <x v="176"/>
    <x v="0"/>
    <x v="0"/>
    <x v="3"/>
    <x v="1"/>
    <n v="-341722.43224355759"/>
    <n v="0"/>
    <n v="0"/>
    <x v="5"/>
  </r>
  <r>
    <x v="176"/>
    <x v="0"/>
    <x v="0"/>
    <x v="3"/>
    <x v="2"/>
    <n v="-158900.93099325427"/>
    <n v="0"/>
    <n v="0"/>
    <x v="5"/>
  </r>
  <r>
    <x v="176"/>
    <x v="0"/>
    <x v="0"/>
    <x v="3"/>
    <x v="2"/>
    <n v="-118816.88969108497"/>
    <n v="0"/>
    <n v="0"/>
    <x v="5"/>
  </r>
  <r>
    <x v="176"/>
    <x v="1"/>
    <x v="1"/>
    <x v="0"/>
    <x v="0"/>
    <n v="658854.90651007579"/>
    <n v="0"/>
    <n v="0"/>
    <x v="5"/>
  </r>
  <r>
    <x v="176"/>
    <x v="1"/>
    <x v="1"/>
    <x v="0"/>
    <x v="1"/>
    <n v="-336150.46250514069"/>
    <n v="0"/>
    <n v="0"/>
    <x v="5"/>
  </r>
  <r>
    <x v="176"/>
    <x v="1"/>
    <x v="1"/>
    <x v="0"/>
    <x v="2"/>
    <n v="-204245.02101812349"/>
    <n v="0"/>
    <n v="0"/>
    <x v="5"/>
  </r>
  <r>
    <x v="176"/>
    <x v="3"/>
    <x v="1"/>
    <x v="0"/>
    <x v="0"/>
    <n v="702554.46663574397"/>
    <n v="0"/>
    <n v="0"/>
    <x v="5"/>
  </r>
  <r>
    <x v="176"/>
    <x v="3"/>
    <x v="1"/>
    <x v="0"/>
    <x v="1"/>
    <n v="-336150.46250514069"/>
    <n v="0"/>
    <n v="0"/>
    <x v="5"/>
  </r>
  <r>
    <x v="176"/>
    <x v="3"/>
    <x v="1"/>
    <x v="0"/>
    <x v="2"/>
    <n v="-42153.267998144634"/>
    <n v="0"/>
    <n v="0"/>
    <x v="5"/>
  </r>
  <r>
    <x v="176"/>
    <x v="2"/>
    <x v="1"/>
    <x v="0"/>
    <x v="0"/>
    <n v="672300.92501028138"/>
    <n v="0"/>
    <n v="0"/>
    <x v="5"/>
  </r>
  <r>
    <x v="176"/>
    <x v="2"/>
    <x v="1"/>
    <x v="0"/>
    <x v="1"/>
    <n v="-336150.46250514069"/>
    <n v="0"/>
    <n v="0"/>
    <x v="5"/>
  </r>
  <r>
    <x v="176"/>
    <x v="2"/>
    <x v="1"/>
    <x v="0"/>
    <x v="2"/>
    <n v="-275643.37925421534"/>
    <n v="0"/>
    <n v="0"/>
    <x v="5"/>
  </r>
  <r>
    <x v="176"/>
    <x v="2"/>
    <x v="1"/>
    <x v="3"/>
    <x v="0"/>
    <n v="594597.0321037902"/>
    <n v="0"/>
    <n v="0"/>
    <x v="5"/>
  </r>
  <r>
    <x v="176"/>
    <x v="2"/>
    <x v="1"/>
    <x v="3"/>
    <x v="1"/>
    <n v="-341722.43224355759"/>
    <n v="0"/>
    <n v="0"/>
    <x v="5"/>
  </r>
  <r>
    <x v="176"/>
    <x v="2"/>
    <x v="1"/>
    <x v="3"/>
    <x v="2"/>
    <n v="-309190.45669397089"/>
    <n v="0"/>
    <n v="0"/>
    <x v="5"/>
  </r>
  <r>
    <x v="176"/>
    <x v="2"/>
    <x v="1"/>
    <x v="1"/>
    <x v="0"/>
    <n v="457588.07659188606"/>
    <n v="0"/>
    <n v="0"/>
    <x v="5"/>
  </r>
  <r>
    <x v="176"/>
    <x v="2"/>
    <x v="1"/>
    <x v="1"/>
    <x v="1"/>
    <n v="-285992.54786992876"/>
    <n v="0"/>
    <n v="0"/>
    <x v="5"/>
  </r>
  <r>
    <x v="176"/>
    <x v="2"/>
    <x v="1"/>
    <x v="1"/>
    <x v="2"/>
    <n v="-242521.68059369962"/>
    <n v="0"/>
    <n v="0"/>
    <x v="5"/>
  </r>
  <r>
    <x v="176"/>
    <x v="0"/>
    <x v="2"/>
    <x v="3"/>
    <x v="0"/>
    <n v="639020.94829545275"/>
    <n v="0"/>
    <n v="0"/>
    <x v="5"/>
  </r>
  <r>
    <x v="176"/>
    <x v="0"/>
    <x v="2"/>
    <x v="3"/>
    <x v="1"/>
    <n v="-341722.43224355759"/>
    <n v="0"/>
    <n v="0"/>
    <x v="5"/>
  </r>
  <r>
    <x v="176"/>
    <x v="0"/>
    <x v="2"/>
    <x v="3"/>
    <x v="2"/>
    <n v="-159755.23707386319"/>
    <n v="0"/>
    <n v="0"/>
    <x v="5"/>
  </r>
  <r>
    <x v="176"/>
    <x v="0"/>
    <x v="2"/>
    <x v="1"/>
    <x v="0"/>
    <n v="543385.84095286462"/>
    <n v="0"/>
    <n v="0"/>
    <x v="5"/>
  </r>
  <r>
    <x v="176"/>
    <x v="0"/>
    <x v="2"/>
    <x v="1"/>
    <x v="1"/>
    <n v="-285992.54786992876"/>
    <n v="0"/>
    <n v="0"/>
    <x v="5"/>
  </r>
  <r>
    <x v="176"/>
    <x v="0"/>
    <x v="2"/>
    <x v="1"/>
    <x v="2"/>
    <n v="-108677.16819057293"/>
    <n v="0"/>
    <n v="0"/>
    <x v="5"/>
  </r>
  <r>
    <x v="176"/>
    <x v="3"/>
    <x v="2"/>
    <x v="3"/>
    <x v="0"/>
    <n v="662941.51855250169"/>
    <n v="0"/>
    <n v="0"/>
    <x v="5"/>
  </r>
  <r>
    <x v="176"/>
    <x v="3"/>
    <x v="2"/>
    <x v="3"/>
    <x v="1"/>
    <n v="-341722.43224355759"/>
    <n v="0"/>
    <n v="0"/>
    <x v="5"/>
  </r>
  <r>
    <x v="176"/>
    <x v="3"/>
    <x v="2"/>
    <x v="3"/>
    <x v="2"/>
    <n v="-66294.151855250166"/>
    <n v="0"/>
    <n v="0"/>
    <x v="5"/>
  </r>
  <r>
    <x v="176"/>
    <x v="1"/>
    <x v="3"/>
    <x v="4"/>
    <x v="0"/>
    <n v="538627.17249732092"/>
    <n v="0"/>
    <n v="0"/>
    <x v="5"/>
  </r>
  <r>
    <x v="176"/>
    <x v="1"/>
    <x v="3"/>
    <x v="4"/>
    <x v="1"/>
    <n v="-300909.03491470439"/>
    <n v="0"/>
    <n v="0"/>
    <x v="5"/>
  </r>
  <r>
    <x v="176"/>
    <x v="1"/>
    <x v="3"/>
    <x v="4"/>
    <x v="2"/>
    <n v="-344721.39039828541"/>
    <n v="0"/>
    <n v="0"/>
    <x v="5"/>
  </r>
  <r>
    <x v="176"/>
    <x v="1"/>
    <x v="3"/>
    <x v="1"/>
    <x v="0"/>
    <n v="460448.00207058527"/>
    <n v="0"/>
    <n v="0"/>
    <x v="5"/>
  </r>
  <r>
    <x v="176"/>
    <x v="1"/>
    <x v="3"/>
    <x v="1"/>
    <x v="1"/>
    <n v="-285992.54786992876"/>
    <n v="0"/>
    <n v="0"/>
    <x v="5"/>
  </r>
  <r>
    <x v="176"/>
    <x v="1"/>
    <x v="3"/>
    <x v="1"/>
    <x v="2"/>
    <n v="-276268.80124235112"/>
    <n v="0"/>
    <n v="0"/>
    <x v="5"/>
  </r>
  <r>
    <x v="176"/>
    <x v="3"/>
    <x v="3"/>
    <x v="3"/>
    <x v="0"/>
    <n v="768875.47254800459"/>
    <n v="0"/>
    <n v="0"/>
    <x v="5"/>
  </r>
  <r>
    <x v="176"/>
    <x v="3"/>
    <x v="3"/>
    <x v="3"/>
    <x v="1"/>
    <n v="-341722.43224355759"/>
    <n v="0"/>
    <n v="0"/>
    <x v="5"/>
  </r>
  <r>
    <x v="176"/>
    <x v="3"/>
    <x v="3"/>
    <x v="3"/>
    <x v="2"/>
    <n v="-76887.547254800462"/>
    <n v="0"/>
    <n v="0"/>
    <x v="5"/>
  </r>
  <r>
    <x v="176"/>
    <x v="2"/>
    <x v="3"/>
    <x v="4"/>
    <x v="0"/>
    <n v="505527.17865670344"/>
    <n v="0"/>
    <n v="0"/>
    <x v="5"/>
  </r>
  <r>
    <x v="176"/>
    <x v="2"/>
    <x v="3"/>
    <x v="4"/>
    <x v="1"/>
    <n v="-300909.03491470439"/>
    <n v="0"/>
    <n v="0"/>
    <x v="5"/>
  </r>
  <r>
    <x v="176"/>
    <x v="2"/>
    <x v="3"/>
    <x v="4"/>
    <x v="2"/>
    <n v="-116271.25109104179"/>
    <n v="0"/>
    <n v="0"/>
    <x v="5"/>
  </r>
  <r>
    <x v="176"/>
    <x v="1"/>
    <x v="4"/>
    <x v="3"/>
    <x v="0"/>
    <n v="628769.27532814594"/>
    <n v="0"/>
    <n v="0"/>
    <x v="5"/>
  </r>
  <r>
    <x v="176"/>
    <x v="1"/>
    <x v="4"/>
    <x v="3"/>
    <x v="0"/>
    <n v="621934.8266832747"/>
    <n v="0"/>
    <n v="0"/>
    <x v="5"/>
  </r>
  <r>
    <x v="176"/>
    <x v="1"/>
    <x v="4"/>
    <x v="3"/>
    <x v="1"/>
    <n v="-341722.43224355759"/>
    <n v="0"/>
    <n v="0"/>
    <x v="5"/>
  </r>
  <r>
    <x v="176"/>
    <x v="1"/>
    <x v="4"/>
    <x v="3"/>
    <x v="1"/>
    <n v="-341722.43224355759"/>
    <n v="0"/>
    <n v="0"/>
    <x v="5"/>
  </r>
  <r>
    <x v="176"/>
    <x v="1"/>
    <x v="4"/>
    <x v="3"/>
    <x v="2"/>
    <n v="-364686.17969032464"/>
    <n v="0"/>
    <n v="0"/>
    <x v="5"/>
  </r>
  <r>
    <x v="176"/>
    <x v="1"/>
    <x v="4"/>
    <x v="3"/>
    <x v="2"/>
    <n v="-286090.02027430636"/>
    <n v="0"/>
    <n v="0"/>
    <x v="5"/>
  </r>
  <r>
    <x v="176"/>
    <x v="0"/>
    <x v="4"/>
    <x v="0"/>
    <x v="0"/>
    <n v="611793.84175935597"/>
    <n v="0"/>
    <n v="0"/>
    <x v="5"/>
  </r>
  <r>
    <x v="176"/>
    <x v="0"/>
    <x v="4"/>
    <x v="0"/>
    <x v="1"/>
    <n v="-336150.46250514069"/>
    <n v="0"/>
    <n v="0"/>
    <x v="5"/>
  </r>
  <r>
    <x v="176"/>
    <x v="0"/>
    <x v="4"/>
    <x v="0"/>
    <x v="2"/>
    <n v="-104004.95309909052"/>
    <n v="0"/>
    <n v="0"/>
    <x v="5"/>
  </r>
  <r>
    <x v="176"/>
    <x v="0"/>
    <x v="4"/>
    <x v="2"/>
    <x v="0"/>
    <n v="328841.37420266349"/>
    <n v="0"/>
    <n v="0"/>
    <x v="5"/>
  </r>
  <r>
    <x v="176"/>
    <x v="0"/>
    <x v="4"/>
    <x v="2"/>
    <x v="1"/>
    <n v="-183710.26491768908"/>
    <n v="0"/>
    <n v="0"/>
    <x v="5"/>
  </r>
  <r>
    <x v="176"/>
    <x v="0"/>
    <x v="4"/>
    <x v="2"/>
    <x v="2"/>
    <n v="-69056.688582559334"/>
    <n v="0"/>
    <n v="0"/>
    <x v="5"/>
  </r>
  <r>
    <x v="176"/>
    <x v="0"/>
    <x v="4"/>
    <x v="1"/>
    <x v="0"/>
    <n v="500486.95877237536"/>
    <n v="0"/>
    <n v="0"/>
    <x v="5"/>
  </r>
  <r>
    <x v="176"/>
    <x v="0"/>
    <x v="4"/>
    <x v="1"/>
    <x v="1"/>
    <n v="-285992.54786992876"/>
    <n v="0"/>
    <n v="0"/>
    <x v="5"/>
  </r>
  <r>
    <x v="176"/>
    <x v="0"/>
    <x v="4"/>
    <x v="1"/>
    <x v="2"/>
    <n v="-100097.39175447507"/>
    <n v="0"/>
    <n v="0"/>
    <x v="5"/>
  </r>
  <r>
    <x v="176"/>
    <x v="2"/>
    <x v="4"/>
    <x v="3"/>
    <x v="0"/>
    <n v="553590.34023456334"/>
    <n v="0"/>
    <n v="0"/>
    <x v="5"/>
  </r>
  <r>
    <x v="176"/>
    <x v="2"/>
    <x v="4"/>
    <x v="3"/>
    <x v="0"/>
    <n v="683444.86448711518"/>
    <n v="0"/>
    <n v="0"/>
    <x v="5"/>
  </r>
  <r>
    <x v="176"/>
    <x v="2"/>
    <x v="4"/>
    <x v="3"/>
    <x v="1"/>
    <n v="-341722.43224355759"/>
    <n v="0"/>
    <n v="0"/>
    <x v="5"/>
  </r>
  <r>
    <x v="176"/>
    <x v="2"/>
    <x v="4"/>
    <x v="3"/>
    <x v="1"/>
    <n v="-341722.43224355759"/>
    <n v="0"/>
    <n v="0"/>
    <x v="5"/>
  </r>
  <r>
    <x v="176"/>
    <x v="2"/>
    <x v="4"/>
    <x v="3"/>
    <x v="2"/>
    <n v="-215900.2326914797"/>
    <n v="0"/>
    <n v="0"/>
    <x v="5"/>
  </r>
  <r>
    <x v="176"/>
    <x v="2"/>
    <x v="4"/>
    <x v="3"/>
    <x v="2"/>
    <n v="-280212.39443971723"/>
    <n v="0"/>
    <n v="0"/>
    <x v="5"/>
  </r>
  <r>
    <x v="177"/>
    <x v="1"/>
    <x v="0"/>
    <x v="0"/>
    <x v="0"/>
    <n v="605070.83250925329"/>
    <n v="0"/>
    <n v="0"/>
    <x v="5"/>
  </r>
  <r>
    <x v="177"/>
    <x v="1"/>
    <x v="0"/>
    <x v="0"/>
    <x v="1"/>
    <n v="-336150.46250514069"/>
    <n v="0"/>
    <n v="0"/>
    <x v="5"/>
  </r>
  <r>
    <x v="177"/>
    <x v="1"/>
    <x v="0"/>
    <x v="0"/>
    <x v="2"/>
    <n v="-350941.08285536687"/>
    <n v="0"/>
    <n v="0"/>
    <x v="5"/>
  </r>
  <r>
    <x v="177"/>
    <x v="2"/>
    <x v="0"/>
    <x v="0"/>
    <x v="0"/>
    <n v="564732.77700863639"/>
    <n v="0"/>
    <n v="0"/>
    <x v="5"/>
  </r>
  <r>
    <x v="177"/>
    <x v="2"/>
    <x v="0"/>
    <x v="0"/>
    <x v="1"/>
    <n v="-336150.46250514069"/>
    <n v="0"/>
    <n v="0"/>
    <x v="5"/>
  </r>
  <r>
    <x v="177"/>
    <x v="2"/>
    <x v="0"/>
    <x v="0"/>
    <x v="2"/>
    <n v="-265424.40519405907"/>
    <n v="0"/>
    <n v="0"/>
    <x v="5"/>
  </r>
  <r>
    <x v="177"/>
    <x v="0"/>
    <x v="2"/>
    <x v="0"/>
    <x v="0"/>
    <n v="611793.84175935597"/>
    <n v="0"/>
    <n v="0"/>
    <x v="5"/>
  </r>
  <r>
    <x v="177"/>
    <x v="0"/>
    <x v="2"/>
    <x v="0"/>
    <x v="1"/>
    <n v="-336150.46250514069"/>
    <n v="0"/>
    <n v="0"/>
    <x v="5"/>
  </r>
  <r>
    <x v="177"/>
    <x v="0"/>
    <x v="2"/>
    <x v="0"/>
    <x v="2"/>
    <n v="-177420.21411021322"/>
    <n v="0"/>
    <n v="0"/>
    <x v="5"/>
  </r>
  <r>
    <x v="177"/>
    <x v="0"/>
    <x v="2"/>
    <x v="3"/>
    <x v="0"/>
    <n v="601431.48074866133"/>
    <n v="0"/>
    <n v="0"/>
    <x v="5"/>
  </r>
  <r>
    <x v="177"/>
    <x v="0"/>
    <x v="2"/>
    <x v="3"/>
    <x v="0"/>
    <n v="584345.35913648352"/>
    <n v="0"/>
    <n v="0"/>
    <x v="5"/>
  </r>
  <r>
    <x v="177"/>
    <x v="0"/>
    <x v="2"/>
    <x v="3"/>
    <x v="1"/>
    <n v="-341722.43224355759"/>
    <n v="0"/>
    <n v="0"/>
    <x v="5"/>
  </r>
  <r>
    <x v="177"/>
    <x v="0"/>
    <x v="2"/>
    <x v="3"/>
    <x v="1"/>
    <n v="-341722.43224355759"/>
    <n v="0"/>
    <n v="0"/>
    <x v="5"/>
  </r>
  <r>
    <x v="177"/>
    <x v="0"/>
    <x v="2"/>
    <x v="3"/>
    <x v="2"/>
    <n v="-156372.18499465197"/>
    <n v="0"/>
    <n v="0"/>
    <x v="5"/>
  </r>
  <r>
    <x v="177"/>
    <x v="0"/>
    <x v="2"/>
    <x v="3"/>
    <x v="2"/>
    <n v="-175303.60774094504"/>
    <n v="0"/>
    <n v="0"/>
    <x v="5"/>
  </r>
  <r>
    <x v="177"/>
    <x v="3"/>
    <x v="3"/>
    <x v="4"/>
    <x v="0"/>
    <n v="556681.71459220315"/>
    <n v="0"/>
    <n v="0"/>
    <x v="5"/>
  </r>
  <r>
    <x v="177"/>
    <x v="3"/>
    <x v="3"/>
    <x v="4"/>
    <x v="1"/>
    <n v="-300909.03491470439"/>
    <n v="0"/>
    <n v="0"/>
    <x v="5"/>
  </r>
  <r>
    <x v="177"/>
    <x v="3"/>
    <x v="3"/>
    <x v="4"/>
    <x v="2"/>
    <n v="-50101.354313298281"/>
    <n v="0"/>
    <n v="0"/>
    <x v="5"/>
  </r>
  <r>
    <x v="177"/>
    <x v="3"/>
    <x v="3"/>
    <x v="3"/>
    <x v="0"/>
    <n v="639020.94829545275"/>
    <n v="0"/>
    <n v="0"/>
    <x v="5"/>
  </r>
  <r>
    <x v="177"/>
    <x v="3"/>
    <x v="3"/>
    <x v="3"/>
    <x v="1"/>
    <n v="-341722.43224355759"/>
    <n v="0"/>
    <n v="0"/>
    <x v="5"/>
  </r>
  <r>
    <x v="177"/>
    <x v="3"/>
    <x v="3"/>
    <x v="3"/>
    <x v="2"/>
    <n v="-89462.932761363394"/>
    <n v="0"/>
    <n v="0"/>
    <x v="5"/>
  </r>
  <r>
    <x v="177"/>
    <x v="2"/>
    <x v="3"/>
    <x v="1"/>
    <x v="0"/>
    <n v="571985.09573985753"/>
    <n v="0"/>
    <n v="0"/>
    <x v="5"/>
  </r>
  <r>
    <x v="177"/>
    <x v="2"/>
    <x v="3"/>
    <x v="1"/>
    <x v="1"/>
    <n v="-285992.54786992876"/>
    <n v="0"/>
    <n v="0"/>
    <x v="5"/>
  </r>
  <r>
    <x v="177"/>
    <x v="2"/>
    <x v="3"/>
    <x v="1"/>
    <x v="2"/>
    <n v="-303152.10074212449"/>
    <n v="0"/>
    <n v="0"/>
    <x v="5"/>
  </r>
  <r>
    <x v="177"/>
    <x v="4"/>
    <x v="3"/>
    <x v="0"/>
    <x v="0"/>
    <n v="571455.78625873919"/>
    <n v="0"/>
    <n v="0"/>
    <x v="5"/>
  </r>
  <r>
    <x v="177"/>
    <x v="4"/>
    <x v="3"/>
    <x v="0"/>
    <x v="1"/>
    <n v="-336150.46250514069"/>
    <n v="0"/>
    <n v="0"/>
    <x v="5"/>
  </r>
  <r>
    <x v="177"/>
    <x v="4"/>
    <x v="3"/>
    <x v="0"/>
    <x v="2"/>
    <n v="-40001.905038111749"/>
    <n v="0"/>
    <n v="0"/>
    <x v="5"/>
  </r>
  <r>
    <x v="177"/>
    <x v="4"/>
    <x v="3"/>
    <x v="1"/>
    <x v="0"/>
    <n v="477607.55494278099"/>
    <n v="0"/>
    <n v="0"/>
    <x v="5"/>
  </r>
  <r>
    <x v="177"/>
    <x v="4"/>
    <x v="3"/>
    <x v="1"/>
    <x v="0"/>
    <n v="466167.85302798386"/>
    <n v="0"/>
    <n v="0"/>
    <x v="5"/>
  </r>
  <r>
    <x v="177"/>
    <x v="4"/>
    <x v="3"/>
    <x v="1"/>
    <x v="1"/>
    <n v="-285992.54786992876"/>
    <n v="0"/>
    <n v="0"/>
    <x v="5"/>
  </r>
  <r>
    <x v="177"/>
    <x v="4"/>
    <x v="3"/>
    <x v="1"/>
    <x v="1"/>
    <n v="-285992.54786992876"/>
    <n v="0"/>
    <n v="0"/>
    <x v="5"/>
  </r>
  <r>
    <x v="177"/>
    <x v="4"/>
    <x v="3"/>
    <x v="1"/>
    <x v="2"/>
    <n v="-90745.435439128385"/>
    <n v="0"/>
    <n v="0"/>
    <x v="5"/>
  </r>
  <r>
    <x v="177"/>
    <x v="4"/>
    <x v="3"/>
    <x v="1"/>
    <x v="2"/>
    <n v="-65263.499423917747"/>
    <n v="0"/>
    <n v="0"/>
    <x v="5"/>
  </r>
  <r>
    <x v="177"/>
    <x v="0"/>
    <x v="4"/>
    <x v="2"/>
    <x v="0"/>
    <n v="312307.45036007144"/>
    <n v="0"/>
    <n v="0"/>
    <x v="5"/>
  </r>
  <r>
    <x v="177"/>
    <x v="0"/>
    <x v="4"/>
    <x v="2"/>
    <x v="1"/>
    <n v="-183710.26491768908"/>
    <n v="0"/>
    <n v="0"/>
    <x v="5"/>
  </r>
  <r>
    <x v="177"/>
    <x v="0"/>
    <x v="4"/>
    <x v="2"/>
    <x v="2"/>
    <n v="-59338.415568413577"/>
    <n v="0"/>
    <n v="0"/>
    <x v="5"/>
  </r>
  <r>
    <x v="177"/>
    <x v="0"/>
    <x v="4"/>
    <x v="1"/>
    <x v="0"/>
    <n v="506206.8097297739"/>
    <n v="0"/>
    <n v="0"/>
    <x v="5"/>
  </r>
  <r>
    <x v="177"/>
    <x v="0"/>
    <x v="4"/>
    <x v="1"/>
    <x v="1"/>
    <n v="-285992.54786992876"/>
    <n v="0"/>
    <n v="0"/>
    <x v="5"/>
  </r>
  <r>
    <x v="177"/>
    <x v="0"/>
    <x v="4"/>
    <x v="1"/>
    <x v="2"/>
    <n v="-80993.089556763822"/>
    <n v="0"/>
    <n v="0"/>
    <x v="5"/>
  </r>
  <r>
    <x v="177"/>
    <x v="4"/>
    <x v="4"/>
    <x v="1"/>
    <x v="0"/>
    <n v="497627.03329367604"/>
    <n v="0"/>
    <n v="0"/>
    <x v="5"/>
  </r>
  <r>
    <x v="177"/>
    <x v="4"/>
    <x v="4"/>
    <x v="1"/>
    <x v="1"/>
    <n v="-285992.54786992876"/>
    <n v="0"/>
    <n v="0"/>
    <x v="5"/>
  </r>
  <r>
    <x v="177"/>
    <x v="4"/>
    <x v="4"/>
    <x v="1"/>
    <x v="2"/>
    <n v="-114454.21765754549"/>
    <n v="0"/>
    <n v="0"/>
    <x v="5"/>
  </r>
  <r>
    <x v="177"/>
    <x v="0"/>
    <x v="6"/>
    <x v="2"/>
    <x v="0"/>
    <n v="312307.45036007144"/>
    <n v="0"/>
    <n v="0"/>
    <x v="5"/>
  </r>
  <r>
    <x v="177"/>
    <x v="0"/>
    <x v="6"/>
    <x v="2"/>
    <x v="1"/>
    <n v="-183710.26491768908"/>
    <n v="0"/>
    <n v="0"/>
    <x v="5"/>
  </r>
  <r>
    <x v="177"/>
    <x v="0"/>
    <x v="6"/>
    <x v="2"/>
    <x v="2"/>
    <n v="-81199.937093618573"/>
    <n v="0"/>
    <n v="0"/>
    <x v="5"/>
  </r>
  <r>
    <x v="177"/>
    <x v="0"/>
    <x v="6"/>
    <x v="1"/>
    <x v="0"/>
    <n v="509066.73520847323"/>
    <n v="0"/>
    <n v="0"/>
    <x v="5"/>
  </r>
  <r>
    <x v="177"/>
    <x v="0"/>
    <x v="6"/>
    <x v="1"/>
    <x v="1"/>
    <n v="-285992.54786992876"/>
    <n v="0"/>
    <n v="0"/>
    <x v="5"/>
  </r>
  <r>
    <x v="177"/>
    <x v="0"/>
    <x v="6"/>
    <x v="1"/>
    <x v="2"/>
    <n v="-101813.34704169465"/>
    <n v="0"/>
    <n v="0"/>
    <x v="5"/>
  </r>
  <r>
    <x v="178"/>
    <x v="1"/>
    <x v="0"/>
    <x v="1"/>
    <x v="0"/>
    <n v="537665.98999546608"/>
    <n v="0"/>
    <n v="0"/>
    <x v="5"/>
  </r>
  <r>
    <x v="178"/>
    <x v="1"/>
    <x v="0"/>
    <x v="1"/>
    <x v="1"/>
    <n v="-285992.54786992876"/>
    <n v="0"/>
    <n v="0"/>
    <x v="5"/>
  </r>
  <r>
    <x v="178"/>
    <x v="1"/>
    <x v="0"/>
    <x v="1"/>
    <x v="2"/>
    <n v="-284962.97469759703"/>
    <n v="0"/>
    <n v="0"/>
    <x v="5"/>
  </r>
  <r>
    <x v="178"/>
    <x v="1"/>
    <x v="1"/>
    <x v="3"/>
    <x v="0"/>
    <n v="659524.29423006624"/>
    <n v="0"/>
    <n v="0"/>
    <x v="5"/>
  </r>
  <r>
    <x v="178"/>
    <x v="1"/>
    <x v="1"/>
    <x v="3"/>
    <x v="1"/>
    <n v="-341722.43224355759"/>
    <n v="0"/>
    <n v="0"/>
    <x v="5"/>
  </r>
  <r>
    <x v="178"/>
    <x v="1"/>
    <x v="1"/>
    <x v="3"/>
    <x v="2"/>
    <n v="-204452.53121132054"/>
    <n v="0"/>
    <n v="0"/>
    <x v="5"/>
  </r>
  <r>
    <x v="178"/>
    <x v="1"/>
    <x v="1"/>
    <x v="1"/>
    <x v="0"/>
    <n v="494767.10781497677"/>
    <n v="0"/>
    <n v="0"/>
    <x v="5"/>
  </r>
  <r>
    <x v="178"/>
    <x v="1"/>
    <x v="1"/>
    <x v="1"/>
    <x v="1"/>
    <n v="-285992.54786992876"/>
    <n v="0"/>
    <n v="0"/>
    <x v="5"/>
  </r>
  <r>
    <x v="178"/>
    <x v="1"/>
    <x v="1"/>
    <x v="1"/>
    <x v="2"/>
    <n v="-282017.25145453674"/>
    <n v="0"/>
    <n v="0"/>
    <x v="5"/>
  </r>
  <r>
    <x v="178"/>
    <x v="3"/>
    <x v="1"/>
    <x v="1"/>
    <x v="0"/>
    <n v="549105.69191026315"/>
    <n v="0"/>
    <n v="0"/>
    <x v="5"/>
  </r>
  <r>
    <x v="178"/>
    <x v="3"/>
    <x v="1"/>
    <x v="1"/>
    <x v="1"/>
    <n v="-285992.54786992876"/>
    <n v="0"/>
    <n v="0"/>
    <x v="5"/>
  </r>
  <r>
    <x v="178"/>
    <x v="3"/>
    <x v="1"/>
    <x v="1"/>
    <x v="2"/>
    <n v="-71383.739948334216"/>
    <n v="0"/>
    <n v="0"/>
    <x v="5"/>
  </r>
  <r>
    <x v="178"/>
    <x v="0"/>
    <x v="2"/>
    <x v="4"/>
    <x v="0"/>
    <n v="562699.89529049722"/>
    <n v="0"/>
    <n v="0"/>
    <x v="5"/>
  </r>
  <r>
    <x v="178"/>
    <x v="0"/>
    <x v="2"/>
    <x v="4"/>
    <x v="1"/>
    <n v="-300909.03491470439"/>
    <n v="0"/>
    <n v="0"/>
    <x v="5"/>
  </r>
  <r>
    <x v="178"/>
    <x v="0"/>
    <x v="2"/>
    <x v="4"/>
    <x v="2"/>
    <n v="-146301.97277552928"/>
    <n v="0"/>
    <n v="0"/>
    <x v="5"/>
  </r>
  <r>
    <x v="178"/>
    <x v="1"/>
    <x v="3"/>
    <x v="0"/>
    <x v="0"/>
    <n v="631962.86950966448"/>
    <n v="0"/>
    <n v="0"/>
    <x v="5"/>
  </r>
  <r>
    <x v="178"/>
    <x v="1"/>
    <x v="3"/>
    <x v="0"/>
    <x v="1"/>
    <n v="-336150.46250514069"/>
    <n v="0"/>
    <n v="0"/>
    <x v="5"/>
  </r>
  <r>
    <x v="178"/>
    <x v="1"/>
    <x v="3"/>
    <x v="0"/>
    <x v="2"/>
    <n v="-410775.86518128193"/>
    <n v="0"/>
    <n v="0"/>
    <x v="5"/>
  </r>
  <r>
    <x v="178"/>
    <x v="1"/>
    <x v="4"/>
    <x v="0"/>
    <x v="0"/>
    <n v="648770.39263492159"/>
    <n v="0"/>
    <n v="0"/>
    <x v="5"/>
  </r>
  <r>
    <x v="178"/>
    <x v="1"/>
    <x v="4"/>
    <x v="0"/>
    <x v="1"/>
    <n v="-336150.46250514069"/>
    <n v="0"/>
    <n v="0"/>
    <x v="5"/>
  </r>
  <r>
    <x v="178"/>
    <x v="1"/>
    <x v="4"/>
    <x v="0"/>
    <x v="2"/>
    <n v="-207606.52564317491"/>
    <n v="0"/>
    <n v="0"/>
    <x v="5"/>
  </r>
  <r>
    <x v="178"/>
    <x v="1"/>
    <x v="4"/>
    <x v="2"/>
    <x v="0"/>
    <n v="323330.06625513278"/>
    <n v="0"/>
    <n v="0"/>
    <x v="5"/>
  </r>
  <r>
    <x v="178"/>
    <x v="1"/>
    <x v="4"/>
    <x v="2"/>
    <x v="1"/>
    <n v="-183710.26491768908"/>
    <n v="0"/>
    <n v="0"/>
    <x v="5"/>
  </r>
  <r>
    <x v="178"/>
    <x v="1"/>
    <x v="4"/>
    <x v="2"/>
    <x v="2"/>
    <n v="-164898.33379011773"/>
    <n v="0"/>
    <n v="0"/>
    <x v="5"/>
  </r>
  <r>
    <x v="178"/>
    <x v="1"/>
    <x v="5"/>
    <x v="1"/>
    <x v="0"/>
    <n v="557685.46834636107"/>
    <n v="0"/>
    <n v="0"/>
    <x v="5"/>
  </r>
  <r>
    <x v="178"/>
    <x v="1"/>
    <x v="5"/>
    <x v="1"/>
    <x v="1"/>
    <n v="-285992.54786992876"/>
    <n v="0"/>
    <n v="0"/>
    <x v="5"/>
  </r>
  <r>
    <x v="178"/>
    <x v="1"/>
    <x v="5"/>
    <x v="1"/>
    <x v="2"/>
    <n v="-184036.20455429915"/>
    <n v="0"/>
    <n v="0"/>
    <x v="5"/>
  </r>
  <r>
    <x v="178"/>
    <x v="0"/>
    <x v="6"/>
    <x v="4"/>
    <x v="0"/>
    <n v="541636.2628464679"/>
    <n v="0"/>
    <n v="0"/>
    <x v="5"/>
  </r>
  <r>
    <x v="178"/>
    <x v="0"/>
    <x v="6"/>
    <x v="4"/>
    <x v="1"/>
    <n v="-300909.03491470439"/>
    <n v="0"/>
    <n v="0"/>
    <x v="5"/>
  </r>
  <r>
    <x v="178"/>
    <x v="0"/>
    <x v="6"/>
    <x v="4"/>
    <x v="2"/>
    <n v="-86661.802055434862"/>
    <n v="0"/>
    <n v="0"/>
    <x v="5"/>
  </r>
  <r>
    <x v="178"/>
    <x v="0"/>
    <x v="6"/>
    <x v="2"/>
    <x v="0"/>
    <n v="341701.09274690168"/>
    <n v="0"/>
    <n v="0"/>
    <x v="5"/>
  </r>
  <r>
    <x v="178"/>
    <x v="0"/>
    <x v="6"/>
    <x v="2"/>
    <x v="1"/>
    <n v="-183710.26491768908"/>
    <n v="0"/>
    <n v="0"/>
    <x v="5"/>
  </r>
  <r>
    <x v="178"/>
    <x v="0"/>
    <x v="6"/>
    <x v="2"/>
    <x v="2"/>
    <n v="-75174.240404318363"/>
    <n v="0"/>
    <n v="0"/>
    <x v="5"/>
  </r>
  <r>
    <x v="179"/>
    <x v="1"/>
    <x v="1"/>
    <x v="2"/>
    <x v="0"/>
    <n v="363746.32453702437"/>
    <n v="0"/>
    <n v="0"/>
    <x v="5"/>
  </r>
  <r>
    <x v="179"/>
    <x v="1"/>
    <x v="1"/>
    <x v="2"/>
    <x v="1"/>
    <n v="-183710.26491768908"/>
    <n v="0"/>
    <n v="0"/>
    <x v="5"/>
  </r>
  <r>
    <x v="179"/>
    <x v="1"/>
    <x v="1"/>
    <x v="2"/>
    <x v="2"/>
    <n v="-156410.91955092049"/>
    <n v="0"/>
    <n v="0"/>
    <x v="5"/>
  </r>
  <r>
    <x v="179"/>
    <x v="3"/>
    <x v="1"/>
    <x v="0"/>
    <x v="0"/>
    <n v="574817.29088379059"/>
    <n v="0"/>
    <n v="0"/>
    <x v="5"/>
  </r>
  <r>
    <x v="179"/>
    <x v="3"/>
    <x v="1"/>
    <x v="0"/>
    <x v="1"/>
    <n v="-336150.46250514069"/>
    <n v="0"/>
    <n v="0"/>
    <x v="5"/>
  </r>
  <r>
    <x v="179"/>
    <x v="3"/>
    <x v="1"/>
    <x v="0"/>
    <x v="2"/>
    <n v="-109215.28526792022"/>
    <n v="0"/>
    <n v="0"/>
    <x v="5"/>
  </r>
  <r>
    <x v="179"/>
    <x v="0"/>
    <x v="2"/>
    <x v="1"/>
    <x v="0"/>
    <n v="517646.51164457109"/>
    <n v="0"/>
    <n v="0"/>
    <x v="5"/>
  </r>
  <r>
    <x v="179"/>
    <x v="0"/>
    <x v="2"/>
    <x v="1"/>
    <x v="1"/>
    <n v="-285992.54786992876"/>
    <n v="0"/>
    <n v="0"/>
    <x v="5"/>
  </r>
  <r>
    <x v="179"/>
    <x v="0"/>
    <x v="2"/>
    <x v="1"/>
    <x v="2"/>
    <n v="-129411.62791114277"/>
    <n v="0"/>
    <n v="0"/>
    <x v="5"/>
  </r>
  <r>
    <x v="179"/>
    <x v="3"/>
    <x v="2"/>
    <x v="4"/>
    <x v="0"/>
    <n v="523581.72075158561"/>
    <n v="0"/>
    <n v="0"/>
    <x v="5"/>
  </r>
  <r>
    <x v="179"/>
    <x v="3"/>
    <x v="2"/>
    <x v="4"/>
    <x v="1"/>
    <n v="-300909.03491470439"/>
    <n v="0"/>
    <n v="0"/>
    <x v="5"/>
  </r>
  <r>
    <x v="179"/>
    <x v="3"/>
    <x v="2"/>
    <x v="4"/>
    <x v="2"/>
    <n v="-31414.903245095134"/>
    <n v="0"/>
    <n v="0"/>
    <x v="5"/>
  </r>
  <r>
    <x v="179"/>
    <x v="4"/>
    <x v="2"/>
    <x v="0"/>
    <x v="0"/>
    <n v="662216.41113512719"/>
    <n v="0"/>
    <n v="0"/>
    <x v="5"/>
  </r>
  <r>
    <x v="179"/>
    <x v="4"/>
    <x v="2"/>
    <x v="0"/>
    <x v="1"/>
    <n v="-336150.46250514069"/>
    <n v="0"/>
    <n v="0"/>
    <x v="5"/>
  </r>
  <r>
    <x v="179"/>
    <x v="4"/>
    <x v="2"/>
    <x v="0"/>
    <x v="2"/>
    <n v="-112576.78989297163"/>
    <n v="0"/>
    <n v="0"/>
    <x v="5"/>
  </r>
  <r>
    <x v="179"/>
    <x v="4"/>
    <x v="2"/>
    <x v="4"/>
    <x v="0"/>
    <n v="631908.97332087927"/>
    <n v="0"/>
    <n v="0"/>
    <x v="5"/>
  </r>
  <r>
    <x v="179"/>
    <x v="4"/>
    <x v="2"/>
    <x v="4"/>
    <x v="1"/>
    <n v="-300909.03491470439"/>
    <n v="0"/>
    <n v="0"/>
    <x v="5"/>
  </r>
  <r>
    <x v="179"/>
    <x v="4"/>
    <x v="2"/>
    <x v="4"/>
    <x v="2"/>
    <n v="-75829.076798505514"/>
    <n v="0"/>
    <n v="0"/>
    <x v="5"/>
  </r>
  <r>
    <x v="179"/>
    <x v="0"/>
    <x v="3"/>
    <x v="3"/>
    <x v="0"/>
    <n v="639020.94829545275"/>
    <n v="0"/>
    <n v="0"/>
    <x v="5"/>
  </r>
  <r>
    <x v="179"/>
    <x v="0"/>
    <x v="3"/>
    <x v="3"/>
    <x v="1"/>
    <n v="-341722.43224355759"/>
    <n v="0"/>
    <n v="0"/>
    <x v="5"/>
  </r>
  <r>
    <x v="179"/>
    <x v="0"/>
    <x v="3"/>
    <x v="3"/>
    <x v="2"/>
    <n v="-159755.23707386319"/>
    <n v="0"/>
    <n v="0"/>
    <x v="5"/>
  </r>
  <r>
    <x v="179"/>
    <x v="3"/>
    <x v="3"/>
    <x v="1"/>
    <x v="0"/>
    <n v="486187.33137887891"/>
    <n v="0"/>
    <n v="0"/>
    <x v="5"/>
  </r>
  <r>
    <x v="179"/>
    <x v="3"/>
    <x v="3"/>
    <x v="1"/>
    <x v="1"/>
    <n v="-285992.54786992876"/>
    <n v="0"/>
    <n v="0"/>
    <x v="5"/>
  </r>
  <r>
    <x v="179"/>
    <x v="3"/>
    <x v="3"/>
    <x v="1"/>
    <x v="2"/>
    <n v="-92375.592961987"/>
    <n v="0"/>
    <n v="0"/>
    <x v="5"/>
  </r>
  <r>
    <x v="179"/>
    <x v="2"/>
    <x v="3"/>
    <x v="1"/>
    <x v="0"/>
    <n v="549105.69191026315"/>
    <n v="0"/>
    <n v="0"/>
    <x v="5"/>
  </r>
  <r>
    <x v="179"/>
    <x v="2"/>
    <x v="3"/>
    <x v="1"/>
    <x v="1"/>
    <n v="-285992.54786992876"/>
    <n v="0"/>
    <n v="0"/>
    <x v="5"/>
  </r>
  <r>
    <x v="179"/>
    <x v="2"/>
    <x v="3"/>
    <x v="1"/>
    <x v="2"/>
    <n v="-302008.13055064477"/>
    <n v="0"/>
    <n v="0"/>
    <x v="5"/>
  </r>
  <r>
    <x v="179"/>
    <x v="4"/>
    <x v="3"/>
    <x v="4"/>
    <x v="0"/>
    <n v="604827.16017855576"/>
    <n v="0"/>
    <n v="0"/>
    <x v="5"/>
  </r>
  <r>
    <x v="179"/>
    <x v="4"/>
    <x v="3"/>
    <x v="4"/>
    <x v="1"/>
    <n v="-300909.03491470439"/>
    <n v="0"/>
    <n v="0"/>
    <x v="5"/>
  </r>
  <r>
    <x v="179"/>
    <x v="4"/>
    <x v="3"/>
    <x v="4"/>
    <x v="2"/>
    <n v="-36289.629610713346"/>
    <n v="0"/>
    <n v="0"/>
    <x v="5"/>
  </r>
  <r>
    <x v="179"/>
    <x v="4"/>
    <x v="3"/>
    <x v="2"/>
    <x v="0"/>
    <n v="304959.03976336389"/>
    <n v="0"/>
    <n v="0"/>
    <x v="5"/>
  </r>
  <r>
    <x v="179"/>
    <x v="4"/>
    <x v="3"/>
    <x v="2"/>
    <x v="1"/>
    <n v="-183710.26491768908"/>
    <n v="0"/>
    <n v="0"/>
    <x v="5"/>
  </r>
  <r>
    <x v="179"/>
    <x v="4"/>
    <x v="3"/>
    <x v="2"/>
    <x v="2"/>
    <n v="-27446.31357870275"/>
    <n v="0"/>
    <n v="0"/>
    <x v="5"/>
  </r>
  <r>
    <x v="179"/>
    <x v="0"/>
    <x v="4"/>
    <x v="0"/>
    <x v="0"/>
    <n v="591624.81400904758"/>
    <n v="0"/>
    <n v="0"/>
    <x v="5"/>
  </r>
  <r>
    <x v="179"/>
    <x v="0"/>
    <x v="4"/>
    <x v="0"/>
    <x v="1"/>
    <n v="-336150.46250514069"/>
    <n v="0"/>
    <n v="0"/>
    <x v="5"/>
  </r>
  <r>
    <x v="179"/>
    <x v="0"/>
    <x v="4"/>
    <x v="0"/>
    <x v="2"/>
    <n v="-118324.96280180952"/>
    <n v="0"/>
    <n v="0"/>
    <x v="5"/>
  </r>
  <r>
    <x v="179"/>
    <x v="0"/>
    <x v="4"/>
    <x v="4"/>
    <x v="0"/>
    <n v="520572.63040243858"/>
    <n v="0"/>
    <n v="0"/>
    <x v="5"/>
  </r>
  <r>
    <x v="179"/>
    <x v="0"/>
    <x v="4"/>
    <x v="4"/>
    <x v="1"/>
    <n v="-300909.03491470439"/>
    <n v="0"/>
    <n v="0"/>
    <x v="5"/>
  </r>
  <r>
    <x v="179"/>
    <x v="0"/>
    <x v="4"/>
    <x v="4"/>
    <x v="2"/>
    <n v="-93703.073472438933"/>
    <n v="0"/>
    <n v="0"/>
    <x v="5"/>
  </r>
  <r>
    <x v="179"/>
    <x v="0"/>
    <x v="4"/>
    <x v="2"/>
    <x v="0"/>
    <n v="327004.27155348659"/>
    <n v="0"/>
    <n v="0"/>
    <x v="5"/>
  </r>
  <r>
    <x v="179"/>
    <x v="0"/>
    <x v="4"/>
    <x v="2"/>
    <x v="1"/>
    <n v="-183710.26491768908"/>
    <n v="0"/>
    <n v="0"/>
    <x v="5"/>
  </r>
  <r>
    <x v="179"/>
    <x v="0"/>
    <x v="4"/>
    <x v="2"/>
    <x v="2"/>
    <n v="-81751.067888371646"/>
    <n v="0"/>
    <n v="0"/>
    <x v="5"/>
  </r>
  <r>
    <x v="179"/>
    <x v="1"/>
    <x v="5"/>
    <x v="0"/>
    <x v="0"/>
    <n v="665577.91576017858"/>
    <n v="0"/>
    <n v="0"/>
    <x v="5"/>
  </r>
  <r>
    <x v="179"/>
    <x v="1"/>
    <x v="5"/>
    <x v="0"/>
    <x v="1"/>
    <n v="-336150.46250514069"/>
    <n v="0"/>
    <n v="0"/>
    <x v="5"/>
  </r>
  <r>
    <x v="179"/>
    <x v="1"/>
    <x v="5"/>
    <x v="0"/>
    <x v="2"/>
    <n v="-399346.74945610715"/>
    <n v="0"/>
    <n v="0"/>
    <x v="5"/>
  </r>
  <r>
    <x v="179"/>
    <x v="1"/>
    <x v="5"/>
    <x v="2"/>
    <x v="0"/>
    <n v="358235.01658949372"/>
    <n v="0"/>
    <n v="0"/>
    <x v="5"/>
  </r>
  <r>
    <x v="179"/>
    <x v="1"/>
    <x v="5"/>
    <x v="2"/>
    <x v="1"/>
    <n v="-183710.26491768908"/>
    <n v="0"/>
    <n v="0"/>
    <x v="5"/>
  </r>
  <r>
    <x v="179"/>
    <x v="1"/>
    <x v="5"/>
    <x v="2"/>
    <x v="2"/>
    <n v="-189864.55879243169"/>
    <n v="0"/>
    <n v="0"/>
    <x v="5"/>
  </r>
  <r>
    <x v="179"/>
    <x v="3"/>
    <x v="5"/>
    <x v="1"/>
    <x v="0"/>
    <n v="511926.66068717249"/>
    <n v="0"/>
    <n v="0"/>
    <x v="5"/>
  </r>
  <r>
    <x v="179"/>
    <x v="3"/>
    <x v="5"/>
    <x v="1"/>
    <x v="1"/>
    <n v="-285992.54786992876"/>
    <n v="0"/>
    <n v="0"/>
    <x v="5"/>
  </r>
  <r>
    <x v="179"/>
    <x v="3"/>
    <x v="5"/>
    <x v="1"/>
    <x v="2"/>
    <n v="-40954.132854973803"/>
    <n v="0"/>
    <n v="0"/>
    <x v="5"/>
  </r>
  <r>
    <x v="179"/>
    <x v="3"/>
    <x v="6"/>
    <x v="1"/>
    <x v="0"/>
    <n v="657782.86010083614"/>
    <n v="0"/>
    <n v="0"/>
    <x v="5"/>
  </r>
  <r>
    <x v="179"/>
    <x v="3"/>
    <x v="6"/>
    <x v="1"/>
    <x v="1"/>
    <n v="-285992.54786992876"/>
    <n v="0"/>
    <n v="0"/>
    <x v="5"/>
  </r>
  <r>
    <x v="179"/>
    <x v="3"/>
    <x v="6"/>
    <x v="1"/>
    <x v="2"/>
    <n v="-46044.800207058535"/>
    <n v="0"/>
    <n v="0"/>
    <x v="5"/>
  </r>
  <r>
    <x v="180"/>
    <x v="2"/>
    <x v="0"/>
    <x v="1"/>
    <x v="0"/>
    <n v="546245.766431564"/>
    <n v="0"/>
    <n v="0"/>
    <x v="5"/>
  </r>
  <r>
    <x v="180"/>
    <x v="2"/>
    <x v="0"/>
    <x v="1"/>
    <x v="1"/>
    <n v="-285992.54786992876"/>
    <n v="0"/>
    <n v="0"/>
    <x v="5"/>
  </r>
  <r>
    <x v="180"/>
    <x v="2"/>
    <x v="0"/>
    <x v="1"/>
    <x v="2"/>
    <n v="-218498.30657262562"/>
    <n v="0"/>
    <n v="0"/>
    <x v="5"/>
  </r>
  <r>
    <x v="180"/>
    <x v="3"/>
    <x v="1"/>
    <x v="2"/>
    <x v="0"/>
    <n v="413348.09606480045"/>
    <n v="0"/>
    <n v="0"/>
    <x v="5"/>
  </r>
  <r>
    <x v="180"/>
    <x v="3"/>
    <x v="1"/>
    <x v="2"/>
    <x v="1"/>
    <n v="-183710.26491768908"/>
    <n v="0"/>
    <n v="0"/>
    <x v="5"/>
  </r>
  <r>
    <x v="180"/>
    <x v="3"/>
    <x v="1"/>
    <x v="2"/>
    <x v="2"/>
    <n v="-41334.809606480048"/>
    <n v="0"/>
    <n v="0"/>
    <x v="5"/>
  </r>
  <r>
    <x v="180"/>
    <x v="0"/>
    <x v="2"/>
    <x v="4"/>
    <x v="0"/>
    <n v="532608.99179902673"/>
    <n v="0"/>
    <n v="0"/>
    <x v="5"/>
  </r>
  <r>
    <x v="180"/>
    <x v="0"/>
    <x v="2"/>
    <x v="4"/>
    <x v="1"/>
    <n v="-300909.03491470439"/>
    <n v="0"/>
    <n v="0"/>
    <x v="5"/>
  </r>
  <r>
    <x v="180"/>
    <x v="0"/>
    <x v="2"/>
    <x v="4"/>
    <x v="2"/>
    <n v="-122500.06811377616"/>
    <n v="0"/>
    <n v="0"/>
    <x v="5"/>
  </r>
  <r>
    <x v="180"/>
    <x v="4"/>
    <x v="2"/>
    <x v="1"/>
    <x v="0"/>
    <n v="537665.98999546608"/>
    <n v="0"/>
    <n v="0"/>
    <x v="5"/>
  </r>
  <r>
    <x v="180"/>
    <x v="4"/>
    <x v="2"/>
    <x v="1"/>
    <x v="0"/>
    <n v="469027.77850668319"/>
    <n v="0"/>
    <n v="0"/>
    <x v="5"/>
  </r>
  <r>
    <x v="180"/>
    <x v="4"/>
    <x v="2"/>
    <x v="1"/>
    <x v="1"/>
    <n v="-285992.54786992876"/>
    <n v="0"/>
    <n v="0"/>
    <x v="5"/>
  </r>
  <r>
    <x v="180"/>
    <x v="4"/>
    <x v="2"/>
    <x v="1"/>
    <x v="1"/>
    <n v="-285992.54786992876"/>
    <n v="0"/>
    <n v="0"/>
    <x v="5"/>
  </r>
  <r>
    <x v="180"/>
    <x v="4"/>
    <x v="2"/>
    <x v="1"/>
    <x v="2"/>
    <n v="-43013.279199637291"/>
    <n v="0"/>
    <n v="0"/>
    <x v="5"/>
  </r>
  <r>
    <x v="180"/>
    <x v="4"/>
    <x v="2"/>
    <x v="1"/>
    <x v="2"/>
    <n v="-60973.611205868816"/>
    <n v="0"/>
    <n v="0"/>
    <x v="5"/>
  </r>
  <r>
    <x v="180"/>
    <x v="1"/>
    <x v="3"/>
    <x v="3"/>
    <x v="0"/>
    <n v="598014.25642622577"/>
    <n v="0"/>
    <n v="0"/>
    <x v="5"/>
  </r>
  <r>
    <x v="180"/>
    <x v="1"/>
    <x v="3"/>
    <x v="3"/>
    <x v="1"/>
    <n v="-341722.43224355759"/>
    <n v="0"/>
    <n v="0"/>
    <x v="5"/>
  </r>
  <r>
    <x v="180"/>
    <x v="1"/>
    <x v="3"/>
    <x v="3"/>
    <x v="2"/>
    <n v="-382729.12411278451"/>
    <n v="0"/>
    <n v="0"/>
    <x v="5"/>
  </r>
  <r>
    <x v="180"/>
    <x v="3"/>
    <x v="3"/>
    <x v="0"/>
    <x v="0"/>
    <n v="628601.36488461308"/>
    <n v="0"/>
    <n v="0"/>
    <x v="5"/>
  </r>
  <r>
    <x v="180"/>
    <x v="3"/>
    <x v="3"/>
    <x v="0"/>
    <x v="1"/>
    <n v="-336150.46250514069"/>
    <n v="0"/>
    <n v="0"/>
    <x v="5"/>
  </r>
  <r>
    <x v="180"/>
    <x v="3"/>
    <x v="3"/>
    <x v="0"/>
    <x v="2"/>
    <n v="-100576.2183815381"/>
    <n v="0"/>
    <n v="0"/>
    <x v="5"/>
  </r>
  <r>
    <x v="180"/>
    <x v="2"/>
    <x v="3"/>
    <x v="4"/>
    <x v="0"/>
    <n v="514554.4497041445"/>
    <n v="0"/>
    <n v="0"/>
    <x v="5"/>
  </r>
  <r>
    <x v="180"/>
    <x v="2"/>
    <x v="3"/>
    <x v="4"/>
    <x v="1"/>
    <n v="-300909.03491470439"/>
    <n v="0"/>
    <n v="0"/>
    <x v="5"/>
  </r>
  <r>
    <x v="180"/>
    <x v="2"/>
    <x v="3"/>
    <x v="4"/>
    <x v="2"/>
    <n v="-272713.85834319663"/>
    <n v="0"/>
    <n v="0"/>
    <x v="5"/>
  </r>
  <r>
    <x v="180"/>
    <x v="4"/>
    <x v="4"/>
    <x v="3"/>
    <x v="0"/>
    <n v="584345.35913648352"/>
    <n v="0"/>
    <n v="0"/>
    <x v="5"/>
  </r>
  <r>
    <x v="180"/>
    <x v="4"/>
    <x v="4"/>
    <x v="3"/>
    <x v="1"/>
    <n v="-341722.43224355759"/>
    <n v="0"/>
    <n v="0"/>
    <x v="5"/>
  </r>
  <r>
    <x v="180"/>
    <x v="4"/>
    <x v="4"/>
    <x v="3"/>
    <x v="2"/>
    <n v="-116869.07182729671"/>
    <n v="0"/>
    <n v="0"/>
    <x v="5"/>
  </r>
  <r>
    <x v="180"/>
    <x v="3"/>
    <x v="5"/>
    <x v="1"/>
    <x v="0"/>
    <n v="632043.5307925425"/>
    <n v="0"/>
    <n v="0"/>
    <x v="5"/>
  </r>
  <r>
    <x v="180"/>
    <x v="3"/>
    <x v="5"/>
    <x v="1"/>
    <x v="1"/>
    <n v="-285992.54786992876"/>
    <n v="0"/>
    <n v="0"/>
    <x v="5"/>
  </r>
  <r>
    <x v="180"/>
    <x v="3"/>
    <x v="5"/>
    <x v="1"/>
    <x v="2"/>
    <n v="-126408.7061585085"/>
    <n v="0"/>
    <n v="0"/>
    <x v="5"/>
  </r>
  <r>
    <x v="180"/>
    <x v="2"/>
    <x v="5"/>
    <x v="3"/>
    <x v="0"/>
    <n v="536504.21862238541"/>
    <n v="0"/>
    <n v="0"/>
    <x v="5"/>
  </r>
  <r>
    <x v="180"/>
    <x v="2"/>
    <x v="5"/>
    <x v="3"/>
    <x v="1"/>
    <n v="-341722.43224355759"/>
    <n v="0"/>
    <n v="0"/>
    <x v="5"/>
  </r>
  <r>
    <x v="180"/>
    <x v="2"/>
    <x v="5"/>
    <x v="3"/>
    <x v="2"/>
    <n v="-134126.05465559635"/>
    <n v="0"/>
    <n v="0"/>
    <x v="5"/>
  </r>
  <r>
    <x v="180"/>
    <x v="1"/>
    <x v="6"/>
    <x v="1"/>
    <x v="0"/>
    <n v="546245.766431564"/>
    <n v="0"/>
    <n v="0"/>
    <x v="5"/>
  </r>
  <r>
    <x v="180"/>
    <x v="1"/>
    <x v="6"/>
    <x v="1"/>
    <x v="1"/>
    <n v="-285992.54786992876"/>
    <n v="0"/>
    <n v="0"/>
    <x v="5"/>
  </r>
  <r>
    <x v="180"/>
    <x v="1"/>
    <x v="6"/>
    <x v="1"/>
    <x v="2"/>
    <n v="-289510.25620872894"/>
    <n v="0"/>
    <n v="0"/>
    <x v="5"/>
  </r>
  <r>
    <x v="180"/>
    <x v="0"/>
    <x v="6"/>
    <x v="0"/>
    <x v="0"/>
    <n v="574817.29088379059"/>
    <n v="0"/>
    <n v="0"/>
    <x v="5"/>
  </r>
  <r>
    <x v="180"/>
    <x v="0"/>
    <x v="6"/>
    <x v="0"/>
    <x v="1"/>
    <n v="-336150.46250514069"/>
    <n v="0"/>
    <n v="0"/>
    <x v="5"/>
  </r>
  <r>
    <x v="180"/>
    <x v="0"/>
    <x v="6"/>
    <x v="0"/>
    <x v="2"/>
    <n v="-97718.939450244405"/>
    <n v="0"/>
    <n v="0"/>
    <x v="5"/>
  </r>
  <r>
    <x v="180"/>
    <x v="3"/>
    <x v="6"/>
    <x v="1"/>
    <x v="0"/>
    <n v="483327.40590017958"/>
    <n v="0"/>
    <n v="0"/>
    <x v="5"/>
  </r>
  <r>
    <x v="180"/>
    <x v="3"/>
    <x v="6"/>
    <x v="1"/>
    <x v="1"/>
    <n v="-285992.54786992876"/>
    <n v="0"/>
    <n v="0"/>
    <x v="5"/>
  </r>
  <r>
    <x v="180"/>
    <x v="3"/>
    <x v="6"/>
    <x v="1"/>
    <x v="2"/>
    <n v="-28999.644354010776"/>
    <n v="0"/>
    <n v="0"/>
    <x v="5"/>
  </r>
  <r>
    <x v="181"/>
    <x v="1"/>
    <x v="0"/>
    <x v="3"/>
    <x v="0"/>
    <n v="574093.68616917683"/>
    <n v="0"/>
    <n v="0"/>
    <x v="5"/>
  </r>
  <r>
    <x v="181"/>
    <x v="1"/>
    <x v="0"/>
    <x v="3"/>
    <x v="1"/>
    <n v="-341722.43224355759"/>
    <n v="0"/>
    <n v="0"/>
    <x v="5"/>
  </r>
  <r>
    <x v="181"/>
    <x v="1"/>
    <x v="0"/>
    <x v="3"/>
    <x v="2"/>
    <n v="-327233.40111643076"/>
    <n v="0"/>
    <n v="0"/>
    <x v="5"/>
  </r>
  <r>
    <x v="181"/>
    <x v="3"/>
    <x v="1"/>
    <x v="0"/>
    <x v="0"/>
    <n v="615155.34638440749"/>
    <n v="0"/>
    <n v="0"/>
    <x v="5"/>
  </r>
  <r>
    <x v="181"/>
    <x v="3"/>
    <x v="1"/>
    <x v="0"/>
    <x v="1"/>
    <n v="-336150.46250514069"/>
    <n v="0"/>
    <n v="0"/>
    <x v="5"/>
  </r>
  <r>
    <x v="181"/>
    <x v="3"/>
    <x v="1"/>
    <x v="0"/>
    <x v="2"/>
    <n v="-104576.40888534929"/>
    <n v="0"/>
    <n v="0"/>
    <x v="5"/>
  </r>
  <r>
    <x v="181"/>
    <x v="2"/>
    <x v="1"/>
    <x v="2"/>
    <x v="0"/>
    <n v="281076.7053240643"/>
    <n v="0"/>
    <n v="0"/>
    <x v="5"/>
  </r>
  <r>
    <x v="181"/>
    <x v="2"/>
    <x v="1"/>
    <x v="2"/>
    <x v="1"/>
    <n v="-183710.26491768908"/>
    <n v="0"/>
    <n v="0"/>
    <x v="5"/>
  </r>
  <r>
    <x v="181"/>
    <x v="2"/>
    <x v="1"/>
    <x v="2"/>
    <x v="2"/>
    <n v="-140538.35266203215"/>
    <n v="0"/>
    <n v="0"/>
    <x v="5"/>
  </r>
  <r>
    <x v="181"/>
    <x v="0"/>
    <x v="2"/>
    <x v="0"/>
    <x v="0"/>
    <n v="584901.80475894478"/>
    <n v="0"/>
    <n v="0"/>
    <x v="5"/>
  </r>
  <r>
    <x v="181"/>
    <x v="0"/>
    <x v="2"/>
    <x v="0"/>
    <x v="1"/>
    <n v="-336150.46250514069"/>
    <n v="0"/>
    <n v="0"/>
    <x v="5"/>
  </r>
  <r>
    <x v="181"/>
    <x v="0"/>
    <x v="2"/>
    <x v="0"/>
    <x v="2"/>
    <n v="-128678.39704696785"/>
    <n v="0"/>
    <n v="0"/>
    <x v="5"/>
  </r>
  <r>
    <x v="181"/>
    <x v="0"/>
    <x v="2"/>
    <x v="2"/>
    <x v="0"/>
    <n v="345375.29804525548"/>
    <n v="0"/>
    <n v="0"/>
    <x v="5"/>
  </r>
  <r>
    <x v="181"/>
    <x v="0"/>
    <x v="2"/>
    <x v="2"/>
    <x v="1"/>
    <n v="-183710.26491768908"/>
    <n v="0"/>
    <n v="0"/>
    <x v="5"/>
  </r>
  <r>
    <x v="181"/>
    <x v="0"/>
    <x v="2"/>
    <x v="2"/>
    <x v="2"/>
    <n v="-100158.83643312409"/>
    <n v="0"/>
    <n v="0"/>
    <x v="5"/>
  </r>
  <r>
    <x v="181"/>
    <x v="0"/>
    <x v="2"/>
    <x v="1"/>
    <x v="0"/>
    <n v="537665.98999546608"/>
    <n v="0"/>
    <n v="0"/>
    <x v="5"/>
  </r>
  <r>
    <x v="181"/>
    <x v="0"/>
    <x v="2"/>
    <x v="1"/>
    <x v="1"/>
    <n v="-285992.54786992876"/>
    <n v="0"/>
    <n v="0"/>
    <x v="5"/>
  </r>
  <r>
    <x v="181"/>
    <x v="0"/>
    <x v="2"/>
    <x v="1"/>
    <x v="2"/>
    <n v="-123663.17769895721"/>
    <n v="0"/>
    <n v="0"/>
    <x v="5"/>
  </r>
  <r>
    <x v="181"/>
    <x v="3"/>
    <x v="2"/>
    <x v="1"/>
    <x v="0"/>
    <n v="632043.5307925425"/>
    <n v="0"/>
    <n v="0"/>
    <x v="5"/>
  </r>
  <r>
    <x v="181"/>
    <x v="3"/>
    <x v="2"/>
    <x v="1"/>
    <x v="1"/>
    <n v="-285992.54786992876"/>
    <n v="0"/>
    <n v="0"/>
    <x v="5"/>
  </r>
  <r>
    <x v="181"/>
    <x v="3"/>
    <x v="2"/>
    <x v="1"/>
    <x v="2"/>
    <n v="-63204.353079254251"/>
    <n v="0"/>
    <n v="0"/>
    <x v="5"/>
  </r>
  <r>
    <x v="181"/>
    <x v="1"/>
    <x v="3"/>
    <x v="4"/>
    <x v="0"/>
    <n v="592790.79878196761"/>
    <n v="0"/>
    <n v="0"/>
    <x v="5"/>
  </r>
  <r>
    <x v="181"/>
    <x v="1"/>
    <x v="3"/>
    <x v="4"/>
    <x v="0"/>
    <n v="577745.34703623236"/>
    <n v="0"/>
    <n v="0"/>
    <x v="5"/>
  </r>
  <r>
    <x v="181"/>
    <x v="1"/>
    <x v="3"/>
    <x v="4"/>
    <x v="1"/>
    <n v="-300909.03491470439"/>
    <n v="0"/>
    <n v="0"/>
    <x v="5"/>
  </r>
  <r>
    <x v="181"/>
    <x v="1"/>
    <x v="3"/>
    <x v="4"/>
    <x v="1"/>
    <n v="-300909.03491470439"/>
    <n v="0"/>
    <n v="0"/>
    <x v="5"/>
  </r>
  <r>
    <x v="181"/>
    <x v="1"/>
    <x v="3"/>
    <x v="4"/>
    <x v="2"/>
    <n v="-272683.76743970509"/>
    <n v="0"/>
    <n v="0"/>
    <x v="5"/>
  </r>
  <r>
    <x v="181"/>
    <x v="1"/>
    <x v="3"/>
    <x v="4"/>
    <x v="2"/>
    <n v="-340869.7547513771"/>
    <n v="0"/>
    <n v="0"/>
    <x v="5"/>
  </r>
  <r>
    <x v="181"/>
    <x v="3"/>
    <x v="3"/>
    <x v="1"/>
    <x v="0"/>
    <n v="554825.5428676618"/>
    <n v="0"/>
    <n v="0"/>
    <x v="5"/>
  </r>
  <r>
    <x v="181"/>
    <x v="3"/>
    <x v="3"/>
    <x v="1"/>
    <x v="1"/>
    <n v="-285992.54786992876"/>
    <n v="0"/>
    <n v="0"/>
    <x v="5"/>
  </r>
  <r>
    <x v="181"/>
    <x v="3"/>
    <x v="3"/>
    <x v="1"/>
    <x v="2"/>
    <n v="-33289.53257205971"/>
    <n v="0"/>
    <n v="0"/>
    <x v="5"/>
  </r>
  <r>
    <x v="181"/>
    <x v="2"/>
    <x v="3"/>
    <x v="1"/>
    <x v="0"/>
    <n v="460448.00207058527"/>
    <n v="0"/>
    <n v="0"/>
    <x v="5"/>
  </r>
  <r>
    <x v="181"/>
    <x v="2"/>
    <x v="3"/>
    <x v="1"/>
    <x v="1"/>
    <n v="-285992.54786992876"/>
    <n v="0"/>
    <n v="0"/>
    <x v="5"/>
  </r>
  <r>
    <x v="181"/>
    <x v="2"/>
    <x v="3"/>
    <x v="1"/>
    <x v="2"/>
    <n v="-193388.1608696458"/>
    <n v="0"/>
    <n v="0"/>
    <x v="5"/>
  </r>
  <r>
    <x v="181"/>
    <x v="4"/>
    <x v="3"/>
    <x v="2"/>
    <x v="0"/>
    <n v="306796.14241254074"/>
    <n v="0"/>
    <n v="0"/>
    <x v="5"/>
  </r>
  <r>
    <x v="181"/>
    <x v="4"/>
    <x v="3"/>
    <x v="2"/>
    <x v="0"/>
    <n v="347212.40069443238"/>
    <n v="0"/>
    <n v="0"/>
    <x v="5"/>
  </r>
  <r>
    <x v="181"/>
    <x v="4"/>
    <x v="3"/>
    <x v="2"/>
    <x v="1"/>
    <n v="-183710.26491768908"/>
    <n v="0"/>
    <n v="0"/>
    <x v="5"/>
  </r>
  <r>
    <x v="181"/>
    <x v="4"/>
    <x v="3"/>
    <x v="2"/>
    <x v="1"/>
    <n v="-183710.26491768908"/>
    <n v="0"/>
    <n v="0"/>
    <x v="5"/>
  </r>
  <r>
    <x v="181"/>
    <x v="4"/>
    <x v="3"/>
    <x v="2"/>
    <x v="2"/>
    <n v="-30679.614241254076"/>
    <n v="0"/>
    <n v="0"/>
    <x v="5"/>
  </r>
  <r>
    <x v="181"/>
    <x v="4"/>
    <x v="3"/>
    <x v="2"/>
    <x v="2"/>
    <n v="-27776.99205555459"/>
    <n v="0"/>
    <n v="0"/>
    <x v="5"/>
  </r>
  <r>
    <x v="181"/>
    <x v="1"/>
    <x v="4"/>
    <x v="2"/>
    <x v="0"/>
    <n v="295773.52651747939"/>
    <n v="0"/>
    <n v="0"/>
    <x v="5"/>
  </r>
  <r>
    <x v="181"/>
    <x v="1"/>
    <x v="4"/>
    <x v="2"/>
    <x v="1"/>
    <n v="-183710.26491768908"/>
    <n v="0"/>
    <n v="0"/>
    <x v="5"/>
  </r>
  <r>
    <x v="181"/>
    <x v="1"/>
    <x v="4"/>
    <x v="2"/>
    <x v="2"/>
    <n v="-133098.08693286573"/>
    <n v="0"/>
    <n v="0"/>
    <x v="5"/>
  </r>
  <r>
    <x v="181"/>
    <x v="2"/>
    <x v="4"/>
    <x v="0"/>
    <x v="0"/>
    <n v="668939.42038522998"/>
    <n v="0"/>
    <n v="0"/>
    <x v="5"/>
  </r>
  <r>
    <x v="181"/>
    <x v="2"/>
    <x v="4"/>
    <x v="0"/>
    <x v="0"/>
    <n v="554648.26313348208"/>
    <n v="0"/>
    <n v="0"/>
    <x v="5"/>
  </r>
  <r>
    <x v="181"/>
    <x v="2"/>
    <x v="4"/>
    <x v="0"/>
    <x v="1"/>
    <n v="-336150.46250514069"/>
    <n v="0"/>
    <n v="0"/>
    <x v="5"/>
  </r>
  <r>
    <x v="181"/>
    <x v="2"/>
    <x v="4"/>
    <x v="0"/>
    <x v="1"/>
    <n v="-336150.46250514069"/>
    <n v="0"/>
    <n v="0"/>
    <x v="5"/>
  </r>
  <r>
    <x v="181"/>
    <x v="2"/>
    <x v="4"/>
    <x v="0"/>
    <x v="2"/>
    <n v="-193992.43191171667"/>
    <n v="0"/>
    <n v="0"/>
    <x v="5"/>
  </r>
  <r>
    <x v="181"/>
    <x v="2"/>
    <x v="4"/>
    <x v="0"/>
    <x v="2"/>
    <n v="-232952.27051606248"/>
    <n v="0"/>
    <n v="0"/>
    <x v="5"/>
  </r>
  <r>
    <x v="181"/>
    <x v="2"/>
    <x v="5"/>
    <x v="3"/>
    <x v="0"/>
    <n v="553590.34023456334"/>
    <n v="0"/>
    <n v="0"/>
    <x v="5"/>
  </r>
  <r>
    <x v="181"/>
    <x v="2"/>
    <x v="5"/>
    <x v="3"/>
    <x v="1"/>
    <n v="-341722.43224355759"/>
    <n v="0"/>
    <n v="0"/>
    <x v="5"/>
  </r>
  <r>
    <x v="181"/>
    <x v="2"/>
    <x v="5"/>
    <x v="3"/>
    <x v="2"/>
    <n v="-260187.45991024474"/>
    <n v="0"/>
    <n v="0"/>
    <x v="5"/>
  </r>
  <r>
    <x v="181"/>
    <x v="1"/>
    <x v="6"/>
    <x v="3"/>
    <x v="0"/>
    <n v="577510.91049161227"/>
    <n v="0"/>
    <n v="0"/>
    <x v="5"/>
  </r>
  <r>
    <x v="181"/>
    <x v="1"/>
    <x v="6"/>
    <x v="3"/>
    <x v="1"/>
    <n v="-341722.43224355759"/>
    <n v="0"/>
    <n v="0"/>
    <x v="5"/>
  </r>
  <r>
    <x v="181"/>
    <x v="1"/>
    <x v="6"/>
    <x v="3"/>
    <x v="2"/>
    <n v="-288755.45524580614"/>
    <n v="0"/>
    <n v="0"/>
    <x v="5"/>
  </r>
  <r>
    <x v="181"/>
    <x v="0"/>
    <x v="6"/>
    <x v="4"/>
    <x v="0"/>
    <n v="511545.35935499746"/>
    <n v="0"/>
    <n v="0"/>
    <x v="5"/>
  </r>
  <r>
    <x v="181"/>
    <x v="0"/>
    <x v="6"/>
    <x v="4"/>
    <x v="1"/>
    <n v="-300909.03491470439"/>
    <n v="0"/>
    <n v="0"/>
    <x v="5"/>
  </r>
  <r>
    <x v="181"/>
    <x v="0"/>
    <x v="6"/>
    <x v="4"/>
    <x v="2"/>
    <n v="-81847.25749679959"/>
    <n v="0"/>
    <n v="0"/>
    <x v="5"/>
  </r>
  <r>
    <x v="181"/>
    <x v="2"/>
    <x v="6"/>
    <x v="2"/>
    <x v="0"/>
    <n v="334352.68215019413"/>
    <n v="0"/>
    <n v="0"/>
    <x v="5"/>
  </r>
  <r>
    <x v="181"/>
    <x v="2"/>
    <x v="6"/>
    <x v="2"/>
    <x v="1"/>
    <n v="-183710.26491768908"/>
    <n v="0"/>
    <n v="0"/>
    <x v="5"/>
  </r>
  <r>
    <x v="181"/>
    <x v="2"/>
    <x v="6"/>
    <x v="2"/>
    <x v="2"/>
    <n v="-133741.07286007766"/>
    <n v="0"/>
    <n v="0"/>
    <x v="5"/>
  </r>
  <r>
    <x v="182"/>
    <x v="1"/>
    <x v="1"/>
    <x v="2"/>
    <x v="0"/>
    <n v="307521.94194901624"/>
    <n v="0"/>
    <n v="0"/>
    <x v="6"/>
  </r>
  <r>
    <x v="182"/>
    <x v="1"/>
    <x v="1"/>
    <x v="2"/>
    <x v="1"/>
    <n v="-172765.13592641361"/>
    <n v="0"/>
    <n v="0"/>
    <x v="6"/>
  </r>
  <r>
    <x v="182"/>
    <x v="1"/>
    <x v="1"/>
    <x v="2"/>
    <x v="2"/>
    <n v="-159911.40981348846"/>
    <n v="0"/>
    <n v="0"/>
    <x v="6"/>
  </r>
  <r>
    <x v="182"/>
    <x v="3"/>
    <x v="1"/>
    <x v="2"/>
    <x v="0"/>
    <n v="302338.98787122383"/>
    <n v="0"/>
    <n v="0"/>
    <x v="6"/>
  </r>
  <r>
    <x v="182"/>
    <x v="3"/>
    <x v="1"/>
    <x v="2"/>
    <x v="1"/>
    <n v="-172765.13592641361"/>
    <n v="0"/>
    <n v="0"/>
    <x v="6"/>
  </r>
  <r>
    <x v="182"/>
    <x v="3"/>
    <x v="1"/>
    <x v="2"/>
    <x v="2"/>
    <n v="-24187.119029697908"/>
    <n v="0"/>
    <n v="0"/>
    <x v="6"/>
  </r>
  <r>
    <x v="182"/>
    <x v="2"/>
    <x v="1"/>
    <x v="1"/>
    <x v="0"/>
    <n v="564354.57026657916"/>
    <n v="0"/>
    <n v="0"/>
    <x v="6"/>
  </r>
  <r>
    <x v="182"/>
    <x v="2"/>
    <x v="1"/>
    <x v="1"/>
    <x v="1"/>
    <n v="-305056.52446842118"/>
    <n v="0"/>
    <n v="0"/>
    <x v="6"/>
  </r>
  <r>
    <x v="182"/>
    <x v="2"/>
    <x v="1"/>
    <x v="1"/>
    <x v="2"/>
    <n v="-282177.28513328958"/>
    <n v="0"/>
    <n v="0"/>
    <x v="6"/>
  </r>
  <r>
    <x v="182"/>
    <x v="0"/>
    <x v="2"/>
    <x v="0"/>
    <x v="0"/>
    <n v="613594.49838649912"/>
    <n v="0"/>
    <n v="0"/>
    <x v="6"/>
  </r>
  <r>
    <x v="182"/>
    <x v="0"/>
    <x v="2"/>
    <x v="0"/>
    <x v="1"/>
    <n v="-342790.22256229003"/>
    <n v="0"/>
    <n v="0"/>
    <x v="6"/>
  </r>
  <r>
    <x v="182"/>
    <x v="0"/>
    <x v="2"/>
    <x v="0"/>
    <x v="2"/>
    <n v="-184078.34951594973"/>
    <n v="0"/>
    <n v="0"/>
    <x v="6"/>
  </r>
  <r>
    <x v="182"/>
    <x v="0"/>
    <x v="2"/>
    <x v="2"/>
    <x v="0"/>
    <n v="302338.98787122383"/>
    <n v="0"/>
    <n v="0"/>
    <x v="6"/>
  </r>
  <r>
    <x v="182"/>
    <x v="0"/>
    <x v="2"/>
    <x v="2"/>
    <x v="1"/>
    <n v="-172765.13592641361"/>
    <n v="0"/>
    <n v="0"/>
    <x v="6"/>
  </r>
  <r>
    <x v="182"/>
    <x v="0"/>
    <x v="2"/>
    <x v="2"/>
    <x v="2"/>
    <n v="-54421.017816820284"/>
    <n v="0"/>
    <n v="0"/>
    <x v="6"/>
  </r>
  <r>
    <x v="182"/>
    <x v="0"/>
    <x v="2"/>
    <x v="1"/>
    <x v="0"/>
    <n v="570455.70075594762"/>
    <n v="0"/>
    <n v="0"/>
    <x v="6"/>
  </r>
  <r>
    <x v="182"/>
    <x v="0"/>
    <x v="2"/>
    <x v="1"/>
    <x v="1"/>
    <n v="-305056.52446842118"/>
    <n v="0"/>
    <n v="0"/>
    <x v="6"/>
  </r>
  <r>
    <x v="182"/>
    <x v="0"/>
    <x v="2"/>
    <x v="1"/>
    <x v="2"/>
    <n v="-108386.58314363005"/>
    <n v="0"/>
    <n v="0"/>
    <x v="6"/>
  </r>
  <r>
    <x v="182"/>
    <x v="3"/>
    <x v="2"/>
    <x v="4"/>
    <x v="0"/>
    <n v="541233.35176294739"/>
    <n v="0"/>
    <n v="0"/>
    <x v="6"/>
  </r>
  <r>
    <x v="182"/>
    <x v="3"/>
    <x v="2"/>
    <x v="4"/>
    <x v="0"/>
    <n v="410845.31702005549"/>
    <n v="0"/>
    <n v="0"/>
    <x v="6"/>
  </r>
  <r>
    <x v="182"/>
    <x v="3"/>
    <x v="2"/>
    <x v="4"/>
    <x v="1"/>
    <n v="-246015.1598922488"/>
    <n v="0"/>
    <n v="0"/>
    <x v="6"/>
  </r>
  <r>
    <x v="182"/>
    <x v="3"/>
    <x v="2"/>
    <x v="4"/>
    <x v="1"/>
    <n v="-246015.1598922488"/>
    <n v="0"/>
    <n v="0"/>
    <x v="6"/>
  </r>
  <r>
    <x v="182"/>
    <x v="3"/>
    <x v="2"/>
    <x v="4"/>
    <x v="2"/>
    <n v="-64948.002211553685"/>
    <n v="0"/>
    <n v="0"/>
    <x v="6"/>
  </r>
  <r>
    <x v="182"/>
    <x v="3"/>
    <x v="2"/>
    <x v="4"/>
    <x v="2"/>
    <n v="-78060.610233810541"/>
    <n v="0"/>
    <n v="0"/>
    <x v="6"/>
  </r>
  <r>
    <x v="182"/>
    <x v="4"/>
    <x v="2"/>
    <x v="1"/>
    <x v="0"/>
    <n v="607062.48369215813"/>
    <n v="0"/>
    <n v="0"/>
    <x v="6"/>
  </r>
  <r>
    <x v="182"/>
    <x v="4"/>
    <x v="2"/>
    <x v="1"/>
    <x v="1"/>
    <n v="-305056.52446842118"/>
    <n v="0"/>
    <n v="0"/>
    <x v="6"/>
  </r>
  <r>
    <x v="182"/>
    <x v="4"/>
    <x v="2"/>
    <x v="1"/>
    <x v="2"/>
    <n v="-139624.37124919638"/>
    <n v="0"/>
    <n v="0"/>
    <x v="6"/>
  </r>
  <r>
    <x v="182"/>
    <x v="3"/>
    <x v="3"/>
    <x v="1"/>
    <x v="0"/>
    <n v="582657.96173468453"/>
    <n v="0"/>
    <n v="0"/>
    <x v="6"/>
  </r>
  <r>
    <x v="182"/>
    <x v="3"/>
    <x v="3"/>
    <x v="1"/>
    <x v="1"/>
    <n v="-305056.52446842118"/>
    <n v="0"/>
    <n v="0"/>
    <x v="6"/>
  </r>
  <r>
    <x v="182"/>
    <x v="3"/>
    <x v="3"/>
    <x v="1"/>
    <x v="2"/>
    <n v="-93225.273877549524"/>
    <n v="0"/>
    <n v="0"/>
    <x v="6"/>
  </r>
  <r>
    <x v="182"/>
    <x v="4"/>
    <x v="3"/>
    <x v="0"/>
    <x v="0"/>
    <n v="685580.44512458006"/>
    <n v="0"/>
    <n v="0"/>
    <x v="6"/>
  </r>
  <r>
    <x v="182"/>
    <x v="4"/>
    <x v="3"/>
    <x v="0"/>
    <x v="1"/>
    <n v="-342790.22256229003"/>
    <n v="0"/>
    <n v="0"/>
    <x v="6"/>
  </r>
  <r>
    <x v="182"/>
    <x v="4"/>
    <x v="3"/>
    <x v="0"/>
    <x v="2"/>
    <n v="-157683.50237865341"/>
    <n v="0"/>
    <n v="0"/>
    <x v="6"/>
  </r>
  <r>
    <x v="182"/>
    <x v="3"/>
    <x v="4"/>
    <x v="2"/>
    <x v="0"/>
    <n v="347257.92321209132"/>
    <n v="0"/>
    <n v="0"/>
    <x v="6"/>
  </r>
  <r>
    <x v="182"/>
    <x v="3"/>
    <x v="4"/>
    <x v="2"/>
    <x v="1"/>
    <n v="-172765.13592641361"/>
    <n v="0"/>
    <n v="0"/>
    <x v="6"/>
  </r>
  <r>
    <x v="182"/>
    <x v="3"/>
    <x v="4"/>
    <x v="2"/>
    <x v="2"/>
    <n v="-65979.005410297352"/>
    <n v="0"/>
    <n v="0"/>
    <x v="6"/>
  </r>
  <r>
    <x v="182"/>
    <x v="2"/>
    <x v="4"/>
    <x v="0"/>
    <x v="0"/>
    <n v="610166.59616087622"/>
    <n v="0"/>
    <n v="0"/>
    <x v="6"/>
  </r>
  <r>
    <x v="182"/>
    <x v="2"/>
    <x v="4"/>
    <x v="0"/>
    <x v="1"/>
    <n v="-342790.22256229003"/>
    <n v="0"/>
    <n v="0"/>
    <x v="6"/>
  </r>
  <r>
    <x v="182"/>
    <x v="2"/>
    <x v="4"/>
    <x v="0"/>
    <x v="2"/>
    <n v="-219659.97461791543"/>
    <n v="0"/>
    <n v="0"/>
    <x v="6"/>
  </r>
  <r>
    <x v="182"/>
    <x v="2"/>
    <x v="4"/>
    <x v="2"/>
    <x v="0"/>
    <n v="278151.86884152587"/>
    <n v="0"/>
    <n v="0"/>
    <x v="6"/>
  </r>
  <r>
    <x v="182"/>
    <x v="2"/>
    <x v="4"/>
    <x v="2"/>
    <x v="0"/>
    <n v="333436.7123379783"/>
    <n v="0"/>
    <n v="0"/>
    <x v="6"/>
  </r>
  <r>
    <x v="182"/>
    <x v="2"/>
    <x v="4"/>
    <x v="2"/>
    <x v="1"/>
    <n v="-172765.13592641361"/>
    <n v="0"/>
    <n v="0"/>
    <x v="6"/>
  </r>
  <r>
    <x v="182"/>
    <x v="2"/>
    <x v="4"/>
    <x v="2"/>
    <x v="1"/>
    <n v="-172765.13592641361"/>
    <n v="0"/>
    <n v="0"/>
    <x v="6"/>
  </r>
  <r>
    <x v="182"/>
    <x v="2"/>
    <x v="4"/>
    <x v="2"/>
    <x v="2"/>
    <n v="-111260.74753661035"/>
    <n v="0"/>
    <n v="0"/>
    <x v="6"/>
  </r>
  <r>
    <x v="182"/>
    <x v="2"/>
    <x v="4"/>
    <x v="2"/>
    <x v="2"/>
    <n v="-156715.25479884978"/>
    <n v="0"/>
    <n v="0"/>
    <x v="6"/>
  </r>
  <r>
    <x v="182"/>
    <x v="1"/>
    <x v="5"/>
    <x v="3"/>
    <x v="0"/>
    <n v="717843.94359676051"/>
    <n v="0"/>
    <n v="0"/>
    <x v="6"/>
  </r>
  <r>
    <x v="182"/>
    <x v="1"/>
    <x v="5"/>
    <x v="3"/>
    <x v="0"/>
    <n v="790053.09768637549"/>
    <n v="0"/>
    <n v="0"/>
    <x v="6"/>
  </r>
  <r>
    <x v="182"/>
    <x v="1"/>
    <x v="5"/>
    <x v="3"/>
    <x v="1"/>
    <n v="-424759.72993891157"/>
    <n v="0"/>
    <n v="0"/>
    <x v="6"/>
  </r>
  <r>
    <x v="182"/>
    <x v="1"/>
    <x v="5"/>
    <x v="3"/>
    <x v="1"/>
    <n v="-424759.72993891157"/>
    <n v="0"/>
    <n v="0"/>
    <x v="6"/>
  </r>
  <r>
    <x v="182"/>
    <x v="1"/>
    <x v="5"/>
    <x v="3"/>
    <x v="2"/>
    <n v="-409171.04785015347"/>
    <n v="0"/>
    <n v="0"/>
    <x v="6"/>
  </r>
  <r>
    <x v="182"/>
    <x v="1"/>
    <x v="5"/>
    <x v="3"/>
    <x v="2"/>
    <n v="-474031.85861182527"/>
    <n v="0"/>
    <n v="0"/>
    <x v="6"/>
  </r>
  <r>
    <x v="182"/>
    <x v="1"/>
    <x v="6"/>
    <x v="0"/>
    <x v="0"/>
    <n v="627306.10728899075"/>
    <n v="0"/>
    <n v="0"/>
    <x v="6"/>
  </r>
  <r>
    <x v="182"/>
    <x v="1"/>
    <x v="6"/>
    <x v="0"/>
    <x v="1"/>
    <n v="-342790.22256229003"/>
    <n v="0"/>
    <n v="0"/>
    <x v="6"/>
  </r>
  <r>
    <x v="182"/>
    <x v="1"/>
    <x v="6"/>
    <x v="0"/>
    <x v="2"/>
    <n v="-338745.29793605505"/>
    <n v="0"/>
    <n v="0"/>
    <x v="6"/>
  </r>
  <r>
    <x v="182"/>
    <x v="0"/>
    <x v="6"/>
    <x v="3"/>
    <x v="0"/>
    <n v="743329.5273930952"/>
    <n v="0"/>
    <n v="0"/>
    <x v="6"/>
  </r>
  <r>
    <x v="182"/>
    <x v="0"/>
    <x v="6"/>
    <x v="3"/>
    <x v="1"/>
    <n v="-424759.72993891157"/>
    <n v="0"/>
    <n v="0"/>
    <x v="6"/>
  </r>
  <r>
    <x v="182"/>
    <x v="0"/>
    <x v="6"/>
    <x v="3"/>
    <x v="2"/>
    <n v="-118932.72438289523"/>
    <n v="0"/>
    <n v="0"/>
    <x v="6"/>
  </r>
  <r>
    <x v="182"/>
    <x v="3"/>
    <x v="6"/>
    <x v="4"/>
    <x v="0"/>
    <n v="553534.10975755984"/>
    <n v="0"/>
    <n v="0"/>
    <x v="6"/>
  </r>
  <r>
    <x v="182"/>
    <x v="3"/>
    <x v="6"/>
    <x v="4"/>
    <x v="1"/>
    <n v="-246015.1598922488"/>
    <n v="0"/>
    <n v="0"/>
    <x v="6"/>
  </r>
  <r>
    <x v="182"/>
    <x v="3"/>
    <x v="6"/>
    <x v="4"/>
    <x v="2"/>
    <n v="-71959.434268482786"/>
    <n v="0"/>
    <n v="0"/>
    <x v="6"/>
  </r>
  <r>
    <x v="182"/>
    <x v="3"/>
    <x v="6"/>
    <x v="3"/>
    <x v="0"/>
    <n v="798548.29228515364"/>
    <n v="0"/>
    <n v="0"/>
    <x v="6"/>
  </r>
  <r>
    <x v="182"/>
    <x v="3"/>
    <x v="6"/>
    <x v="3"/>
    <x v="1"/>
    <n v="-424759.72993891157"/>
    <n v="0"/>
    <n v="0"/>
    <x v="6"/>
  </r>
  <r>
    <x v="182"/>
    <x v="3"/>
    <x v="6"/>
    <x v="3"/>
    <x v="2"/>
    <n v="-71869.346305663828"/>
    <n v="0"/>
    <n v="0"/>
    <x v="6"/>
  </r>
  <r>
    <x v="182"/>
    <x v="2"/>
    <x v="6"/>
    <x v="0"/>
    <x v="0"/>
    <n v="682152.54289895715"/>
    <n v="0"/>
    <n v="0"/>
    <x v="6"/>
  </r>
  <r>
    <x v="182"/>
    <x v="2"/>
    <x v="6"/>
    <x v="0"/>
    <x v="1"/>
    <n v="-342790.22256229003"/>
    <n v="0"/>
    <n v="0"/>
    <x v="6"/>
  </r>
  <r>
    <x v="182"/>
    <x v="2"/>
    <x v="6"/>
    <x v="0"/>
    <x v="2"/>
    <n v="-204645.76286968714"/>
    <n v="0"/>
    <n v="0"/>
    <x v="6"/>
  </r>
  <r>
    <x v="183"/>
    <x v="1"/>
    <x v="0"/>
    <x v="1"/>
    <x v="0"/>
    <n v="576556.83124531608"/>
    <n v="0"/>
    <n v="0"/>
    <x v="6"/>
  </r>
  <r>
    <x v="183"/>
    <x v="1"/>
    <x v="0"/>
    <x v="1"/>
    <x v="1"/>
    <n v="-305056.52446842118"/>
    <n v="0"/>
    <n v="0"/>
    <x v="6"/>
  </r>
  <r>
    <x v="183"/>
    <x v="1"/>
    <x v="0"/>
    <x v="1"/>
    <x v="2"/>
    <n v="-392058.64524681494"/>
    <n v="0"/>
    <n v="0"/>
    <x v="6"/>
  </r>
  <r>
    <x v="183"/>
    <x v="0"/>
    <x v="0"/>
    <x v="4"/>
    <x v="0"/>
    <n v="440367.13620712538"/>
    <n v="0"/>
    <n v="0"/>
    <x v="6"/>
  </r>
  <r>
    <x v="183"/>
    <x v="0"/>
    <x v="0"/>
    <x v="4"/>
    <x v="1"/>
    <n v="-246015.1598922488"/>
    <n v="0"/>
    <n v="0"/>
    <x v="6"/>
  </r>
  <r>
    <x v="183"/>
    <x v="0"/>
    <x v="0"/>
    <x v="4"/>
    <x v="2"/>
    <n v="-92477.098603496328"/>
    <n v="0"/>
    <n v="0"/>
    <x v="6"/>
  </r>
  <r>
    <x v="183"/>
    <x v="0"/>
    <x v="0"/>
    <x v="1"/>
    <x v="0"/>
    <n v="573506.26600063173"/>
    <n v="0"/>
    <n v="0"/>
    <x v="6"/>
  </r>
  <r>
    <x v="183"/>
    <x v="0"/>
    <x v="0"/>
    <x v="1"/>
    <x v="1"/>
    <n v="-305056.52446842118"/>
    <n v="0"/>
    <n v="0"/>
    <x v="6"/>
  </r>
  <r>
    <x v="183"/>
    <x v="0"/>
    <x v="0"/>
    <x v="1"/>
    <x v="2"/>
    <n v="-131906.44118014531"/>
    <n v="0"/>
    <n v="0"/>
    <x v="6"/>
  </r>
  <r>
    <x v="183"/>
    <x v="1"/>
    <x v="1"/>
    <x v="0"/>
    <x v="0"/>
    <n v="634161.91174023657"/>
    <n v="0"/>
    <n v="0"/>
    <x v="6"/>
  </r>
  <r>
    <x v="183"/>
    <x v="1"/>
    <x v="1"/>
    <x v="0"/>
    <x v="1"/>
    <n v="-342790.22256229003"/>
    <n v="0"/>
    <n v="0"/>
    <x v="6"/>
  </r>
  <r>
    <x v="183"/>
    <x v="1"/>
    <x v="1"/>
    <x v="0"/>
    <x v="2"/>
    <n v="-380497.14704414195"/>
    <n v="0"/>
    <n v="0"/>
    <x v="6"/>
  </r>
  <r>
    <x v="183"/>
    <x v="3"/>
    <x v="2"/>
    <x v="0"/>
    <x v="0"/>
    <n v="750710.58741141518"/>
    <n v="0"/>
    <n v="0"/>
    <x v="6"/>
  </r>
  <r>
    <x v="183"/>
    <x v="3"/>
    <x v="2"/>
    <x v="0"/>
    <x v="1"/>
    <n v="-342790.22256229003"/>
    <n v="0"/>
    <n v="0"/>
    <x v="6"/>
  </r>
  <r>
    <x v="183"/>
    <x v="3"/>
    <x v="2"/>
    <x v="0"/>
    <x v="2"/>
    <n v="-135127.90573405472"/>
    <n v="0"/>
    <n v="0"/>
    <x v="6"/>
  </r>
  <r>
    <x v="183"/>
    <x v="4"/>
    <x v="2"/>
    <x v="3"/>
    <x v="0"/>
    <n v="858014.6544766014"/>
    <n v="0"/>
    <n v="0"/>
    <x v="6"/>
  </r>
  <r>
    <x v="183"/>
    <x v="4"/>
    <x v="2"/>
    <x v="3"/>
    <x v="1"/>
    <n v="-424759.72993891157"/>
    <n v="0"/>
    <n v="0"/>
    <x v="6"/>
  </r>
  <r>
    <x v="183"/>
    <x v="4"/>
    <x v="2"/>
    <x v="3"/>
    <x v="2"/>
    <n v="-197343.37052961832"/>
    <n v="0"/>
    <n v="0"/>
    <x v="6"/>
  </r>
  <r>
    <x v="183"/>
    <x v="1"/>
    <x v="3"/>
    <x v="2"/>
    <x v="0"/>
    <n v="279879.52020079008"/>
    <n v="0"/>
    <n v="0"/>
    <x v="6"/>
  </r>
  <r>
    <x v="183"/>
    <x v="1"/>
    <x v="3"/>
    <x v="2"/>
    <x v="1"/>
    <n v="-172765.13592641361"/>
    <n v="0"/>
    <n v="0"/>
    <x v="6"/>
  </r>
  <r>
    <x v="183"/>
    <x v="1"/>
    <x v="3"/>
    <x v="2"/>
    <x v="2"/>
    <n v="-109153.01287830813"/>
    <n v="0"/>
    <n v="0"/>
    <x v="6"/>
  </r>
  <r>
    <x v="183"/>
    <x v="1"/>
    <x v="3"/>
    <x v="1"/>
    <x v="0"/>
    <n v="607062.48369215813"/>
    <n v="0"/>
    <n v="0"/>
    <x v="6"/>
  </r>
  <r>
    <x v="183"/>
    <x v="1"/>
    <x v="3"/>
    <x v="1"/>
    <x v="1"/>
    <n v="-305056.52446842118"/>
    <n v="0"/>
    <n v="0"/>
    <x v="6"/>
  </r>
  <r>
    <x v="183"/>
    <x v="1"/>
    <x v="3"/>
    <x v="1"/>
    <x v="2"/>
    <n v="-382449.3647260596"/>
    <n v="0"/>
    <n v="0"/>
    <x v="6"/>
  </r>
  <r>
    <x v="183"/>
    <x v="4"/>
    <x v="3"/>
    <x v="0"/>
    <x v="0"/>
    <n v="716431.56515518611"/>
    <n v="0"/>
    <n v="0"/>
    <x v="6"/>
  </r>
  <r>
    <x v="183"/>
    <x v="4"/>
    <x v="3"/>
    <x v="0"/>
    <x v="1"/>
    <n v="-342790.22256229003"/>
    <n v="0"/>
    <n v="0"/>
    <x v="6"/>
  </r>
  <r>
    <x v="183"/>
    <x v="4"/>
    <x v="3"/>
    <x v="0"/>
    <x v="2"/>
    <n v="-42985.893909311162"/>
    <n v="0"/>
    <n v="0"/>
    <x v="6"/>
  </r>
  <r>
    <x v="183"/>
    <x v="0"/>
    <x v="4"/>
    <x v="4"/>
    <x v="0"/>
    <n v="440367.13620712538"/>
    <n v="0"/>
    <n v="0"/>
    <x v="6"/>
  </r>
  <r>
    <x v="183"/>
    <x v="0"/>
    <x v="4"/>
    <x v="4"/>
    <x v="1"/>
    <n v="-246015.1598922488"/>
    <n v="0"/>
    <n v="0"/>
    <x v="6"/>
  </r>
  <r>
    <x v="183"/>
    <x v="0"/>
    <x v="4"/>
    <x v="4"/>
    <x v="2"/>
    <n v="-110091.78405178135"/>
    <n v="0"/>
    <n v="0"/>
    <x v="6"/>
  </r>
  <r>
    <x v="183"/>
    <x v="0"/>
    <x v="4"/>
    <x v="3"/>
    <x v="0"/>
    <n v="807043.48688393191"/>
    <n v="0"/>
    <n v="0"/>
    <x v="6"/>
  </r>
  <r>
    <x v="183"/>
    <x v="0"/>
    <x v="4"/>
    <x v="3"/>
    <x v="1"/>
    <n v="-424759.72993891157"/>
    <n v="0"/>
    <n v="0"/>
    <x v="6"/>
  </r>
  <r>
    <x v="183"/>
    <x v="0"/>
    <x v="4"/>
    <x v="3"/>
    <x v="2"/>
    <n v="-217901.74145866162"/>
    <n v="0"/>
    <n v="0"/>
    <x v="6"/>
  </r>
  <r>
    <x v="183"/>
    <x v="2"/>
    <x v="4"/>
    <x v="2"/>
    <x v="0"/>
    <n v="345530.27185282722"/>
    <n v="0"/>
    <n v="0"/>
    <x v="6"/>
  </r>
  <r>
    <x v="183"/>
    <x v="2"/>
    <x v="4"/>
    <x v="2"/>
    <x v="1"/>
    <n v="-172765.13592641361"/>
    <n v="0"/>
    <n v="0"/>
    <x v="6"/>
  </r>
  <r>
    <x v="183"/>
    <x v="2"/>
    <x v="4"/>
    <x v="2"/>
    <x v="2"/>
    <n v="-179675.74136347015"/>
    <n v="0"/>
    <n v="0"/>
    <x v="6"/>
  </r>
  <r>
    <x v="183"/>
    <x v="4"/>
    <x v="4"/>
    <x v="0"/>
    <x v="0"/>
    <n v="627306.10728899075"/>
    <n v="0"/>
    <n v="0"/>
    <x v="6"/>
  </r>
  <r>
    <x v="183"/>
    <x v="4"/>
    <x v="4"/>
    <x v="0"/>
    <x v="1"/>
    <n v="-342790.22256229003"/>
    <n v="0"/>
    <n v="0"/>
    <x v="6"/>
  </r>
  <r>
    <x v="183"/>
    <x v="4"/>
    <x v="4"/>
    <x v="0"/>
    <x v="2"/>
    <n v="-37638.366437339442"/>
    <n v="0"/>
    <n v="0"/>
    <x v="6"/>
  </r>
  <r>
    <x v="183"/>
    <x v="1"/>
    <x v="5"/>
    <x v="2"/>
    <x v="0"/>
    <n v="285062.47427858243"/>
    <n v="0"/>
    <n v="0"/>
    <x v="6"/>
  </r>
  <r>
    <x v="183"/>
    <x v="1"/>
    <x v="5"/>
    <x v="2"/>
    <x v="1"/>
    <n v="-172765.13592641361"/>
    <n v="0"/>
    <n v="0"/>
    <x v="6"/>
  </r>
  <r>
    <x v="183"/>
    <x v="1"/>
    <x v="5"/>
    <x v="2"/>
    <x v="2"/>
    <n v="-136829.98765371955"/>
    <n v="0"/>
    <n v="0"/>
    <x v="6"/>
  </r>
  <r>
    <x v="183"/>
    <x v="1"/>
    <x v="6"/>
    <x v="2"/>
    <x v="0"/>
    <n v="343802.62049356307"/>
    <n v="0"/>
    <n v="0"/>
    <x v="6"/>
  </r>
  <r>
    <x v="183"/>
    <x v="1"/>
    <x v="6"/>
    <x v="2"/>
    <x v="1"/>
    <n v="-172765.13592641361"/>
    <n v="0"/>
    <n v="0"/>
    <x v="6"/>
  </r>
  <r>
    <x v="183"/>
    <x v="1"/>
    <x v="6"/>
    <x v="2"/>
    <x v="2"/>
    <n v="-199405.51988626656"/>
    <n v="0"/>
    <n v="0"/>
    <x v="6"/>
  </r>
  <r>
    <x v="183"/>
    <x v="0"/>
    <x v="6"/>
    <x v="0"/>
    <x v="0"/>
    <n v="651301.42286835099"/>
    <n v="0"/>
    <n v="0"/>
    <x v="6"/>
  </r>
  <r>
    <x v="183"/>
    <x v="0"/>
    <x v="6"/>
    <x v="0"/>
    <x v="1"/>
    <n v="-342790.22256229003"/>
    <n v="0"/>
    <n v="0"/>
    <x v="6"/>
  </r>
  <r>
    <x v="183"/>
    <x v="0"/>
    <x v="6"/>
    <x v="0"/>
    <x v="2"/>
    <n v="-136773.2988023537"/>
    <n v="0"/>
    <n v="0"/>
    <x v="6"/>
  </r>
  <r>
    <x v="183"/>
    <x v="0"/>
    <x v="6"/>
    <x v="4"/>
    <x v="0"/>
    <n v="460048.34899850527"/>
    <n v="0"/>
    <n v="0"/>
    <x v="6"/>
  </r>
  <r>
    <x v="183"/>
    <x v="0"/>
    <x v="6"/>
    <x v="4"/>
    <x v="1"/>
    <n v="-246015.1598922488"/>
    <n v="0"/>
    <n v="0"/>
    <x v="6"/>
  </r>
  <r>
    <x v="183"/>
    <x v="0"/>
    <x v="6"/>
    <x v="4"/>
    <x v="2"/>
    <n v="-96610.153289686103"/>
    <n v="0"/>
    <n v="0"/>
    <x v="6"/>
  </r>
  <r>
    <x v="183"/>
    <x v="0"/>
    <x v="6"/>
    <x v="1"/>
    <x v="0"/>
    <n v="524697.22208568442"/>
    <n v="0"/>
    <n v="0"/>
    <x v="6"/>
  </r>
  <r>
    <x v="183"/>
    <x v="0"/>
    <x v="6"/>
    <x v="1"/>
    <x v="1"/>
    <n v="-305056.52446842118"/>
    <n v="0"/>
    <n v="0"/>
    <x v="6"/>
  </r>
  <r>
    <x v="183"/>
    <x v="0"/>
    <x v="6"/>
    <x v="1"/>
    <x v="2"/>
    <n v="-136421.27774227795"/>
    <n v="0"/>
    <n v="0"/>
    <x v="6"/>
  </r>
  <r>
    <x v="183"/>
    <x v="3"/>
    <x v="6"/>
    <x v="4"/>
    <x v="0"/>
    <n v="496950.62298234261"/>
    <n v="0"/>
    <n v="0"/>
    <x v="6"/>
  </r>
  <r>
    <x v="183"/>
    <x v="3"/>
    <x v="6"/>
    <x v="4"/>
    <x v="0"/>
    <n v="460048.34899850527"/>
    <n v="0"/>
    <n v="0"/>
    <x v="6"/>
  </r>
  <r>
    <x v="183"/>
    <x v="3"/>
    <x v="6"/>
    <x v="4"/>
    <x v="1"/>
    <n v="-246015.1598922488"/>
    <n v="0"/>
    <n v="0"/>
    <x v="6"/>
  </r>
  <r>
    <x v="183"/>
    <x v="3"/>
    <x v="6"/>
    <x v="4"/>
    <x v="1"/>
    <n v="-246015.1598922488"/>
    <n v="0"/>
    <n v="0"/>
    <x v="6"/>
  </r>
  <r>
    <x v="183"/>
    <x v="3"/>
    <x v="6"/>
    <x v="4"/>
    <x v="2"/>
    <n v="-34786.543608763983"/>
    <n v="0"/>
    <n v="0"/>
    <x v="6"/>
  </r>
  <r>
    <x v="183"/>
    <x v="3"/>
    <x v="6"/>
    <x v="4"/>
    <x v="2"/>
    <n v="-32203.384429895374"/>
    <n v="0"/>
    <n v="0"/>
    <x v="6"/>
  </r>
  <r>
    <x v="183"/>
    <x v="3"/>
    <x v="6"/>
    <x v="1"/>
    <x v="0"/>
    <n v="613163.61418152647"/>
    <n v="0"/>
    <n v="0"/>
    <x v="6"/>
  </r>
  <r>
    <x v="183"/>
    <x v="3"/>
    <x v="6"/>
    <x v="1"/>
    <x v="1"/>
    <n v="-305056.52446842118"/>
    <n v="0"/>
    <n v="0"/>
    <x v="6"/>
  </r>
  <r>
    <x v="183"/>
    <x v="3"/>
    <x v="6"/>
    <x v="1"/>
    <x v="2"/>
    <n v="-98106.178269044234"/>
    <n v="0"/>
    <n v="0"/>
    <x v="6"/>
  </r>
  <r>
    <x v="183"/>
    <x v="2"/>
    <x v="6"/>
    <x v="0"/>
    <x v="0"/>
    <n v="593027.0850327618"/>
    <n v="0"/>
    <n v="0"/>
    <x v="6"/>
  </r>
  <r>
    <x v="183"/>
    <x v="2"/>
    <x v="6"/>
    <x v="0"/>
    <x v="0"/>
    <n v="558748.06277653272"/>
    <n v="0"/>
    <n v="0"/>
    <x v="6"/>
  </r>
  <r>
    <x v="183"/>
    <x v="2"/>
    <x v="6"/>
    <x v="0"/>
    <x v="1"/>
    <n v="-342790.22256229003"/>
    <n v="0"/>
    <n v="0"/>
    <x v="6"/>
  </r>
  <r>
    <x v="183"/>
    <x v="2"/>
    <x v="6"/>
    <x v="0"/>
    <x v="1"/>
    <n v="-342790.22256229003"/>
    <n v="0"/>
    <n v="0"/>
    <x v="6"/>
  </r>
  <r>
    <x v="183"/>
    <x v="2"/>
    <x v="6"/>
    <x v="0"/>
    <x v="2"/>
    <n v="-320234.62591769139"/>
    <n v="0"/>
    <n v="0"/>
    <x v="6"/>
  </r>
  <r>
    <x v="183"/>
    <x v="2"/>
    <x v="6"/>
    <x v="0"/>
    <x v="2"/>
    <n v="-173211.89946072514"/>
    <n v="0"/>
    <n v="0"/>
    <x v="6"/>
  </r>
  <r>
    <x v="184"/>
    <x v="3"/>
    <x v="2"/>
    <x v="4"/>
    <x v="0"/>
    <n v="413305.46861897805"/>
    <n v="0"/>
    <n v="0"/>
    <x v="6"/>
  </r>
  <r>
    <x v="184"/>
    <x v="3"/>
    <x v="2"/>
    <x v="4"/>
    <x v="1"/>
    <n v="-246015.1598922488"/>
    <n v="0"/>
    <n v="0"/>
    <x v="6"/>
  </r>
  <r>
    <x v="184"/>
    <x v="3"/>
    <x v="2"/>
    <x v="4"/>
    <x v="2"/>
    <n v="-78528.039037605835"/>
    <n v="0"/>
    <n v="0"/>
    <x v="6"/>
  </r>
  <r>
    <x v="184"/>
    <x v="4"/>
    <x v="2"/>
    <x v="0"/>
    <x v="0"/>
    <n v="613594.49838649912"/>
    <n v="0"/>
    <n v="0"/>
    <x v="6"/>
  </r>
  <r>
    <x v="184"/>
    <x v="4"/>
    <x v="2"/>
    <x v="0"/>
    <x v="0"/>
    <n v="572459.67167902435"/>
    <n v="0"/>
    <n v="0"/>
    <x v="6"/>
  </r>
  <r>
    <x v="184"/>
    <x v="4"/>
    <x v="2"/>
    <x v="0"/>
    <x v="1"/>
    <n v="-342790.22256229003"/>
    <n v="0"/>
    <n v="0"/>
    <x v="6"/>
  </r>
  <r>
    <x v="184"/>
    <x v="4"/>
    <x v="2"/>
    <x v="0"/>
    <x v="1"/>
    <n v="-342790.22256229003"/>
    <n v="0"/>
    <n v="0"/>
    <x v="6"/>
  </r>
  <r>
    <x v="184"/>
    <x v="4"/>
    <x v="2"/>
    <x v="0"/>
    <x v="2"/>
    <n v="-153398.62459662478"/>
    <n v="0"/>
    <n v="0"/>
    <x v="6"/>
  </r>
  <r>
    <x v="184"/>
    <x v="4"/>
    <x v="2"/>
    <x v="0"/>
    <x v="2"/>
    <n v="-68695.160601482916"/>
    <n v="0"/>
    <n v="0"/>
    <x v="6"/>
  </r>
  <r>
    <x v="184"/>
    <x v="2"/>
    <x v="3"/>
    <x v="0"/>
    <x v="0"/>
    <n v="517613.23606905795"/>
    <n v="0"/>
    <n v="0"/>
    <x v="6"/>
  </r>
  <r>
    <x v="184"/>
    <x v="2"/>
    <x v="3"/>
    <x v="0"/>
    <x v="0"/>
    <n v="623878.20506336784"/>
    <n v="0"/>
    <n v="0"/>
    <x v="6"/>
  </r>
  <r>
    <x v="184"/>
    <x v="2"/>
    <x v="3"/>
    <x v="0"/>
    <x v="1"/>
    <n v="-342790.22256229003"/>
    <n v="0"/>
    <n v="0"/>
    <x v="6"/>
  </r>
  <r>
    <x v="184"/>
    <x v="2"/>
    <x v="3"/>
    <x v="0"/>
    <x v="1"/>
    <n v="-342790.22256229003"/>
    <n v="0"/>
    <n v="0"/>
    <x v="6"/>
  </r>
  <r>
    <x v="184"/>
    <x v="2"/>
    <x v="3"/>
    <x v="0"/>
    <x v="2"/>
    <n v="-238102.08859176666"/>
    <n v="0"/>
    <n v="0"/>
    <x v="6"/>
  </r>
  <r>
    <x v="184"/>
    <x v="2"/>
    <x v="3"/>
    <x v="0"/>
    <x v="2"/>
    <n v="-318177.88458231761"/>
    <n v="0"/>
    <n v="0"/>
    <x v="6"/>
  </r>
  <r>
    <x v="184"/>
    <x v="4"/>
    <x v="3"/>
    <x v="3"/>
    <x v="0"/>
    <n v="773062.70848881896"/>
    <n v="0"/>
    <n v="0"/>
    <x v="6"/>
  </r>
  <r>
    <x v="184"/>
    <x v="4"/>
    <x v="3"/>
    <x v="3"/>
    <x v="1"/>
    <n v="-424759.72993891157"/>
    <n v="0"/>
    <n v="0"/>
    <x v="6"/>
  </r>
  <r>
    <x v="184"/>
    <x v="4"/>
    <x v="3"/>
    <x v="3"/>
    <x v="2"/>
    <n v="-193265.67712220474"/>
    <n v="0"/>
    <n v="0"/>
    <x v="6"/>
  </r>
  <r>
    <x v="184"/>
    <x v="4"/>
    <x v="3"/>
    <x v="1"/>
    <x v="0"/>
    <n v="622315.30991557927"/>
    <n v="0"/>
    <n v="0"/>
    <x v="6"/>
  </r>
  <r>
    <x v="184"/>
    <x v="4"/>
    <x v="3"/>
    <x v="1"/>
    <x v="1"/>
    <n v="-305056.52446842118"/>
    <n v="0"/>
    <n v="0"/>
    <x v="6"/>
  </r>
  <r>
    <x v="184"/>
    <x v="4"/>
    <x v="3"/>
    <x v="1"/>
    <x v="2"/>
    <n v="-155578.82747889482"/>
    <n v="0"/>
    <n v="0"/>
    <x v="6"/>
  </r>
  <r>
    <x v="184"/>
    <x v="1"/>
    <x v="4"/>
    <x v="0"/>
    <x v="0"/>
    <n v="593027.0850327618"/>
    <n v="0"/>
    <n v="0"/>
    <x v="6"/>
  </r>
  <r>
    <x v="184"/>
    <x v="1"/>
    <x v="4"/>
    <x v="0"/>
    <x v="1"/>
    <n v="-342790.22256229003"/>
    <n v="0"/>
    <n v="0"/>
    <x v="6"/>
  </r>
  <r>
    <x v="184"/>
    <x v="1"/>
    <x v="4"/>
    <x v="0"/>
    <x v="2"/>
    <n v="-308374.08421703614"/>
    <n v="0"/>
    <n v="0"/>
    <x v="6"/>
  </r>
  <r>
    <x v="184"/>
    <x v="0"/>
    <x v="4"/>
    <x v="4"/>
    <x v="0"/>
    <n v="462508.50059742772"/>
    <n v="0"/>
    <n v="0"/>
    <x v="6"/>
  </r>
  <r>
    <x v="184"/>
    <x v="0"/>
    <x v="4"/>
    <x v="4"/>
    <x v="1"/>
    <n v="-246015.1598922488"/>
    <n v="0"/>
    <n v="0"/>
    <x v="6"/>
  </r>
  <r>
    <x v="184"/>
    <x v="0"/>
    <x v="4"/>
    <x v="4"/>
    <x v="2"/>
    <n v="-129502.38016727977"/>
    <n v="0"/>
    <n v="0"/>
    <x v="6"/>
  </r>
  <r>
    <x v="184"/>
    <x v="4"/>
    <x v="4"/>
    <x v="0"/>
    <x v="0"/>
    <n v="627306.10728899075"/>
    <n v="0"/>
    <n v="0"/>
    <x v="6"/>
  </r>
  <r>
    <x v="184"/>
    <x v="4"/>
    <x v="4"/>
    <x v="0"/>
    <x v="1"/>
    <n v="-342790.22256229003"/>
    <n v="0"/>
    <n v="0"/>
    <x v="6"/>
  </r>
  <r>
    <x v="184"/>
    <x v="4"/>
    <x v="4"/>
    <x v="0"/>
    <x v="2"/>
    <n v="-43911.427510229354"/>
    <n v="0"/>
    <n v="0"/>
    <x v="6"/>
  </r>
  <r>
    <x v="184"/>
    <x v="4"/>
    <x v="4"/>
    <x v="4"/>
    <x v="0"/>
    <n v="462508.50059742772"/>
    <n v="0"/>
    <n v="0"/>
    <x v="6"/>
  </r>
  <r>
    <x v="184"/>
    <x v="4"/>
    <x v="4"/>
    <x v="4"/>
    <x v="1"/>
    <n v="-246015.1598922488"/>
    <n v="0"/>
    <n v="0"/>
    <x v="6"/>
  </r>
  <r>
    <x v="184"/>
    <x v="4"/>
    <x v="4"/>
    <x v="4"/>
    <x v="2"/>
    <n v="-55501.020071691324"/>
    <n v="0"/>
    <n v="0"/>
    <x v="6"/>
  </r>
  <r>
    <x v="184"/>
    <x v="1"/>
    <x v="5"/>
    <x v="0"/>
    <x v="0"/>
    <n v="558748.06277653272"/>
    <n v="0"/>
    <n v="0"/>
    <x v="6"/>
  </r>
  <r>
    <x v="184"/>
    <x v="1"/>
    <x v="5"/>
    <x v="0"/>
    <x v="1"/>
    <n v="-342790.22256229003"/>
    <n v="0"/>
    <n v="0"/>
    <x v="6"/>
  </r>
  <r>
    <x v="184"/>
    <x v="1"/>
    <x v="5"/>
    <x v="0"/>
    <x v="2"/>
    <n v="-357598.76017698093"/>
    <n v="0"/>
    <n v="0"/>
    <x v="6"/>
  </r>
  <r>
    <x v="184"/>
    <x v="0"/>
    <x v="6"/>
    <x v="4"/>
    <x v="0"/>
    <n v="460048.34899850527"/>
    <n v="0"/>
    <n v="0"/>
    <x v="6"/>
  </r>
  <r>
    <x v="184"/>
    <x v="0"/>
    <x v="6"/>
    <x v="4"/>
    <x v="1"/>
    <n v="-246015.1598922488"/>
    <n v="0"/>
    <n v="0"/>
    <x v="6"/>
  </r>
  <r>
    <x v="184"/>
    <x v="0"/>
    <x v="6"/>
    <x v="4"/>
    <x v="2"/>
    <n v="-69007.252349775794"/>
    <n v="0"/>
    <n v="0"/>
    <x v="6"/>
  </r>
  <r>
    <x v="184"/>
    <x v="2"/>
    <x v="6"/>
    <x v="1"/>
    <x v="0"/>
    <n v="488090.43914947391"/>
    <n v="0"/>
    <n v="0"/>
    <x v="6"/>
  </r>
  <r>
    <x v="184"/>
    <x v="2"/>
    <x v="6"/>
    <x v="1"/>
    <x v="1"/>
    <n v="-305056.52446842118"/>
    <n v="0"/>
    <n v="0"/>
    <x v="6"/>
  </r>
  <r>
    <x v="184"/>
    <x v="2"/>
    <x v="6"/>
    <x v="1"/>
    <x v="2"/>
    <n v="-146427.13174484216"/>
    <n v="0"/>
    <n v="0"/>
    <x v="6"/>
  </r>
  <r>
    <x v="185"/>
    <x v="2"/>
    <x v="0"/>
    <x v="0"/>
    <x v="0"/>
    <n v="558748.06277653272"/>
    <n v="0"/>
    <n v="0"/>
    <x v="6"/>
  </r>
  <r>
    <x v="185"/>
    <x v="2"/>
    <x v="0"/>
    <x v="0"/>
    <x v="1"/>
    <n v="-342790.22256229003"/>
    <n v="0"/>
    <n v="0"/>
    <x v="6"/>
  </r>
  <r>
    <x v="185"/>
    <x v="2"/>
    <x v="0"/>
    <x v="0"/>
    <x v="2"/>
    <n v="-251436.62824943973"/>
    <n v="0"/>
    <n v="0"/>
    <x v="6"/>
  </r>
  <r>
    <x v="185"/>
    <x v="1"/>
    <x v="1"/>
    <x v="3"/>
    <x v="0"/>
    <n v="717843.94359676051"/>
    <n v="0"/>
    <n v="0"/>
    <x v="6"/>
  </r>
  <r>
    <x v="185"/>
    <x v="1"/>
    <x v="1"/>
    <x v="3"/>
    <x v="1"/>
    <n v="-424759.72993891157"/>
    <n v="0"/>
    <n v="0"/>
    <x v="6"/>
  </r>
  <r>
    <x v="185"/>
    <x v="1"/>
    <x v="1"/>
    <x v="3"/>
    <x v="2"/>
    <n v="-294316.0168746718"/>
    <n v="0"/>
    <n v="0"/>
    <x v="6"/>
  </r>
  <r>
    <x v="185"/>
    <x v="2"/>
    <x v="1"/>
    <x v="4"/>
    <x v="0"/>
    <n v="474809.25859204022"/>
    <n v="0"/>
    <n v="0"/>
    <x v="6"/>
  </r>
  <r>
    <x v="185"/>
    <x v="2"/>
    <x v="1"/>
    <x v="4"/>
    <x v="1"/>
    <n v="-246015.1598922488"/>
    <n v="0"/>
    <n v="0"/>
    <x v="6"/>
  </r>
  <r>
    <x v="185"/>
    <x v="2"/>
    <x v="1"/>
    <x v="4"/>
    <x v="2"/>
    <n v="-94961.851718408056"/>
    <n v="0"/>
    <n v="0"/>
    <x v="6"/>
  </r>
  <r>
    <x v="185"/>
    <x v="3"/>
    <x v="2"/>
    <x v="1"/>
    <x v="0"/>
    <n v="533848.91781973711"/>
    <n v="0"/>
    <n v="0"/>
    <x v="6"/>
  </r>
  <r>
    <x v="185"/>
    <x v="3"/>
    <x v="2"/>
    <x v="1"/>
    <x v="1"/>
    <n v="-305056.52446842118"/>
    <n v="0"/>
    <n v="0"/>
    <x v="6"/>
  </r>
  <r>
    <x v="185"/>
    <x v="3"/>
    <x v="2"/>
    <x v="1"/>
    <x v="2"/>
    <n v="-48046.40260377634"/>
    <n v="0"/>
    <n v="0"/>
    <x v="6"/>
  </r>
  <r>
    <x v="185"/>
    <x v="4"/>
    <x v="2"/>
    <x v="0"/>
    <x v="0"/>
    <n v="599882.88948400761"/>
    <n v="0"/>
    <n v="0"/>
    <x v="6"/>
  </r>
  <r>
    <x v="185"/>
    <x v="4"/>
    <x v="2"/>
    <x v="0"/>
    <x v="1"/>
    <n v="-342790.22256229003"/>
    <n v="0"/>
    <n v="0"/>
    <x v="6"/>
  </r>
  <r>
    <x v="185"/>
    <x v="4"/>
    <x v="2"/>
    <x v="0"/>
    <x v="2"/>
    <n v="-71985.946738080907"/>
    <n v="0"/>
    <n v="0"/>
    <x v="6"/>
  </r>
  <r>
    <x v="185"/>
    <x v="1"/>
    <x v="3"/>
    <x v="3"/>
    <x v="0"/>
    <n v="773062.70848881896"/>
    <n v="0"/>
    <n v="0"/>
    <x v="6"/>
  </r>
  <r>
    <x v="185"/>
    <x v="1"/>
    <x v="3"/>
    <x v="3"/>
    <x v="1"/>
    <n v="-424759.72993891157"/>
    <n v="0"/>
    <n v="0"/>
    <x v="6"/>
  </r>
  <r>
    <x v="185"/>
    <x v="1"/>
    <x v="3"/>
    <x v="3"/>
    <x v="2"/>
    <n v="-301494.45631063939"/>
    <n v="0"/>
    <n v="0"/>
    <x v="6"/>
  </r>
  <r>
    <x v="185"/>
    <x v="0"/>
    <x v="3"/>
    <x v="4"/>
    <x v="0"/>
    <n v="467428.80379527272"/>
    <n v="0"/>
    <n v="0"/>
    <x v="6"/>
  </r>
  <r>
    <x v="185"/>
    <x v="0"/>
    <x v="3"/>
    <x v="4"/>
    <x v="1"/>
    <n v="-246015.1598922488"/>
    <n v="0"/>
    <n v="0"/>
    <x v="6"/>
  </r>
  <r>
    <x v="185"/>
    <x v="0"/>
    <x v="3"/>
    <x v="4"/>
    <x v="2"/>
    <n v="-140228.64113858182"/>
    <n v="0"/>
    <n v="0"/>
    <x v="6"/>
  </r>
  <r>
    <x v="185"/>
    <x v="0"/>
    <x v="3"/>
    <x v="2"/>
    <x v="0"/>
    <n v="293700.73107490316"/>
    <n v="0"/>
    <n v="0"/>
    <x v="6"/>
  </r>
  <r>
    <x v="185"/>
    <x v="0"/>
    <x v="3"/>
    <x v="2"/>
    <x v="1"/>
    <n v="-172765.13592641361"/>
    <n v="0"/>
    <n v="0"/>
    <x v="6"/>
  </r>
  <r>
    <x v="185"/>
    <x v="0"/>
    <x v="3"/>
    <x v="2"/>
    <x v="2"/>
    <n v="-79299.197390223853"/>
    <n v="0"/>
    <n v="0"/>
    <x v="6"/>
  </r>
  <r>
    <x v="185"/>
    <x v="2"/>
    <x v="3"/>
    <x v="1"/>
    <x v="0"/>
    <n v="567405.13551126339"/>
    <n v="0"/>
    <n v="0"/>
    <x v="6"/>
  </r>
  <r>
    <x v="185"/>
    <x v="2"/>
    <x v="3"/>
    <x v="1"/>
    <x v="1"/>
    <n v="-305056.52446842118"/>
    <n v="0"/>
    <n v="0"/>
    <x v="6"/>
  </r>
  <r>
    <x v="185"/>
    <x v="2"/>
    <x v="3"/>
    <x v="1"/>
    <x v="2"/>
    <n v="-221288.00284939274"/>
    <n v="0"/>
    <n v="0"/>
    <x v="6"/>
  </r>
  <r>
    <x v="185"/>
    <x v="4"/>
    <x v="3"/>
    <x v="0"/>
    <x v="0"/>
    <n v="548464.35609966412"/>
    <n v="0"/>
    <n v="0"/>
    <x v="6"/>
  </r>
  <r>
    <x v="185"/>
    <x v="4"/>
    <x v="3"/>
    <x v="0"/>
    <x v="1"/>
    <n v="-342790.22256229003"/>
    <n v="0"/>
    <n v="0"/>
    <x v="6"/>
  </r>
  <r>
    <x v="185"/>
    <x v="4"/>
    <x v="3"/>
    <x v="0"/>
    <x v="2"/>
    <n v="-120662.1583419261"/>
    <n v="0"/>
    <n v="0"/>
    <x v="6"/>
  </r>
  <r>
    <x v="185"/>
    <x v="2"/>
    <x v="4"/>
    <x v="4"/>
    <x v="0"/>
    <n v="420685.92341574543"/>
    <n v="0"/>
    <n v="0"/>
    <x v="6"/>
  </r>
  <r>
    <x v="185"/>
    <x v="2"/>
    <x v="4"/>
    <x v="4"/>
    <x v="1"/>
    <n v="-246015.1598922488"/>
    <n v="0"/>
    <n v="0"/>
    <x v="6"/>
  </r>
  <r>
    <x v="185"/>
    <x v="2"/>
    <x v="4"/>
    <x v="4"/>
    <x v="2"/>
    <n v="-92550.903151463994"/>
    <n v="0"/>
    <n v="0"/>
    <x v="6"/>
  </r>
  <r>
    <x v="185"/>
    <x v="2"/>
    <x v="4"/>
    <x v="3"/>
    <x v="0"/>
    <n v="781557.90308759722"/>
    <n v="0"/>
    <n v="0"/>
    <x v="6"/>
  </r>
  <r>
    <x v="185"/>
    <x v="2"/>
    <x v="4"/>
    <x v="3"/>
    <x v="1"/>
    <n v="-424759.72993891157"/>
    <n v="0"/>
    <n v="0"/>
    <x v="6"/>
  </r>
  <r>
    <x v="185"/>
    <x v="2"/>
    <x v="4"/>
    <x v="3"/>
    <x v="2"/>
    <n v="-304807.5822041629"/>
    <n v="0"/>
    <n v="0"/>
    <x v="6"/>
  </r>
  <r>
    <x v="185"/>
    <x v="4"/>
    <x v="4"/>
    <x v="3"/>
    <x v="0"/>
    <n v="683863.16520164756"/>
    <n v="0"/>
    <n v="0"/>
    <x v="6"/>
  </r>
  <r>
    <x v="185"/>
    <x v="4"/>
    <x v="4"/>
    <x v="3"/>
    <x v="1"/>
    <n v="-424759.72993891157"/>
    <n v="0"/>
    <n v="0"/>
    <x v="6"/>
  </r>
  <r>
    <x v="185"/>
    <x v="4"/>
    <x v="4"/>
    <x v="3"/>
    <x v="2"/>
    <n v="-54709.053216131804"/>
    <n v="0"/>
    <n v="0"/>
    <x v="6"/>
  </r>
  <r>
    <x v="185"/>
    <x v="4"/>
    <x v="4"/>
    <x v="2"/>
    <x v="0"/>
    <n v="281607.17156005418"/>
    <n v="0"/>
    <n v="0"/>
    <x v="6"/>
  </r>
  <r>
    <x v="185"/>
    <x v="4"/>
    <x v="4"/>
    <x v="2"/>
    <x v="1"/>
    <n v="-172765.13592641361"/>
    <n v="0"/>
    <n v="0"/>
    <x v="6"/>
  </r>
  <r>
    <x v="185"/>
    <x v="4"/>
    <x v="4"/>
    <x v="2"/>
    <x v="2"/>
    <n v="-47873.219165209215"/>
    <n v="0"/>
    <n v="0"/>
    <x v="6"/>
  </r>
  <r>
    <x v="185"/>
    <x v="2"/>
    <x v="5"/>
    <x v="1"/>
    <x v="0"/>
    <n v="503343.26537289494"/>
    <n v="0"/>
    <n v="0"/>
    <x v="6"/>
  </r>
  <r>
    <x v="185"/>
    <x v="2"/>
    <x v="5"/>
    <x v="1"/>
    <x v="1"/>
    <n v="-305056.52446842118"/>
    <n v="0"/>
    <n v="0"/>
    <x v="6"/>
  </r>
  <r>
    <x v="185"/>
    <x v="2"/>
    <x v="5"/>
    <x v="1"/>
    <x v="2"/>
    <n v="-135902.68165068165"/>
    <n v="0"/>
    <n v="0"/>
    <x v="6"/>
  </r>
  <r>
    <x v="185"/>
    <x v="1"/>
    <x v="6"/>
    <x v="4"/>
    <x v="0"/>
    <n v="462508.50059742772"/>
    <n v="0"/>
    <n v="0"/>
    <x v="6"/>
  </r>
  <r>
    <x v="185"/>
    <x v="1"/>
    <x v="6"/>
    <x v="4"/>
    <x v="1"/>
    <n v="-246015.1598922488"/>
    <n v="0"/>
    <n v="0"/>
    <x v="6"/>
  </r>
  <r>
    <x v="185"/>
    <x v="1"/>
    <x v="6"/>
    <x v="4"/>
    <x v="2"/>
    <n v="-161877.97520909968"/>
    <n v="0"/>
    <n v="0"/>
    <x v="6"/>
  </r>
  <r>
    <x v="185"/>
    <x v="0"/>
    <x v="6"/>
    <x v="4"/>
    <x v="0"/>
    <n v="462508.50059742772"/>
    <n v="0"/>
    <n v="0"/>
    <x v="6"/>
  </r>
  <r>
    <x v="185"/>
    <x v="0"/>
    <x v="6"/>
    <x v="4"/>
    <x v="0"/>
    <n v="428066.37821251294"/>
    <n v="0"/>
    <n v="0"/>
    <x v="6"/>
  </r>
  <r>
    <x v="185"/>
    <x v="0"/>
    <x v="6"/>
    <x v="4"/>
    <x v="1"/>
    <n v="-246015.1598922488"/>
    <n v="0"/>
    <n v="0"/>
    <x v="6"/>
  </r>
  <r>
    <x v="185"/>
    <x v="0"/>
    <x v="6"/>
    <x v="4"/>
    <x v="1"/>
    <n v="-246015.1598922488"/>
    <n v="0"/>
    <n v="0"/>
    <x v="6"/>
  </r>
  <r>
    <x v="185"/>
    <x v="0"/>
    <x v="6"/>
    <x v="4"/>
    <x v="2"/>
    <n v="-138752.5501792283"/>
    <n v="0"/>
    <n v="0"/>
    <x v="6"/>
  </r>
  <r>
    <x v="185"/>
    <x v="0"/>
    <x v="6"/>
    <x v="4"/>
    <x v="2"/>
    <n v="-89893.939424627708"/>
    <n v="0"/>
    <n v="0"/>
    <x v="6"/>
  </r>
  <r>
    <x v="185"/>
    <x v="3"/>
    <x v="6"/>
    <x v="2"/>
    <x v="0"/>
    <n v="390449.20719369472"/>
    <n v="0"/>
    <n v="0"/>
    <x v="6"/>
  </r>
  <r>
    <x v="185"/>
    <x v="3"/>
    <x v="6"/>
    <x v="2"/>
    <x v="0"/>
    <n v="323070.80418239348"/>
    <n v="0"/>
    <n v="0"/>
    <x v="6"/>
  </r>
  <r>
    <x v="185"/>
    <x v="3"/>
    <x v="6"/>
    <x v="2"/>
    <x v="1"/>
    <n v="-172765.13592641361"/>
    <n v="0"/>
    <n v="0"/>
    <x v="6"/>
  </r>
  <r>
    <x v="185"/>
    <x v="3"/>
    <x v="6"/>
    <x v="2"/>
    <x v="1"/>
    <n v="-172765.13592641361"/>
    <n v="0"/>
    <n v="0"/>
    <x v="6"/>
  </r>
  <r>
    <x v="185"/>
    <x v="3"/>
    <x v="6"/>
    <x v="2"/>
    <x v="2"/>
    <n v="-31235.93657549558"/>
    <n v="0"/>
    <n v="0"/>
    <x v="6"/>
  </r>
  <r>
    <x v="185"/>
    <x v="3"/>
    <x v="6"/>
    <x v="2"/>
    <x v="2"/>
    <n v="-16153.540209119674"/>
    <n v="0"/>
    <n v="0"/>
    <x v="6"/>
  </r>
  <r>
    <x v="185"/>
    <x v="2"/>
    <x v="6"/>
    <x v="3"/>
    <x v="0"/>
    <n v="845271.86257843405"/>
    <n v="0"/>
    <n v="0"/>
    <x v="6"/>
  </r>
  <r>
    <x v="185"/>
    <x v="2"/>
    <x v="6"/>
    <x v="3"/>
    <x v="1"/>
    <n v="-424759.72993891157"/>
    <n v="0"/>
    <n v="0"/>
    <x v="6"/>
  </r>
  <r>
    <x v="185"/>
    <x v="2"/>
    <x v="6"/>
    <x v="3"/>
    <x v="2"/>
    <n v="-295845.15190245188"/>
    <n v="0"/>
    <n v="0"/>
    <x v="6"/>
  </r>
  <r>
    <x v="186"/>
    <x v="1"/>
    <x v="0"/>
    <x v="0"/>
    <x v="0"/>
    <n v="606738.69393525331"/>
    <n v="0"/>
    <n v="0"/>
    <x v="6"/>
  </r>
  <r>
    <x v="186"/>
    <x v="1"/>
    <x v="0"/>
    <x v="0"/>
    <x v="1"/>
    <n v="-342790.22256229003"/>
    <n v="0"/>
    <n v="0"/>
    <x v="6"/>
  </r>
  <r>
    <x v="186"/>
    <x v="1"/>
    <x v="0"/>
    <x v="0"/>
    <x v="2"/>
    <n v="-394380.15105791466"/>
    <n v="0"/>
    <n v="0"/>
    <x v="6"/>
  </r>
  <r>
    <x v="186"/>
    <x v="1"/>
    <x v="0"/>
    <x v="3"/>
    <x v="0"/>
    <n v="832529.0706802666"/>
    <n v="0"/>
    <n v="0"/>
    <x v="6"/>
  </r>
  <r>
    <x v="186"/>
    <x v="1"/>
    <x v="0"/>
    <x v="3"/>
    <x v="1"/>
    <n v="-424759.72993891157"/>
    <n v="0"/>
    <n v="0"/>
    <x v="6"/>
  </r>
  <r>
    <x v="186"/>
    <x v="1"/>
    <x v="0"/>
    <x v="3"/>
    <x v="2"/>
    <n v="-299710.46544489596"/>
    <n v="0"/>
    <n v="0"/>
    <x v="6"/>
  </r>
  <r>
    <x v="186"/>
    <x v="0"/>
    <x v="0"/>
    <x v="0"/>
    <x v="0"/>
    <n v="603310.7917096304"/>
    <n v="0"/>
    <n v="0"/>
    <x v="6"/>
  </r>
  <r>
    <x v="186"/>
    <x v="0"/>
    <x v="0"/>
    <x v="0"/>
    <x v="1"/>
    <n v="-342790.22256229003"/>
    <n v="0"/>
    <n v="0"/>
    <x v="6"/>
  </r>
  <r>
    <x v="186"/>
    <x v="0"/>
    <x v="0"/>
    <x v="0"/>
    <x v="2"/>
    <n v="-114629.05042482978"/>
    <n v="0"/>
    <n v="0"/>
    <x v="6"/>
  </r>
  <r>
    <x v="186"/>
    <x v="1"/>
    <x v="1"/>
    <x v="3"/>
    <x v="0"/>
    <n v="743329.5273930952"/>
    <n v="0"/>
    <n v="0"/>
    <x v="6"/>
  </r>
  <r>
    <x v="186"/>
    <x v="1"/>
    <x v="1"/>
    <x v="3"/>
    <x v="1"/>
    <n v="-424759.72993891157"/>
    <n v="0"/>
    <n v="0"/>
    <x v="6"/>
  </r>
  <r>
    <x v="186"/>
    <x v="1"/>
    <x v="1"/>
    <x v="3"/>
    <x v="2"/>
    <n v="-327064.9920529619"/>
    <n v="0"/>
    <n v="0"/>
    <x v="6"/>
  </r>
  <r>
    <x v="186"/>
    <x v="1"/>
    <x v="1"/>
    <x v="2"/>
    <x v="0"/>
    <n v="333436.7123379783"/>
    <n v="0"/>
    <n v="0"/>
    <x v="6"/>
  </r>
  <r>
    <x v="186"/>
    <x v="1"/>
    <x v="1"/>
    <x v="2"/>
    <x v="1"/>
    <n v="-172765.13592641361"/>
    <n v="0"/>
    <n v="0"/>
    <x v="6"/>
  </r>
  <r>
    <x v="186"/>
    <x v="1"/>
    <x v="1"/>
    <x v="2"/>
    <x v="2"/>
    <n v="-143377.78630533066"/>
    <n v="0"/>
    <n v="0"/>
    <x v="6"/>
  </r>
  <r>
    <x v="186"/>
    <x v="3"/>
    <x v="1"/>
    <x v="4"/>
    <x v="0"/>
    <n v="519091.98737264506"/>
    <n v="0"/>
    <n v="0"/>
    <x v="6"/>
  </r>
  <r>
    <x v="186"/>
    <x v="3"/>
    <x v="1"/>
    <x v="4"/>
    <x v="1"/>
    <n v="-246015.1598922488"/>
    <n v="0"/>
    <n v="0"/>
    <x v="6"/>
  </r>
  <r>
    <x v="186"/>
    <x v="3"/>
    <x v="1"/>
    <x v="4"/>
    <x v="2"/>
    <n v="-62291.038484717406"/>
    <n v="0"/>
    <n v="0"/>
    <x v="6"/>
  </r>
  <r>
    <x v="186"/>
    <x v="3"/>
    <x v="1"/>
    <x v="3"/>
    <x v="0"/>
    <n v="798548.29228515364"/>
    <n v="0"/>
    <n v="0"/>
    <x v="6"/>
  </r>
  <r>
    <x v="186"/>
    <x v="3"/>
    <x v="1"/>
    <x v="3"/>
    <x v="0"/>
    <n v="756072.31929126265"/>
    <n v="0"/>
    <n v="0"/>
    <x v="6"/>
  </r>
  <r>
    <x v="186"/>
    <x v="3"/>
    <x v="1"/>
    <x v="3"/>
    <x v="1"/>
    <n v="-424759.72993891157"/>
    <n v="0"/>
    <n v="0"/>
    <x v="6"/>
  </r>
  <r>
    <x v="186"/>
    <x v="3"/>
    <x v="1"/>
    <x v="3"/>
    <x v="1"/>
    <n v="-424759.72993891157"/>
    <n v="0"/>
    <n v="0"/>
    <x v="6"/>
  </r>
  <r>
    <x v="186"/>
    <x v="3"/>
    <x v="1"/>
    <x v="3"/>
    <x v="2"/>
    <n v="-143738.69261132766"/>
    <n v="0"/>
    <n v="0"/>
    <x v="6"/>
  </r>
  <r>
    <x v="186"/>
    <x v="3"/>
    <x v="1"/>
    <x v="3"/>
    <x v="2"/>
    <n v="-45364.339157475755"/>
    <n v="0"/>
    <n v="0"/>
    <x v="6"/>
  </r>
  <r>
    <x v="186"/>
    <x v="2"/>
    <x v="1"/>
    <x v="4"/>
    <x v="0"/>
    <n v="428066.37821251294"/>
    <n v="0"/>
    <n v="0"/>
    <x v="6"/>
  </r>
  <r>
    <x v="186"/>
    <x v="2"/>
    <x v="1"/>
    <x v="4"/>
    <x v="1"/>
    <n v="-246015.1598922488"/>
    <n v="0"/>
    <n v="0"/>
    <x v="6"/>
  </r>
  <r>
    <x v="186"/>
    <x v="2"/>
    <x v="1"/>
    <x v="4"/>
    <x v="2"/>
    <n v="-201191.19775988106"/>
    <n v="0"/>
    <n v="0"/>
    <x v="6"/>
  </r>
  <r>
    <x v="186"/>
    <x v="1"/>
    <x v="3"/>
    <x v="2"/>
    <x v="0"/>
    <n v="343802.62049356307"/>
    <n v="0"/>
    <n v="0"/>
    <x v="6"/>
  </r>
  <r>
    <x v="186"/>
    <x v="1"/>
    <x v="3"/>
    <x v="2"/>
    <x v="1"/>
    <n v="-172765.13592641361"/>
    <n v="0"/>
    <n v="0"/>
    <x v="6"/>
  </r>
  <r>
    <x v="186"/>
    <x v="1"/>
    <x v="3"/>
    <x v="2"/>
    <x v="2"/>
    <n v="-134083.02199248961"/>
    <n v="0"/>
    <n v="0"/>
    <x v="6"/>
  </r>
  <r>
    <x v="186"/>
    <x v="3"/>
    <x v="3"/>
    <x v="1"/>
    <x v="0"/>
    <n v="695528.87578800041"/>
    <n v="0"/>
    <n v="0"/>
    <x v="6"/>
  </r>
  <r>
    <x v="186"/>
    <x v="3"/>
    <x v="3"/>
    <x v="1"/>
    <x v="1"/>
    <n v="-305056.52446842118"/>
    <n v="0"/>
    <n v="0"/>
    <x v="6"/>
  </r>
  <r>
    <x v="186"/>
    <x v="3"/>
    <x v="3"/>
    <x v="1"/>
    <x v="2"/>
    <n v="-83463.465094560044"/>
    <n v="0"/>
    <n v="0"/>
    <x v="6"/>
  </r>
  <r>
    <x v="186"/>
    <x v="2"/>
    <x v="3"/>
    <x v="1"/>
    <x v="0"/>
    <n v="564354.57026657916"/>
    <n v="0"/>
    <n v="0"/>
    <x v="6"/>
  </r>
  <r>
    <x v="186"/>
    <x v="2"/>
    <x v="3"/>
    <x v="1"/>
    <x v="1"/>
    <n v="-305056.52446842118"/>
    <n v="0"/>
    <n v="0"/>
    <x v="6"/>
  </r>
  <r>
    <x v="186"/>
    <x v="2"/>
    <x v="3"/>
    <x v="1"/>
    <x v="2"/>
    <n v="-293464.37653862115"/>
    <n v="0"/>
    <n v="0"/>
    <x v="6"/>
  </r>
  <r>
    <x v="186"/>
    <x v="4"/>
    <x v="3"/>
    <x v="1"/>
    <x v="0"/>
    <n v="640618.70138368453"/>
    <n v="0"/>
    <n v="0"/>
    <x v="6"/>
  </r>
  <r>
    <x v="186"/>
    <x v="4"/>
    <x v="3"/>
    <x v="1"/>
    <x v="1"/>
    <n v="-305056.52446842118"/>
    <n v="0"/>
    <n v="0"/>
    <x v="6"/>
  </r>
  <r>
    <x v="186"/>
    <x v="4"/>
    <x v="3"/>
    <x v="1"/>
    <x v="2"/>
    <n v="-102498.99222138953"/>
    <n v="0"/>
    <n v="0"/>
    <x v="6"/>
  </r>
  <r>
    <x v="186"/>
    <x v="1"/>
    <x v="4"/>
    <x v="3"/>
    <x v="0"/>
    <n v="743329.5273930952"/>
    <n v="0"/>
    <n v="0"/>
    <x v="6"/>
  </r>
  <r>
    <x v="186"/>
    <x v="1"/>
    <x v="4"/>
    <x v="3"/>
    <x v="1"/>
    <n v="-424759.72993891157"/>
    <n v="0"/>
    <n v="0"/>
    <x v="6"/>
  </r>
  <r>
    <x v="186"/>
    <x v="1"/>
    <x v="4"/>
    <x v="3"/>
    <x v="2"/>
    <n v="-468297.60225765"/>
    <n v="0"/>
    <n v="0"/>
    <x v="6"/>
  </r>
  <r>
    <x v="186"/>
    <x v="0"/>
    <x v="4"/>
    <x v="4"/>
    <x v="0"/>
    <n v="418225.77181682293"/>
    <n v="0"/>
    <n v="0"/>
    <x v="6"/>
  </r>
  <r>
    <x v="186"/>
    <x v="0"/>
    <x v="4"/>
    <x v="4"/>
    <x v="1"/>
    <n v="-246015.1598922488"/>
    <n v="0"/>
    <n v="0"/>
    <x v="6"/>
  </r>
  <r>
    <x v="186"/>
    <x v="0"/>
    <x v="4"/>
    <x v="4"/>
    <x v="2"/>
    <n v="-100374.18523603751"/>
    <n v="0"/>
    <n v="0"/>
    <x v="6"/>
  </r>
  <r>
    <x v="186"/>
    <x v="0"/>
    <x v="4"/>
    <x v="2"/>
    <x v="0"/>
    <n v="323070.80418239348"/>
    <n v="0"/>
    <n v="0"/>
    <x v="6"/>
  </r>
  <r>
    <x v="186"/>
    <x v="0"/>
    <x v="4"/>
    <x v="2"/>
    <x v="1"/>
    <n v="-172765.13592641361"/>
    <n v="0"/>
    <n v="0"/>
    <x v="6"/>
  </r>
  <r>
    <x v="186"/>
    <x v="0"/>
    <x v="4"/>
    <x v="2"/>
    <x v="2"/>
    <n v="-71075.576920126565"/>
    <n v="0"/>
    <n v="0"/>
    <x v="6"/>
  </r>
  <r>
    <x v="186"/>
    <x v="2"/>
    <x v="4"/>
    <x v="2"/>
    <x v="0"/>
    <n v="266058.30932667694"/>
    <n v="0"/>
    <n v="0"/>
    <x v="6"/>
  </r>
  <r>
    <x v="186"/>
    <x v="2"/>
    <x v="4"/>
    <x v="2"/>
    <x v="1"/>
    <n v="-172765.13592641361"/>
    <n v="0"/>
    <n v="0"/>
    <x v="6"/>
  </r>
  <r>
    <x v="186"/>
    <x v="2"/>
    <x v="4"/>
    <x v="2"/>
    <x v="2"/>
    <n v="-127707.98847680492"/>
    <n v="0"/>
    <n v="0"/>
    <x v="6"/>
  </r>
  <r>
    <x v="186"/>
    <x v="4"/>
    <x v="4"/>
    <x v="2"/>
    <x v="0"/>
    <n v="335164.3636972424"/>
    <n v="0"/>
    <n v="0"/>
    <x v="6"/>
  </r>
  <r>
    <x v="186"/>
    <x v="4"/>
    <x v="4"/>
    <x v="2"/>
    <x v="1"/>
    <n v="-172765.13592641361"/>
    <n v="0"/>
    <n v="0"/>
    <x v="6"/>
  </r>
  <r>
    <x v="186"/>
    <x v="4"/>
    <x v="4"/>
    <x v="2"/>
    <x v="2"/>
    <n v="-43571.367280641512"/>
    <n v="0"/>
    <n v="0"/>
    <x v="6"/>
  </r>
  <r>
    <x v="186"/>
    <x v="4"/>
    <x v="4"/>
    <x v="1"/>
    <x v="0"/>
    <n v="600961.35320278967"/>
    <n v="0"/>
    <n v="0"/>
    <x v="6"/>
  </r>
  <r>
    <x v="186"/>
    <x v="4"/>
    <x v="4"/>
    <x v="1"/>
    <x v="1"/>
    <n v="-305056.52446842118"/>
    <n v="0"/>
    <n v="0"/>
    <x v="6"/>
  </r>
  <r>
    <x v="186"/>
    <x v="4"/>
    <x v="4"/>
    <x v="1"/>
    <x v="2"/>
    <n v="-54086.52178825107"/>
    <n v="0"/>
    <n v="0"/>
    <x v="6"/>
  </r>
  <r>
    <x v="186"/>
    <x v="2"/>
    <x v="5"/>
    <x v="0"/>
    <x v="0"/>
    <n v="596454.9872583847"/>
    <n v="0"/>
    <n v="0"/>
    <x v="6"/>
  </r>
  <r>
    <x v="186"/>
    <x v="2"/>
    <x v="5"/>
    <x v="0"/>
    <x v="1"/>
    <n v="-342790.22256229003"/>
    <n v="0"/>
    <n v="0"/>
    <x v="6"/>
  </r>
  <r>
    <x v="186"/>
    <x v="2"/>
    <x v="5"/>
    <x v="0"/>
    <x v="2"/>
    <n v="-161042.84655976389"/>
    <n v="0"/>
    <n v="0"/>
    <x v="6"/>
  </r>
  <r>
    <x v="186"/>
    <x v="1"/>
    <x v="6"/>
    <x v="0"/>
    <x v="0"/>
    <n v="548464.35609966412"/>
    <n v="0"/>
    <n v="0"/>
    <x v="6"/>
  </r>
  <r>
    <x v="186"/>
    <x v="1"/>
    <x v="6"/>
    <x v="0"/>
    <x v="1"/>
    <n v="-342790.22256229003"/>
    <n v="0"/>
    <n v="0"/>
    <x v="6"/>
  </r>
  <r>
    <x v="186"/>
    <x v="1"/>
    <x v="6"/>
    <x v="0"/>
    <x v="2"/>
    <n v="-285201.46517182537"/>
    <n v="0"/>
    <n v="0"/>
    <x v="6"/>
  </r>
  <r>
    <x v="186"/>
    <x v="2"/>
    <x v="6"/>
    <x v="3"/>
    <x v="0"/>
    <n v="828281.47338087752"/>
    <n v="0"/>
    <n v="0"/>
    <x v="6"/>
  </r>
  <r>
    <x v="186"/>
    <x v="2"/>
    <x v="6"/>
    <x v="3"/>
    <x v="1"/>
    <n v="-424759.72993891157"/>
    <n v="0"/>
    <n v="0"/>
    <x v="6"/>
  </r>
  <r>
    <x v="186"/>
    <x v="2"/>
    <x v="6"/>
    <x v="3"/>
    <x v="2"/>
    <n v="-306464.14515092468"/>
    <n v="0"/>
    <n v="0"/>
    <x v="6"/>
  </r>
  <r>
    <x v="186"/>
    <x v="2"/>
    <x v="6"/>
    <x v="2"/>
    <x v="0"/>
    <n v="307521.94194901624"/>
    <n v="0"/>
    <n v="0"/>
    <x v="6"/>
  </r>
  <r>
    <x v="186"/>
    <x v="2"/>
    <x v="6"/>
    <x v="2"/>
    <x v="1"/>
    <n v="-172765.13592641361"/>
    <n v="0"/>
    <n v="0"/>
    <x v="6"/>
  </r>
  <r>
    <x v="186"/>
    <x v="2"/>
    <x v="6"/>
    <x v="2"/>
    <x v="2"/>
    <n v="-138384.87387705731"/>
    <n v="0"/>
    <n v="0"/>
    <x v="6"/>
  </r>
  <r>
    <x v="187"/>
    <x v="1"/>
    <x v="0"/>
    <x v="3"/>
    <x v="0"/>
    <n v="683863.16520164756"/>
    <n v="0"/>
    <n v="0"/>
    <x v="6"/>
  </r>
  <r>
    <x v="187"/>
    <x v="1"/>
    <x v="0"/>
    <x v="3"/>
    <x v="1"/>
    <n v="-424759.72993891157"/>
    <n v="0"/>
    <n v="0"/>
    <x v="6"/>
  </r>
  <r>
    <x v="187"/>
    <x v="1"/>
    <x v="0"/>
    <x v="3"/>
    <x v="2"/>
    <n v="-266706.63442864257"/>
    <n v="0"/>
    <n v="0"/>
    <x v="6"/>
  </r>
  <r>
    <x v="187"/>
    <x v="2"/>
    <x v="0"/>
    <x v="0"/>
    <x v="0"/>
    <n v="534752.74719717249"/>
    <n v="0"/>
    <n v="0"/>
    <x v="6"/>
  </r>
  <r>
    <x v="187"/>
    <x v="2"/>
    <x v="0"/>
    <x v="0"/>
    <x v="1"/>
    <n v="-342790.22256229003"/>
    <n v="0"/>
    <n v="0"/>
    <x v="6"/>
  </r>
  <r>
    <x v="187"/>
    <x v="2"/>
    <x v="0"/>
    <x v="0"/>
    <x v="2"/>
    <n v="-278071.4285425297"/>
    <n v="0"/>
    <n v="0"/>
    <x v="6"/>
  </r>
  <r>
    <x v="187"/>
    <x v="2"/>
    <x v="0"/>
    <x v="3"/>
    <x v="0"/>
    <n v="785805.50038698642"/>
    <n v="0"/>
    <n v="0"/>
    <x v="6"/>
  </r>
  <r>
    <x v="187"/>
    <x v="2"/>
    <x v="0"/>
    <x v="3"/>
    <x v="1"/>
    <n v="-424759.72993891157"/>
    <n v="0"/>
    <n v="0"/>
    <x v="6"/>
  </r>
  <r>
    <x v="187"/>
    <x v="2"/>
    <x v="0"/>
    <x v="3"/>
    <x v="2"/>
    <n v="-416476.91520510282"/>
    <n v="0"/>
    <n v="0"/>
    <x v="6"/>
  </r>
  <r>
    <x v="187"/>
    <x v="0"/>
    <x v="2"/>
    <x v="1"/>
    <x v="0"/>
    <n v="558253.43977721082"/>
    <n v="0"/>
    <n v="0"/>
    <x v="6"/>
  </r>
  <r>
    <x v="187"/>
    <x v="0"/>
    <x v="2"/>
    <x v="1"/>
    <x v="1"/>
    <n v="-305056.52446842118"/>
    <n v="0"/>
    <n v="0"/>
    <x v="6"/>
  </r>
  <r>
    <x v="187"/>
    <x v="0"/>
    <x v="2"/>
    <x v="1"/>
    <x v="2"/>
    <n v="-89320.550364353738"/>
    <n v="0"/>
    <n v="0"/>
    <x v="6"/>
  </r>
  <r>
    <x v="187"/>
    <x v="3"/>
    <x v="2"/>
    <x v="0"/>
    <x v="0"/>
    <n v="606738.69393525331"/>
    <n v="0"/>
    <n v="0"/>
    <x v="6"/>
  </r>
  <r>
    <x v="187"/>
    <x v="3"/>
    <x v="2"/>
    <x v="0"/>
    <x v="1"/>
    <n v="-342790.22256229003"/>
    <n v="0"/>
    <n v="0"/>
    <x v="6"/>
  </r>
  <r>
    <x v="187"/>
    <x v="3"/>
    <x v="2"/>
    <x v="0"/>
    <x v="2"/>
    <n v="-30336.934696762666"/>
    <n v="0"/>
    <n v="0"/>
    <x v="6"/>
  </r>
  <r>
    <x v="187"/>
    <x v="3"/>
    <x v="2"/>
    <x v="1"/>
    <x v="0"/>
    <n v="579607.39649000019"/>
    <n v="0"/>
    <n v="0"/>
    <x v="6"/>
  </r>
  <r>
    <x v="187"/>
    <x v="3"/>
    <x v="2"/>
    <x v="1"/>
    <x v="1"/>
    <n v="-305056.52446842118"/>
    <n v="0"/>
    <n v="0"/>
    <x v="6"/>
  </r>
  <r>
    <x v="187"/>
    <x v="3"/>
    <x v="2"/>
    <x v="1"/>
    <x v="2"/>
    <n v="-63756.81361390002"/>
    <n v="0"/>
    <n v="0"/>
    <x v="6"/>
  </r>
  <r>
    <x v="187"/>
    <x v="0"/>
    <x v="3"/>
    <x v="3"/>
    <x v="0"/>
    <n v="760319.91659065173"/>
    <n v="0"/>
    <n v="0"/>
    <x v="6"/>
  </r>
  <r>
    <x v="187"/>
    <x v="0"/>
    <x v="3"/>
    <x v="3"/>
    <x v="1"/>
    <n v="-424759.72993891157"/>
    <n v="0"/>
    <n v="0"/>
    <x v="6"/>
  </r>
  <r>
    <x v="187"/>
    <x v="0"/>
    <x v="3"/>
    <x v="3"/>
    <x v="2"/>
    <n v="-144460.78415222382"/>
    <n v="0"/>
    <n v="0"/>
    <x v="6"/>
  </r>
  <r>
    <x v="187"/>
    <x v="4"/>
    <x v="3"/>
    <x v="1"/>
    <x v="0"/>
    <n v="527747.78733036865"/>
    <n v="0"/>
    <n v="0"/>
    <x v="6"/>
  </r>
  <r>
    <x v="187"/>
    <x v="4"/>
    <x v="3"/>
    <x v="1"/>
    <x v="1"/>
    <n v="-305056.52446842118"/>
    <n v="0"/>
    <n v="0"/>
    <x v="6"/>
  </r>
  <r>
    <x v="187"/>
    <x v="4"/>
    <x v="3"/>
    <x v="1"/>
    <x v="2"/>
    <n v="-68607.212352947929"/>
    <n v="0"/>
    <n v="0"/>
    <x v="6"/>
  </r>
  <r>
    <x v="187"/>
    <x v="1"/>
    <x v="4"/>
    <x v="0"/>
    <x v="0"/>
    <n v="579315.47613027017"/>
    <n v="0"/>
    <n v="0"/>
    <x v="6"/>
  </r>
  <r>
    <x v="187"/>
    <x v="1"/>
    <x v="4"/>
    <x v="0"/>
    <x v="1"/>
    <n v="-342790.22256229003"/>
    <n v="0"/>
    <n v="0"/>
    <x v="6"/>
  </r>
  <r>
    <x v="187"/>
    <x v="1"/>
    <x v="4"/>
    <x v="0"/>
    <x v="2"/>
    <n v="-318623.5118716486"/>
    <n v="0"/>
    <n v="0"/>
    <x v="6"/>
  </r>
  <r>
    <x v="187"/>
    <x v="0"/>
    <x v="4"/>
    <x v="4"/>
    <x v="0"/>
    <n v="462508.50059742772"/>
    <n v="0"/>
    <n v="0"/>
    <x v="6"/>
  </r>
  <r>
    <x v="187"/>
    <x v="0"/>
    <x v="4"/>
    <x v="4"/>
    <x v="1"/>
    <n v="-246015.1598922488"/>
    <n v="0"/>
    <n v="0"/>
    <x v="6"/>
  </r>
  <r>
    <x v="187"/>
    <x v="0"/>
    <x v="4"/>
    <x v="4"/>
    <x v="2"/>
    <n v="-115627.12514935693"/>
    <n v="0"/>
    <n v="0"/>
    <x v="6"/>
  </r>
  <r>
    <x v="187"/>
    <x v="4"/>
    <x v="4"/>
    <x v="0"/>
    <x v="0"/>
    <n v="617022.40061212203"/>
    <n v="0"/>
    <n v="0"/>
    <x v="6"/>
  </r>
  <r>
    <x v="187"/>
    <x v="4"/>
    <x v="4"/>
    <x v="0"/>
    <x v="0"/>
    <n v="658157.2273195968"/>
    <n v="0"/>
    <n v="0"/>
    <x v="6"/>
  </r>
  <r>
    <x v="187"/>
    <x v="4"/>
    <x v="4"/>
    <x v="0"/>
    <x v="1"/>
    <n v="-342790.22256229003"/>
    <n v="0"/>
    <n v="0"/>
    <x v="6"/>
  </r>
  <r>
    <x v="187"/>
    <x v="4"/>
    <x v="4"/>
    <x v="0"/>
    <x v="1"/>
    <n v="-342790.22256229003"/>
    <n v="0"/>
    <n v="0"/>
    <x v="6"/>
  </r>
  <r>
    <x v="187"/>
    <x v="4"/>
    <x v="4"/>
    <x v="0"/>
    <x v="2"/>
    <n v="-123404.48012242441"/>
    <n v="0"/>
    <n v="0"/>
    <x v="6"/>
  </r>
  <r>
    <x v="187"/>
    <x v="4"/>
    <x v="4"/>
    <x v="0"/>
    <x v="2"/>
    <n v="-32907.861365979843"/>
    <n v="0"/>
    <n v="0"/>
    <x v="6"/>
  </r>
  <r>
    <x v="187"/>
    <x v="2"/>
    <x v="5"/>
    <x v="3"/>
    <x v="0"/>
    <n v="751824.72199187346"/>
    <n v="0"/>
    <n v="0"/>
    <x v="6"/>
  </r>
  <r>
    <x v="187"/>
    <x v="2"/>
    <x v="5"/>
    <x v="3"/>
    <x v="1"/>
    <n v="-424759.72993891157"/>
    <n v="0"/>
    <n v="0"/>
    <x v="6"/>
  </r>
  <r>
    <x v="187"/>
    <x v="2"/>
    <x v="5"/>
    <x v="3"/>
    <x v="2"/>
    <n v="-405985.34987561172"/>
    <n v="0"/>
    <n v="0"/>
    <x v="6"/>
  </r>
  <r>
    <x v="187"/>
    <x v="2"/>
    <x v="5"/>
    <x v="2"/>
    <x v="0"/>
    <n v="260875.35524888456"/>
    <n v="0"/>
    <n v="0"/>
    <x v="6"/>
  </r>
  <r>
    <x v="187"/>
    <x v="2"/>
    <x v="5"/>
    <x v="2"/>
    <x v="1"/>
    <n v="-172765.13592641361"/>
    <n v="0"/>
    <n v="0"/>
    <x v="6"/>
  </r>
  <r>
    <x v="187"/>
    <x v="2"/>
    <x v="5"/>
    <x v="2"/>
    <x v="2"/>
    <n v="-140872.69183439767"/>
    <n v="0"/>
    <n v="0"/>
    <x v="6"/>
  </r>
  <r>
    <x v="187"/>
    <x v="0"/>
    <x v="6"/>
    <x v="4"/>
    <x v="0"/>
    <n v="467428.80379527272"/>
    <n v="0"/>
    <n v="0"/>
    <x v="6"/>
  </r>
  <r>
    <x v="187"/>
    <x v="0"/>
    <x v="6"/>
    <x v="4"/>
    <x v="1"/>
    <n v="-246015.1598922488"/>
    <n v="0"/>
    <n v="0"/>
    <x v="6"/>
  </r>
  <r>
    <x v="187"/>
    <x v="0"/>
    <x v="6"/>
    <x v="4"/>
    <x v="2"/>
    <n v="-135554.35310062909"/>
    <n v="0"/>
    <n v="0"/>
    <x v="6"/>
  </r>
  <r>
    <x v="187"/>
    <x v="2"/>
    <x v="6"/>
    <x v="4"/>
    <x v="0"/>
    <n v="381323.49783298565"/>
    <n v="0"/>
    <n v="0"/>
    <x v="6"/>
  </r>
  <r>
    <x v="187"/>
    <x v="2"/>
    <x v="6"/>
    <x v="4"/>
    <x v="1"/>
    <n v="-246015.1598922488"/>
    <n v="0"/>
    <n v="0"/>
    <x v="6"/>
  </r>
  <r>
    <x v="187"/>
    <x v="2"/>
    <x v="6"/>
    <x v="4"/>
    <x v="2"/>
    <n v="-167782.33904651369"/>
    <n v="0"/>
    <n v="0"/>
    <x v="6"/>
  </r>
  <r>
    <x v="188"/>
    <x v="2"/>
    <x v="0"/>
    <x v="4"/>
    <x v="0"/>
    <n v="376403.19463514065"/>
    <n v="0"/>
    <n v="0"/>
    <x v="6"/>
  </r>
  <r>
    <x v="188"/>
    <x v="2"/>
    <x v="0"/>
    <x v="4"/>
    <x v="1"/>
    <n v="-246015.1598922488"/>
    <n v="0"/>
    <n v="0"/>
    <x v="6"/>
  </r>
  <r>
    <x v="188"/>
    <x v="2"/>
    <x v="0"/>
    <x v="4"/>
    <x v="2"/>
    <n v="-184437.56537121892"/>
    <n v="0"/>
    <n v="0"/>
    <x v="6"/>
  </r>
  <r>
    <x v="188"/>
    <x v="2"/>
    <x v="0"/>
    <x v="2"/>
    <x v="0"/>
    <n v="310977.2446675445"/>
    <n v="0"/>
    <n v="0"/>
    <x v="6"/>
  </r>
  <r>
    <x v="188"/>
    <x v="2"/>
    <x v="0"/>
    <x v="2"/>
    <x v="1"/>
    <n v="-172765.13592641361"/>
    <n v="0"/>
    <n v="0"/>
    <x v="6"/>
  </r>
  <r>
    <x v="188"/>
    <x v="2"/>
    <x v="0"/>
    <x v="2"/>
    <x v="2"/>
    <n v="-167927.71212047403"/>
    <n v="0"/>
    <n v="0"/>
    <x v="6"/>
  </r>
  <r>
    <x v="188"/>
    <x v="1"/>
    <x v="1"/>
    <x v="0"/>
    <x v="0"/>
    <n v="555320.16055090993"/>
    <n v="0"/>
    <n v="0"/>
    <x v="6"/>
  </r>
  <r>
    <x v="188"/>
    <x v="1"/>
    <x v="1"/>
    <x v="0"/>
    <x v="1"/>
    <n v="-342790.22256229003"/>
    <n v="0"/>
    <n v="0"/>
    <x v="6"/>
  </r>
  <r>
    <x v="188"/>
    <x v="1"/>
    <x v="1"/>
    <x v="0"/>
    <x v="2"/>
    <n v="-305426.08830300049"/>
    <n v="0"/>
    <n v="0"/>
    <x v="6"/>
  </r>
  <r>
    <x v="188"/>
    <x v="3"/>
    <x v="1"/>
    <x v="4"/>
    <x v="0"/>
    <n v="442827.28780604788"/>
    <n v="0"/>
    <n v="0"/>
    <x v="6"/>
  </r>
  <r>
    <x v="188"/>
    <x v="3"/>
    <x v="1"/>
    <x v="4"/>
    <x v="1"/>
    <n v="-246015.1598922488"/>
    <n v="0"/>
    <n v="0"/>
    <x v="6"/>
  </r>
  <r>
    <x v="188"/>
    <x v="3"/>
    <x v="1"/>
    <x v="4"/>
    <x v="2"/>
    <n v="-44282.72878060479"/>
    <n v="0"/>
    <n v="0"/>
    <x v="6"/>
  </r>
  <r>
    <x v="188"/>
    <x v="2"/>
    <x v="1"/>
    <x v="2"/>
    <x v="0"/>
    <n v="317887.85010460101"/>
    <n v="0"/>
    <n v="0"/>
    <x v="6"/>
  </r>
  <r>
    <x v="188"/>
    <x v="2"/>
    <x v="1"/>
    <x v="2"/>
    <x v="1"/>
    <n v="-172765.13592641361"/>
    <n v="0"/>
    <n v="0"/>
    <x v="6"/>
  </r>
  <r>
    <x v="188"/>
    <x v="2"/>
    <x v="1"/>
    <x v="2"/>
    <x v="2"/>
    <n v="-117618.50453870237"/>
    <n v="0"/>
    <n v="0"/>
    <x v="6"/>
  </r>
  <r>
    <x v="188"/>
    <x v="0"/>
    <x v="2"/>
    <x v="3"/>
    <x v="0"/>
    <n v="734834.33279431704"/>
    <n v="0"/>
    <n v="0"/>
    <x v="6"/>
  </r>
  <r>
    <x v="188"/>
    <x v="0"/>
    <x v="2"/>
    <x v="3"/>
    <x v="1"/>
    <n v="-424759.72993891157"/>
    <n v="0"/>
    <n v="0"/>
    <x v="6"/>
  </r>
  <r>
    <x v="188"/>
    <x v="0"/>
    <x v="2"/>
    <x v="3"/>
    <x v="2"/>
    <n v="-176360.23987063608"/>
    <n v="0"/>
    <n v="0"/>
    <x v="6"/>
  </r>
  <r>
    <x v="188"/>
    <x v="3"/>
    <x v="2"/>
    <x v="1"/>
    <x v="0"/>
    <n v="622315.30991557927"/>
    <n v="0"/>
    <n v="0"/>
    <x v="6"/>
  </r>
  <r>
    <x v="188"/>
    <x v="3"/>
    <x v="2"/>
    <x v="1"/>
    <x v="1"/>
    <n v="-305056.52446842118"/>
    <n v="0"/>
    <n v="0"/>
    <x v="6"/>
  </r>
  <r>
    <x v="188"/>
    <x v="3"/>
    <x v="2"/>
    <x v="1"/>
    <x v="2"/>
    <n v="-43562.071694090555"/>
    <n v="0"/>
    <n v="0"/>
    <x v="6"/>
  </r>
  <r>
    <x v="188"/>
    <x v="0"/>
    <x v="3"/>
    <x v="0"/>
    <x v="0"/>
    <n v="596454.9872583847"/>
    <n v="0"/>
    <n v="0"/>
    <x v="6"/>
  </r>
  <r>
    <x v="188"/>
    <x v="0"/>
    <x v="3"/>
    <x v="0"/>
    <x v="1"/>
    <n v="-342790.22256229003"/>
    <n v="0"/>
    <n v="0"/>
    <x v="6"/>
  </r>
  <r>
    <x v="188"/>
    <x v="0"/>
    <x v="3"/>
    <x v="0"/>
    <x v="2"/>
    <n v="-137184.64706942849"/>
    <n v="0"/>
    <n v="0"/>
    <x v="6"/>
  </r>
  <r>
    <x v="188"/>
    <x v="0"/>
    <x v="3"/>
    <x v="3"/>
    <x v="0"/>
    <n v="798548.29228515364"/>
    <n v="0"/>
    <n v="0"/>
    <x v="6"/>
  </r>
  <r>
    <x v="188"/>
    <x v="0"/>
    <x v="3"/>
    <x v="3"/>
    <x v="1"/>
    <n v="-424759.72993891157"/>
    <n v="0"/>
    <n v="0"/>
    <x v="6"/>
  </r>
  <r>
    <x v="188"/>
    <x v="0"/>
    <x v="3"/>
    <x v="3"/>
    <x v="2"/>
    <n v="-199637.07307128841"/>
    <n v="0"/>
    <n v="0"/>
    <x v="6"/>
  </r>
  <r>
    <x v="188"/>
    <x v="0"/>
    <x v="3"/>
    <x v="1"/>
    <x v="0"/>
    <n v="567405.13551126339"/>
    <n v="0"/>
    <n v="0"/>
    <x v="6"/>
  </r>
  <r>
    <x v="188"/>
    <x v="0"/>
    <x v="3"/>
    <x v="1"/>
    <x v="1"/>
    <n v="-305056.52446842118"/>
    <n v="0"/>
    <n v="0"/>
    <x v="6"/>
  </r>
  <r>
    <x v="188"/>
    <x v="0"/>
    <x v="3"/>
    <x v="1"/>
    <x v="2"/>
    <n v="-147525.33523292848"/>
    <n v="0"/>
    <n v="0"/>
    <x v="6"/>
  </r>
  <r>
    <x v="188"/>
    <x v="2"/>
    <x v="3"/>
    <x v="3"/>
    <x v="0"/>
    <n v="794300.69498576468"/>
    <n v="0"/>
    <n v="0"/>
    <x v="6"/>
  </r>
  <r>
    <x v="188"/>
    <x v="2"/>
    <x v="3"/>
    <x v="3"/>
    <x v="1"/>
    <n v="-424759.72993891157"/>
    <n v="0"/>
    <n v="0"/>
    <x v="6"/>
  </r>
  <r>
    <x v="188"/>
    <x v="2"/>
    <x v="3"/>
    <x v="3"/>
    <x v="2"/>
    <n v="-230347.20154587174"/>
    <n v="0"/>
    <n v="0"/>
    <x v="6"/>
  </r>
  <r>
    <x v="188"/>
    <x v="2"/>
    <x v="3"/>
    <x v="1"/>
    <x v="0"/>
    <n v="610113.04893684236"/>
    <n v="0"/>
    <n v="0"/>
    <x v="6"/>
  </r>
  <r>
    <x v="188"/>
    <x v="2"/>
    <x v="3"/>
    <x v="1"/>
    <x v="1"/>
    <n v="-305056.52446842118"/>
    <n v="0"/>
    <n v="0"/>
    <x v="6"/>
  </r>
  <r>
    <x v="188"/>
    <x v="2"/>
    <x v="3"/>
    <x v="1"/>
    <x v="2"/>
    <n v="-268449.74153221067"/>
    <n v="0"/>
    <n v="0"/>
    <x v="6"/>
  </r>
  <r>
    <x v="188"/>
    <x v="4"/>
    <x v="3"/>
    <x v="2"/>
    <x v="0"/>
    <n v="338619.66641577065"/>
    <n v="0"/>
    <n v="0"/>
    <x v="6"/>
  </r>
  <r>
    <x v="188"/>
    <x v="4"/>
    <x v="3"/>
    <x v="2"/>
    <x v="1"/>
    <n v="-172765.13592641361"/>
    <n v="0"/>
    <n v="0"/>
    <x v="6"/>
  </r>
  <r>
    <x v="188"/>
    <x v="4"/>
    <x v="3"/>
    <x v="2"/>
    <x v="2"/>
    <n v="-37248.163305734772"/>
    <n v="0"/>
    <n v="0"/>
    <x v="6"/>
  </r>
  <r>
    <x v="188"/>
    <x v="1"/>
    <x v="4"/>
    <x v="3"/>
    <x v="0"/>
    <n v="768815.11118943"/>
    <n v="0"/>
    <n v="0"/>
    <x v="6"/>
  </r>
  <r>
    <x v="188"/>
    <x v="1"/>
    <x v="4"/>
    <x v="3"/>
    <x v="1"/>
    <n v="-424759.72993891157"/>
    <n v="0"/>
    <n v="0"/>
    <x v="6"/>
  </r>
  <r>
    <x v="188"/>
    <x v="1"/>
    <x v="4"/>
    <x v="3"/>
    <x v="2"/>
    <n v="-315214.1955876663"/>
    <n v="0"/>
    <n v="0"/>
    <x v="6"/>
  </r>
  <r>
    <x v="188"/>
    <x v="1"/>
    <x v="4"/>
    <x v="1"/>
    <x v="0"/>
    <n v="497242.13488352648"/>
    <n v="0"/>
    <n v="0"/>
    <x v="6"/>
  </r>
  <r>
    <x v="188"/>
    <x v="1"/>
    <x v="4"/>
    <x v="1"/>
    <x v="1"/>
    <n v="-305056.52446842118"/>
    <n v="0"/>
    <n v="0"/>
    <x v="6"/>
  </r>
  <r>
    <x v="188"/>
    <x v="1"/>
    <x v="4"/>
    <x v="1"/>
    <x v="2"/>
    <n v="-278455.59553477488"/>
    <n v="0"/>
    <n v="0"/>
    <x v="6"/>
  </r>
  <r>
    <x v="188"/>
    <x v="3"/>
    <x v="4"/>
    <x v="2"/>
    <x v="0"/>
    <n v="309249.5933082804"/>
    <n v="0"/>
    <n v="0"/>
    <x v="6"/>
  </r>
  <r>
    <x v="188"/>
    <x v="3"/>
    <x v="4"/>
    <x v="2"/>
    <x v="1"/>
    <n v="-172765.13592641361"/>
    <n v="0"/>
    <n v="0"/>
    <x v="6"/>
  </r>
  <r>
    <x v="188"/>
    <x v="3"/>
    <x v="4"/>
    <x v="2"/>
    <x v="2"/>
    <n v="-24739.967464662433"/>
    <n v="0"/>
    <n v="0"/>
    <x v="6"/>
  </r>
  <r>
    <x v="188"/>
    <x v="1"/>
    <x v="6"/>
    <x v="1"/>
    <x v="0"/>
    <n v="561304.00502189493"/>
    <n v="0"/>
    <n v="0"/>
    <x v="6"/>
  </r>
  <r>
    <x v="188"/>
    <x v="1"/>
    <x v="6"/>
    <x v="1"/>
    <x v="1"/>
    <n v="-305056.52446842118"/>
    <n v="0"/>
    <n v="0"/>
    <x v="6"/>
  </r>
  <r>
    <x v="188"/>
    <x v="1"/>
    <x v="6"/>
    <x v="1"/>
    <x v="2"/>
    <n v="-213295.52190832008"/>
    <n v="0"/>
    <n v="0"/>
    <x v="6"/>
  </r>
  <r>
    <x v="188"/>
    <x v="0"/>
    <x v="6"/>
    <x v="4"/>
    <x v="0"/>
    <n v="460048.34899850527"/>
    <n v="0"/>
    <n v="0"/>
    <x v="6"/>
  </r>
  <r>
    <x v="188"/>
    <x v="0"/>
    <x v="6"/>
    <x v="4"/>
    <x v="1"/>
    <n v="-246015.1598922488"/>
    <n v="0"/>
    <n v="0"/>
    <x v="6"/>
  </r>
  <r>
    <x v="188"/>
    <x v="0"/>
    <x v="6"/>
    <x v="4"/>
    <x v="2"/>
    <n v="-82808.702819730941"/>
    <n v="0"/>
    <n v="0"/>
    <x v="6"/>
  </r>
  <r>
    <x v="188"/>
    <x v="0"/>
    <x v="6"/>
    <x v="2"/>
    <x v="0"/>
    <n v="323070.80418239348"/>
    <n v="0"/>
    <n v="0"/>
    <x v="6"/>
  </r>
  <r>
    <x v="188"/>
    <x v="0"/>
    <x v="6"/>
    <x v="2"/>
    <x v="0"/>
    <n v="298883.68515269557"/>
    <n v="0"/>
    <n v="0"/>
    <x v="6"/>
  </r>
  <r>
    <x v="188"/>
    <x v="0"/>
    <x v="6"/>
    <x v="2"/>
    <x v="1"/>
    <n v="-172765.13592641361"/>
    <n v="0"/>
    <n v="0"/>
    <x v="6"/>
  </r>
  <r>
    <x v="188"/>
    <x v="0"/>
    <x v="6"/>
    <x v="2"/>
    <x v="1"/>
    <n v="-172765.13592641361"/>
    <n v="0"/>
    <n v="0"/>
    <x v="6"/>
  </r>
  <r>
    <x v="188"/>
    <x v="0"/>
    <x v="6"/>
    <x v="2"/>
    <x v="2"/>
    <n v="-96921.241254718043"/>
    <n v="0"/>
    <n v="0"/>
    <x v="6"/>
  </r>
  <r>
    <x v="188"/>
    <x v="0"/>
    <x v="6"/>
    <x v="2"/>
    <x v="2"/>
    <n v="-65754.410733593031"/>
    <n v="0"/>
    <n v="0"/>
    <x v="6"/>
  </r>
  <r>
    <x v="188"/>
    <x v="3"/>
    <x v="6"/>
    <x v="0"/>
    <x v="0"/>
    <n v="757566.391862661"/>
    <n v="0"/>
    <n v="0"/>
    <x v="6"/>
  </r>
  <r>
    <x v="188"/>
    <x v="3"/>
    <x v="6"/>
    <x v="0"/>
    <x v="1"/>
    <n v="-342790.22256229003"/>
    <n v="0"/>
    <n v="0"/>
    <x v="6"/>
  </r>
  <r>
    <x v="188"/>
    <x v="3"/>
    <x v="6"/>
    <x v="0"/>
    <x v="2"/>
    <n v="-90907.967023519319"/>
    <n v="0"/>
    <n v="0"/>
    <x v="6"/>
  </r>
  <r>
    <x v="188"/>
    <x v="3"/>
    <x v="6"/>
    <x v="3"/>
    <x v="0"/>
    <n v="913233.41936865984"/>
    <n v="0"/>
    <n v="0"/>
    <x v="6"/>
  </r>
  <r>
    <x v="188"/>
    <x v="3"/>
    <x v="6"/>
    <x v="3"/>
    <x v="1"/>
    <n v="-424759.72993891157"/>
    <n v="0"/>
    <n v="0"/>
    <x v="6"/>
  </r>
  <r>
    <x v="188"/>
    <x v="3"/>
    <x v="6"/>
    <x v="3"/>
    <x v="2"/>
    <n v="-164382.01548635875"/>
    <n v="0"/>
    <n v="0"/>
    <x v="6"/>
  </r>
  <r>
    <x v="188"/>
    <x v="3"/>
    <x v="6"/>
    <x v="2"/>
    <x v="0"/>
    <n v="347257.92321209132"/>
    <n v="0"/>
    <n v="0"/>
    <x v="6"/>
  </r>
  <r>
    <x v="188"/>
    <x v="3"/>
    <x v="6"/>
    <x v="2"/>
    <x v="1"/>
    <n v="-172765.13592641361"/>
    <n v="0"/>
    <n v="0"/>
    <x v="6"/>
  </r>
  <r>
    <x v="188"/>
    <x v="3"/>
    <x v="6"/>
    <x v="2"/>
    <x v="2"/>
    <n v="-34725.792321209134"/>
    <n v="0"/>
    <n v="0"/>
    <x v="6"/>
  </r>
  <r>
    <x v="188"/>
    <x v="2"/>
    <x v="6"/>
    <x v="4"/>
    <x v="0"/>
    <n v="435446.83300928038"/>
    <n v="0"/>
    <n v="0"/>
    <x v="6"/>
  </r>
  <r>
    <x v="188"/>
    <x v="2"/>
    <x v="6"/>
    <x v="4"/>
    <x v="1"/>
    <n v="-246015.1598922488"/>
    <n v="0"/>
    <n v="0"/>
    <x v="6"/>
  </r>
  <r>
    <x v="188"/>
    <x v="2"/>
    <x v="6"/>
    <x v="4"/>
    <x v="2"/>
    <n v="-169824.26487361937"/>
    <n v="0"/>
    <n v="0"/>
    <x v="6"/>
  </r>
  <r>
    <x v="189"/>
    <x v="2"/>
    <x v="0"/>
    <x v="0"/>
    <x v="0"/>
    <n v="675296.73844771134"/>
    <n v="0"/>
    <n v="0"/>
    <x v="6"/>
  </r>
  <r>
    <x v="189"/>
    <x v="2"/>
    <x v="0"/>
    <x v="0"/>
    <x v="1"/>
    <n v="-342790.22256229003"/>
    <n v="0"/>
    <n v="0"/>
    <x v="6"/>
  </r>
  <r>
    <x v="189"/>
    <x v="2"/>
    <x v="0"/>
    <x v="0"/>
    <x v="2"/>
    <n v="-283624.63014803873"/>
    <n v="0"/>
    <n v="0"/>
    <x v="6"/>
  </r>
  <r>
    <x v="189"/>
    <x v="2"/>
    <x v="0"/>
    <x v="3"/>
    <x v="0"/>
    <n v="675367.97060286929"/>
    <n v="0"/>
    <n v="0"/>
    <x v="6"/>
  </r>
  <r>
    <x v="189"/>
    <x v="2"/>
    <x v="0"/>
    <x v="3"/>
    <x v="1"/>
    <n v="-424759.72993891157"/>
    <n v="0"/>
    <n v="0"/>
    <x v="6"/>
  </r>
  <r>
    <x v="189"/>
    <x v="2"/>
    <x v="0"/>
    <x v="3"/>
    <x v="2"/>
    <n v="-168841.99265071732"/>
    <n v="0"/>
    <n v="0"/>
    <x v="6"/>
  </r>
  <r>
    <x v="189"/>
    <x v="1"/>
    <x v="1"/>
    <x v="3"/>
    <x v="0"/>
    <n v="777310.30578820815"/>
    <n v="0"/>
    <n v="0"/>
    <x v="6"/>
  </r>
  <r>
    <x v="189"/>
    <x v="1"/>
    <x v="1"/>
    <x v="3"/>
    <x v="1"/>
    <n v="-424759.72993891157"/>
    <n v="0"/>
    <n v="0"/>
    <x v="6"/>
  </r>
  <r>
    <x v="189"/>
    <x v="1"/>
    <x v="1"/>
    <x v="3"/>
    <x v="2"/>
    <n v="-489705.49264657113"/>
    <n v="0"/>
    <n v="0"/>
    <x v="6"/>
  </r>
  <r>
    <x v="189"/>
    <x v="1"/>
    <x v="1"/>
    <x v="1"/>
    <x v="0"/>
    <n v="585708.52697936865"/>
    <n v="0"/>
    <n v="0"/>
    <x v="6"/>
  </r>
  <r>
    <x v="189"/>
    <x v="1"/>
    <x v="1"/>
    <x v="1"/>
    <x v="1"/>
    <n v="-305056.52446842118"/>
    <n v="0"/>
    <n v="0"/>
    <x v="6"/>
  </r>
  <r>
    <x v="189"/>
    <x v="1"/>
    <x v="1"/>
    <x v="1"/>
    <x v="2"/>
    <n v="-187426.72863339796"/>
    <n v="0"/>
    <n v="0"/>
    <x v="6"/>
  </r>
  <r>
    <x v="189"/>
    <x v="3"/>
    <x v="2"/>
    <x v="3"/>
    <x v="0"/>
    <n v="925976.21126682707"/>
    <n v="0"/>
    <n v="0"/>
    <x v="6"/>
  </r>
  <r>
    <x v="189"/>
    <x v="3"/>
    <x v="2"/>
    <x v="3"/>
    <x v="0"/>
    <n v="773062.70848881896"/>
    <n v="0"/>
    <n v="0"/>
    <x v="6"/>
  </r>
  <r>
    <x v="189"/>
    <x v="3"/>
    <x v="2"/>
    <x v="3"/>
    <x v="1"/>
    <n v="-424759.72993891157"/>
    <n v="0"/>
    <n v="0"/>
    <x v="6"/>
  </r>
  <r>
    <x v="189"/>
    <x v="3"/>
    <x v="2"/>
    <x v="3"/>
    <x v="1"/>
    <n v="-424759.72993891157"/>
    <n v="0"/>
    <n v="0"/>
    <x v="6"/>
  </r>
  <r>
    <x v="189"/>
    <x v="3"/>
    <x v="2"/>
    <x v="3"/>
    <x v="2"/>
    <n v="-46298.810563341358"/>
    <n v="0"/>
    <n v="0"/>
    <x v="6"/>
  </r>
  <r>
    <x v="189"/>
    <x v="3"/>
    <x v="2"/>
    <x v="3"/>
    <x v="2"/>
    <n v="-38653.135424440952"/>
    <n v="0"/>
    <n v="0"/>
    <x v="6"/>
  </r>
  <r>
    <x v="189"/>
    <x v="0"/>
    <x v="3"/>
    <x v="0"/>
    <x v="0"/>
    <n v="630734.00951461366"/>
    <n v="0"/>
    <n v="0"/>
    <x v="6"/>
  </r>
  <r>
    <x v="189"/>
    <x v="0"/>
    <x v="3"/>
    <x v="0"/>
    <x v="1"/>
    <n v="-342790.22256229003"/>
    <n v="0"/>
    <n v="0"/>
    <x v="6"/>
  </r>
  <r>
    <x v="189"/>
    <x v="0"/>
    <x v="3"/>
    <x v="0"/>
    <x v="2"/>
    <n v="-176605.52266409184"/>
    <n v="0"/>
    <n v="0"/>
    <x v="6"/>
  </r>
  <r>
    <x v="189"/>
    <x v="2"/>
    <x v="3"/>
    <x v="4"/>
    <x v="0"/>
    <n v="484649.86498773017"/>
    <n v="0"/>
    <n v="0"/>
    <x v="6"/>
  </r>
  <r>
    <x v="189"/>
    <x v="2"/>
    <x v="3"/>
    <x v="4"/>
    <x v="1"/>
    <n v="-246015.1598922488"/>
    <n v="0"/>
    <n v="0"/>
    <x v="6"/>
  </r>
  <r>
    <x v="189"/>
    <x v="2"/>
    <x v="3"/>
    <x v="4"/>
    <x v="2"/>
    <n v="-179320.45004546017"/>
    <n v="0"/>
    <n v="0"/>
    <x v="6"/>
  </r>
  <r>
    <x v="189"/>
    <x v="2"/>
    <x v="3"/>
    <x v="2"/>
    <x v="0"/>
    <n v="286790.12563784659"/>
    <n v="0"/>
    <n v="0"/>
    <x v="6"/>
  </r>
  <r>
    <x v="189"/>
    <x v="2"/>
    <x v="3"/>
    <x v="2"/>
    <x v="1"/>
    <n v="-172765.13592641361"/>
    <n v="0"/>
    <n v="0"/>
    <x v="6"/>
  </r>
  <r>
    <x v="189"/>
    <x v="2"/>
    <x v="3"/>
    <x v="2"/>
    <x v="2"/>
    <n v="-63093.82764032625"/>
    <n v="0"/>
    <n v="0"/>
    <x v="6"/>
  </r>
  <r>
    <x v="189"/>
    <x v="4"/>
    <x v="3"/>
    <x v="0"/>
    <x v="0"/>
    <n v="589599.18280713889"/>
    <n v="0"/>
    <n v="0"/>
    <x v="6"/>
  </r>
  <r>
    <x v="189"/>
    <x v="4"/>
    <x v="3"/>
    <x v="0"/>
    <x v="1"/>
    <n v="-342790.22256229003"/>
    <n v="0"/>
    <n v="0"/>
    <x v="6"/>
  </r>
  <r>
    <x v="189"/>
    <x v="4"/>
    <x v="3"/>
    <x v="0"/>
    <x v="2"/>
    <n v="-53063.926452642496"/>
    <n v="0"/>
    <n v="0"/>
    <x v="6"/>
  </r>
  <r>
    <x v="189"/>
    <x v="1"/>
    <x v="4"/>
    <x v="2"/>
    <x v="0"/>
    <n v="333436.7123379783"/>
    <n v="0"/>
    <n v="0"/>
    <x v="6"/>
  </r>
  <r>
    <x v="189"/>
    <x v="1"/>
    <x v="4"/>
    <x v="2"/>
    <x v="1"/>
    <n v="-172765.13592641361"/>
    <n v="0"/>
    <n v="0"/>
    <x v="6"/>
  </r>
  <r>
    <x v="189"/>
    <x v="1"/>
    <x v="4"/>
    <x v="2"/>
    <x v="2"/>
    <n v="-233405.6986365848"/>
    <n v="0"/>
    <n v="0"/>
    <x v="6"/>
  </r>
  <r>
    <x v="189"/>
    <x v="0"/>
    <x v="4"/>
    <x v="4"/>
    <x v="0"/>
    <n v="462508.50059742772"/>
    <n v="0"/>
    <n v="0"/>
    <x v="6"/>
  </r>
  <r>
    <x v="189"/>
    <x v="0"/>
    <x v="4"/>
    <x v="4"/>
    <x v="1"/>
    <n v="-246015.1598922488"/>
    <n v="0"/>
    <n v="0"/>
    <x v="6"/>
  </r>
  <r>
    <x v="189"/>
    <x v="0"/>
    <x v="4"/>
    <x v="4"/>
    <x v="2"/>
    <n v="-106376.95513740838"/>
    <n v="0"/>
    <n v="0"/>
    <x v="6"/>
  </r>
  <r>
    <x v="189"/>
    <x v="0"/>
    <x v="4"/>
    <x v="2"/>
    <x v="0"/>
    <n v="300611.33651195967"/>
    <n v="0"/>
    <n v="0"/>
    <x v="6"/>
  </r>
  <r>
    <x v="189"/>
    <x v="0"/>
    <x v="4"/>
    <x v="2"/>
    <x v="0"/>
    <n v="304066.63923048798"/>
    <n v="0"/>
    <n v="0"/>
    <x v="6"/>
  </r>
  <r>
    <x v="189"/>
    <x v="0"/>
    <x v="4"/>
    <x v="2"/>
    <x v="0"/>
    <n v="314432.54738607275"/>
    <n v="0"/>
    <n v="0"/>
    <x v="6"/>
  </r>
  <r>
    <x v="189"/>
    <x v="0"/>
    <x v="4"/>
    <x v="2"/>
    <x v="1"/>
    <n v="-172765.13592641361"/>
    <n v="0"/>
    <n v="0"/>
    <x v="6"/>
  </r>
  <r>
    <x v="189"/>
    <x v="0"/>
    <x v="4"/>
    <x v="2"/>
    <x v="1"/>
    <n v="-172765.13592641361"/>
    <n v="0"/>
    <n v="0"/>
    <x v="6"/>
  </r>
  <r>
    <x v="189"/>
    <x v="0"/>
    <x v="4"/>
    <x v="2"/>
    <x v="1"/>
    <n v="-172765.13592641361"/>
    <n v="0"/>
    <n v="0"/>
    <x v="6"/>
  </r>
  <r>
    <x v="189"/>
    <x v="0"/>
    <x v="4"/>
    <x v="2"/>
    <x v="2"/>
    <n v="-78158.947493109517"/>
    <n v="0"/>
    <n v="0"/>
    <x v="6"/>
  </r>
  <r>
    <x v="189"/>
    <x v="0"/>
    <x v="4"/>
    <x v="2"/>
    <x v="2"/>
    <n v="-79057.326199926873"/>
    <n v="0"/>
    <n v="0"/>
    <x v="6"/>
  </r>
  <r>
    <x v="189"/>
    <x v="0"/>
    <x v="4"/>
    <x v="2"/>
    <x v="2"/>
    <n v="-88041.11326810038"/>
    <n v="0"/>
    <n v="0"/>
    <x v="6"/>
  </r>
  <r>
    <x v="189"/>
    <x v="3"/>
    <x v="4"/>
    <x v="2"/>
    <x v="0"/>
    <n v="281607.17156005418"/>
    <n v="0"/>
    <n v="0"/>
    <x v="6"/>
  </r>
  <r>
    <x v="189"/>
    <x v="3"/>
    <x v="4"/>
    <x v="2"/>
    <x v="1"/>
    <n v="-172765.13592641361"/>
    <n v="0"/>
    <n v="0"/>
    <x v="6"/>
  </r>
  <r>
    <x v="189"/>
    <x v="3"/>
    <x v="4"/>
    <x v="2"/>
    <x v="2"/>
    <n v="-30976.788871605961"/>
    <n v="0"/>
    <n v="0"/>
    <x v="6"/>
  </r>
  <r>
    <x v="189"/>
    <x v="4"/>
    <x v="4"/>
    <x v="3"/>
    <x v="0"/>
    <n v="768815.11118943"/>
    <n v="0"/>
    <n v="0"/>
    <x v="6"/>
  </r>
  <r>
    <x v="189"/>
    <x v="4"/>
    <x v="4"/>
    <x v="3"/>
    <x v="1"/>
    <n v="-424759.72993891157"/>
    <n v="0"/>
    <n v="0"/>
    <x v="6"/>
  </r>
  <r>
    <x v="189"/>
    <x v="4"/>
    <x v="4"/>
    <x v="3"/>
    <x v="2"/>
    <n v="-76881.511118943003"/>
    <n v="0"/>
    <n v="0"/>
    <x v="6"/>
  </r>
  <r>
    <x v="189"/>
    <x v="2"/>
    <x v="5"/>
    <x v="2"/>
    <x v="0"/>
    <n v="333436.7123379783"/>
    <n v="0"/>
    <n v="0"/>
    <x v="6"/>
  </r>
  <r>
    <x v="189"/>
    <x v="2"/>
    <x v="5"/>
    <x v="2"/>
    <x v="1"/>
    <n v="-172765.13592641361"/>
    <n v="0"/>
    <n v="0"/>
    <x v="6"/>
  </r>
  <r>
    <x v="189"/>
    <x v="2"/>
    <x v="5"/>
    <x v="2"/>
    <x v="2"/>
    <n v="-133374.68493519133"/>
    <n v="0"/>
    <n v="0"/>
    <x v="6"/>
  </r>
  <r>
    <x v="189"/>
    <x v="1"/>
    <x v="6"/>
    <x v="0"/>
    <x v="0"/>
    <n v="623878.20506336784"/>
    <n v="0"/>
    <n v="0"/>
    <x v="6"/>
  </r>
  <r>
    <x v="189"/>
    <x v="1"/>
    <x v="6"/>
    <x v="0"/>
    <x v="1"/>
    <n v="-342790.22256229003"/>
    <n v="0"/>
    <n v="0"/>
    <x v="6"/>
  </r>
  <r>
    <x v="189"/>
    <x v="1"/>
    <x v="6"/>
    <x v="0"/>
    <x v="2"/>
    <n v="-230834.93587344611"/>
    <n v="0"/>
    <n v="0"/>
    <x v="6"/>
  </r>
  <r>
    <x v="189"/>
    <x v="1"/>
    <x v="6"/>
    <x v="4"/>
    <x v="0"/>
    <n v="452667.89420173777"/>
    <n v="0"/>
    <n v="0"/>
    <x v="6"/>
  </r>
  <r>
    <x v="189"/>
    <x v="1"/>
    <x v="6"/>
    <x v="4"/>
    <x v="1"/>
    <n v="-246015.1598922488"/>
    <n v="0"/>
    <n v="0"/>
    <x v="6"/>
  </r>
  <r>
    <x v="189"/>
    <x v="1"/>
    <x v="6"/>
    <x v="4"/>
    <x v="2"/>
    <n v="-303287.48911516432"/>
    <n v="0"/>
    <n v="0"/>
    <x v="6"/>
  </r>
  <r>
    <x v="189"/>
    <x v="1"/>
    <x v="6"/>
    <x v="2"/>
    <x v="0"/>
    <n v="291973.079715639"/>
    <n v="0"/>
    <n v="0"/>
    <x v="6"/>
  </r>
  <r>
    <x v="189"/>
    <x v="1"/>
    <x v="6"/>
    <x v="2"/>
    <x v="1"/>
    <n v="-172765.13592641361"/>
    <n v="0"/>
    <n v="0"/>
    <x v="6"/>
  </r>
  <r>
    <x v="189"/>
    <x v="1"/>
    <x v="6"/>
    <x v="2"/>
    <x v="2"/>
    <n v="-186862.77101800896"/>
    <n v="0"/>
    <n v="0"/>
    <x v="6"/>
  </r>
  <r>
    <x v="189"/>
    <x v="3"/>
    <x v="6"/>
    <x v="0"/>
    <x v="0"/>
    <n v="774705.90299077542"/>
    <n v="0"/>
    <n v="0"/>
    <x v="6"/>
  </r>
  <r>
    <x v="189"/>
    <x v="3"/>
    <x v="6"/>
    <x v="0"/>
    <x v="1"/>
    <n v="-342790.22256229003"/>
    <n v="0"/>
    <n v="0"/>
    <x v="6"/>
  </r>
  <r>
    <x v="189"/>
    <x v="3"/>
    <x v="6"/>
    <x v="0"/>
    <x v="2"/>
    <n v="-54229.413209354287"/>
    <n v="0"/>
    <n v="0"/>
    <x v="6"/>
  </r>
  <r>
    <x v="189"/>
    <x v="2"/>
    <x v="6"/>
    <x v="4"/>
    <x v="0"/>
    <n v="376403.19463514065"/>
    <n v="0"/>
    <n v="0"/>
    <x v="6"/>
  </r>
  <r>
    <x v="189"/>
    <x v="2"/>
    <x v="6"/>
    <x v="4"/>
    <x v="1"/>
    <n v="-246015.1598922488"/>
    <n v="0"/>
    <n v="0"/>
    <x v="6"/>
  </r>
  <r>
    <x v="189"/>
    <x v="2"/>
    <x v="6"/>
    <x v="4"/>
    <x v="2"/>
    <n v="-116684.99033689361"/>
    <n v="0"/>
    <n v="0"/>
    <x v="6"/>
  </r>
  <r>
    <x v="190"/>
    <x v="1"/>
    <x v="0"/>
    <x v="4"/>
    <x v="0"/>
    <n v="469888.95539419528"/>
    <n v="0"/>
    <n v="0"/>
    <x v="6"/>
  </r>
  <r>
    <x v="190"/>
    <x v="1"/>
    <x v="0"/>
    <x v="4"/>
    <x v="1"/>
    <n v="-246015.1598922488"/>
    <n v="0"/>
    <n v="0"/>
    <x v="6"/>
  </r>
  <r>
    <x v="190"/>
    <x v="1"/>
    <x v="0"/>
    <x v="4"/>
    <x v="2"/>
    <n v="-249041.14635892352"/>
    <n v="0"/>
    <n v="0"/>
    <x v="6"/>
  </r>
  <r>
    <x v="190"/>
    <x v="1"/>
    <x v="0"/>
    <x v="3"/>
    <x v="0"/>
    <n v="683863.16520164756"/>
    <n v="0"/>
    <n v="0"/>
    <x v="6"/>
  </r>
  <r>
    <x v="190"/>
    <x v="1"/>
    <x v="0"/>
    <x v="3"/>
    <x v="1"/>
    <n v="-424759.72993891157"/>
    <n v="0"/>
    <n v="0"/>
    <x v="6"/>
  </r>
  <r>
    <x v="190"/>
    <x v="1"/>
    <x v="0"/>
    <x v="3"/>
    <x v="2"/>
    <n v="-211997.58121251073"/>
    <n v="0"/>
    <n v="0"/>
    <x v="6"/>
  </r>
  <r>
    <x v="190"/>
    <x v="2"/>
    <x v="0"/>
    <x v="4"/>
    <x v="0"/>
    <n v="472349.10699311766"/>
    <n v="0"/>
    <n v="0"/>
    <x v="6"/>
  </r>
  <r>
    <x v="190"/>
    <x v="2"/>
    <x v="0"/>
    <x v="4"/>
    <x v="1"/>
    <n v="-246015.1598922488"/>
    <n v="0"/>
    <n v="0"/>
    <x v="6"/>
  </r>
  <r>
    <x v="190"/>
    <x v="2"/>
    <x v="0"/>
    <x v="4"/>
    <x v="2"/>
    <n v="-174769.16958745354"/>
    <n v="0"/>
    <n v="0"/>
    <x v="6"/>
  </r>
  <r>
    <x v="190"/>
    <x v="2"/>
    <x v="0"/>
    <x v="2"/>
    <x v="0"/>
    <n v="329981.40961945005"/>
    <n v="0"/>
    <n v="0"/>
    <x v="6"/>
  </r>
  <r>
    <x v="190"/>
    <x v="2"/>
    <x v="0"/>
    <x v="2"/>
    <x v="1"/>
    <n v="-172765.13592641361"/>
    <n v="0"/>
    <n v="0"/>
    <x v="6"/>
  </r>
  <r>
    <x v="190"/>
    <x v="2"/>
    <x v="0"/>
    <x v="2"/>
    <x v="2"/>
    <n v="-161690.89071353051"/>
    <n v="0"/>
    <n v="0"/>
    <x v="6"/>
  </r>
  <r>
    <x v="190"/>
    <x v="1"/>
    <x v="1"/>
    <x v="0"/>
    <x v="0"/>
    <n v="569031.76945340144"/>
    <n v="0"/>
    <n v="0"/>
    <x v="6"/>
  </r>
  <r>
    <x v="190"/>
    <x v="1"/>
    <x v="1"/>
    <x v="0"/>
    <x v="1"/>
    <n v="-342790.22256229003"/>
    <n v="0"/>
    <n v="0"/>
    <x v="6"/>
  </r>
  <r>
    <x v="190"/>
    <x v="1"/>
    <x v="1"/>
    <x v="0"/>
    <x v="2"/>
    <n v="-170709.53083602042"/>
    <n v="0"/>
    <n v="0"/>
    <x v="6"/>
  </r>
  <r>
    <x v="190"/>
    <x v="3"/>
    <x v="1"/>
    <x v="0"/>
    <x v="0"/>
    <n v="599882.88948400761"/>
    <n v="0"/>
    <n v="0"/>
    <x v="6"/>
  </r>
  <r>
    <x v="190"/>
    <x v="3"/>
    <x v="1"/>
    <x v="0"/>
    <x v="1"/>
    <n v="-342790.22256229003"/>
    <n v="0"/>
    <n v="0"/>
    <x v="6"/>
  </r>
  <r>
    <x v="190"/>
    <x v="3"/>
    <x v="1"/>
    <x v="0"/>
    <x v="2"/>
    <n v="-113977.74900196145"/>
    <n v="0"/>
    <n v="0"/>
    <x v="6"/>
  </r>
  <r>
    <x v="190"/>
    <x v="3"/>
    <x v="1"/>
    <x v="2"/>
    <x v="0"/>
    <n v="295428.38243416726"/>
    <n v="0"/>
    <n v="0"/>
    <x v="6"/>
  </r>
  <r>
    <x v="190"/>
    <x v="3"/>
    <x v="1"/>
    <x v="2"/>
    <x v="1"/>
    <n v="-172765.13592641361"/>
    <n v="0"/>
    <n v="0"/>
    <x v="6"/>
  </r>
  <r>
    <x v="190"/>
    <x v="3"/>
    <x v="1"/>
    <x v="2"/>
    <x v="2"/>
    <n v="-26588.554419075052"/>
    <n v="0"/>
    <n v="0"/>
    <x v="6"/>
  </r>
  <r>
    <x v="190"/>
    <x v="2"/>
    <x v="1"/>
    <x v="4"/>
    <x v="0"/>
    <n v="405925.01382221049"/>
    <n v="0"/>
    <n v="0"/>
    <x v="6"/>
  </r>
  <r>
    <x v="190"/>
    <x v="2"/>
    <x v="1"/>
    <x v="4"/>
    <x v="1"/>
    <n v="-246015.1598922488"/>
    <n v="0"/>
    <n v="0"/>
    <x v="6"/>
  </r>
  <r>
    <x v="190"/>
    <x v="2"/>
    <x v="1"/>
    <x v="4"/>
    <x v="2"/>
    <n v="-158310.75539066209"/>
    <n v="0"/>
    <n v="0"/>
    <x v="6"/>
  </r>
  <r>
    <x v="190"/>
    <x v="3"/>
    <x v="3"/>
    <x v="0"/>
    <x v="0"/>
    <n v="613594.49838649912"/>
    <n v="0"/>
    <n v="0"/>
    <x v="6"/>
  </r>
  <r>
    <x v="190"/>
    <x v="3"/>
    <x v="3"/>
    <x v="0"/>
    <x v="1"/>
    <n v="-342790.22256229003"/>
    <n v="0"/>
    <n v="0"/>
    <x v="6"/>
  </r>
  <r>
    <x v="190"/>
    <x v="3"/>
    <x v="3"/>
    <x v="0"/>
    <x v="2"/>
    <n v="-61359.449838649918"/>
    <n v="0"/>
    <n v="0"/>
    <x v="6"/>
  </r>
  <r>
    <x v="190"/>
    <x v="3"/>
    <x v="3"/>
    <x v="3"/>
    <x v="0"/>
    <n v="781557.90308759722"/>
    <n v="0"/>
    <n v="0"/>
    <x v="6"/>
  </r>
  <r>
    <x v="190"/>
    <x v="3"/>
    <x v="3"/>
    <x v="3"/>
    <x v="1"/>
    <n v="-424759.72993891157"/>
    <n v="0"/>
    <n v="0"/>
    <x v="6"/>
  </r>
  <r>
    <x v="190"/>
    <x v="3"/>
    <x v="3"/>
    <x v="3"/>
    <x v="2"/>
    <n v="-156311.58061751944"/>
    <n v="0"/>
    <n v="0"/>
    <x v="6"/>
  </r>
  <r>
    <x v="190"/>
    <x v="2"/>
    <x v="3"/>
    <x v="3"/>
    <x v="0"/>
    <n v="773062.70848881896"/>
    <n v="0"/>
    <n v="0"/>
    <x v="6"/>
  </r>
  <r>
    <x v="190"/>
    <x v="2"/>
    <x v="3"/>
    <x v="3"/>
    <x v="1"/>
    <n v="-424759.72993891157"/>
    <n v="0"/>
    <n v="0"/>
    <x v="6"/>
  </r>
  <r>
    <x v="190"/>
    <x v="2"/>
    <x v="3"/>
    <x v="3"/>
    <x v="2"/>
    <n v="-293763.82922575122"/>
    <n v="0"/>
    <n v="0"/>
    <x v="6"/>
  </r>
  <r>
    <x v="190"/>
    <x v="0"/>
    <x v="4"/>
    <x v="3"/>
    <x v="0"/>
    <n v="790053.09768637549"/>
    <n v="0"/>
    <n v="0"/>
    <x v="6"/>
  </r>
  <r>
    <x v="190"/>
    <x v="0"/>
    <x v="4"/>
    <x v="3"/>
    <x v="1"/>
    <n v="-424759.72993891157"/>
    <n v="0"/>
    <n v="0"/>
    <x v="6"/>
  </r>
  <r>
    <x v="190"/>
    <x v="0"/>
    <x v="4"/>
    <x v="3"/>
    <x v="2"/>
    <n v="-197513.27442159387"/>
    <n v="0"/>
    <n v="0"/>
    <x v="6"/>
  </r>
  <r>
    <x v="190"/>
    <x v="1"/>
    <x v="5"/>
    <x v="2"/>
    <x v="0"/>
    <n v="328253.75826018583"/>
    <n v="0"/>
    <n v="0"/>
    <x v="6"/>
  </r>
  <r>
    <x v="190"/>
    <x v="1"/>
    <x v="5"/>
    <x v="2"/>
    <x v="1"/>
    <n v="-172765.13592641361"/>
    <n v="0"/>
    <n v="0"/>
    <x v="6"/>
  </r>
  <r>
    <x v="190"/>
    <x v="1"/>
    <x v="5"/>
    <x v="2"/>
    <x v="2"/>
    <n v="-105041.20264325947"/>
    <n v="0"/>
    <n v="0"/>
    <x v="6"/>
  </r>
  <r>
    <x v="190"/>
    <x v="2"/>
    <x v="5"/>
    <x v="0"/>
    <x v="0"/>
    <n v="551892.25832528691"/>
    <n v="0"/>
    <n v="0"/>
    <x v="6"/>
  </r>
  <r>
    <x v="190"/>
    <x v="2"/>
    <x v="5"/>
    <x v="0"/>
    <x v="0"/>
    <n v="586171.28058151598"/>
    <n v="0"/>
    <n v="0"/>
    <x v="6"/>
  </r>
  <r>
    <x v="190"/>
    <x v="2"/>
    <x v="5"/>
    <x v="0"/>
    <x v="1"/>
    <n v="-342790.22256229003"/>
    <n v="0"/>
    <n v="0"/>
    <x v="6"/>
  </r>
  <r>
    <x v="190"/>
    <x v="2"/>
    <x v="5"/>
    <x v="0"/>
    <x v="1"/>
    <n v="-342790.22256229003"/>
    <n v="0"/>
    <n v="0"/>
    <x v="6"/>
  </r>
  <r>
    <x v="190"/>
    <x v="2"/>
    <x v="5"/>
    <x v="0"/>
    <x v="2"/>
    <n v="-275946.12916264345"/>
    <n v="0"/>
    <n v="0"/>
    <x v="6"/>
  </r>
  <r>
    <x v="190"/>
    <x v="2"/>
    <x v="5"/>
    <x v="0"/>
    <x v="2"/>
    <n v="-199298.23539771544"/>
    <n v="0"/>
    <n v="0"/>
    <x v="6"/>
  </r>
  <r>
    <x v="190"/>
    <x v="2"/>
    <x v="5"/>
    <x v="3"/>
    <x v="0"/>
    <n v="654129.9841059238"/>
    <n v="0"/>
    <n v="0"/>
    <x v="6"/>
  </r>
  <r>
    <x v="190"/>
    <x v="2"/>
    <x v="5"/>
    <x v="3"/>
    <x v="1"/>
    <n v="-424759.72993891157"/>
    <n v="0"/>
    <n v="0"/>
    <x v="6"/>
  </r>
  <r>
    <x v="190"/>
    <x v="2"/>
    <x v="5"/>
    <x v="3"/>
    <x v="2"/>
    <n v="-196238.99523177714"/>
    <n v="0"/>
    <n v="0"/>
    <x v="6"/>
  </r>
  <r>
    <x v="190"/>
    <x v="1"/>
    <x v="6"/>
    <x v="4"/>
    <x v="0"/>
    <n v="479729.56178988516"/>
    <n v="0"/>
    <n v="0"/>
    <x v="6"/>
  </r>
  <r>
    <x v="190"/>
    <x v="1"/>
    <x v="6"/>
    <x v="4"/>
    <x v="1"/>
    <n v="-246015.1598922488"/>
    <n v="0"/>
    <n v="0"/>
    <x v="6"/>
  </r>
  <r>
    <x v="190"/>
    <x v="1"/>
    <x v="6"/>
    <x v="4"/>
    <x v="2"/>
    <n v="-172702.64224435866"/>
    <n v="0"/>
    <n v="0"/>
    <x v="6"/>
  </r>
  <r>
    <x v="190"/>
    <x v="0"/>
    <x v="6"/>
    <x v="1"/>
    <x v="0"/>
    <n v="533848.91781973711"/>
    <n v="0"/>
    <n v="0"/>
    <x v="6"/>
  </r>
  <r>
    <x v="190"/>
    <x v="0"/>
    <x v="6"/>
    <x v="1"/>
    <x v="1"/>
    <n v="-305056.52446842118"/>
    <n v="0"/>
    <n v="0"/>
    <x v="6"/>
  </r>
  <r>
    <x v="190"/>
    <x v="0"/>
    <x v="6"/>
    <x v="1"/>
    <x v="2"/>
    <n v="-128123.74027673691"/>
    <n v="0"/>
    <n v="0"/>
    <x v="6"/>
  </r>
  <r>
    <x v="190"/>
    <x v="3"/>
    <x v="6"/>
    <x v="2"/>
    <x v="0"/>
    <n v="283334.82291931834"/>
    <n v="0"/>
    <n v="0"/>
    <x v="6"/>
  </r>
  <r>
    <x v="190"/>
    <x v="3"/>
    <x v="6"/>
    <x v="2"/>
    <x v="1"/>
    <n v="-172765.13592641361"/>
    <n v="0"/>
    <n v="0"/>
    <x v="6"/>
  </r>
  <r>
    <x v="190"/>
    <x v="3"/>
    <x v="6"/>
    <x v="2"/>
    <x v="2"/>
    <n v="-36833.526979511385"/>
    <n v="0"/>
    <n v="0"/>
    <x v="6"/>
  </r>
  <r>
    <x v="191"/>
    <x v="1"/>
    <x v="0"/>
    <x v="2"/>
    <x v="0"/>
    <n v="278151.86884152587"/>
    <n v="0"/>
    <n v="0"/>
    <x v="6"/>
  </r>
  <r>
    <x v="191"/>
    <x v="1"/>
    <x v="0"/>
    <x v="2"/>
    <x v="1"/>
    <n v="-172765.13592641361"/>
    <n v="0"/>
    <n v="0"/>
    <x v="6"/>
  </r>
  <r>
    <x v="191"/>
    <x v="1"/>
    <x v="0"/>
    <x v="2"/>
    <x v="2"/>
    <n v="-86227.079340873024"/>
    <n v="0"/>
    <n v="0"/>
    <x v="6"/>
  </r>
  <r>
    <x v="191"/>
    <x v="1"/>
    <x v="1"/>
    <x v="4"/>
    <x v="0"/>
    <n v="462508.50059742772"/>
    <n v="0"/>
    <n v="0"/>
    <x v="6"/>
  </r>
  <r>
    <x v="191"/>
    <x v="1"/>
    <x v="1"/>
    <x v="4"/>
    <x v="1"/>
    <n v="-246015.1598922488"/>
    <n v="0"/>
    <n v="0"/>
    <x v="6"/>
  </r>
  <r>
    <x v="191"/>
    <x v="1"/>
    <x v="1"/>
    <x v="4"/>
    <x v="2"/>
    <n v="-222004.0802867653"/>
    <n v="0"/>
    <n v="0"/>
    <x v="6"/>
  </r>
  <r>
    <x v="191"/>
    <x v="1"/>
    <x v="1"/>
    <x v="3"/>
    <x v="0"/>
    <n v="824033.87608148844"/>
    <n v="0"/>
    <n v="0"/>
    <x v="6"/>
  </r>
  <r>
    <x v="191"/>
    <x v="1"/>
    <x v="1"/>
    <x v="3"/>
    <x v="1"/>
    <n v="-424759.72993891157"/>
    <n v="0"/>
    <n v="0"/>
    <x v="6"/>
  </r>
  <r>
    <x v="191"/>
    <x v="1"/>
    <x v="1"/>
    <x v="3"/>
    <x v="2"/>
    <n v="-527381.68069215259"/>
    <n v="0"/>
    <n v="0"/>
    <x v="6"/>
  </r>
  <r>
    <x v="191"/>
    <x v="2"/>
    <x v="1"/>
    <x v="2"/>
    <x v="0"/>
    <n v="276424.21748226177"/>
    <n v="0"/>
    <n v="0"/>
    <x v="6"/>
  </r>
  <r>
    <x v="191"/>
    <x v="2"/>
    <x v="1"/>
    <x v="2"/>
    <x v="1"/>
    <n v="-172765.13592641361"/>
    <n v="0"/>
    <n v="0"/>
    <x v="6"/>
  </r>
  <r>
    <x v="191"/>
    <x v="2"/>
    <x v="1"/>
    <x v="2"/>
    <x v="2"/>
    <n v="-58049.085671274966"/>
    <n v="0"/>
    <n v="0"/>
    <x v="6"/>
  </r>
  <r>
    <x v="191"/>
    <x v="2"/>
    <x v="1"/>
    <x v="1"/>
    <x v="0"/>
    <n v="469787.04768136865"/>
    <n v="0"/>
    <n v="0"/>
    <x v="6"/>
  </r>
  <r>
    <x v="191"/>
    <x v="2"/>
    <x v="1"/>
    <x v="1"/>
    <x v="0"/>
    <n v="585708.52697936865"/>
    <n v="0"/>
    <n v="0"/>
    <x v="6"/>
  </r>
  <r>
    <x v="191"/>
    <x v="2"/>
    <x v="1"/>
    <x v="1"/>
    <x v="1"/>
    <n v="-305056.52446842118"/>
    <n v="0"/>
    <n v="0"/>
    <x v="6"/>
  </r>
  <r>
    <x v="191"/>
    <x v="2"/>
    <x v="1"/>
    <x v="1"/>
    <x v="1"/>
    <n v="-305056.52446842118"/>
    <n v="0"/>
    <n v="0"/>
    <x v="6"/>
  </r>
  <r>
    <x v="191"/>
    <x v="2"/>
    <x v="1"/>
    <x v="1"/>
    <x v="2"/>
    <n v="-225497.78288705694"/>
    <n v="0"/>
    <n v="0"/>
    <x v="6"/>
  </r>
  <r>
    <x v="191"/>
    <x v="2"/>
    <x v="1"/>
    <x v="1"/>
    <x v="2"/>
    <n v="-163998.38755422324"/>
    <n v="0"/>
    <n v="0"/>
    <x v="6"/>
  </r>
  <r>
    <x v="191"/>
    <x v="0"/>
    <x v="2"/>
    <x v="4"/>
    <x v="0"/>
    <n v="445287.43940497033"/>
    <n v="0"/>
    <n v="0"/>
    <x v="6"/>
  </r>
  <r>
    <x v="191"/>
    <x v="0"/>
    <x v="2"/>
    <x v="4"/>
    <x v="1"/>
    <n v="-246015.1598922488"/>
    <n v="0"/>
    <n v="0"/>
    <x v="6"/>
  </r>
  <r>
    <x v="191"/>
    <x v="0"/>
    <x v="2"/>
    <x v="4"/>
    <x v="2"/>
    <n v="-120227.608639342"/>
    <n v="0"/>
    <n v="0"/>
    <x v="6"/>
  </r>
  <r>
    <x v="191"/>
    <x v="3"/>
    <x v="2"/>
    <x v="0"/>
    <x v="0"/>
    <n v="689008.34735020285"/>
    <n v="0"/>
    <n v="0"/>
    <x v="6"/>
  </r>
  <r>
    <x v="191"/>
    <x v="3"/>
    <x v="2"/>
    <x v="0"/>
    <x v="1"/>
    <n v="-342790.22256229003"/>
    <n v="0"/>
    <n v="0"/>
    <x v="6"/>
  </r>
  <r>
    <x v="191"/>
    <x v="3"/>
    <x v="2"/>
    <x v="0"/>
    <x v="2"/>
    <n v="-96461.168629028412"/>
    <n v="0"/>
    <n v="0"/>
    <x v="6"/>
  </r>
  <r>
    <x v="191"/>
    <x v="3"/>
    <x v="2"/>
    <x v="3"/>
    <x v="0"/>
    <n v="785805.50038698642"/>
    <n v="0"/>
    <n v="0"/>
    <x v="6"/>
  </r>
  <r>
    <x v="191"/>
    <x v="3"/>
    <x v="2"/>
    <x v="3"/>
    <x v="1"/>
    <n v="-424759.72993891157"/>
    <n v="0"/>
    <n v="0"/>
    <x v="6"/>
  </r>
  <r>
    <x v="191"/>
    <x v="3"/>
    <x v="2"/>
    <x v="3"/>
    <x v="2"/>
    <n v="-62864.440030958911"/>
    <n v="0"/>
    <n v="0"/>
    <x v="6"/>
  </r>
  <r>
    <x v="191"/>
    <x v="3"/>
    <x v="2"/>
    <x v="2"/>
    <x v="0"/>
    <n v="314432.54738607275"/>
    <n v="0"/>
    <n v="0"/>
    <x v="6"/>
  </r>
  <r>
    <x v="191"/>
    <x v="3"/>
    <x v="2"/>
    <x v="2"/>
    <x v="1"/>
    <n v="-172765.13592641361"/>
    <n v="0"/>
    <n v="0"/>
    <x v="6"/>
  </r>
  <r>
    <x v="191"/>
    <x v="3"/>
    <x v="2"/>
    <x v="2"/>
    <x v="2"/>
    <n v="-47164.882107910911"/>
    <n v="0"/>
    <n v="0"/>
    <x v="6"/>
  </r>
  <r>
    <x v="191"/>
    <x v="1"/>
    <x v="3"/>
    <x v="4"/>
    <x v="0"/>
    <n v="484649.86498773017"/>
    <n v="0"/>
    <n v="0"/>
    <x v="6"/>
  </r>
  <r>
    <x v="191"/>
    <x v="1"/>
    <x v="3"/>
    <x v="4"/>
    <x v="1"/>
    <n v="-246015.1598922488"/>
    <n v="0"/>
    <n v="0"/>
    <x v="6"/>
  </r>
  <r>
    <x v="191"/>
    <x v="1"/>
    <x v="3"/>
    <x v="4"/>
    <x v="2"/>
    <n v="-276250.42304300616"/>
    <n v="0"/>
    <n v="0"/>
    <x v="6"/>
  </r>
  <r>
    <x v="191"/>
    <x v="0"/>
    <x v="3"/>
    <x v="0"/>
    <x v="0"/>
    <n v="606738.69393525331"/>
    <n v="0"/>
    <n v="0"/>
    <x v="6"/>
  </r>
  <r>
    <x v="191"/>
    <x v="0"/>
    <x v="3"/>
    <x v="0"/>
    <x v="0"/>
    <n v="582743.37835589307"/>
    <n v="0"/>
    <n v="0"/>
    <x v="6"/>
  </r>
  <r>
    <x v="191"/>
    <x v="0"/>
    <x v="3"/>
    <x v="0"/>
    <x v="1"/>
    <n v="-342790.22256229003"/>
    <n v="0"/>
    <n v="0"/>
    <x v="6"/>
  </r>
  <r>
    <x v="191"/>
    <x v="0"/>
    <x v="3"/>
    <x v="0"/>
    <x v="1"/>
    <n v="-342790.22256229003"/>
    <n v="0"/>
    <n v="0"/>
    <x v="6"/>
  </r>
  <r>
    <x v="191"/>
    <x v="0"/>
    <x v="3"/>
    <x v="0"/>
    <x v="2"/>
    <n v="-103145.57796899306"/>
    <n v="0"/>
    <n v="0"/>
    <x v="6"/>
  </r>
  <r>
    <x v="191"/>
    <x v="0"/>
    <x v="3"/>
    <x v="0"/>
    <x v="2"/>
    <n v="-122376.10945473754"/>
    <n v="0"/>
    <n v="0"/>
    <x v="6"/>
  </r>
  <r>
    <x v="191"/>
    <x v="4"/>
    <x v="3"/>
    <x v="0"/>
    <x v="0"/>
    <n v="668440.93399646552"/>
    <n v="0"/>
    <n v="0"/>
    <x v="6"/>
  </r>
  <r>
    <x v="191"/>
    <x v="4"/>
    <x v="3"/>
    <x v="0"/>
    <x v="1"/>
    <n v="-342790.22256229003"/>
    <n v="0"/>
    <n v="0"/>
    <x v="6"/>
  </r>
  <r>
    <x v="191"/>
    <x v="4"/>
    <x v="3"/>
    <x v="0"/>
    <x v="2"/>
    <n v="-73528.502739611213"/>
    <n v="0"/>
    <n v="0"/>
    <x v="6"/>
  </r>
  <r>
    <x v="191"/>
    <x v="4"/>
    <x v="3"/>
    <x v="4"/>
    <x v="0"/>
    <n v="474809.25859204022"/>
    <n v="0"/>
    <n v="0"/>
    <x v="6"/>
  </r>
  <r>
    <x v="191"/>
    <x v="4"/>
    <x v="3"/>
    <x v="4"/>
    <x v="1"/>
    <n v="-246015.1598922488"/>
    <n v="0"/>
    <n v="0"/>
    <x v="6"/>
  </r>
  <r>
    <x v="191"/>
    <x v="4"/>
    <x v="3"/>
    <x v="4"/>
    <x v="2"/>
    <n v="-75969.481374726442"/>
    <n v="0"/>
    <n v="0"/>
    <x v="6"/>
  </r>
  <r>
    <x v="191"/>
    <x v="2"/>
    <x v="4"/>
    <x v="3"/>
    <x v="0"/>
    <n v="654129.9841059238"/>
    <n v="0"/>
    <n v="0"/>
    <x v="6"/>
  </r>
  <r>
    <x v="191"/>
    <x v="2"/>
    <x v="4"/>
    <x v="3"/>
    <x v="1"/>
    <n v="-424759.72993891157"/>
    <n v="0"/>
    <n v="0"/>
    <x v="6"/>
  </r>
  <r>
    <x v="191"/>
    <x v="2"/>
    <x v="4"/>
    <x v="3"/>
    <x v="2"/>
    <n v="-300899.79268872493"/>
    <n v="0"/>
    <n v="0"/>
    <x v="6"/>
  </r>
  <r>
    <x v="191"/>
    <x v="4"/>
    <x v="4"/>
    <x v="4"/>
    <x v="0"/>
    <n v="487110.01658665261"/>
    <n v="0"/>
    <n v="0"/>
    <x v="6"/>
  </r>
  <r>
    <x v="191"/>
    <x v="4"/>
    <x v="4"/>
    <x v="4"/>
    <x v="1"/>
    <n v="-246015.1598922488"/>
    <n v="0"/>
    <n v="0"/>
    <x v="6"/>
  </r>
  <r>
    <x v="191"/>
    <x v="4"/>
    <x v="4"/>
    <x v="4"/>
    <x v="2"/>
    <n v="-77937.602653864422"/>
    <n v="0"/>
    <n v="0"/>
    <x v="6"/>
  </r>
  <r>
    <x v="191"/>
    <x v="4"/>
    <x v="4"/>
    <x v="3"/>
    <x v="0"/>
    <n v="858014.6544766014"/>
    <n v="0"/>
    <n v="0"/>
    <x v="6"/>
  </r>
  <r>
    <x v="191"/>
    <x v="4"/>
    <x v="4"/>
    <x v="3"/>
    <x v="1"/>
    <n v="-424759.72993891157"/>
    <n v="0"/>
    <n v="0"/>
    <x v="6"/>
  </r>
  <r>
    <x v="191"/>
    <x v="4"/>
    <x v="4"/>
    <x v="3"/>
    <x v="2"/>
    <n v="-154442.63780578825"/>
    <n v="0"/>
    <n v="0"/>
    <x v="6"/>
  </r>
  <r>
    <x v="191"/>
    <x v="4"/>
    <x v="4"/>
    <x v="2"/>
    <x v="0"/>
    <n v="345530.27185282722"/>
    <n v="0"/>
    <n v="0"/>
    <x v="6"/>
  </r>
  <r>
    <x v="191"/>
    <x v="4"/>
    <x v="4"/>
    <x v="2"/>
    <x v="1"/>
    <n v="-172765.13592641361"/>
    <n v="0"/>
    <n v="0"/>
    <x v="6"/>
  </r>
  <r>
    <x v="191"/>
    <x v="4"/>
    <x v="4"/>
    <x v="2"/>
    <x v="2"/>
    <n v="-31097.724466754447"/>
    <n v="0"/>
    <n v="0"/>
    <x v="6"/>
  </r>
  <r>
    <x v="191"/>
    <x v="2"/>
    <x v="5"/>
    <x v="4"/>
    <x v="0"/>
    <n v="418225.77181682293"/>
    <n v="0"/>
    <n v="0"/>
    <x v="6"/>
  </r>
  <r>
    <x v="191"/>
    <x v="2"/>
    <x v="5"/>
    <x v="4"/>
    <x v="1"/>
    <n v="-246015.1598922488"/>
    <n v="0"/>
    <n v="0"/>
    <x v="6"/>
  </r>
  <r>
    <x v="191"/>
    <x v="2"/>
    <x v="5"/>
    <x v="4"/>
    <x v="2"/>
    <n v="-188201.59731757033"/>
    <n v="0"/>
    <n v="0"/>
    <x v="6"/>
  </r>
  <r>
    <x v="192"/>
    <x v="1"/>
    <x v="0"/>
    <x v="1"/>
    <x v="0"/>
    <n v="594860.22271342133"/>
    <n v="0"/>
    <n v="0"/>
    <x v="6"/>
  </r>
  <r>
    <x v="192"/>
    <x v="1"/>
    <x v="0"/>
    <x v="1"/>
    <x v="1"/>
    <n v="-305056.52446842118"/>
    <n v="0"/>
    <n v="0"/>
    <x v="6"/>
  </r>
  <r>
    <x v="192"/>
    <x v="1"/>
    <x v="0"/>
    <x v="1"/>
    <x v="2"/>
    <n v="-392607.74699085811"/>
    <n v="0"/>
    <n v="0"/>
    <x v="6"/>
  </r>
  <r>
    <x v="192"/>
    <x v="0"/>
    <x v="0"/>
    <x v="0"/>
    <x v="0"/>
    <n v="647873.5206427282"/>
    <n v="0"/>
    <n v="0"/>
    <x v="6"/>
  </r>
  <r>
    <x v="192"/>
    <x v="0"/>
    <x v="0"/>
    <x v="0"/>
    <x v="1"/>
    <n v="-342790.22256229003"/>
    <n v="0"/>
    <n v="0"/>
    <x v="6"/>
  </r>
  <r>
    <x v="192"/>
    <x v="0"/>
    <x v="0"/>
    <x v="0"/>
    <x v="2"/>
    <n v="-174925.85057353662"/>
    <n v="0"/>
    <n v="0"/>
    <x v="6"/>
  </r>
  <r>
    <x v="192"/>
    <x v="2"/>
    <x v="0"/>
    <x v="4"/>
    <x v="0"/>
    <n v="415765.62021790049"/>
    <n v="0"/>
    <n v="0"/>
    <x v="6"/>
  </r>
  <r>
    <x v="192"/>
    <x v="2"/>
    <x v="0"/>
    <x v="4"/>
    <x v="1"/>
    <n v="-246015.1598922488"/>
    <n v="0"/>
    <n v="0"/>
    <x v="6"/>
  </r>
  <r>
    <x v="192"/>
    <x v="2"/>
    <x v="0"/>
    <x v="4"/>
    <x v="2"/>
    <n v="-212040.46631112925"/>
    <n v="0"/>
    <n v="0"/>
    <x v="6"/>
  </r>
  <r>
    <x v="192"/>
    <x v="2"/>
    <x v="0"/>
    <x v="2"/>
    <x v="0"/>
    <n v="266058.30932667694"/>
    <n v="0"/>
    <n v="0"/>
    <x v="6"/>
  </r>
  <r>
    <x v="192"/>
    <x v="2"/>
    <x v="0"/>
    <x v="2"/>
    <x v="1"/>
    <n v="-172765.13592641361"/>
    <n v="0"/>
    <n v="0"/>
    <x v="6"/>
  </r>
  <r>
    <x v="192"/>
    <x v="2"/>
    <x v="0"/>
    <x v="2"/>
    <x v="2"/>
    <n v="-133029.15466333847"/>
    <n v="0"/>
    <n v="0"/>
    <x v="6"/>
  </r>
  <r>
    <x v="192"/>
    <x v="1"/>
    <x v="1"/>
    <x v="0"/>
    <x v="0"/>
    <n v="647873.5206427282"/>
    <n v="0"/>
    <n v="0"/>
    <x v="6"/>
  </r>
  <r>
    <x v="192"/>
    <x v="1"/>
    <x v="1"/>
    <x v="0"/>
    <x v="1"/>
    <n v="-342790.22256229003"/>
    <n v="0"/>
    <n v="0"/>
    <x v="6"/>
  </r>
  <r>
    <x v="192"/>
    <x v="1"/>
    <x v="1"/>
    <x v="0"/>
    <x v="2"/>
    <n v="-414639.05321134604"/>
    <n v="0"/>
    <n v="0"/>
    <x v="6"/>
  </r>
  <r>
    <x v="192"/>
    <x v="3"/>
    <x v="1"/>
    <x v="2"/>
    <x v="0"/>
    <n v="366262.08816399687"/>
    <n v="0"/>
    <n v="0"/>
    <x v="6"/>
  </r>
  <r>
    <x v="192"/>
    <x v="3"/>
    <x v="1"/>
    <x v="2"/>
    <x v="1"/>
    <n v="-172765.13592641361"/>
    <n v="0"/>
    <n v="0"/>
    <x v="6"/>
  </r>
  <r>
    <x v="192"/>
    <x v="3"/>
    <x v="1"/>
    <x v="2"/>
    <x v="2"/>
    <n v="-36626.208816399689"/>
    <n v="0"/>
    <n v="0"/>
    <x v="6"/>
  </r>
  <r>
    <x v="192"/>
    <x v="2"/>
    <x v="1"/>
    <x v="4"/>
    <x v="0"/>
    <n v="482189.71338880766"/>
    <n v="0"/>
    <n v="0"/>
    <x v="6"/>
  </r>
  <r>
    <x v="192"/>
    <x v="2"/>
    <x v="1"/>
    <x v="4"/>
    <x v="1"/>
    <n v="-246015.1598922488"/>
    <n v="0"/>
    <n v="0"/>
    <x v="6"/>
  </r>
  <r>
    <x v="192"/>
    <x v="2"/>
    <x v="1"/>
    <x v="4"/>
    <x v="2"/>
    <n v="-226629.16529273958"/>
    <n v="0"/>
    <n v="0"/>
    <x v="6"/>
  </r>
  <r>
    <x v="192"/>
    <x v="3"/>
    <x v="2"/>
    <x v="0"/>
    <x v="0"/>
    <n v="569031.76945340144"/>
    <n v="0"/>
    <n v="0"/>
    <x v="6"/>
  </r>
  <r>
    <x v="192"/>
    <x v="3"/>
    <x v="2"/>
    <x v="0"/>
    <x v="1"/>
    <n v="-342790.22256229003"/>
    <n v="0"/>
    <n v="0"/>
    <x v="6"/>
  </r>
  <r>
    <x v="192"/>
    <x v="3"/>
    <x v="2"/>
    <x v="0"/>
    <x v="2"/>
    <n v="-34141.906167204084"/>
    <n v="0"/>
    <n v="0"/>
    <x v="6"/>
  </r>
  <r>
    <x v="192"/>
    <x v="3"/>
    <x v="2"/>
    <x v="4"/>
    <x v="0"/>
    <n v="487110.01658665261"/>
    <n v="0"/>
    <n v="0"/>
    <x v="6"/>
  </r>
  <r>
    <x v="192"/>
    <x v="3"/>
    <x v="2"/>
    <x v="4"/>
    <x v="1"/>
    <n v="-246015.1598922488"/>
    <n v="0"/>
    <n v="0"/>
    <x v="6"/>
  </r>
  <r>
    <x v="192"/>
    <x v="3"/>
    <x v="2"/>
    <x v="4"/>
    <x v="2"/>
    <n v="-58453.201990398309"/>
    <n v="0"/>
    <n v="0"/>
    <x v="6"/>
  </r>
  <r>
    <x v="192"/>
    <x v="4"/>
    <x v="2"/>
    <x v="0"/>
    <x v="0"/>
    <n v="678724.64067333424"/>
    <n v="0"/>
    <n v="0"/>
    <x v="6"/>
  </r>
  <r>
    <x v="192"/>
    <x v="4"/>
    <x v="2"/>
    <x v="0"/>
    <x v="1"/>
    <n v="-342790.22256229003"/>
    <n v="0"/>
    <n v="0"/>
    <x v="6"/>
  </r>
  <r>
    <x v="192"/>
    <x v="4"/>
    <x v="2"/>
    <x v="0"/>
    <x v="2"/>
    <n v="-67872.464067333422"/>
    <n v="0"/>
    <n v="0"/>
    <x v="6"/>
  </r>
  <r>
    <x v="192"/>
    <x v="1"/>
    <x v="3"/>
    <x v="0"/>
    <x v="0"/>
    <n v="668440.93399646552"/>
    <n v="0"/>
    <n v="0"/>
    <x v="6"/>
  </r>
  <r>
    <x v="192"/>
    <x v="1"/>
    <x v="3"/>
    <x v="0"/>
    <x v="1"/>
    <n v="-342790.22256229003"/>
    <n v="0"/>
    <n v="0"/>
    <x v="6"/>
  </r>
  <r>
    <x v="192"/>
    <x v="1"/>
    <x v="3"/>
    <x v="0"/>
    <x v="2"/>
    <n v="-401064.56039787928"/>
    <n v="0"/>
    <n v="0"/>
    <x v="6"/>
  </r>
  <r>
    <x v="192"/>
    <x v="1"/>
    <x v="3"/>
    <x v="1"/>
    <x v="0"/>
    <n v="558253.43977721082"/>
    <n v="0"/>
    <n v="0"/>
    <x v="6"/>
  </r>
  <r>
    <x v="192"/>
    <x v="1"/>
    <x v="3"/>
    <x v="1"/>
    <x v="1"/>
    <n v="-305056.52446842118"/>
    <n v="0"/>
    <n v="0"/>
    <x v="6"/>
  </r>
  <r>
    <x v="192"/>
    <x v="1"/>
    <x v="3"/>
    <x v="1"/>
    <x v="2"/>
    <n v="-329369.52946855436"/>
    <n v="0"/>
    <n v="0"/>
    <x v="6"/>
  </r>
  <r>
    <x v="192"/>
    <x v="3"/>
    <x v="3"/>
    <x v="4"/>
    <x v="0"/>
    <n v="492030.31978449761"/>
    <n v="0"/>
    <n v="0"/>
    <x v="6"/>
  </r>
  <r>
    <x v="192"/>
    <x v="3"/>
    <x v="3"/>
    <x v="4"/>
    <x v="1"/>
    <n v="-246015.1598922488"/>
    <n v="0"/>
    <n v="0"/>
    <x v="6"/>
  </r>
  <r>
    <x v="192"/>
    <x v="3"/>
    <x v="3"/>
    <x v="4"/>
    <x v="2"/>
    <n v="-39362.42558275981"/>
    <n v="0"/>
    <n v="0"/>
    <x v="6"/>
  </r>
  <r>
    <x v="192"/>
    <x v="3"/>
    <x v="3"/>
    <x v="2"/>
    <x v="0"/>
    <n v="383538.60175663815"/>
    <n v="0"/>
    <n v="0"/>
    <x v="6"/>
  </r>
  <r>
    <x v="192"/>
    <x v="3"/>
    <x v="3"/>
    <x v="2"/>
    <x v="1"/>
    <n v="-172765.13592641361"/>
    <n v="0"/>
    <n v="0"/>
    <x v="6"/>
  </r>
  <r>
    <x v="192"/>
    <x v="3"/>
    <x v="3"/>
    <x v="2"/>
    <x v="2"/>
    <n v="-38353.860175663816"/>
    <n v="0"/>
    <n v="0"/>
    <x v="6"/>
  </r>
  <r>
    <x v="192"/>
    <x v="2"/>
    <x v="3"/>
    <x v="2"/>
    <x v="0"/>
    <n v="343802.62049356307"/>
    <n v="0"/>
    <n v="0"/>
    <x v="6"/>
  </r>
  <r>
    <x v="192"/>
    <x v="2"/>
    <x v="3"/>
    <x v="2"/>
    <x v="1"/>
    <n v="-172765.13592641361"/>
    <n v="0"/>
    <n v="0"/>
    <x v="6"/>
  </r>
  <r>
    <x v="192"/>
    <x v="2"/>
    <x v="3"/>
    <x v="2"/>
    <x v="2"/>
    <n v="-120330.91717274707"/>
    <n v="0"/>
    <n v="0"/>
    <x v="6"/>
  </r>
  <r>
    <x v="192"/>
    <x v="2"/>
    <x v="4"/>
    <x v="4"/>
    <x v="0"/>
    <n v="373943.04303621821"/>
    <n v="0"/>
    <n v="0"/>
    <x v="6"/>
  </r>
  <r>
    <x v="192"/>
    <x v="2"/>
    <x v="4"/>
    <x v="4"/>
    <x v="1"/>
    <n v="-246015.1598922488"/>
    <n v="0"/>
    <n v="0"/>
    <x v="6"/>
  </r>
  <r>
    <x v="192"/>
    <x v="2"/>
    <x v="4"/>
    <x v="4"/>
    <x v="2"/>
    <n v="-172013.79979666037"/>
    <n v="0"/>
    <n v="0"/>
    <x v="6"/>
  </r>
  <r>
    <x v="192"/>
    <x v="4"/>
    <x v="4"/>
    <x v="0"/>
    <x v="0"/>
    <n v="719859.46738080913"/>
    <n v="0"/>
    <n v="0"/>
    <x v="6"/>
  </r>
  <r>
    <x v="192"/>
    <x v="4"/>
    <x v="4"/>
    <x v="0"/>
    <x v="1"/>
    <n v="-342790.22256229003"/>
    <n v="0"/>
    <n v="0"/>
    <x v="6"/>
  </r>
  <r>
    <x v="192"/>
    <x v="4"/>
    <x v="4"/>
    <x v="0"/>
    <x v="2"/>
    <n v="-64787.352064272818"/>
    <n v="0"/>
    <n v="0"/>
    <x v="6"/>
  </r>
  <r>
    <x v="192"/>
    <x v="4"/>
    <x v="4"/>
    <x v="3"/>
    <x v="0"/>
    <n v="866509.84907537967"/>
    <n v="0"/>
    <n v="0"/>
    <x v="6"/>
  </r>
  <r>
    <x v="192"/>
    <x v="4"/>
    <x v="4"/>
    <x v="3"/>
    <x v="1"/>
    <n v="-424759.72993891157"/>
    <n v="0"/>
    <n v="0"/>
    <x v="6"/>
  </r>
  <r>
    <x v="192"/>
    <x v="4"/>
    <x v="4"/>
    <x v="3"/>
    <x v="2"/>
    <n v="-43325.492453768988"/>
    <n v="0"/>
    <n v="0"/>
    <x v="6"/>
  </r>
  <r>
    <x v="192"/>
    <x v="1"/>
    <x v="5"/>
    <x v="4"/>
    <x v="0"/>
    <n v="452667.89420173777"/>
    <n v="0"/>
    <n v="0"/>
    <x v="6"/>
  </r>
  <r>
    <x v="192"/>
    <x v="1"/>
    <x v="5"/>
    <x v="4"/>
    <x v="0"/>
    <n v="405925.01382221049"/>
    <n v="0"/>
    <n v="0"/>
    <x v="6"/>
  </r>
  <r>
    <x v="192"/>
    <x v="1"/>
    <x v="5"/>
    <x v="4"/>
    <x v="1"/>
    <n v="-246015.1598922488"/>
    <n v="0"/>
    <n v="0"/>
    <x v="6"/>
  </r>
  <r>
    <x v="192"/>
    <x v="1"/>
    <x v="5"/>
    <x v="4"/>
    <x v="1"/>
    <n v="-246015.1598922488"/>
    <n v="0"/>
    <n v="0"/>
    <x v="6"/>
  </r>
  <r>
    <x v="192"/>
    <x v="1"/>
    <x v="5"/>
    <x v="4"/>
    <x v="2"/>
    <n v="-176540.47873867775"/>
    <n v="0"/>
    <n v="0"/>
    <x v="6"/>
  </r>
  <r>
    <x v="192"/>
    <x v="1"/>
    <x v="5"/>
    <x v="4"/>
    <x v="2"/>
    <n v="-138014.50469955159"/>
    <n v="0"/>
    <n v="0"/>
    <x v="6"/>
  </r>
  <r>
    <x v="192"/>
    <x v="1"/>
    <x v="5"/>
    <x v="1"/>
    <x v="0"/>
    <n v="561304.00502189493"/>
    <n v="0"/>
    <n v="0"/>
    <x v="6"/>
  </r>
  <r>
    <x v="192"/>
    <x v="1"/>
    <x v="5"/>
    <x v="1"/>
    <x v="1"/>
    <n v="-305056.52446842118"/>
    <n v="0"/>
    <n v="0"/>
    <x v="6"/>
  </r>
  <r>
    <x v="192"/>
    <x v="1"/>
    <x v="5"/>
    <x v="1"/>
    <x v="2"/>
    <n v="-174004.24155678743"/>
    <n v="0"/>
    <n v="0"/>
    <x v="6"/>
  </r>
  <r>
    <x v="192"/>
    <x v="3"/>
    <x v="5"/>
    <x v="1"/>
    <x v="0"/>
    <n v="576556.83124531608"/>
    <n v="0"/>
    <n v="0"/>
    <x v="6"/>
  </r>
  <r>
    <x v="192"/>
    <x v="3"/>
    <x v="5"/>
    <x v="1"/>
    <x v="1"/>
    <n v="-305056.52446842118"/>
    <n v="0"/>
    <n v="0"/>
    <x v="6"/>
  </r>
  <r>
    <x v="192"/>
    <x v="3"/>
    <x v="5"/>
    <x v="1"/>
    <x v="2"/>
    <n v="-109545.79793661006"/>
    <n v="0"/>
    <n v="0"/>
    <x v="6"/>
  </r>
  <r>
    <x v="192"/>
    <x v="0"/>
    <x v="6"/>
    <x v="2"/>
    <x v="0"/>
    <n v="307521.94194901624"/>
    <n v="0"/>
    <n v="0"/>
    <x v="6"/>
  </r>
  <r>
    <x v="192"/>
    <x v="0"/>
    <x v="6"/>
    <x v="2"/>
    <x v="1"/>
    <n v="-172765.13592641361"/>
    <n v="0"/>
    <n v="0"/>
    <x v="6"/>
  </r>
  <r>
    <x v="192"/>
    <x v="0"/>
    <x v="6"/>
    <x v="2"/>
    <x v="2"/>
    <n v="-52278.730131332763"/>
    <n v="0"/>
    <n v="0"/>
    <x v="6"/>
  </r>
  <r>
    <x v="192"/>
    <x v="3"/>
    <x v="6"/>
    <x v="0"/>
    <x v="0"/>
    <n v="740426.88073454646"/>
    <n v="0"/>
    <n v="0"/>
    <x v="6"/>
  </r>
  <r>
    <x v="192"/>
    <x v="3"/>
    <x v="6"/>
    <x v="0"/>
    <x v="1"/>
    <n v="-342790.22256229003"/>
    <n v="0"/>
    <n v="0"/>
    <x v="6"/>
  </r>
  <r>
    <x v="192"/>
    <x v="3"/>
    <x v="6"/>
    <x v="0"/>
    <x v="2"/>
    <n v="-66638.41926610918"/>
    <n v="0"/>
    <n v="0"/>
    <x v="6"/>
  </r>
  <r>
    <x v="192"/>
    <x v="2"/>
    <x v="6"/>
    <x v="2"/>
    <x v="0"/>
    <n v="314432.54738607275"/>
    <n v="0"/>
    <n v="0"/>
    <x v="6"/>
  </r>
  <r>
    <x v="192"/>
    <x v="2"/>
    <x v="6"/>
    <x v="2"/>
    <x v="1"/>
    <n v="-172765.13592641361"/>
    <n v="0"/>
    <n v="0"/>
    <x v="6"/>
  </r>
  <r>
    <x v="192"/>
    <x v="2"/>
    <x v="6"/>
    <x v="2"/>
    <x v="2"/>
    <n v="-169793.57558847929"/>
    <n v="0"/>
    <n v="0"/>
    <x v="6"/>
  </r>
  <r>
    <x v="193"/>
    <x v="1"/>
    <x v="0"/>
    <x v="1"/>
    <x v="0"/>
    <n v="546051.17879847391"/>
    <n v="0"/>
    <n v="0"/>
    <x v="6"/>
  </r>
  <r>
    <x v="193"/>
    <x v="1"/>
    <x v="0"/>
    <x v="1"/>
    <x v="1"/>
    <n v="-305056.52446842118"/>
    <n v="0"/>
    <n v="0"/>
    <x v="6"/>
  </r>
  <r>
    <x v="193"/>
    <x v="1"/>
    <x v="0"/>
    <x v="1"/>
    <x v="2"/>
    <n v="-294867.63655117591"/>
    <n v="0"/>
    <n v="0"/>
    <x v="6"/>
  </r>
  <r>
    <x v="193"/>
    <x v="2"/>
    <x v="0"/>
    <x v="1"/>
    <x v="0"/>
    <n v="607062.48369215813"/>
    <n v="0"/>
    <n v="0"/>
    <x v="6"/>
  </r>
  <r>
    <x v="193"/>
    <x v="2"/>
    <x v="0"/>
    <x v="1"/>
    <x v="1"/>
    <n v="-305056.52446842118"/>
    <n v="0"/>
    <n v="0"/>
    <x v="6"/>
  </r>
  <r>
    <x v="193"/>
    <x v="2"/>
    <x v="0"/>
    <x v="1"/>
    <x v="2"/>
    <n v="-194259.99478149062"/>
    <n v="0"/>
    <n v="0"/>
    <x v="6"/>
  </r>
  <r>
    <x v="193"/>
    <x v="1"/>
    <x v="1"/>
    <x v="1"/>
    <x v="0"/>
    <n v="607062.48369215813"/>
    <n v="0"/>
    <n v="0"/>
    <x v="6"/>
  </r>
  <r>
    <x v="193"/>
    <x v="1"/>
    <x v="1"/>
    <x v="1"/>
    <x v="1"/>
    <n v="-305056.52446842118"/>
    <n v="0"/>
    <n v="0"/>
    <x v="6"/>
  </r>
  <r>
    <x v="193"/>
    <x v="1"/>
    <x v="1"/>
    <x v="1"/>
    <x v="2"/>
    <n v="-279248.74249839276"/>
    <n v="0"/>
    <n v="0"/>
    <x v="6"/>
  </r>
  <r>
    <x v="193"/>
    <x v="2"/>
    <x v="1"/>
    <x v="4"/>
    <x v="0"/>
    <n v="435446.83300928038"/>
    <n v="0"/>
    <n v="0"/>
    <x v="6"/>
  </r>
  <r>
    <x v="193"/>
    <x v="2"/>
    <x v="1"/>
    <x v="4"/>
    <x v="1"/>
    <n v="-246015.1598922488"/>
    <n v="0"/>
    <n v="0"/>
    <x v="6"/>
  </r>
  <r>
    <x v="193"/>
    <x v="2"/>
    <x v="1"/>
    <x v="4"/>
    <x v="2"/>
    <n v="-209014.47984445459"/>
    <n v="0"/>
    <n v="0"/>
    <x v="6"/>
  </r>
  <r>
    <x v="193"/>
    <x v="2"/>
    <x v="1"/>
    <x v="2"/>
    <x v="0"/>
    <n v="335164.3636972424"/>
    <n v="0"/>
    <n v="0"/>
    <x v="6"/>
  </r>
  <r>
    <x v="193"/>
    <x v="2"/>
    <x v="1"/>
    <x v="2"/>
    <x v="1"/>
    <n v="-172765.13592641361"/>
    <n v="0"/>
    <n v="0"/>
    <x v="6"/>
  </r>
  <r>
    <x v="193"/>
    <x v="2"/>
    <x v="1"/>
    <x v="2"/>
    <x v="2"/>
    <n v="-113955.88365706243"/>
    <n v="0"/>
    <n v="0"/>
    <x v="6"/>
  </r>
  <r>
    <x v="193"/>
    <x v="3"/>
    <x v="2"/>
    <x v="0"/>
    <x v="0"/>
    <n v="671868.83622208843"/>
    <n v="0"/>
    <n v="0"/>
    <x v="6"/>
  </r>
  <r>
    <x v="193"/>
    <x v="3"/>
    <x v="2"/>
    <x v="0"/>
    <x v="1"/>
    <n v="-342790.22256229003"/>
    <n v="0"/>
    <n v="0"/>
    <x v="6"/>
  </r>
  <r>
    <x v="193"/>
    <x v="3"/>
    <x v="2"/>
    <x v="0"/>
    <x v="2"/>
    <n v="-47030.818535546197"/>
    <n v="0"/>
    <n v="0"/>
    <x v="6"/>
  </r>
  <r>
    <x v="193"/>
    <x v="3"/>
    <x v="2"/>
    <x v="1"/>
    <x v="0"/>
    <n v="500292.70012821077"/>
    <n v="0"/>
    <n v="0"/>
    <x v="6"/>
  </r>
  <r>
    <x v="193"/>
    <x v="3"/>
    <x v="2"/>
    <x v="1"/>
    <x v="0"/>
    <n v="671124.3538305267"/>
    <n v="0"/>
    <n v="0"/>
    <x v="6"/>
  </r>
  <r>
    <x v="193"/>
    <x v="3"/>
    <x v="2"/>
    <x v="1"/>
    <x v="1"/>
    <n v="-305056.52446842118"/>
    <n v="0"/>
    <n v="0"/>
    <x v="6"/>
  </r>
  <r>
    <x v="193"/>
    <x v="3"/>
    <x v="2"/>
    <x v="1"/>
    <x v="1"/>
    <n v="-305056.52446842118"/>
    <n v="0"/>
    <n v="0"/>
    <x v="6"/>
  </r>
  <r>
    <x v="193"/>
    <x v="3"/>
    <x v="2"/>
    <x v="1"/>
    <x v="2"/>
    <n v="-100058.54002564216"/>
    <n v="0"/>
    <n v="0"/>
    <x v="6"/>
  </r>
  <r>
    <x v="193"/>
    <x v="3"/>
    <x v="2"/>
    <x v="1"/>
    <x v="2"/>
    <n v="-100668.65307457901"/>
    <n v="0"/>
    <n v="0"/>
    <x v="6"/>
  </r>
  <r>
    <x v="193"/>
    <x v="4"/>
    <x v="2"/>
    <x v="2"/>
    <x v="0"/>
    <n v="321343.15282312932"/>
    <n v="0"/>
    <n v="0"/>
    <x v="6"/>
  </r>
  <r>
    <x v="193"/>
    <x v="4"/>
    <x v="2"/>
    <x v="2"/>
    <x v="1"/>
    <n v="-172765.13592641361"/>
    <n v="0"/>
    <n v="0"/>
    <x v="6"/>
  </r>
  <r>
    <x v="193"/>
    <x v="4"/>
    <x v="2"/>
    <x v="2"/>
    <x v="2"/>
    <n v="-57841.767508163277"/>
    <n v="0"/>
    <n v="0"/>
    <x v="6"/>
  </r>
  <r>
    <x v="193"/>
    <x v="1"/>
    <x v="3"/>
    <x v="1"/>
    <x v="0"/>
    <n v="503343.26537289494"/>
    <n v="0"/>
    <n v="0"/>
    <x v="6"/>
  </r>
  <r>
    <x v="193"/>
    <x v="1"/>
    <x v="3"/>
    <x v="1"/>
    <x v="1"/>
    <n v="-305056.52446842118"/>
    <n v="0"/>
    <n v="0"/>
    <x v="6"/>
  </r>
  <r>
    <x v="193"/>
    <x v="1"/>
    <x v="3"/>
    <x v="1"/>
    <x v="2"/>
    <n v="-266771.93064763432"/>
    <n v="0"/>
    <n v="0"/>
    <x v="6"/>
  </r>
  <r>
    <x v="193"/>
    <x v="0"/>
    <x v="3"/>
    <x v="2"/>
    <x v="0"/>
    <n v="326526.10690092173"/>
    <n v="0"/>
    <n v="0"/>
    <x v="6"/>
  </r>
  <r>
    <x v="193"/>
    <x v="0"/>
    <x v="3"/>
    <x v="2"/>
    <x v="1"/>
    <n v="-172765.13592641361"/>
    <n v="0"/>
    <n v="0"/>
    <x v="6"/>
  </r>
  <r>
    <x v="193"/>
    <x v="0"/>
    <x v="3"/>
    <x v="2"/>
    <x v="2"/>
    <n v="-58774.699242165909"/>
    <n v="0"/>
    <n v="0"/>
    <x v="6"/>
  </r>
  <r>
    <x v="193"/>
    <x v="3"/>
    <x v="3"/>
    <x v="0"/>
    <x v="0"/>
    <n v="589599.18280713889"/>
    <n v="0"/>
    <n v="0"/>
    <x v="6"/>
  </r>
  <r>
    <x v="193"/>
    <x v="3"/>
    <x v="3"/>
    <x v="0"/>
    <x v="1"/>
    <n v="-342790.22256229003"/>
    <n v="0"/>
    <n v="0"/>
    <x v="6"/>
  </r>
  <r>
    <x v="193"/>
    <x v="3"/>
    <x v="3"/>
    <x v="0"/>
    <x v="2"/>
    <n v="-70751.901936856666"/>
    <n v="0"/>
    <n v="0"/>
    <x v="6"/>
  </r>
  <r>
    <x v="193"/>
    <x v="2"/>
    <x v="3"/>
    <x v="2"/>
    <x v="0"/>
    <n v="259147.70388962043"/>
    <n v="0"/>
    <n v="0"/>
    <x v="6"/>
  </r>
  <r>
    <x v="193"/>
    <x v="2"/>
    <x v="3"/>
    <x v="2"/>
    <x v="1"/>
    <n v="-172765.13592641361"/>
    <n v="0"/>
    <n v="0"/>
    <x v="6"/>
  </r>
  <r>
    <x v="193"/>
    <x v="2"/>
    <x v="3"/>
    <x v="2"/>
    <x v="2"/>
    <n v="-51829.540777924092"/>
    <n v="0"/>
    <n v="0"/>
    <x v="6"/>
  </r>
  <r>
    <x v="193"/>
    <x v="4"/>
    <x v="3"/>
    <x v="0"/>
    <x v="0"/>
    <n v="613594.49838649912"/>
    <n v="0"/>
    <n v="0"/>
    <x v="6"/>
  </r>
  <r>
    <x v="193"/>
    <x v="4"/>
    <x v="3"/>
    <x v="0"/>
    <x v="1"/>
    <n v="-342790.22256229003"/>
    <n v="0"/>
    <n v="0"/>
    <x v="6"/>
  </r>
  <r>
    <x v="193"/>
    <x v="4"/>
    <x v="3"/>
    <x v="0"/>
    <x v="2"/>
    <n v="-67495.394822514907"/>
    <n v="0"/>
    <n v="0"/>
    <x v="6"/>
  </r>
  <r>
    <x v="193"/>
    <x v="4"/>
    <x v="3"/>
    <x v="3"/>
    <x v="0"/>
    <n v="713596.34629737155"/>
    <n v="0"/>
    <n v="0"/>
    <x v="6"/>
  </r>
  <r>
    <x v="193"/>
    <x v="4"/>
    <x v="3"/>
    <x v="3"/>
    <x v="1"/>
    <n v="-424759.72993891157"/>
    <n v="0"/>
    <n v="0"/>
    <x v="6"/>
  </r>
  <r>
    <x v="193"/>
    <x v="4"/>
    <x v="3"/>
    <x v="3"/>
    <x v="2"/>
    <n v="-164127.15964839546"/>
    <n v="0"/>
    <n v="0"/>
    <x v="6"/>
  </r>
  <r>
    <x v="193"/>
    <x v="4"/>
    <x v="3"/>
    <x v="2"/>
    <x v="0"/>
    <n v="350713.22593061969"/>
    <n v="0"/>
    <n v="0"/>
    <x v="6"/>
  </r>
  <r>
    <x v="193"/>
    <x v="4"/>
    <x v="3"/>
    <x v="2"/>
    <x v="1"/>
    <n v="-172765.13592641361"/>
    <n v="0"/>
    <n v="0"/>
    <x v="6"/>
  </r>
  <r>
    <x v="193"/>
    <x v="4"/>
    <x v="3"/>
    <x v="2"/>
    <x v="2"/>
    <n v="-45592.719370980565"/>
    <n v="0"/>
    <n v="0"/>
    <x v="6"/>
  </r>
  <r>
    <x v="193"/>
    <x v="1"/>
    <x v="4"/>
    <x v="3"/>
    <x v="0"/>
    <n v="709348.74899798224"/>
    <n v="0"/>
    <n v="0"/>
    <x v="6"/>
  </r>
  <r>
    <x v="193"/>
    <x v="1"/>
    <x v="4"/>
    <x v="3"/>
    <x v="1"/>
    <n v="-424759.72993891157"/>
    <n v="0"/>
    <n v="0"/>
    <x v="6"/>
  </r>
  <r>
    <x v="193"/>
    <x v="1"/>
    <x v="4"/>
    <x v="3"/>
    <x v="2"/>
    <n v="-383048.32445891044"/>
    <n v="0"/>
    <n v="0"/>
    <x v="6"/>
  </r>
  <r>
    <x v="193"/>
    <x v="2"/>
    <x v="4"/>
    <x v="3"/>
    <x v="0"/>
    <n v="815538.68148271018"/>
    <n v="0"/>
    <n v="0"/>
    <x v="6"/>
  </r>
  <r>
    <x v="193"/>
    <x v="2"/>
    <x v="4"/>
    <x v="3"/>
    <x v="1"/>
    <n v="-424759.72993891157"/>
    <n v="0"/>
    <n v="0"/>
    <x v="6"/>
  </r>
  <r>
    <x v="193"/>
    <x v="2"/>
    <x v="4"/>
    <x v="3"/>
    <x v="2"/>
    <n v="-448546.27481549064"/>
    <n v="0"/>
    <n v="0"/>
    <x v="6"/>
  </r>
  <r>
    <x v="193"/>
    <x v="4"/>
    <x v="4"/>
    <x v="2"/>
    <x v="0"/>
    <n v="283334.82291931834"/>
    <n v="0"/>
    <n v="0"/>
    <x v="6"/>
  </r>
  <r>
    <x v="193"/>
    <x v="4"/>
    <x v="4"/>
    <x v="2"/>
    <x v="1"/>
    <n v="-172765.13592641361"/>
    <n v="0"/>
    <n v="0"/>
    <x v="6"/>
  </r>
  <r>
    <x v="193"/>
    <x v="4"/>
    <x v="4"/>
    <x v="2"/>
    <x v="2"/>
    <n v="-25500.134062738649"/>
    <n v="0"/>
    <n v="0"/>
    <x v="6"/>
  </r>
  <r>
    <x v="193"/>
    <x v="1"/>
    <x v="6"/>
    <x v="2"/>
    <x v="0"/>
    <n v="316160.19874533691"/>
    <n v="0"/>
    <n v="0"/>
    <x v="6"/>
  </r>
  <r>
    <x v="193"/>
    <x v="1"/>
    <x v="6"/>
    <x v="2"/>
    <x v="1"/>
    <n v="-172765.13592641361"/>
    <n v="0"/>
    <n v="0"/>
    <x v="6"/>
  </r>
  <r>
    <x v="193"/>
    <x v="1"/>
    <x v="6"/>
    <x v="2"/>
    <x v="2"/>
    <n v="-211827.33315937573"/>
    <n v="0"/>
    <n v="0"/>
    <x v="6"/>
  </r>
  <r>
    <x v="193"/>
    <x v="0"/>
    <x v="6"/>
    <x v="0"/>
    <x v="0"/>
    <n v="620450.30283774494"/>
    <n v="0"/>
    <n v="0"/>
    <x v="6"/>
  </r>
  <r>
    <x v="193"/>
    <x v="0"/>
    <x v="6"/>
    <x v="0"/>
    <x v="1"/>
    <n v="-342790.22256229003"/>
    <n v="0"/>
    <n v="0"/>
    <x v="6"/>
  </r>
  <r>
    <x v="193"/>
    <x v="0"/>
    <x v="6"/>
    <x v="0"/>
    <x v="2"/>
    <n v="-173726.0847945686"/>
    <n v="0"/>
    <n v="0"/>
    <x v="6"/>
  </r>
  <r>
    <x v="193"/>
    <x v="0"/>
    <x v="6"/>
    <x v="2"/>
    <x v="0"/>
    <n v="297156.03379343142"/>
    <n v="0"/>
    <n v="0"/>
    <x v="6"/>
  </r>
  <r>
    <x v="193"/>
    <x v="0"/>
    <x v="6"/>
    <x v="2"/>
    <x v="1"/>
    <n v="-172765.13592641361"/>
    <n v="0"/>
    <n v="0"/>
    <x v="6"/>
  </r>
  <r>
    <x v="193"/>
    <x v="0"/>
    <x v="6"/>
    <x v="2"/>
    <x v="2"/>
    <n v="-65374.327434554914"/>
    <n v="0"/>
    <n v="0"/>
    <x v="6"/>
  </r>
  <r>
    <x v="193"/>
    <x v="3"/>
    <x v="6"/>
    <x v="4"/>
    <x v="0"/>
    <n v="420685.92341574543"/>
    <n v="0"/>
    <n v="0"/>
    <x v="6"/>
  </r>
  <r>
    <x v="193"/>
    <x v="3"/>
    <x v="6"/>
    <x v="4"/>
    <x v="1"/>
    <n v="-246015.1598922488"/>
    <n v="0"/>
    <n v="0"/>
    <x v="6"/>
  </r>
  <r>
    <x v="193"/>
    <x v="3"/>
    <x v="6"/>
    <x v="4"/>
    <x v="2"/>
    <n v="-79930.325448991629"/>
    <n v="0"/>
    <n v="0"/>
    <x v="6"/>
  </r>
  <r>
    <x v="194"/>
    <x v="0"/>
    <x v="0"/>
    <x v="0"/>
    <x v="0"/>
    <n v="634161.91174023657"/>
    <n v="0"/>
    <n v="0"/>
    <x v="6"/>
  </r>
  <r>
    <x v="194"/>
    <x v="0"/>
    <x v="0"/>
    <x v="0"/>
    <x v="1"/>
    <n v="-342790.22256229003"/>
    <n v="0"/>
    <n v="0"/>
    <x v="6"/>
  </r>
  <r>
    <x v="194"/>
    <x v="0"/>
    <x v="0"/>
    <x v="0"/>
    <x v="2"/>
    <n v="-107807.52499584023"/>
    <n v="0"/>
    <n v="0"/>
    <x v="6"/>
  </r>
  <r>
    <x v="194"/>
    <x v="0"/>
    <x v="0"/>
    <x v="3"/>
    <x v="0"/>
    <n v="756072.31929126265"/>
    <n v="0"/>
    <n v="0"/>
    <x v="6"/>
  </r>
  <r>
    <x v="194"/>
    <x v="0"/>
    <x v="0"/>
    <x v="3"/>
    <x v="1"/>
    <n v="-424759.72993891157"/>
    <n v="0"/>
    <n v="0"/>
    <x v="6"/>
  </r>
  <r>
    <x v="194"/>
    <x v="0"/>
    <x v="0"/>
    <x v="3"/>
    <x v="2"/>
    <n v="-189018.07982281566"/>
    <n v="0"/>
    <n v="0"/>
    <x v="6"/>
  </r>
  <r>
    <x v="194"/>
    <x v="2"/>
    <x v="0"/>
    <x v="1"/>
    <x v="0"/>
    <n v="488090.43914947391"/>
    <n v="0"/>
    <n v="0"/>
    <x v="6"/>
  </r>
  <r>
    <x v="194"/>
    <x v="2"/>
    <x v="0"/>
    <x v="1"/>
    <x v="1"/>
    <n v="-305056.52446842118"/>
    <n v="0"/>
    <n v="0"/>
    <x v="6"/>
  </r>
  <r>
    <x v="194"/>
    <x v="2"/>
    <x v="0"/>
    <x v="1"/>
    <x v="2"/>
    <n v="-175712.5580938106"/>
    <n v="0"/>
    <n v="0"/>
    <x v="6"/>
  </r>
  <r>
    <x v="194"/>
    <x v="1"/>
    <x v="1"/>
    <x v="1"/>
    <x v="0"/>
    <n v="515545.52635163179"/>
    <n v="0"/>
    <n v="0"/>
    <x v="6"/>
  </r>
  <r>
    <x v="194"/>
    <x v="1"/>
    <x v="1"/>
    <x v="1"/>
    <x v="1"/>
    <n v="-305056.52446842118"/>
    <n v="0"/>
    <n v="0"/>
    <x v="6"/>
  </r>
  <r>
    <x v="194"/>
    <x v="1"/>
    <x v="1"/>
    <x v="1"/>
    <x v="2"/>
    <n v="-226840.03159471799"/>
    <n v="0"/>
    <n v="0"/>
    <x v="6"/>
  </r>
  <r>
    <x v="194"/>
    <x v="3"/>
    <x v="2"/>
    <x v="4"/>
    <x v="0"/>
    <n v="516631.8357737225"/>
    <n v="0"/>
    <n v="0"/>
    <x v="6"/>
  </r>
  <r>
    <x v="194"/>
    <x v="3"/>
    <x v="2"/>
    <x v="4"/>
    <x v="1"/>
    <n v="-246015.1598922488"/>
    <n v="0"/>
    <n v="0"/>
    <x v="6"/>
  </r>
  <r>
    <x v="194"/>
    <x v="3"/>
    <x v="2"/>
    <x v="4"/>
    <x v="2"/>
    <n v="-25831.591788686128"/>
    <n v="0"/>
    <n v="0"/>
    <x v="6"/>
  </r>
  <r>
    <x v="194"/>
    <x v="4"/>
    <x v="2"/>
    <x v="4"/>
    <x v="0"/>
    <n v="460048.34899850527"/>
    <n v="0"/>
    <n v="0"/>
    <x v="6"/>
  </r>
  <r>
    <x v="194"/>
    <x v="4"/>
    <x v="2"/>
    <x v="4"/>
    <x v="1"/>
    <n v="-246015.1598922488"/>
    <n v="0"/>
    <n v="0"/>
    <x v="6"/>
  </r>
  <r>
    <x v="194"/>
    <x v="4"/>
    <x v="2"/>
    <x v="4"/>
    <x v="2"/>
    <n v="-82808.702819730941"/>
    <n v="0"/>
    <n v="0"/>
    <x v="6"/>
  </r>
  <r>
    <x v="194"/>
    <x v="4"/>
    <x v="2"/>
    <x v="2"/>
    <x v="0"/>
    <n v="357623.8313676762"/>
    <n v="0"/>
    <n v="0"/>
    <x v="6"/>
  </r>
  <r>
    <x v="194"/>
    <x v="4"/>
    <x v="2"/>
    <x v="2"/>
    <x v="1"/>
    <n v="-172765.13592641361"/>
    <n v="0"/>
    <n v="0"/>
    <x v="6"/>
  </r>
  <r>
    <x v="194"/>
    <x v="4"/>
    <x v="2"/>
    <x v="2"/>
    <x v="2"/>
    <n v="-60796.051332504961"/>
    <n v="0"/>
    <n v="0"/>
    <x v="6"/>
  </r>
  <r>
    <x v="194"/>
    <x v="3"/>
    <x v="3"/>
    <x v="3"/>
    <x v="0"/>
    <n v="917481.01666804904"/>
    <n v="0"/>
    <n v="0"/>
    <x v="6"/>
  </r>
  <r>
    <x v="194"/>
    <x v="3"/>
    <x v="3"/>
    <x v="3"/>
    <x v="1"/>
    <n v="-424759.72993891157"/>
    <n v="0"/>
    <n v="0"/>
    <x v="6"/>
  </r>
  <r>
    <x v="194"/>
    <x v="3"/>
    <x v="3"/>
    <x v="3"/>
    <x v="2"/>
    <n v="-110097.72200016589"/>
    <n v="0"/>
    <n v="0"/>
    <x v="6"/>
  </r>
  <r>
    <x v="194"/>
    <x v="3"/>
    <x v="3"/>
    <x v="2"/>
    <x v="0"/>
    <n v="357623.8313676762"/>
    <n v="0"/>
    <n v="0"/>
    <x v="6"/>
  </r>
  <r>
    <x v="194"/>
    <x v="3"/>
    <x v="3"/>
    <x v="2"/>
    <x v="1"/>
    <n v="-172765.13592641361"/>
    <n v="0"/>
    <n v="0"/>
    <x v="6"/>
  </r>
  <r>
    <x v="194"/>
    <x v="3"/>
    <x v="3"/>
    <x v="2"/>
    <x v="2"/>
    <n v="-28609.906509414097"/>
    <n v="0"/>
    <n v="0"/>
    <x v="6"/>
  </r>
  <r>
    <x v="194"/>
    <x v="2"/>
    <x v="3"/>
    <x v="0"/>
    <x v="0"/>
    <n v="575887.57390464726"/>
    <n v="0"/>
    <n v="0"/>
    <x v="6"/>
  </r>
  <r>
    <x v="194"/>
    <x v="2"/>
    <x v="3"/>
    <x v="0"/>
    <x v="1"/>
    <n v="-342790.22256229003"/>
    <n v="0"/>
    <n v="0"/>
    <x v="6"/>
  </r>
  <r>
    <x v="194"/>
    <x v="2"/>
    <x v="3"/>
    <x v="0"/>
    <x v="2"/>
    <n v="-178525.14791044066"/>
    <n v="0"/>
    <n v="0"/>
    <x v="6"/>
  </r>
  <r>
    <x v="194"/>
    <x v="4"/>
    <x v="3"/>
    <x v="4"/>
    <x v="0"/>
    <n v="432986.68141035788"/>
    <n v="0"/>
    <n v="0"/>
    <x v="6"/>
  </r>
  <r>
    <x v="194"/>
    <x v="4"/>
    <x v="3"/>
    <x v="4"/>
    <x v="1"/>
    <n v="-246015.1598922488"/>
    <n v="0"/>
    <n v="0"/>
    <x v="6"/>
  </r>
  <r>
    <x v="194"/>
    <x v="4"/>
    <x v="3"/>
    <x v="4"/>
    <x v="2"/>
    <n v="-51958.401769242941"/>
    <n v="0"/>
    <n v="0"/>
    <x v="6"/>
  </r>
  <r>
    <x v="194"/>
    <x v="1"/>
    <x v="4"/>
    <x v="2"/>
    <x v="0"/>
    <n v="305794.29058975208"/>
    <n v="0"/>
    <n v="0"/>
    <x v="6"/>
  </r>
  <r>
    <x v="194"/>
    <x v="1"/>
    <x v="4"/>
    <x v="2"/>
    <x v="1"/>
    <n v="-172765.13592641361"/>
    <n v="0"/>
    <n v="0"/>
    <x v="6"/>
  </r>
  <r>
    <x v="194"/>
    <x v="1"/>
    <x v="4"/>
    <x v="2"/>
    <x v="2"/>
    <n v="-103970.05880051572"/>
    <n v="0"/>
    <n v="0"/>
    <x v="6"/>
  </r>
  <r>
    <x v="194"/>
    <x v="2"/>
    <x v="4"/>
    <x v="4"/>
    <x v="0"/>
    <n v="467428.80379527272"/>
    <n v="0"/>
    <n v="0"/>
    <x v="6"/>
  </r>
  <r>
    <x v="194"/>
    <x v="2"/>
    <x v="4"/>
    <x v="4"/>
    <x v="1"/>
    <n v="-246015.1598922488"/>
    <n v="0"/>
    <n v="0"/>
    <x v="6"/>
  </r>
  <r>
    <x v="194"/>
    <x v="2"/>
    <x v="4"/>
    <x v="4"/>
    <x v="2"/>
    <n v="-233714.40189763636"/>
    <n v="0"/>
    <n v="0"/>
    <x v="6"/>
  </r>
  <r>
    <x v="194"/>
    <x v="4"/>
    <x v="4"/>
    <x v="3"/>
    <x v="0"/>
    <n v="875005.04367415782"/>
    <n v="0"/>
    <n v="0"/>
    <x v="6"/>
  </r>
  <r>
    <x v="194"/>
    <x v="4"/>
    <x v="4"/>
    <x v="3"/>
    <x v="1"/>
    <n v="-424759.72993891157"/>
    <n v="0"/>
    <n v="0"/>
    <x v="6"/>
  </r>
  <r>
    <x v="194"/>
    <x v="4"/>
    <x v="4"/>
    <x v="3"/>
    <x v="2"/>
    <n v="-131250.75655112366"/>
    <n v="0"/>
    <n v="0"/>
    <x v="6"/>
  </r>
  <r>
    <x v="194"/>
    <x v="4"/>
    <x v="4"/>
    <x v="1"/>
    <x v="0"/>
    <n v="579607.39649000019"/>
    <n v="0"/>
    <n v="0"/>
    <x v="6"/>
  </r>
  <r>
    <x v="194"/>
    <x v="4"/>
    <x v="4"/>
    <x v="1"/>
    <x v="1"/>
    <n v="-305056.52446842118"/>
    <n v="0"/>
    <n v="0"/>
    <x v="6"/>
  </r>
  <r>
    <x v="194"/>
    <x v="4"/>
    <x v="4"/>
    <x v="1"/>
    <x v="2"/>
    <n v="-127513.62722780004"/>
    <n v="0"/>
    <n v="0"/>
    <x v="6"/>
  </r>
  <r>
    <x v="194"/>
    <x v="1"/>
    <x v="5"/>
    <x v="3"/>
    <x v="0"/>
    <n v="688110.76250103675"/>
    <n v="0"/>
    <n v="0"/>
    <x v="6"/>
  </r>
  <r>
    <x v="194"/>
    <x v="1"/>
    <x v="5"/>
    <x v="3"/>
    <x v="1"/>
    <n v="-424759.72993891157"/>
    <n v="0"/>
    <n v="0"/>
    <x v="6"/>
  </r>
  <r>
    <x v="194"/>
    <x v="1"/>
    <x v="5"/>
    <x v="3"/>
    <x v="2"/>
    <n v="-254600.9821253836"/>
    <n v="0"/>
    <n v="0"/>
    <x v="6"/>
  </r>
  <r>
    <x v="194"/>
    <x v="2"/>
    <x v="5"/>
    <x v="0"/>
    <x v="0"/>
    <n v="575887.57390464726"/>
    <n v="0"/>
    <n v="0"/>
    <x v="6"/>
  </r>
  <r>
    <x v="194"/>
    <x v="2"/>
    <x v="5"/>
    <x v="0"/>
    <x v="1"/>
    <n v="-342790.22256229003"/>
    <n v="0"/>
    <n v="0"/>
    <x v="6"/>
  </r>
  <r>
    <x v="194"/>
    <x v="2"/>
    <x v="5"/>
    <x v="0"/>
    <x v="2"/>
    <n v="-138213.01773711533"/>
    <n v="0"/>
    <n v="0"/>
    <x v="6"/>
  </r>
  <r>
    <x v="194"/>
    <x v="2"/>
    <x v="5"/>
    <x v="1"/>
    <x v="0"/>
    <n v="600961.35320278967"/>
    <n v="0"/>
    <n v="0"/>
    <x v="6"/>
  </r>
  <r>
    <x v="194"/>
    <x v="2"/>
    <x v="5"/>
    <x v="1"/>
    <x v="1"/>
    <n v="-305056.52446842118"/>
    <n v="0"/>
    <n v="0"/>
    <x v="6"/>
  </r>
  <r>
    <x v="194"/>
    <x v="2"/>
    <x v="5"/>
    <x v="1"/>
    <x v="2"/>
    <n v="-270432.60894125537"/>
    <n v="0"/>
    <n v="0"/>
    <x v="6"/>
  </r>
  <r>
    <x v="194"/>
    <x v="3"/>
    <x v="6"/>
    <x v="0"/>
    <x v="0"/>
    <n v="689008.34735020285"/>
    <n v="0"/>
    <n v="0"/>
    <x v="6"/>
  </r>
  <r>
    <x v="194"/>
    <x v="3"/>
    <x v="6"/>
    <x v="0"/>
    <x v="1"/>
    <n v="-342790.22256229003"/>
    <n v="0"/>
    <n v="0"/>
    <x v="6"/>
  </r>
  <r>
    <x v="194"/>
    <x v="3"/>
    <x v="6"/>
    <x v="0"/>
    <x v="2"/>
    <n v="-34450.417367510141"/>
    <n v="0"/>
    <n v="0"/>
    <x v="6"/>
  </r>
  <r>
    <x v="194"/>
    <x v="3"/>
    <x v="6"/>
    <x v="2"/>
    <x v="0"/>
    <n v="336892.01505650656"/>
    <n v="0"/>
    <n v="0"/>
    <x v="6"/>
  </r>
  <r>
    <x v="194"/>
    <x v="3"/>
    <x v="6"/>
    <x v="2"/>
    <x v="1"/>
    <n v="-172765.13592641361"/>
    <n v="0"/>
    <n v="0"/>
    <x v="6"/>
  </r>
  <r>
    <x v="194"/>
    <x v="3"/>
    <x v="6"/>
    <x v="2"/>
    <x v="2"/>
    <n v="-26951.361204520526"/>
    <n v="0"/>
    <n v="0"/>
    <x v="6"/>
  </r>
  <r>
    <x v="195"/>
    <x v="1"/>
    <x v="0"/>
    <x v="1"/>
    <x v="0"/>
    <n v="500292.70012821077"/>
    <n v="0"/>
    <n v="0"/>
    <x v="6"/>
  </r>
  <r>
    <x v="195"/>
    <x v="1"/>
    <x v="0"/>
    <x v="1"/>
    <x v="1"/>
    <n v="-305056.52446842118"/>
    <n v="0"/>
    <n v="0"/>
    <x v="6"/>
  </r>
  <r>
    <x v="195"/>
    <x v="1"/>
    <x v="0"/>
    <x v="1"/>
    <x v="2"/>
    <n v="-245143.42306282328"/>
    <n v="0"/>
    <n v="0"/>
    <x v="6"/>
  </r>
  <r>
    <x v="195"/>
    <x v="1"/>
    <x v="1"/>
    <x v="0"/>
    <x v="0"/>
    <n v="551892.25832528691"/>
    <n v="0"/>
    <n v="0"/>
    <x v="6"/>
  </r>
  <r>
    <x v="195"/>
    <x v="1"/>
    <x v="1"/>
    <x v="0"/>
    <x v="1"/>
    <n v="-342790.22256229003"/>
    <n v="0"/>
    <n v="0"/>
    <x v="6"/>
  </r>
  <r>
    <x v="195"/>
    <x v="1"/>
    <x v="1"/>
    <x v="0"/>
    <x v="2"/>
    <n v="-325616.43241191923"/>
    <n v="0"/>
    <n v="0"/>
    <x v="6"/>
  </r>
  <r>
    <x v="195"/>
    <x v="2"/>
    <x v="1"/>
    <x v="3"/>
    <x v="0"/>
    <n v="713596.34629737155"/>
    <n v="0"/>
    <n v="0"/>
    <x v="6"/>
  </r>
  <r>
    <x v="195"/>
    <x v="2"/>
    <x v="1"/>
    <x v="3"/>
    <x v="1"/>
    <n v="-424759.72993891157"/>
    <n v="0"/>
    <n v="0"/>
    <x v="6"/>
  </r>
  <r>
    <x v="195"/>
    <x v="2"/>
    <x v="1"/>
    <x v="3"/>
    <x v="2"/>
    <n v="-271166.61159300117"/>
    <n v="0"/>
    <n v="0"/>
    <x v="6"/>
  </r>
  <r>
    <x v="195"/>
    <x v="2"/>
    <x v="1"/>
    <x v="1"/>
    <x v="0"/>
    <n v="561304.00502189493"/>
    <n v="0"/>
    <n v="0"/>
    <x v="6"/>
  </r>
  <r>
    <x v="195"/>
    <x v="2"/>
    <x v="1"/>
    <x v="1"/>
    <x v="1"/>
    <n v="-305056.52446842118"/>
    <n v="0"/>
    <n v="0"/>
    <x v="6"/>
  </r>
  <r>
    <x v="195"/>
    <x v="2"/>
    <x v="1"/>
    <x v="1"/>
    <x v="2"/>
    <n v="-207682.48185810112"/>
    <n v="0"/>
    <n v="0"/>
    <x v="6"/>
  </r>
  <r>
    <x v="195"/>
    <x v="4"/>
    <x v="2"/>
    <x v="0"/>
    <x v="0"/>
    <n v="709575.76070394041"/>
    <n v="0"/>
    <n v="0"/>
    <x v="6"/>
  </r>
  <r>
    <x v="195"/>
    <x v="4"/>
    <x v="2"/>
    <x v="0"/>
    <x v="1"/>
    <n v="-342790.22256229003"/>
    <n v="0"/>
    <n v="0"/>
    <x v="6"/>
  </r>
  <r>
    <x v="195"/>
    <x v="4"/>
    <x v="2"/>
    <x v="0"/>
    <x v="2"/>
    <n v="-92244.848891512258"/>
    <n v="0"/>
    <n v="0"/>
    <x v="6"/>
  </r>
  <r>
    <x v="195"/>
    <x v="1"/>
    <x v="3"/>
    <x v="2"/>
    <x v="0"/>
    <n v="300611.33651195967"/>
    <n v="0"/>
    <n v="0"/>
    <x v="6"/>
  </r>
  <r>
    <x v="195"/>
    <x v="1"/>
    <x v="3"/>
    <x v="2"/>
    <x v="1"/>
    <n v="-172765.13592641361"/>
    <n v="0"/>
    <n v="0"/>
    <x v="6"/>
  </r>
  <r>
    <x v="195"/>
    <x v="1"/>
    <x v="3"/>
    <x v="2"/>
    <x v="2"/>
    <n v="-132268.98806526227"/>
    <n v="0"/>
    <n v="0"/>
    <x v="6"/>
  </r>
  <r>
    <x v="195"/>
    <x v="0"/>
    <x v="3"/>
    <x v="0"/>
    <x v="0"/>
    <n v="603310.7917096304"/>
    <n v="0"/>
    <n v="0"/>
    <x v="6"/>
  </r>
  <r>
    <x v="195"/>
    <x v="0"/>
    <x v="3"/>
    <x v="0"/>
    <x v="1"/>
    <n v="-342790.22256229003"/>
    <n v="0"/>
    <n v="0"/>
    <x v="6"/>
  </r>
  <r>
    <x v="195"/>
    <x v="0"/>
    <x v="3"/>
    <x v="0"/>
    <x v="2"/>
    <n v="-144794.59001031128"/>
    <n v="0"/>
    <n v="0"/>
    <x v="6"/>
  </r>
  <r>
    <x v="195"/>
    <x v="3"/>
    <x v="3"/>
    <x v="3"/>
    <x v="0"/>
    <n v="891995.43287171435"/>
    <n v="0"/>
    <n v="0"/>
    <x v="6"/>
  </r>
  <r>
    <x v="195"/>
    <x v="3"/>
    <x v="3"/>
    <x v="3"/>
    <x v="1"/>
    <n v="-424759.72993891157"/>
    <n v="0"/>
    <n v="0"/>
    <x v="6"/>
  </r>
  <r>
    <x v="195"/>
    <x v="3"/>
    <x v="3"/>
    <x v="3"/>
    <x v="2"/>
    <n v="-151639.22358819144"/>
    <n v="0"/>
    <n v="0"/>
    <x v="6"/>
  </r>
  <r>
    <x v="195"/>
    <x v="2"/>
    <x v="3"/>
    <x v="0"/>
    <x v="0"/>
    <n v="644445.61841710517"/>
    <n v="0"/>
    <n v="0"/>
    <x v="6"/>
  </r>
  <r>
    <x v="195"/>
    <x v="2"/>
    <x v="3"/>
    <x v="0"/>
    <x v="1"/>
    <n v="-342790.22256229003"/>
    <n v="0"/>
    <n v="0"/>
    <x v="6"/>
  </r>
  <r>
    <x v="195"/>
    <x v="2"/>
    <x v="3"/>
    <x v="0"/>
    <x v="2"/>
    <n v="-135333.57986759208"/>
    <n v="0"/>
    <n v="0"/>
    <x v="6"/>
  </r>
  <r>
    <x v="195"/>
    <x v="2"/>
    <x v="3"/>
    <x v="4"/>
    <x v="0"/>
    <n v="489570.16818557511"/>
    <n v="0"/>
    <n v="0"/>
    <x v="6"/>
  </r>
  <r>
    <x v="195"/>
    <x v="2"/>
    <x v="3"/>
    <x v="4"/>
    <x v="1"/>
    <n v="-246015.1598922488"/>
    <n v="0"/>
    <n v="0"/>
    <x v="6"/>
  </r>
  <r>
    <x v="195"/>
    <x v="2"/>
    <x v="3"/>
    <x v="4"/>
    <x v="2"/>
    <n v="-186036.66391051855"/>
    <n v="0"/>
    <n v="0"/>
    <x v="6"/>
  </r>
  <r>
    <x v="195"/>
    <x v="2"/>
    <x v="3"/>
    <x v="2"/>
    <x v="0"/>
    <n v="264330.65796741284"/>
    <n v="0"/>
    <n v="0"/>
    <x v="6"/>
  </r>
  <r>
    <x v="195"/>
    <x v="2"/>
    <x v="3"/>
    <x v="2"/>
    <x v="1"/>
    <n v="-172765.13592641361"/>
    <n v="0"/>
    <n v="0"/>
    <x v="6"/>
  </r>
  <r>
    <x v="195"/>
    <x v="2"/>
    <x v="3"/>
    <x v="2"/>
    <x v="2"/>
    <n v="-92515.730288594496"/>
    <n v="0"/>
    <n v="0"/>
    <x v="6"/>
  </r>
  <r>
    <x v="195"/>
    <x v="2"/>
    <x v="3"/>
    <x v="1"/>
    <x v="0"/>
    <n v="552152.30928784236"/>
    <n v="0"/>
    <n v="0"/>
    <x v="6"/>
  </r>
  <r>
    <x v="195"/>
    <x v="2"/>
    <x v="3"/>
    <x v="1"/>
    <x v="1"/>
    <n v="-305056.52446842118"/>
    <n v="0"/>
    <n v="0"/>
    <x v="6"/>
  </r>
  <r>
    <x v="195"/>
    <x v="2"/>
    <x v="3"/>
    <x v="1"/>
    <x v="2"/>
    <n v="-187731.78515786643"/>
    <n v="0"/>
    <n v="0"/>
    <x v="6"/>
  </r>
  <r>
    <x v="195"/>
    <x v="1"/>
    <x v="4"/>
    <x v="3"/>
    <x v="0"/>
    <n v="841024.26527904486"/>
    <n v="0"/>
    <n v="0"/>
    <x v="6"/>
  </r>
  <r>
    <x v="195"/>
    <x v="1"/>
    <x v="4"/>
    <x v="3"/>
    <x v="1"/>
    <n v="-424759.72993891157"/>
    <n v="0"/>
    <n v="0"/>
    <x v="6"/>
  </r>
  <r>
    <x v="195"/>
    <x v="1"/>
    <x v="4"/>
    <x v="3"/>
    <x v="2"/>
    <n v="-344819.94876440836"/>
    <n v="0"/>
    <n v="0"/>
    <x v="6"/>
  </r>
  <r>
    <x v="195"/>
    <x v="3"/>
    <x v="4"/>
    <x v="2"/>
    <x v="0"/>
    <n v="283334.82291931834"/>
    <n v="0"/>
    <n v="0"/>
    <x v="6"/>
  </r>
  <r>
    <x v="195"/>
    <x v="3"/>
    <x v="4"/>
    <x v="2"/>
    <x v="1"/>
    <n v="-172765.13592641361"/>
    <n v="0"/>
    <n v="0"/>
    <x v="6"/>
  </r>
  <r>
    <x v="195"/>
    <x v="3"/>
    <x v="4"/>
    <x v="2"/>
    <x v="2"/>
    <n v="-48166.919896284118"/>
    <n v="0"/>
    <n v="0"/>
    <x v="6"/>
  </r>
  <r>
    <x v="195"/>
    <x v="2"/>
    <x v="4"/>
    <x v="0"/>
    <x v="0"/>
    <n v="668440.93399646552"/>
    <n v="0"/>
    <n v="0"/>
    <x v="6"/>
  </r>
  <r>
    <x v="195"/>
    <x v="2"/>
    <x v="4"/>
    <x v="0"/>
    <x v="1"/>
    <n v="-342790.22256229003"/>
    <n v="0"/>
    <n v="0"/>
    <x v="6"/>
  </r>
  <r>
    <x v="195"/>
    <x v="2"/>
    <x v="4"/>
    <x v="0"/>
    <x v="2"/>
    <n v="-294114.01095844485"/>
    <n v="0"/>
    <n v="0"/>
    <x v="6"/>
  </r>
  <r>
    <x v="195"/>
    <x v="1"/>
    <x v="6"/>
    <x v="3"/>
    <x v="0"/>
    <n v="696605.95709981502"/>
    <n v="0"/>
    <n v="0"/>
    <x v="6"/>
  </r>
  <r>
    <x v="195"/>
    <x v="1"/>
    <x v="6"/>
    <x v="3"/>
    <x v="1"/>
    <n v="-424759.72993891157"/>
    <n v="0"/>
    <n v="0"/>
    <x v="6"/>
  </r>
  <r>
    <x v="195"/>
    <x v="1"/>
    <x v="6"/>
    <x v="3"/>
    <x v="2"/>
    <n v="-334370.85940791119"/>
    <n v="0"/>
    <n v="0"/>
    <x v="6"/>
  </r>
  <r>
    <x v="195"/>
    <x v="0"/>
    <x v="6"/>
    <x v="3"/>
    <x v="0"/>
    <n v="764567.51389004081"/>
    <n v="0"/>
    <n v="0"/>
    <x v="6"/>
  </r>
  <r>
    <x v="195"/>
    <x v="0"/>
    <x v="6"/>
    <x v="3"/>
    <x v="0"/>
    <n v="807043.48688393191"/>
    <n v="0"/>
    <n v="0"/>
    <x v="6"/>
  </r>
  <r>
    <x v="195"/>
    <x v="0"/>
    <x v="6"/>
    <x v="3"/>
    <x v="1"/>
    <n v="-424759.72993891157"/>
    <n v="0"/>
    <n v="0"/>
    <x v="6"/>
  </r>
  <r>
    <x v="195"/>
    <x v="0"/>
    <x v="6"/>
    <x v="3"/>
    <x v="1"/>
    <n v="-424759.72993891157"/>
    <n v="0"/>
    <n v="0"/>
    <x v="6"/>
  </r>
  <r>
    <x v="195"/>
    <x v="0"/>
    <x v="6"/>
    <x v="3"/>
    <x v="2"/>
    <n v="-214078.90388921145"/>
    <n v="0"/>
    <n v="0"/>
    <x v="6"/>
  </r>
  <r>
    <x v="195"/>
    <x v="0"/>
    <x v="6"/>
    <x v="3"/>
    <x v="2"/>
    <n v="-201760.87172098298"/>
    <n v="0"/>
    <n v="0"/>
    <x v="6"/>
  </r>
  <r>
    <x v="195"/>
    <x v="0"/>
    <x v="6"/>
    <x v="1"/>
    <x v="0"/>
    <n v="558253.43977721082"/>
    <n v="0"/>
    <n v="0"/>
    <x v="6"/>
  </r>
  <r>
    <x v="195"/>
    <x v="0"/>
    <x v="6"/>
    <x v="1"/>
    <x v="1"/>
    <n v="-305056.52446842118"/>
    <n v="0"/>
    <n v="0"/>
    <x v="6"/>
  </r>
  <r>
    <x v="195"/>
    <x v="0"/>
    <x v="6"/>
    <x v="1"/>
    <x v="2"/>
    <n v="-145145.89434207481"/>
    <n v="0"/>
    <n v="0"/>
    <x v="6"/>
  </r>
  <r>
    <x v="195"/>
    <x v="3"/>
    <x v="6"/>
    <x v="4"/>
    <x v="0"/>
    <n v="484649.86498773017"/>
    <n v="0"/>
    <n v="0"/>
    <x v="6"/>
  </r>
  <r>
    <x v="195"/>
    <x v="3"/>
    <x v="6"/>
    <x v="4"/>
    <x v="1"/>
    <n v="-246015.1598922488"/>
    <n v="0"/>
    <n v="0"/>
    <x v="6"/>
  </r>
  <r>
    <x v="195"/>
    <x v="3"/>
    <x v="6"/>
    <x v="4"/>
    <x v="2"/>
    <n v="-43618.487848895711"/>
    <n v="0"/>
    <n v="0"/>
    <x v="6"/>
  </r>
  <r>
    <x v="195"/>
    <x v="2"/>
    <x v="6"/>
    <x v="0"/>
    <x v="0"/>
    <n v="579315.47613027017"/>
    <n v="0"/>
    <n v="0"/>
    <x v="6"/>
  </r>
  <r>
    <x v="195"/>
    <x v="2"/>
    <x v="6"/>
    <x v="0"/>
    <x v="1"/>
    <n v="-342790.22256229003"/>
    <n v="0"/>
    <n v="0"/>
    <x v="6"/>
  </r>
  <r>
    <x v="195"/>
    <x v="2"/>
    <x v="6"/>
    <x v="0"/>
    <x v="2"/>
    <n v="-162208.33331647565"/>
    <n v="0"/>
    <n v="0"/>
    <x v="6"/>
  </r>
  <r>
    <x v="196"/>
    <x v="0"/>
    <x v="0"/>
    <x v="1"/>
    <x v="0"/>
    <n v="576556.83124531608"/>
    <n v="0"/>
    <n v="0"/>
    <x v="6"/>
  </r>
  <r>
    <x v="196"/>
    <x v="0"/>
    <x v="0"/>
    <x v="1"/>
    <x v="1"/>
    <n v="-305056.52446842118"/>
    <n v="0"/>
    <n v="0"/>
    <x v="6"/>
  </r>
  <r>
    <x v="196"/>
    <x v="0"/>
    <x v="0"/>
    <x v="1"/>
    <x v="2"/>
    <n v="-155670.34443623535"/>
    <n v="0"/>
    <n v="0"/>
    <x v="6"/>
  </r>
  <r>
    <x v="196"/>
    <x v="2"/>
    <x v="0"/>
    <x v="4"/>
    <x v="0"/>
    <n v="455128.04580066033"/>
    <n v="0"/>
    <n v="0"/>
    <x v="6"/>
  </r>
  <r>
    <x v="196"/>
    <x v="2"/>
    <x v="0"/>
    <x v="4"/>
    <x v="0"/>
    <n v="373943.04303621821"/>
    <n v="0"/>
    <n v="0"/>
    <x v="6"/>
  </r>
  <r>
    <x v="196"/>
    <x v="2"/>
    <x v="0"/>
    <x v="4"/>
    <x v="1"/>
    <n v="-246015.1598922488"/>
    <n v="0"/>
    <n v="0"/>
    <x v="6"/>
  </r>
  <r>
    <x v="196"/>
    <x v="2"/>
    <x v="0"/>
    <x v="4"/>
    <x v="1"/>
    <n v="-246015.1598922488"/>
    <n v="0"/>
    <n v="0"/>
    <x v="6"/>
  </r>
  <r>
    <x v="196"/>
    <x v="2"/>
    <x v="0"/>
    <x v="4"/>
    <x v="2"/>
    <n v="-136538.4137401981"/>
    <n v="0"/>
    <n v="0"/>
    <x v="6"/>
  </r>
  <r>
    <x v="196"/>
    <x v="2"/>
    <x v="0"/>
    <x v="4"/>
    <x v="2"/>
    <n v="-201929.24323955784"/>
    <n v="0"/>
    <n v="0"/>
    <x v="6"/>
  </r>
  <r>
    <x v="196"/>
    <x v="0"/>
    <x v="2"/>
    <x v="4"/>
    <x v="0"/>
    <n v="447747.59100389277"/>
    <n v="0"/>
    <n v="0"/>
    <x v="6"/>
  </r>
  <r>
    <x v="196"/>
    <x v="0"/>
    <x v="2"/>
    <x v="4"/>
    <x v="1"/>
    <n v="-246015.1598922488"/>
    <n v="0"/>
    <n v="0"/>
    <x v="6"/>
  </r>
  <r>
    <x v="196"/>
    <x v="0"/>
    <x v="2"/>
    <x v="4"/>
    <x v="2"/>
    <n v="-111936.89775097319"/>
    <n v="0"/>
    <n v="0"/>
    <x v="6"/>
  </r>
  <r>
    <x v="196"/>
    <x v="0"/>
    <x v="2"/>
    <x v="1"/>
    <x v="0"/>
    <n v="549101.74404315813"/>
    <n v="0"/>
    <n v="0"/>
    <x v="6"/>
  </r>
  <r>
    <x v="196"/>
    <x v="0"/>
    <x v="2"/>
    <x v="1"/>
    <x v="1"/>
    <n v="-305056.52446842118"/>
    <n v="0"/>
    <n v="0"/>
    <x v="6"/>
  </r>
  <r>
    <x v="196"/>
    <x v="0"/>
    <x v="2"/>
    <x v="1"/>
    <x v="2"/>
    <n v="-142766.45345122111"/>
    <n v="0"/>
    <n v="0"/>
    <x v="6"/>
  </r>
  <r>
    <x v="196"/>
    <x v="3"/>
    <x v="2"/>
    <x v="0"/>
    <x v="0"/>
    <n v="555320.16055090993"/>
    <n v="0"/>
    <n v="0"/>
    <x v="6"/>
  </r>
  <r>
    <x v="196"/>
    <x v="3"/>
    <x v="2"/>
    <x v="0"/>
    <x v="1"/>
    <n v="-342790.22256229003"/>
    <n v="0"/>
    <n v="0"/>
    <x v="6"/>
  </r>
  <r>
    <x v="196"/>
    <x v="3"/>
    <x v="2"/>
    <x v="0"/>
    <x v="2"/>
    <n v="-49978.814449581892"/>
    <n v="0"/>
    <n v="0"/>
    <x v="6"/>
  </r>
  <r>
    <x v="196"/>
    <x v="4"/>
    <x v="2"/>
    <x v="0"/>
    <x v="0"/>
    <n v="599882.88948400761"/>
    <n v="0"/>
    <n v="0"/>
    <x v="6"/>
  </r>
  <r>
    <x v="196"/>
    <x v="4"/>
    <x v="2"/>
    <x v="0"/>
    <x v="1"/>
    <n v="-342790.22256229003"/>
    <n v="0"/>
    <n v="0"/>
    <x v="6"/>
  </r>
  <r>
    <x v="196"/>
    <x v="4"/>
    <x v="2"/>
    <x v="0"/>
    <x v="2"/>
    <n v="-35992.973369040454"/>
    <n v="0"/>
    <n v="0"/>
    <x v="6"/>
  </r>
  <r>
    <x v="196"/>
    <x v="2"/>
    <x v="3"/>
    <x v="4"/>
    <x v="0"/>
    <n v="413305.46861897805"/>
    <n v="0"/>
    <n v="0"/>
    <x v="6"/>
  </r>
  <r>
    <x v="196"/>
    <x v="2"/>
    <x v="3"/>
    <x v="4"/>
    <x v="0"/>
    <n v="492030.31978449761"/>
    <n v="0"/>
    <n v="0"/>
    <x v="6"/>
  </r>
  <r>
    <x v="196"/>
    <x v="2"/>
    <x v="3"/>
    <x v="4"/>
    <x v="1"/>
    <n v="-246015.1598922488"/>
    <n v="0"/>
    <n v="0"/>
    <x v="6"/>
  </r>
  <r>
    <x v="196"/>
    <x v="2"/>
    <x v="3"/>
    <x v="4"/>
    <x v="1"/>
    <n v="-246015.1598922488"/>
    <n v="0"/>
    <n v="0"/>
    <x v="6"/>
  </r>
  <r>
    <x v="196"/>
    <x v="2"/>
    <x v="3"/>
    <x v="4"/>
    <x v="2"/>
    <n v="-202519.67962329925"/>
    <n v="0"/>
    <n v="0"/>
    <x v="6"/>
  </r>
  <r>
    <x v="196"/>
    <x v="2"/>
    <x v="3"/>
    <x v="4"/>
    <x v="2"/>
    <n v="-265696.37268362875"/>
    <n v="0"/>
    <n v="0"/>
    <x v="6"/>
  </r>
  <r>
    <x v="196"/>
    <x v="2"/>
    <x v="3"/>
    <x v="1"/>
    <x v="0"/>
    <n v="594860.22271342133"/>
    <n v="0"/>
    <n v="0"/>
    <x v="6"/>
  </r>
  <r>
    <x v="196"/>
    <x v="2"/>
    <x v="3"/>
    <x v="1"/>
    <x v="1"/>
    <n v="-305056.52446842118"/>
    <n v="0"/>
    <n v="0"/>
    <x v="6"/>
  </r>
  <r>
    <x v="196"/>
    <x v="2"/>
    <x v="3"/>
    <x v="1"/>
    <x v="2"/>
    <n v="-303378.71358384489"/>
    <n v="0"/>
    <n v="0"/>
    <x v="6"/>
  </r>
  <r>
    <x v="196"/>
    <x v="1"/>
    <x v="4"/>
    <x v="4"/>
    <x v="0"/>
    <n v="482189.71338880766"/>
    <n v="0"/>
    <n v="0"/>
    <x v="6"/>
  </r>
  <r>
    <x v="196"/>
    <x v="1"/>
    <x v="4"/>
    <x v="4"/>
    <x v="1"/>
    <n v="-246015.1598922488"/>
    <n v="0"/>
    <n v="0"/>
    <x v="6"/>
  </r>
  <r>
    <x v="196"/>
    <x v="1"/>
    <x v="4"/>
    <x v="4"/>
    <x v="2"/>
    <n v="-149478.81115053038"/>
    <n v="0"/>
    <n v="0"/>
    <x v="6"/>
  </r>
  <r>
    <x v="196"/>
    <x v="2"/>
    <x v="4"/>
    <x v="3"/>
    <x v="0"/>
    <n v="658377.58140531299"/>
    <n v="0"/>
    <n v="0"/>
    <x v="6"/>
  </r>
  <r>
    <x v="196"/>
    <x v="2"/>
    <x v="4"/>
    <x v="3"/>
    <x v="1"/>
    <n v="-424759.72993891157"/>
    <n v="0"/>
    <n v="0"/>
    <x v="6"/>
  </r>
  <r>
    <x v="196"/>
    <x v="2"/>
    <x v="4"/>
    <x v="3"/>
    <x v="2"/>
    <n v="-302853.687446444"/>
    <n v="0"/>
    <n v="0"/>
    <x v="6"/>
  </r>
  <r>
    <x v="196"/>
    <x v="4"/>
    <x v="4"/>
    <x v="3"/>
    <x v="0"/>
    <n v="751824.72199187346"/>
    <n v="0"/>
    <n v="0"/>
    <x v="6"/>
  </r>
  <r>
    <x v="196"/>
    <x v="4"/>
    <x v="4"/>
    <x v="3"/>
    <x v="1"/>
    <n v="-424759.72993891157"/>
    <n v="0"/>
    <n v="0"/>
    <x v="6"/>
  </r>
  <r>
    <x v="196"/>
    <x v="4"/>
    <x v="4"/>
    <x v="3"/>
    <x v="2"/>
    <n v="-75182.472199187352"/>
    <n v="0"/>
    <n v="0"/>
    <x v="6"/>
  </r>
  <r>
    <x v="196"/>
    <x v="1"/>
    <x v="5"/>
    <x v="0"/>
    <x v="0"/>
    <n v="589599.18280713889"/>
    <n v="0"/>
    <n v="0"/>
    <x v="6"/>
  </r>
  <r>
    <x v="196"/>
    <x v="1"/>
    <x v="5"/>
    <x v="0"/>
    <x v="1"/>
    <n v="-342790.22256229003"/>
    <n v="0"/>
    <n v="0"/>
    <x v="6"/>
  </r>
  <r>
    <x v="196"/>
    <x v="1"/>
    <x v="5"/>
    <x v="0"/>
    <x v="2"/>
    <n v="-359655.50151235471"/>
    <n v="0"/>
    <n v="0"/>
    <x v="6"/>
  </r>
  <r>
    <x v="196"/>
    <x v="1"/>
    <x v="6"/>
    <x v="3"/>
    <x v="0"/>
    <n v="794300.69498576468"/>
    <n v="0"/>
    <n v="0"/>
    <x v="6"/>
  </r>
  <r>
    <x v="196"/>
    <x v="1"/>
    <x v="6"/>
    <x v="3"/>
    <x v="1"/>
    <n v="-424759.72993891157"/>
    <n v="0"/>
    <n v="0"/>
    <x v="6"/>
  </r>
  <r>
    <x v="196"/>
    <x v="1"/>
    <x v="6"/>
    <x v="3"/>
    <x v="2"/>
    <n v="-420979.3683424553"/>
    <n v="0"/>
    <n v="0"/>
    <x v="6"/>
  </r>
  <r>
    <x v="196"/>
    <x v="0"/>
    <x v="6"/>
    <x v="3"/>
    <x v="0"/>
    <n v="777310.30578820815"/>
    <n v="0"/>
    <n v="0"/>
    <x v="6"/>
  </r>
  <r>
    <x v="196"/>
    <x v="0"/>
    <x v="6"/>
    <x v="3"/>
    <x v="1"/>
    <n v="-424759.72993891157"/>
    <n v="0"/>
    <n v="0"/>
    <x v="6"/>
  </r>
  <r>
    <x v="196"/>
    <x v="0"/>
    <x v="6"/>
    <x v="3"/>
    <x v="2"/>
    <n v="-116596.54586823122"/>
    <n v="0"/>
    <n v="0"/>
    <x v="6"/>
  </r>
  <r>
    <x v="197"/>
    <x v="1"/>
    <x v="0"/>
    <x v="2"/>
    <x v="0"/>
    <n v="276424.21748226177"/>
    <n v="0"/>
    <n v="0"/>
    <x v="6"/>
  </r>
  <r>
    <x v="197"/>
    <x v="1"/>
    <x v="0"/>
    <x v="2"/>
    <x v="1"/>
    <n v="-172765.13592641361"/>
    <n v="0"/>
    <n v="0"/>
    <x v="6"/>
  </r>
  <r>
    <x v="197"/>
    <x v="1"/>
    <x v="0"/>
    <x v="2"/>
    <x v="2"/>
    <n v="-132683.62439148565"/>
    <n v="0"/>
    <n v="0"/>
    <x v="6"/>
  </r>
  <r>
    <x v="197"/>
    <x v="0"/>
    <x v="0"/>
    <x v="3"/>
    <x v="0"/>
    <n v="756072.31929126265"/>
    <n v="0"/>
    <n v="0"/>
    <x v="6"/>
  </r>
  <r>
    <x v="197"/>
    <x v="0"/>
    <x v="0"/>
    <x v="3"/>
    <x v="1"/>
    <n v="-424759.72993891157"/>
    <n v="0"/>
    <n v="0"/>
    <x v="6"/>
  </r>
  <r>
    <x v="197"/>
    <x v="0"/>
    <x v="0"/>
    <x v="3"/>
    <x v="2"/>
    <n v="-136093.01747242728"/>
    <n v="0"/>
    <n v="0"/>
    <x v="6"/>
  </r>
  <r>
    <x v="197"/>
    <x v="3"/>
    <x v="1"/>
    <x v="2"/>
    <x v="0"/>
    <n v="307521.94194901624"/>
    <n v="0"/>
    <n v="0"/>
    <x v="6"/>
  </r>
  <r>
    <x v="197"/>
    <x v="3"/>
    <x v="1"/>
    <x v="2"/>
    <x v="1"/>
    <n v="-172765.13592641361"/>
    <n v="0"/>
    <n v="0"/>
    <x v="6"/>
  </r>
  <r>
    <x v="197"/>
    <x v="3"/>
    <x v="1"/>
    <x v="2"/>
    <x v="2"/>
    <n v="-55353.949550822923"/>
    <n v="0"/>
    <n v="0"/>
    <x v="6"/>
  </r>
  <r>
    <x v="197"/>
    <x v="2"/>
    <x v="1"/>
    <x v="1"/>
    <x v="0"/>
    <n v="460635.35194731597"/>
    <n v="0"/>
    <n v="0"/>
    <x v="6"/>
  </r>
  <r>
    <x v="197"/>
    <x v="2"/>
    <x v="1"/>
    <x v="1"/>
    <x v="1"/>
    <n v="-305056.52446842118"/>
    <n v="0"/>
    <n v="0"/>
    <x v="6"/>
  </r>
  <r>
    <x v="197"/>
    <x v="2"/>
    <x v="1"/>
    <x v="1"/>
    <x v="2"/>
    <n v="-124371.54502577533"/>
    <n v="0"/>
    <n v="0"/>
    <x v="6"/>
  </r>
  <r>
    <x v="197"/>
    <x v="3"/>
    <x v="2"/>
    <x v="0"/>
    <x v="0"/>
    <n v="784989.60966764414"/>
    <n v="0"/>
    <n v="0"/>
    <x v="6"/>
  </r>
  <r>
    <x v="197"/>
    <x v="3"/>
    <x v="2"/>
    <x v="0"/>
    <x v="1"/>
    <n v="-342790.22256229003"/>
    <n v="0"/>
    <n v="0"/>
    <x v="6"/>
  </r>
  <r>
    <x v="197"/>
    <x v="3"/>
    <x v="2"/>
    <x v="0"/>
    <x v="2"/>
    <n v="-125598.33754682307"/>
    <n v="0"/>
    <n v="0"/>
    <x v="6"/>
  </r>
  <r>
    <x v="197"/>
    <x v="3"/>
    <x v="2"/>
    <x v="4"/>
    <x v="0"/>
    <n v="536313.04856510228"/>
    <n v="0"/>
    <n v="0"/>
    <x v="6"/>
  </r>
  <r>
    <x v="197"/>
    <x v="3"/>
    <x v="2"/>
    <x v="4"/>
    <x v="1"/>
    <n v="-246015.1598922488"/>
    <n v="0"/>
    <n v="0"/>
    <x v="6"/>
  </r>
  <r>
    <x v="197"/>
    <x v="3"/>
    <x v="2"/>
    <x v="4"/>
    <x v="2"/>
    <n v="-26815.652428255115"/>
    <n v="0"/>
    <n v="0"/>
    <x v="6"/>
  </r>
  <r>
    <x v="197"/>
    <x v="4"/>
    <x v="2"/>
    <x v="4"/>
    <x v="0"/>
    <n v="450207.74260281533"/>
    <n v="0"/>
    <n v="0"/>
    <x v="6"/>
  </r>
  <r>
    <x v="197"/>
    <x v="4"/>
    <x v="2"/>
    <x v="4"/>
    <x v="1"/>
    <n v="-246015.1598922488"/>
    <n v="0"/>
    <n v="0"/>
    <x v="6"/>
  </r>
  <r>
    <x v="197"/>
    <x v="4"/>
    <x v="2"/>
    <x v="4"/>
    <x v="2"/>
    <n v="-94543.625946591215"/>
    <n v="0"/>
    <n v="0"/>
    <x v="6"/>
  </r>
  <r>
    <x v="197"/>
    <x v="1"/>
    <x v="3"/>
    <x v="0"/>
    <x v="0"/>
    <n v="682152.54289895715"/>
    <n v="0"/>
    <n v="0"/>
    <x v="6"/>
  </r>
  <r>
    <x v="197"/>
    <x v="1"/>
    <x v="3"/>
    <x v="0"/>
    <x v="1"/>
    <n v="-342790.22256229003"/>
    <n v="0"/>
    <n v="0"/>
    <x v="6"/>
  </r>
  <r>
    <x v="197"/>
    <x v="1"/>
    <x v="3"/>
    <x v="0"/>
    <x v="2"/>
    <n v="-354719.32230745774"/>
    <n v="0"/>
    <n v="0"/>
    <x v="6"/>
  </r>
  <r>
    <x v="197"/>
    <x v="1"/>
    <x v="3"/>
    <x v="4"/>
    <x v="0"/>
    <n v="401004.71062436554"/>
    <n v="0"/>
    <n v="0"/>
    <x v="6"/>
  </r>
  <r>
    <x v="197"/>
    <x v="1"/>
    <x v="3"/>
    <x v="4"/>
    <x v="1"/>
    <n v="-246015.1598922488"/>
    <n v="0"/>
    <n v="0"/>
    <x v="6"/>
  </r>
  <r>
    <x v="197"/>
    <x v="1"/>
    <x v="3"/>
    <x v="4"/>
    <x v="2"/>
    <n v="-136341.60161228428"/>
    <n v="0"/>
    <n v="0"/>
    <x v="6"/>
  </r>
  <r>
    <x v="197"/>
    <x v="1"/>
    <x v="3"/>
    <x v="1"/>
    <x v="0"/>
    <n v="524697.22208568442"/>
    <n v="0"/>
    <n v="0"/>
    <x v="6"/>
  </r>
  <r>
    <x v="197"/>
    <x v="1"/>
    <x v="3"/>
    <x v="1"/>
    <x v="1"/>
    <n v="-305056.52446842118"/>
    <n v="0"/>
    <n v="0"/>
    <x v="6"/>
  </r>
  <r>
    <x v="197"/>
    <x v="1"/>
    <x v="3"/>
    <x v="1"/>
    <x v="2"/>
    <n v="-204631.91661341692"/>
    <n v="0"/>
    <n v="0"/>
    <x v="6"/>
  </r>
  <r>
    <x v="197"/>
    <x v="0"/>
    <x v="3"/>
    <x v="4"/>
    <x v="0"/>
    <n v="428066.37821251294"/>
    <n v="0"/>
    <n v="0"/>
    <x v="6"/>
  </r>
  <r>
    <x v="197"/>
    <x v="0"/>
    <x v="3"/>
    <x v="4"/>
    <x v="1"/>
    <n v="-246015.1598922488"/>
    <n v="0"/>
    <n v="0"/>
    <x v="6"/>
  </r>
  <r>
    <x v="197"/>
    <x v="0"/>
    <x v="3"/>
    <x v="4"/>
    <x v="2"/>
    <n v="-77051.948078252331"/>
    <n v="0"/>
    <n v="0"/>
    <x v="6"/>
  </r>
  <r>
    <x v="197"/>
    <x v="3"/>
    <x v="3"/>
    <x v="1"/>
    <x v="0"/>
    <n v="555202.87453252648"/>
    <n v="0"/>
    <n v="0"/>
    <x v="6"/>
  </r>
  <r>
    <x v="197"/>
    <x v="3"/>
    <x v="3"/>
    <x v="1"/>
    <x v="1"/>
    <n v="-305056.52446842118"/>
    <n v="0"/>
    <n v="0"/>
    <x v="6"/>
  </r>
  <r>
    <x v="197"/>
    <x v="3"/>
    <x v="3"/>
    <x v="1"/>
    <x v="2"/>
    <n v="-88832.459925204239"/>
    <n v="0"/>
    <n v="0"/>
    <x v="6"/>
  </r>
  <r>
    <x v="197"/>
    <x v="2"/>
    <x v="3"/>
    <x v="3"/>
    <x v="0"/>
    <n v="658377.58140531299"/>
    <n v="0"/>
    <n v="0"/>
    <x v="6"/>
  </r>
  <r>
    <x v="197"/>
    <x v="2"/>
    <x v="3"/>
    <x v="3"/>
    <x v="1"/>
    <n v="-424759.72993891157"/>
    <n v="0"/>
    <n v="0"/>
    <x v="6"/>
  </r>
  <r>
    <x v="197"/>
    <x v="2"/>
    <x v="3"/>
    <x v="3"/>
    <x v="2"/>
    <n v="-243599.7051199658"/>
    <n v="0"/>
    <n v="0"/>
    <x v="6"/>
  </r>
  <r>
    <x v="197"/>
    <x v="2"/>
    <x v="3"/>
    <x v="1"/>
    <x v="0"/>
    <n v="576556.83124531608"/>
    <n v="0"/>
    <n v="0"/>
    <x v="6"/>
  </r>
  <r>
    <x v="197"/>
    <x v="2"/>
    <x v="3"/>
    <x v="1"/>
    <x v="1"/>
    <n v="-305056.52446842118"/>
    <n v="0"/>
    <n v="0"/>
    <x v="6"/>
  </r>
  <r>
    <x v="197"/>
    <x v="2"/>
    <x v="3"/>
    <x v="1"/>
    <x v="2"/>
    <n v="-172967.04937359481"/>
    <n v="0"/>
    <n v="0"/>
    <x v="6"/>
  </r>
  <r>
    <x v="197"/>
    <x v="1"/>
    <x v="4"/>
    <x v="2"/>
    <x v="0"/>
    <n v="278151.86884152587"/>
    <n v="0"/>
    <n v="0"/>
    <x v="6"/>
  </r>
  <r>
    <x v="197"/>
    <x v="1"/>
    <x v="4"/>
    <x v="2"/>
    <x v="1"/>
    <n v="-172765.13592641361"/>
    <n v="0"/>
    <n v="0"/>
    <x v="6"/>
  </r>
  <r>
    <x v="197"/>
    <x v="1"/>
    <x v="4"/>
    <x v="2"/>
    <x v="2"/>
    <n v="-191924.78950065284"/>
    <n v="0"/>
    <n v="0"/>
    <x v="6"/>
  </r>
  <r>
    <x v="197"/>
    <x v="0"/>
    <x v="4"/>
    <x v="0"/>
    <x v="0"/>
    <n v="606738.69393525331"/>
    <n v="0"/>
    <n v="0"/>
    <x v="6"/>
  </r>
  <r>
    <x v="197"/>
    <x v="0"/>
    <x v="4"/>
    <x v="0"/>
    <x v="1"/>
    <n v="-342790.22256229003"/>
    <n v="0"/>
    <n v="0"/>
    <x v="6"/>
  </r>
  <r>
    <x v="197"/>
    <x v="0"/>
    <x v="4"/>
    <x v="0"/>
    <x v="2"/>
    <n v="-169886.83430187096"/>
    <n v="0"/>
    <n v="0"/>
    <x v="6"/>
  </r>
  <r>
    <x v="197"/>
    <x v="0"/>
    <x v="4"/>
    <x v="4"/>
    <x v="0"/>
    <n v="430526.52981143538"/>
    <n v="0"/>
    <n v="0"/>
    <x v="6"/>
  </r>
  <r>
    <x v="197"/>
    <x v="0"/>
    <x v="4"/>
    <x v="4"/>
    <x v="1"/>
    <n v="-246015.1598922488"/>
    <n v="0"/>
    <n v="0"/>
    <x v="6"/>
  </r>
  <r>
    <x v="197"/>
    <x v="0"/>
    <x v="4"/>
    <x v="4"/>
    <x v="2"/>
    <n v="-103326.36715474448"/>
    <n v="0"/>
    <n v="0"/>
    <x v="6"/>
  </r>
  <r>
    <x v="197"/>
    <x v="2"/>
    <x v="4"/>
    <x v="1"/>
    <x v="0"/>
    <n v="524697.22208568442"/>
    <n v="0"/>
    <n v="0"/>
    <x v="6"/>
  </r>
  <r>
    <x v="197"/>
    <x v="2"/>
    <x v="4"/>
    <x v="1"/>
    <x v="1"/>
    <n v="-305056.52446842118"/>
    <n v="0"/>
    <n v="0"/>
    <x v="6"/>
  </r>
  <r>
    <x v="197"/>
    <x v="2"/>
    <x v="4"/>
    <x v="1"/>
    <x v="2"/>
    <n v="-267595.58326369908"/>
    <n v="0"/>
    <n v="0"/>
    <x v="6"/>
  </r>
  <r>
    <x v="197"/>
    <x v="1"/>
    <x v="5"/>
    <x v="3"/>
    <x v="0"/>
    <n v="760319.91659065173"/>
    <n v="0"/>
    <n v="0"/>
    <x v="6"/>
  </r>
  <r>
    <x v="197"/>
    <x v="1"/>
    <x v="5"/>
    <x v="3"/>
    <x v="1"/>
    <n v="-424759.72993891157"/>
    <n v="0"/>
    <n v="0"/>
    <x v="6"/>
  </r>
  <r>
    <x v="197"/>
    <x v="1"/>
    <x v="5"/>
    <x v="3"/>
    <x v="2"/>
    <n v="-418175.95412485849"/>
    <n v="0"/>
    <n v="0"/>
    <x v="6"/>
  </r>
  <r>
    <x v="197"/>
    <x v="1"/>
    <x v="6"/>
    <x v="1"/>
    <x v="0"/>
    <n v="521646.65684100019"/>
    <n v="0"/>
    <n v="0"/>
    <x v="6"/>
  </r>
  <r>
    <x v="197"/>
    <x v="1"/>
    <x v="6"/>
    <x v="1"/>
    <x v="1"/>
    <n v="-305056.52446842118"/>
    <n v="0"/>
    <n v="0"/>
    <x v="6"/>
  </r>
  <r>
    <x v="197"/>
    <x v="1"/>
    <x v="6"/>
    <x v="1"/>
    <x v="2"/>
    <n v="-354719.72665188013"/>
    <n v="0"/>
    <n v="0"/>
    <x v="6"/>
  </r>
  <r>
    <x v="197"/>
    <x v="3"/>
    <x v="6"/>
    <x v="1"/>
    <x v="0"/>
    <n v="488090.43914947391"/>
    <n v="0"/>
    <n v="0"/>
    <x v="6"/>
  </r>
  <r>
    <x v="197"/>
    <x v="3"/>
    <x v="6"/>
    <x v="1"/>
    <x v="1"/>
    <n v="-305056.52446842118"/>
    <n v="0"/>
    <n v="0"/>
    <x v="6"/>
  </r>
  <r>
    <x v="197"/>
    <x v="3"/>
    <x v="6"/>
    <x v="1"/>
    <x v="2"/>
    <n v="-73213.565872421081"/>
    <n v="0"/>
    <n v="0"/>
    <x v="6"/>
  </r>
  <r>
    <x v="198"/>
    <x v="0"/>
    <x v="0"/>
    <x v="1"/>
    <x v="0"/>
    <n v="546051.17879847391"/>
    <n v="0"/>
    <n v="0"/>
    <x v="6"/>
  </r>
  <r>
    <x v="198"/>
    <x v="0"/>
    <x v="0"/>
    <x v="1"/>
    <x v="1"/>
    <n v="-305056.52446842118"/>
    <n v="0"/>
    <n v="0"/>
    <x v="6"/>
  </r>
  <r>
    <x v="198"/>
    <x v="0"/>
    <x v="0"/>
    <x v="1"/>
    <x v="2"/>
    <n v="-125591.771123649"/>
    <n v="0"/>
    <n v="0"/>
    <x v="6"/>
  </r>
  <r>
    <x v="198"/>
    <x v="0"/>
    <x v="2"/>
    <x v="3"/>
    <x v="0"/>
    <n v="747577.12469248439"/>
    <n v="0"/>
    <n v="0"/>
    <x v="6"/>
  </r>
  <r>
    <x v="198"/>
    <x v="0"/>
    <x v="2"/>
    <x v="3"/>
    <x v="1"/>
    <n v="-424759.72993891157"/>
    <n v="0"/>
    <n v="0"/>
    <x v="6"/>
  </r>
  <r>
    <x v="198"/>
    <x v="0"/>
    <x v="2"/>
    <x v="3"/>
    <x v="2"/>
    <n v="-209321.59491389565"/>
    <n v="0"/>
    <n v="0"/>
    <x v="6"/>
  </r>
  <r>
    <x v="198"/>
    <x v="4"/>
    <x v="2"/>
    <x v="4"/>
    <x v="0"/>
    <n v="440367.13620712538"/>
    <n v="0"/>
    <n v="0"/>
    <x v="6"/>
  </r>
  <r>
    <x v="198"/>
    <x v="4"/>
    <x v="2"/>
    <x v="4"/>
    <x v="1"/>
    <n v="-246015.1598922488"/>
    <n v="0"/>
    <n v="0"/>
    <x v="6"/>
  </r>
  <r>
    <x v="198"/>
    <x v="4"/>
    <x v="2"/>
    <x v="4"/>
    <x v="2"/>
    <n v="-66055.070431068802"/>
    <n v="0"/>
    <n v="0"/>
    <x v="6"/>
  </r>
  <r>
    <x v="198"/>
    <x v="4"/>
    <x v="2"/>
    <x v="3"/>
    <x v="0"/>
    <n v="679615.5679022586"/>
    <n v="0"/>
    <n v="0"/>
    <x v="6"/>
  </r>
  <r>
    <x v="198"/>
    <x v="4"/>
    <x v="2"/>
    <x v="3"/>
    <x v="1"/>
    <n v="-424759.72993891157"/>
    <n v="0"/>
    <n v="0"/>
    <x v="6"/>
  </r>
  <r>
    <x v="198"/>
    <x v="4"/>
    <x v="2"/>
    <x v="3"/>
    <x v="2"/>
    <n v="-122330.80222240655"/>
    <n v="0"/>
    <n v="0"/>
    <x v="6"/>
  </r>
  <r>
    <x v="198"/>
    <x v="4"/>
    <x v="2"/>
    <x v="1"/>
    <x v="0"/>
    <n v="564354.57026657916"/>
    <n v="0"/>
    <n v="0"/>
    <x v="6"/>
  </r>
  <r>
    <x v="198"/>
    <x v="4"/>
    <x v="2"/>
    <x v="1"/>
    <x v="0"/>
    <n v="610113.04893684236"/>
    <n v="0"/>
    <n v="0"/>
    <x v="6"/>
  </r>
  <r>
    <x v="198"/>
    <x v="4"/>
    <x v="2"/>
    <x v="1"/>
    <x v="1"/>
    <n v="-305056.52446842118"/>
    <n v="0"/>
    <n v="0"/>
    <x v="6"/>
  </r>
  <r>
    <x v="198"/>
    <x v="4"/>
    <x v="2"/>
    <x v="1"/>
    <x v="1"/>
    <n v="-305056.52446842118"/>
    <n v="0"/>
    <n v="0"/>
    <x v="6"/>
  </r>
  <r>
    <x v="198"/>
    <x v="4"/>
    <x v="2"/>
    <x v="1"/>
    <x v="2"/>
    <n v="-141088.64256664479"/>
    <n v="0"/>
    <n v="0"/>
    <x v="6"/>
  </r>
  <r>
    <x v="198"/>
    <x v="4"/>
    <x v="2"/>
    <x v="1"/>
    <x v="2"/>
    <n v="-85415.826851157937"/>
    <n v="0"/>
    <n v="0"/>
    <x v="6"/>
  </r>
  <r>
    <x v="198"/>
    <x v="0"/>
    <x v="3"/>
    <x v="0"/>
    <x v="0"/>
    <n v="647873.5206427282"/>
    <n v="0"/>
    <n v="0"/>
    <x v="6"/>
  </r>
  <r>
    <x v="198"/>
    <x v="0"/>
    <x v="3"/>
    <x v="0"/>
    <x v="1"/>
    <n v="-342790.22256229003"/>
    <n v="0"/>
    <n v="0"/>
    <x v="6"/>
  </r>
  <r>
    <x v="198"/>
    <x v="0"/>
    <x v="3"/>
    <x v="0"/>
    <x v="2"/>
    <n v="-116617.23371569107"/>
    <n v="0"/>
    <n v="0"/>
    <x v="6"/>
  </r>
  <r>
    <x v="198"/>
    <x v="3"/>
    <x v="3"/>
    <x v="3"/>
    <x v="0"/>
    <n v="756072.31929126265"/>
    <n v="0"/>
    <n v="0"/>
    <x v="6"/>
  </r>
  <r>
    <x v="198"/>
    <x v="3"/>
    <x v="3"/>
    <x v="3"/>
    <x v="1"/>
    <n v="-424759.72993891157"/>
    <n v="0"/>
    <n v="0"/>
    <x v="6"/>
  </r>
  <r>
    <x v="198"/>
    <x v="3"/>
    <x v="3"/>
    <x v="3"/>
    <x v="2"/>
    <n v="-83167.955122038897"/>
    <n v="0"/>
    <n v="0"/>
    <x v="6"/>
  </r>
  <r>
    <x v="198"/>
    <x v="4"/>
    <x v="3"/>
    <x v="1"/>
    <x v="0"/>
    <n v="518596.09159631596"/>
    <n v="0"/>
    <n v="0"/>
    <x v="6"/>
  </r>
  <r>
    <x v="198"/>
    <x v="4"/>
    <x v="3"/>
    <x v="1"/>
    <x v="1"/>
    <n v="-305056.52446842118"/>
    <n v="0"/>
    <n v="0"/>
    <x v="6"/>
  </r>
  <r>
    <x v="198"/>
    <x v="4"/>
    <x v="3"/>
    <x v="1"/>
    <x v="2"/>
    <n v="-119277.10106715267"/>
    <n v="0"/>
    <n v="0"/>
    <x v="6"/>
  </r>
  <r>
    <x v="198"/>
    <x v="4"/>
    <x v="4"/>
    <x v="1"/>
    <x v="0"/>
    <n v="640618.70138368453"/>
    <n v="0"/>
    <n v="0"/>
    <x v="6"/>
  </r>
  <r>
    <x v="198"/>
    <x v="4"/>
    <x v="4"/>
    <x v="1"/>
    <x v="1"/>
    <n v="-305056.52446842118"/>
    <n v="0"/>
    <n v="0"/>
    <x v="6"/>
  </r>
  <r>
    <x v="198"/>
    <x v="4"/>
    <x v="4"/>
    <x v="1"/>
    <x v="2"/>
    <n v="-83280.431179878986"/>
    <n v="0"/>
    <n v="0"/>
    <x v="6"/>
  </r>
  <r>
    <x v="198"/>
    <x v="1"/>
    <x v="5"/>
    <x v="2"/>
    <x v="0"/>
    <n v="333436.7123379783"/>
    <n v="0"/>
    <n v="0"/>
    <x v="6"/>
  </r>
  <r>
    <x v="198"/>
    <x v="1"/>
    <x v="5"/>
    <x v="2"/>
    <x v="1"/>
    <n v="-172765.13592641361"/>
    <n v="0"/>
    <n v="0"/>
    <x v="6"/>
  </r>
  <r>
    <x v="198"/>
    <x v="1"/>
    <x v="5"/>
    <x v="2"/>
    <x v="2"/>
    <n v="-126705.95068843175"/>
    <n v="0"/>
    <n v="0"/>
    <x v="6"/>
  </r>
  <r>
    <x v="198"/>
    <x v="3"/>
    <x v="5"/>
    <x v="1"/>
    <x v="0"/>
    <n v="555202.87453252648"/>
    <n v="0"/>
    <n v="0"/>
    <x v="6"/>
  </r>
  <r>
    <x v="198"/>
    <x v="3"/>
    <x v="5"/>
    <x v="1"/>
    <x v="1"/>
    <n v="-305056.52446842118"/>
    <n v="0"/>
    <n v="0"/>
    <x v="6"/>
  </r>
  <r>
    <x v="198"/>
    <x v="3"/>
    <x v="5"/>
    <x v="1"/>
    <x v="2"/>
    <n v="-94384.488670529507"/>
    <n v="0"/>
    <n v="0"/>
    <x v="6"/>
  </r>
  <r>
    <x v="198"/>
    <x v="2"/>
    <x v="5"/>
    <x v="3"/>
    <x v="0"/>
    <n v="773062.70848881896"/>
    <n v="0"/>
    <n v="0"/>
    <x v="6"/>
  </r>
  <r>
    <x v="198"/>
    <x v="2"/>
    <x v="5"/>
    <x v="3"/>
    <x v="1"/>
    <n v="-424759.72993891157"/>
    <n v="0"/>
    <n v="0"/>
    <x v="6"/>
  </r>
  <r>
    <x v="198"/>
    <x v="2"/>
    <x v="5"/>
    <x v="3"/>
    <x v="2"/>
    <n v="-154612.54169776381"/>
    <n v="0"/>
    <n v="0"/>
    <x v="6"/>
  </r>
  <r>
    <x v="198"/>
    <x v="1"/>
    <x v="6"/>
    <x v="0"/>
    <x v="0"/>
    <n v="555320.16055090993"/>
    <n v="0"/>
    <n v="0"/>
    <x v="6"/>
  </r>
  <r>
    <x v="198"/>
    <x v="1"/>
    <x v="6"/>
    <x v="0"/>
    <x v="1"/>
    <n v="-342790.22256229003"/>
    <n v="0"/>
    <n v="0"/>
    <x v="6"/>
  </r>
  <r>
    <x v="198"/>
    <x v="1"/>
    <x v="6"/>
    <x v="0"/>
    <x v="2"/>
    <n v="-177702.4513762912"/>
    <n v="0"/>
    <n v="0"/>
    <x v="6"/>
  </r>
  <r>
    <x v="198"/>
    <x v="1"/>
    <x v="6"/>
    <x v="3"/>
    <x v="0"/>
    <n v="747577.12469248439"/>
    <n v="0"/>
    <n v="0"/>
    <x v="6"/>
  </r>
  <r>
    <x v="198"/>
    <x v="1"/>
    <x v="6"/>
    <x v="3"/>
    <x v="1"/>
    <n v="-424759.72993891157"/>
    <n v="0"/>
    <n v="0"/>
    <x v="6"/>
  </r>
  <r>
    <x v="198"/>
    <x v="1"/>
    <x v="6"/>
    <x v="3"/>
    <x v="2"/>
    <n v="-426118.96107471606"/>
    <n v="0"/>
    <n v="0"/>
    <x v="6"/>
  </r>
  <r>
    <x v="198"/>
    <x v="1"/>
    <x v="6"/>
    <x v="2"/>
    <x v="0"/>
    <n v="319615.50146386522"/>
    <n v="0"/>
    <n v="0"/>
    <x v="6"/>
  </r>
  <r>
    <x v="198"/>
    <x v="1"/>
    <x v="6"/>
    <x v="2"/>
    <x v="0"/>
    <n v="333436.7123379783"/>
    <n v="0"/>
    <n v="0"/>
    <x v="6"/>
  </r>
  <r>
    <x v="198"/>
    <x v="1"/>
    <x v="6"/>
    <x v="2"/>
    <x v="1"/>
    <n v="-172765.13592641361"/>
    <n v="0"/>
    <n v="0"/>
    <x v="6"/>
  </r>
  <r>
    <x v="198"/>
    <x v="1"/>
    <x v="6"/>
    <x v="2"/>
    <x v="1"/>
    <n v="-172765.13592641361"/>
    <n v="0"/>
    <n v="0"/>
    <x v="6"/>
  </r>
  <r>
    <x v="198"/>
    <x v="1"/>
    <x v="6"/>
    <x v="2"/>
    <x v="2"/>
    <n v="-185376.99084904182"/>
    <n v="0"/>
    <n v="0"/>
    <x v="6"/>
  </r>
  <r>
    <x v="198"/>
    <x v="1"/>
    <x v="6"/>
    <x v="2"/>
    <x v="2"/>
    <n v="-160049.62192222959"/>
    <n v="0"/>
    <n v="0"/>
    <x v="6"/>
  </r>
  <r>
    <x v="198"/>
    <x v="1"/>
    <x v="6"/>
    <x v="1"/>
    <x v="0"/>
    <n v="604011.9184474739"/>
    <n v="0"/>
    <n v="0"/>
    <x v="6"/>
  </r>
  <r>
    <x v="198"/>
    <x v="1"/>
    <x v="6"/>
    <x v="1"/>
    <x v="1"/>
    <n v="-305056.52446842118"/>
    <n v="0"/>
    <n v="0"/>
    <x v="6"/>
  </r>
  <r>
    <x v="198"/>
    <x v="1"/>
    <x v="6"/>
    <x v="1"/>
    <x v="2"/>
    <n v="-223484.40982556535"/>
    <n v="0"/>
    <n v="0"/>
    <x v="6"/>
  </r>
  <r>
    <x v="198"/>
    <x v="0"/>
    <x v="6"/>
    <x v="0"/>
    <x v="0"/>
    <n v="599882.88948400761"/>
    <n v="0"/>
    <n v="0"/>
    <x v="6"/>
  </r>
  <r>
    <x v="198"/>
    <x v="0"/>
    <x v="6"/>
    <x v="0"/>
    <x v="1"/>
    <n v="-342790.22256229003"/>
    <n v="0"/>
    <n v="0"/>
    <x v="6"/>
  </r>
  <r>
    <x v="198"/>
    <x v="0"/>
    <x v="6"/>
    <x v="0"/>
    <x v="2"/>
    <n v="-143971.89347616181"/>
    <n v="0"/>
    <n v="0"/>
    <x v="6"/>
  </r>
  <r>
    <x v="198"/>
    <x v="3"/>
    <x v="6"/>
    <x v="2"/>
    <x v="0"/>
    <n v="362806.78544546862"/>
    <n v="0"/>
    <n v="0"/>
    <x v="6"/>
  </r>
  <r>
    <x v="198"/>
    <x v="3"/>
    <x v="6"/>
    <x v="2"/>
    <x v="1"/>
    <n v="-172765.13592641361"/>
    <n v="0"/>
    <n v="0"/>
    <x v="6"/>
  </r>
  <r>
    <x v="198"/>
    <x v="3"/>
    <x v="6"/>
    <x v="2"/>
    <x v="2"/>
    <n v="-58049.085671274981"/>
    <n v="0"/>
    <n v="0"/>
    <x v="6"/>
  </r>
  <r>
    <x v="199"/>
    <x v="0"/>
    <x v="0"/>
    <x v="3"/>
    <x v="0"/>
    <n v="764567.51389004081"/>
    <n v="0"/>
    <n v="0"/>
    <x v="6"/>
  </r>
  <r>
    <x v="199"/>
    <x v="0"/>
    <x v="0"/>
    <x v="3"/>
    <x v="1"/>
    <n v="-424759.72993891157"/>
    <n v="0"/>
    <n v="0"/>
    <x v="6"/>
  </r>
  <r>
    <x v="199"/>
    <x v="0"/>
    <x v="0"/>
    <x v="3"/>
    <x v="2"/>
    <n v="-175850.52819470939"/>
    <n v="0"/>
    <n v="0"/>
    <x v="6"/>
  </r>
  <r>
    <x v="199"/>
    <x v="0"/>
    <x v="0"/>
    <x v="1"/>
    <x v="0"/>
    <n v="573506.26600063173"/>
    <n v="0"/>
    <n v="0"/>
    <x v="6"/>
  </r>
  <r>
    <x v="199"/>
    <x v="0"/>
    <x v="0"/>
    <x v="1"/>
    <x v="1"/>
    <n v="-305056.52446842118"/>
    <n v="0"/>
    <n v="0"/>
    <x v="6"/>
  </r>
  <r>
    <x v="199"/>
    <x v="0"/>
    <x v="0"/>
    <x v="1"/>
    <x v="2"/>
    <n v="-114701.25320012635"/>
    <n v="0"/>
    <n v="0"/>
    <x v="6"/>
  </r>
  <r>
    <x v="199"/>
    <x v="1"/>
    <x v="1"/>
    <x v="3"/>
    <x v="0"/>
    <n v="828281.47338087752"/>
    <n v="0"/>
    <n v="0"/>
    <x v="6"/>
  </r>
  <r>
    <x v="199"/>
    <x v="1"/>
    <x v="1"/>
    <x v="3"/>
    <x v="1"/>
    <n v="-424759.72993891157"/>
    <n v="0"/>
    <n v="0"/>
    <x v="6"/>
  </r>
  <r>
    <x v="199"/>
    <x v="1"/>
    <x v="1"/>
    <x v="3"/>
    <x v="2"/>
    <n v="-339595.40408615978"/>
    <n v="0"/>
    <n v="0"/>
    <x v="6"/>
  </r>
  <r>
    <x v="199"/>
    <x v="3"/>
    <x v="2"/>
    <x v="0"/>
    <x v="0"/>
    <n v="627306.10728899075"/>
    <n v="0"/>
    <n v="0"/>
    <x v="6"/>
  </r>
  <r>
    <x v="199"/>
    <x v="3"/>
    <x v="2"/>
    <x v="0"/>
    <x v="1"/>
    <n v="-342790.22256229003"/>
    <n v="0"/>
    <n v="0"/>
    <x v="6"/>
  </r>
  <r>
    <x v="199"/>
    <x v="3"/>
    <x v="2"/>
    <x v="0"/>
    <x v="2"/>
    <n v="-31365.305364449538"/>
    <n v="0"/>
    <n v="0"/>
    <x v="6"/>
  </r>
  <r>
    <x v="199"/>
    <x v="4"/>
    <x v="2"/>
    <x v="4"/>
    <x v="0"/>
    <n v="445287.43940497033"/>
    <n v="0"/>
    <n v="0"/>
    <x v="6"/>
  </r>
  <r>
    <x v="199"/>
    <x v="4"/>
    <x v="2"/>
    <x v="4"/>
    <x v="1"/>
    <n v="-246015.1598922488"/>
    <n v="0"/>
    <n v="0"/>
    <x v="6"/>
  </r>
  <r>
    <x v="199"/>
    <x v="4"/>
    <x v="2"/>
    <x v="4"/>
    <x v="2"/>
    <n v="-75698.864698844962"/>
    <n v="0"/>
    <n v="0"/>
    <x v="6"/>
  </r>
  <r>
    <x v="199"/>
    <x v="4"/>
    <x v="2"/>
    <x v="2"/>
    <x v="0"/>
    <n v="324798.45554165757"/>
    <n v="0"/>
    <n v="0"/>
    <x v="6"/>
  </r>
  <r>
    <x v="199"/>
    <x v="4"/>
    <x v="2"/>
    <x v="2"/>
    <x v="1"/>
    <n v="-172765.13592641361"/>
    <n v="0"/>
    <n v="0"/>
    <x v="6"/>
  </r>
  <r>
    <x v="199"/>
    <x v="4"/>
    <x v="2"/>
    <x v="2"/>
    <x v="2"/>
    <n v="-19487.907332499453"/>
    <n v="0"/>
    <n v="0"/>
    <x v="6"/>
  </r>
  <r>
    <x v="199"/>
    <x v="1"/>
    <x v="3"/>
    <x v="0"/>
    <x v="0"/>
    <n v="671868.83622208843"/>
    <n v="0"/>
    <n v="0"/>
    <x v="6"/>
  </r>
  <r>
    <x v="199"/>
    <x v="1"/>
    <x v="3"/>
    <x v="0"/>
    <x v="1"/>
    <n v="-342790.22256229003"/>
    <n v="0"/>
    <n v="0"/>
    <x v="6"/>
  </r>
  <r>
    <x v="199"/>
    <x v="1"/>
    <x v="3"/>
    <x v="0"/>
    <x v="2"/>
    <n v="-342653.1064732651"/>
    <n v="0"/>
    <n v="0"/>
    <x v="6"/>
  </r>
  <r>
    <x v="199"/>
    <x v="0"/>
    <x v="3"/>
    <x v="0"/>
    <x v="0"/>
    <n v="589599.18280713889"/>
    <n v="0"/>
    <n v="0"/>
    <x v="6"/>
  </r>
  <r>
    <x v="199"/>
    <x v="0"/>
    <x v="3"/>
    <x v="0"/>
    <x v="1"/>
    <n v="-342790.22256229003"/>
    <n v="0"/>
    <n v="0"/>
    <x v="6"/>
  </r>
  <r>
    <x v="199"/>
    <x v="0"/>
    <x v="3"/>
    <x v="0"/>
    <x v="2"/>
    <n v="-112023.8447333564"/>
    <n v="0"/>
    <n v="0"/>
    <x v="6"/>
  </r>
  <r>
    <x v="199"/>
    <x v="1"/>
    <x v="4"/>
    <x v="4"/>
    <x v="0"/>
    <n v="484649.86498773017"/>
    <n v="0"/>
    <n v="0"/>
    <x v="6"/>
  </r>
  <r>
    <x v="199"/>
    <x v="1"/>
    <x v="4"/>
    <x v="4"/>
    <x v="1"/>
    <n v="-246015.1598922488"/>
    <n v="0"/>
    <n v="0"/>
    <x v="6"/>
  </r>
  <r>
    <x v="199"/>
    <x v="1"/>
    <x v="4"/>
    <x v="4"/>
    <x v="2"/>
    <n v="-271403.92439312889"/>
    <n v="0"/>
    <n v="0"/>
    <x v="6"/>
  </r>
  <r>
    <x v="199"/>
    <x v="1"/>
    <x v="4"/>
    <x v="1"/>
    <x v="0"/>
    <n v="497242.13488352648"/>
    <n v="0"/>
    <n v="0"/>
    <x v="6"/>
  </r>
  <r>
    <x v="199"/>
    <x v="1"/>
    <x v="4"/>
    <x v="1"/>
    <x v="1"/>
    <n v="-305056.52446842118"/>
    <n v="0"/>
    <n v="0"/>
    <x v="6"/>
  </r>
  <r>
    <x v="199"/>
    <x v="1"/>
    <x v="4"/>
    <x v="1"/>
    <x v="2"/>
    <n v="-323207.3876742922"/>
    <n v="0"/>
    <n v="0"/>
    <x v="6"/>
  </r>
  <r>
    <x v="199"/>
    <x v="1"/>
    <x v="5"/>
    <x v="1"/>
    <x v="0"/>
    <n v="576556.83124531608"/>
    <n v="0"/>
    <n v="0"/>
    <x v="6"/>
  </r>
  <r>
    <x v="199"/>
    <x v="1"/>
    <x v="5"/>
    <x v="1"/>
    <x v="1"/>
    <n v="-305056.52446842118"/>
    <n v="0"/>
    <n v="0"/>
    <x v="6"/>
  </r>
  <r>
    <x v="199"/>
    <x v="1"/>
    <x v="5"/>
    <x v="1"/>
    <x v="2"/>
    <n v="-397824.21355926804"/>
    <n v="0"/>
    <n v="0"/>
    <x v="6"/>
  </r>
  <r>
    <x v="199"/>
    <x v="2"/>
    <x v="5"/>
    <x v="0"/>
    <x v="0"/>
    <n v="634161.91174023657"/>
    <n v="0"/>
    <n v="0"/>
    <x v="6"/>
  </r>
  <r>
    <x v="199"/>
    <x v="2"/>
    <x v="5"/>
    <x v="0"/>
    <x v="1"/>
    <n v="-342790.22256229003"/>
    <n v="0"/>
    <n v="0"/>
    <x v="6"/>
  </r>
  <r>
    <x v="199"/>
    <x v="2"/>
    <x v="5"/>
    <x v="0"/>
    <x v="2"/>
    <n v="-202931.81175687572"/>
    <n v="0"/>
    <n v="0"/>
    <x v="6"/>
  </r>
  <r>
    <x v="199"/>
    <x v="2"/>
    <x v="5"/>
    <x v="2"/>
    <x v="0"/>
    <n v="269513.61204520526"/>
    <n v="0"/>
    <n v="0"/>
    <x v="6"/>
  </r>
  <r>
    <x v="199"/>
    <x v="2"/>
    <x v="5"/>
    <x v="2"/>
    <x v="1"/>
    <n v="-172765.13592641361"/>
    <n v="0"/>
    <n v="0"/>
    <x v="6"/>
  </r>
  <r>
    <x v="199"/>
    <x v="2"/>
    <x v="5"/>
    <x v="2"/>
    <x v="2"/>
    <n v="-64683.266890849256"/>
    <n v="0"/>
    <n v="0"/>
    <x v="6"/>
  </r>
  <r>
    <x v="199"/>
    <x v="0"/>
    <x v="6"/>
    <x v="3"/>
    <x v="0"/>
    <n v="807043.48688393191"/>
    <n v="0"/>
    <n v="0"/>
    <x v="6"/>
  </r>
  <r>
    <x v="199"/>
    <x v="0"/>
    <x v="6"/>
    <x v="3"/>
    <x v="1"/>
    <n v="-424759.72993891157"/>
    <n v="0"/>
    <n v="0"/>
    <x v="6"/>
  </r>
  <r>
    <x v="199"/>
    <x v="0"/>
    <x v="6"/>
    <x v="3"/>
    <x v="2"/>
    <n v="-193690.43685214364"/>
    <n v="0"/>
    <n v="0"/>
    <x v="6"/>
  </r>
  <r>
    <x v="199"/>
    <x v="0"/>
    <x v="6"/>
    <x v="1"/>
    <x v="0"/>
    <n v="576556.83124531608"/>
    <n v="0"/>
    <n v="0"/>
    <x v="6"/>
  </r>
  <r>
    <x v="199"/>
    <x v="0"/>
    <x v="6"/>
    <x v="1"/>
    <x v="1"/>
    <n v="-305056.52446842118"/>
    <n v="0"/>
    <n v="0"/>
    <x v="6"/>
  </r>
  <r>
    <x v="199"/>
    <x v="0"/>
    <x v="6"/>
    <x v="1"/>
    <x v="2"/>
    <n v="-92249.09299925057"/>
    <n v="0"/>
    <n v="0"/>
    <x v="6"/>
  </r>
  <r>
    <x v="199"/>
    <x v="3"/>
    <x v="6"/>
    <x v="0"/>
    <x v="0"/>
    <n v="644445.61841710517"/>
    <n v="0"/>
    <n v="0"/>
    <x v="6"/>
  </r>
  <r>
    <x v="199"/>
    <x v="3"/>
    <x v="6"/>
    <x v="0"/>
    <x v="1"/>
    <n v="-342790.22256229003"/>
    <n v="0"/>
    <n v="0"/>
    <x v="6"/>
  </r>
  <r>
    <x v="199"/>
    <x v="3"/>
    <x v="6"/>
    <x v="0"/>
    <x v="2"/>
    <n v="-58000.105657539461"/>
    <n v="0"/>
    <n v="0"/>
    <x v="6"/>
  </r>
  <r>
    <x v="199"/>
    <x v="2"/>
    <x v="6"/>
    <x v="3"/>
    <x v="0"/>
    <n v="722091.54089614959"/>
    <n v="0"/>
    <n v="0"/>
    <x v="6"/>
  </r>
  <r>
    <x v="199"/>
    <x v="2"/>
    <x v="6"/>
    <x v="3"/>
    <x v="1"/>
    <n v="-424759.72993891157"/>
    <n v="0"/>
    <n v="0"/>
    <x v="6"/>
  </r>
  <r>
    <x v="199"/>
    <x v="2"/>
    <x v="6"/>
    <x v="3"/>
    <x v="2"/>
    <n v="-166081.05440611442"/>
    <n v="0"/>
    <n v="0"/>
    <x v="6"/>
  </r>
  <r>
    <x v="200"/>
    <x v="1"/>
    <x v="0"/>
    <x v="2"/>
    <x v="0"/>
    <n v="279879.52020079008"/>
    <n v="0"/>
    <n v="0"/>
    <x v="6"/>
  </r>
  <r>
    <x v="200"/>
    <x v="1"/>
    <x v="0"/>
    <x v="2"/>
    <x v="1"/>
    <n v="-172765.13592641361"/>
    <n v="0"/>
    <n v="0"/>
    <x v="6"/>
  </r>
  <r>
    <x v="200"/>
    <x v="1"/>
    <x v="0"/>
    <x v="2"/>
    <x v="2"/>
    <n v="-125945.78409035553"/>
    <n v="0"/>
    <n v="0"/>
    <x v="6"/>
  </r>
  <r>
    <x v="200"/>
    <x v="1"/>
    <x v="0"/>
    <x v="1"/>
    <x v="0"/>
    <n v="585708.52697936865"/>
    <n v="0"/>
    <n v="0"/>
    <x v="6"/>
  </r>
  <r>
    <x v="200"/>
    <x v="1"/>
    <x v="0"/>
    <x v="1"/>
    <x v="1"/>
    <n v="-305056.52446842118"/>
    <n v="0"/>
    <n v="0"/>
    <x v="6"/>
  </r>
  <r>
    <x v="200"/>
    <x v="1"/>
    <x v="0"/>
    <x v="1"/>
    <x v="2"/>
    <n v="-386567.6278063833"/>
    <n v="0"/>
    <n v="0"/>
    <x v="6"/>
  </r>
  <r>
    <x v="200"/>
    <x v="2"/>
    <x v="0"/>
    <x v="0"/>
    <x v="0"/>
    <n v="665013.03177084262"/>
    <n v="0"/>
    <n v="0"/>
    <x v="6"/>
  </r>
  <r>
    <x v="200"/>
    <x v="2"/>
    <x v="0"/>
    <x v="0"/>
    <x v="1"/>
    <n v="-342790.22256229003"/>
    <n v="0"/>
    <n v="0"/>
    <x v="6"/>
  </r>
  <r>
    <x v="200"/>
    <x v="2"/>
    <x v="0"/>
    <x v="0"/>
    <x v="2"/>
    <n v="-179553.51857812752"/>
    <n v="0"/>
    <n v="0"/>
    <x v="6"/>
  </r>
  <r>
    <x v="200"/>
    <x v="2"/>
    <x v="0"/>
    <x v="1"/>
    <x v="0"/>
    <n v="600961.35320278967"/>
    <n v="0"/>
    <n v="0"/>
    <x v="6"/>
  </r>
  <r>
    <x v="200"/>
    <x v="2"/>
    <x v="0"/>
    <x v="1"/>
    <x v="1"/>
    <n v="-305056.52446842118"/>
    <n v="0"/>
    <n v="0"/>
    <x v="6"/>
  </r>
  <r>
    <x v="200"/>
    <x v="2"/>
    <x v="0"/>
    <x v="1"/>
    <x v="2"/>
    <n v="-324519.13072950643"/>
    <n v="0"/>
    <n v="0"/>
    <x v="6"/>
  </r>
  <r>
    <x v="200"/>
    <x v="2"/>
    <x v="1"/>
    <x v="4"/>
    <x v="0"/>
    <n v="482189.71338880766"/>
    <n v="0"/>
    <n v="0"/>
    <x v="6"/>
  </r>
  <r>
    <x v="200"/>
    <x v="2"/>
    <x v="1"/>
    <x v="4"/>
    <x v="1"/>
    <n v="-246015.1598922488"/>
    <n v="0"/>
    <n v="0"/>
    <x v="6"/>
  </r>
  <r>
    <x v="200"/>
    <x v="2"/>
    <x v="1"/>
    <x v="4"/>
    <x v="2"/>
    <n v="-265204.34236384422"/>
    <n v="0"/>
    <n v="0"/>
    <x v="6"/>
  </r>
  <r>
    <x v="200"/>
    <x v="2"/>
    <x v="1"/>
    <x v="1"/>
    <x v="0"/>
    <n v="475888.17817073705"/>
    <n v="0"/>
    <n v="0"/>
    <x v="6"/>
  </r>
  <r>
    <x v="200"/>
    <x v="2"/>
    <x v="1"/>
    <x v="1"/>
    <x v="1"/>
    <n v="-305056.52446842118"/>
    <n v="0"/>
    <n v="0"/>
    <x v="6"/>
  </r>
  <r>
    <x v="200"/>
    <x v="2"/>
    <x v="1"/>
    <x v="1"/>
    <x v="2"/>
    <n v="-209390.79839512429"/>
    <n v="0"/>
    <n v="0"/>
    <x v="6"/>
  </r>
  <r>
    <x v="200"/>
    <x v="0"/>
    <x v="2"/>
    <x v="4"/>
    <x v="0"/>
    <n v="447747.59100389277"/>
    <n v="0"/>
    <n v="0"/>
    <x v="6"/>
  </r>
  <r>
    <x v="200"/>
    <x v="0"/>
    <x v="2"/>
    <x v="4"/>
    <x v="1"/>
    <n v="-246015.1598922488"/>
    <n v="0"/>
    <n v="0"/>
    <x v="6"/>
  </r>
  <r>
    <x v="200"/>
    <x v="0"/>
    <x v="2"/>
    <x v="4"/>
    <x v="2"/>
    <n v="-89549.518200778562"/>
    <n v="0"/>
    <n v="0"/>
    <x v="6"/>
  </r>
  <r>
    <x v="200"/>
    <x v="0"/>
    <x v="2"/>
    <x v="2"/>
    <x v="0"/>
    <n v="317887.85010460101"/>
    <n v="0"/>
    <n v="0"/>
    <x v="6"/>
  </r>
  <r>
    <x v="200"/>
    <x v="0"/>
    <x v="2"/>
    <x v="2"/>
    <x v="1"/>
    <n v="-172765.13592641361"/>
    <n v="0"/>
    <n v="0"/>
    <x v="6"/>
  </r>
  <r>
    <x v="200"/>
    <x v="0"/>
    <x v="2"/>
    <x v="2"/>
    <x v="2"/>
    <n v="-69935.327023012229"/>
    <n v="0"/>
    <n v="0"/>
    <x v="6"/>
  </r>
  <r>
    <x v="200"/>
    <x v="1"/>
    <x v="3"/>
    <x v="0"/>
    <x v="0"/>
    <n v="630734.00951461366"/>
    <n v="0"/>
    <n v="0"/>
    <x v="6"/>
  </r>
  <r>
    <x v="200"/>
    <x v="1"/>
    <x v="3"/>
    <x v="0"/>
    <x v="1"/>
    <n v="-342790.22256229003"/>
    <n v="0"/>
    <n v="0"/>
    <x v="6"/>
  </r>
  <r>
    <x v="200"/>
    <x v="1"/>
    <x v="3"/>
    <x v="0"/>
    <x v="2"/>
    <n v="-441513.80666022951"/>
    <n v="0"/>
    <n v="0"/>
    <x v="6"/>
  </r>
  <r>
    <x v="200"/>
    <x v="1"/>
    <x v="3"/>
    <x v="1"/>
    <x v="0"/>
    <n v="573506.26600063173"/>
    <n v="0"/>
    <n v="0"/>
    <x v="6"/>
  </r>
  <r>
    <x v="200"/>
    <x v="1"/>
    <x v="3"/>
    <x v="1"/>
    <x v="1"/>
    <n v="-305056.52446842118"/>
    <n v="0"/>
    <n v="0"/>
    <x v="6"/>
  </r>
  <r>
    <x v="200"/>
    <x v="1"/>
    <x v="3"/>
    <x v="1"/>
    <x v="2"/>
    <n v="-235137.569060259"/>
    <n v="0"/>
    <n v="0"/>
    <x v="6"/>
  </r>
  <r>
    <x v="200"/>
    <x v="3"/>
    <x v="3"/>
    <x v="3"/>
    <x v="0"/>
    <n v="896243.03017110354"/>
    <n v="0"/>
    <n v="0"/>
    <x v="6"/>
  </r>
  <r>
    <x v="200"/>
    <x v="3"/>
    <x v="3"/>
    <x v="3"/>
    <x v="1"/>
    <n v="-424759.72993891157"/>
    <n v="0"/>
    <n v="0"/>
    <x v="6"/>
  </r>
  <r>
    <x v="200"/>
    <x v="3"/>
    <x v="3"/>
    <x v="3"/>
    <x v="2"/>
    <n v="-80661.87271539931"/>
    <n v="0"/>
    <n v="0"/>
    <x v="6"/>
  </r>
  <r>
    <x v="200"/>
    <x v="3"/>
    <x v="3"/>
    <x v="2"/>
    <x v="0"/>
    <n v="276424.21748226177"/>
    <n v="0"/>
    <n v="0"/>
    <x v="6"/>
  </r>
  <r>
    <x v="200"/>
    <x v="3"/>
    <x v="3"/>
    <x v="2"/>
    <x v="1"/>
    <n v="-172765.13592641361"/>
    <n v="0"/>
    <n v="0"/>
    <x v="6"/>
  </r>
  <r>
    <x v="200"/>
    <x v="3"/>
    <x v="3"/>
    <x v="2"/>
    <x v="2"/>
    <n v="-13821.210874113089"/>
    <n v="0"/>
    <n v="0"/>
    <x v="6"/>
  </r>
  <r>
    <x v="200"/>
    <x v="1"/>
    <x v="4"/>
    <x v="4"/>
    <x v="0"/>
    <n v="410845.31702005549"/>
    <n v="0"/>
    <n v="0"/>
    <x v="6"/>
  </r>
  <r>
    <x v="200"/>
    <x v="1"/>
    <x v="4"/>
    <x v="4"/>
    <x v="1"/>
    <n v="-246015.1598922488"/>
    <n v="0"/>
    <n v="0"/>
    <x v="6"/>
  </r>
  <r>
    <x v="200"/>
    <x v="1"/>
    <x v="4"/>
    <x v="4"/>
    <x v="2"/>
    <n v="-184880.39265902498"/>
    <n v="0"/>
    <n v="0"/>
    <x v="6"/>
  </r>
  <r>
    <x v="200"/>
    <x v="4"/>
    <x v="4"/>
    <x v="2"/>
    <x v="0"/>
    <n v="295428.38243416726"/>
    <n v="0"/>
    <n v="0"/>
    <x v="6"/>
  </r>
  <r>
    <x v="200"/>
    <x v="4"/>
    <x v="4"/>
    <x v="2"/>
    <x v="1"/>
    <n v="-172765.13592641361"/>
    <n v="0"/>
    <n v="0"/>
    <x v="6"/>
  </r>
  <r>
    <x v="200"/>
    <x v="4"/>
    <x v="4"/>
    <x v="2"/>
    <x v="2"/>
    <n v="-59085.676486833458"/>
    <n v="0"/>
    <n v="0"/>
    <x v="6"/>
  </r>
  <r>
    <x v="200"/>
    <x v="4"/>
    <x v="4"/>
    <x v="1"/>
    <x v="0"/>
    <n v="567405.13551126339"/>
    <n v="0"/>
    <n v="0"/>
    <x v="6"/>
  </r>
  <r>
    <x v="200"/>
    <x v="4"/>
    <x v="4"/>
    <x v="1"/>
    <x v="1"/>
    <n v="-305056.52446842118"/>
    <n v="0"/>
    <n v="0"/>
    <x v="6"/>
  </r>
  <r>
    <x v="200"/>
    <x v="4"/>
    <x v="4"/>
    <x v="1"/>
    <x v="2"/>
    <n v="-39718.359485788438"/>
    <n v="0"/>
    <n v="0"/>
    <x v="6"/>
  </r>
  <r>
    <x v="200"/>
    <x v="2"/>
    <x v="5"/>
    <x v="3"/>
    <x v="0"/>
    <n v="764567.51389004081"/>
    <n v="0"/>
    <n v="0"/>
    <x v="6"/>
  </r>
  <r>
    <x v="200"/>
    <x v="2"/>
    <x v="5"/>
    <x v="3"/>
    <x v="1"/>
    <n v="-424759.72993891157"/>
    <n v="0"/>
    <n v="0"/>
    <x v="6"/>
  </r>
  <r>
    <x v="200"/>
    <x v="2"/>
    <x v="5"/>
    <x v="3"/>
    <x v="2"/>
    <n v="-282889.98013931507"/>
    <n v="0"/>
    <n v="0"/>
    <x v="6"/>
  </r>
  <r>
    <x v="200"/>
    <x v="1"/>
    <x v="6"/>
    <x v="2"/>
    <x v="0"/>
    <n v="288517.77699711075"/>
    <n v="0"/>
    <n v="0"/>
    <x v="6"/>
  </r>
  <r>
    <x v="200"/>
    <x v="1"/>
    <x v="6"/>
    <x v="2"/>
    <x v="1"/>
    <n v="-172765.13592641361"/>
    <n v="0"/>
    <n v="0"/>
    <x v="6"/>
  </r>
  <r>
    <x v="200"/>
    <x v="1"/>
    <x v="6"/>
    <x v="2"/>
    <x v="2"/>
    <n v="-135603.35518864205"/>
    <n v="0"/>
    <n v="0"/>
    <x v="6"/>
  </r>
  <r>
    <x v="200"/>
    <x v="1"/>
    <x v="6"/>
    <x v="1"/>
    <x v="0"/>
    <n v="515545.52635163179"/>
    <n v="0"/>
    <n v="0"/>
    <x v="6"/>
  </r>
  <r>
    <x v="200"/>
    <x v="1"/>
    <x v="6"/>
    <x v="1"/>
    <x v="1"/>
    <n v="-305056.52446842118"/>
    <n v="0"/>
    <n v="0"/>
    <x v="6"/>
  </r>
  <r>
    <x v="200"/>
    <x v="1"/>
    <x v="6"/>
    <x v="1"/>
    <x v="2"/>
    <n v="-304171.86054746277"/>
    <n v="0"/>
    <n v="0"/>
    <x v="6"/>
  </r>
  <r>
    <x v="200"/>
    <x v="3"/>
    <x v="6"/>
    <x v="0"/>
    <x v="0"/>
    <n v="641017.71619148238"/>
    <n v="0"/>
    <n v="0"/>
    <x v="6"/>
  </r>
  <r>
    <x v="200"/>
    <x v="3"/>
    <x v="6"/>
    <x v="0"/>
    <x v="1"/>
    <n v="-342790.22256229003"/>
    <n v="0"/>
    <n v="0"/>
    <x v="6"/>
  </r>
  <r>
    <x v="200"/>
    <x v="3"/>
    <x v="6"/>
    <x v="0"/>
    <x v="2"/>
    <n v="-121793.36607638166"/>
    <n v="0"/>
    <n v="0"/>
    <x v="6"/>
  </r>
  <r>
    <x v="200"/>
    <x v="3"/>
    <x v="6"/>
    <x v="4"/>
    <x v="0"/>
    <n v="437906.98460820288"/>
    <n v="0"/>
    <n v="0"/>
    <x v="6"/>
  </r>
  <r>
    <x v="200"/>
    <x v="3"/>
    <x v="6"/>
    <x v="4"/>
    <x v="1"/>
    <n v="-246015.1598922488"/>
    <n v="0"/>
    <n v="0"/>
    <x v="6"/>
  </r>
  <r>
    <x v="200"/>
    <x v="3"/>
    <x v="6"/>
    <x v="4"/>
    <x v="2"/>
    <n v="-52548.838152984346"/>
    <n v="0"/>
    <n v="0"/>
    <x v="6"/>
  </r>
  <r>
    <x v="201"/>
    <x v="1"/>
    <x v="1"/>
    <x v="2"/>
    <x v="0"/>
    <n v="326526.10690092173"/>
    <n v="0"/>
    <n v="0"/>
    <x v="6"/>
  </r>
  <r>
    <x v="201"/>
    <x v="1"/>
    <x v="1"/>
    <x v="2"/>
    <x v="1"/>
    <n v="-172765.13592641361"/>
    <n v="0"/>
    <n v="0"/>
    <x v="6"/>
  </r>
  <r>
    <x v="201"/>
    <x v="1"/>
    <x v="1"/>
    <x v="2"/>
    <x v="2"/>
    <n v="-163263.05345046087"/>
    <n v="0"/>
    <n v="0"/>
    <x v="6"/>
  </r>
  <r>
    <x v="201"/>
    <x v="3"/>
    <x v="1"/>
    <x v="4"/>
    <x v="0"/>
    <n v="418225.77181682293"/>
    <n v="0"/>
    <n v="0"/>
    <x v="6"/>
  </r>
  <r>
    <x v="201"/>
    <x v="3"/>
    <x v="1"/>
    <x v="4"/>
    <x v="1"/>
    <n v="-246015.1598922488"/>
    <n v="0"/>
    <n v="0"/>
    <x v="6"/>
  </r>
  <r>
    <x v="201"/>
    <x v="3"/>
    <x v="1"/>
    <x v="4"/>
    <x v="2"/>
    <n v="-29275.804027177608"/>
    <n v="0"/>
    <n v="0"/>
    <x v="6"/>
  </r>
  <r>
    <x v="201"/>
    <x v="2"/>
    <x v="1"/>
    <x v="3"/>
    <x v="0"/>
    <n v="802795.88958454295"/>
    <n v="0"/>
    <n v="0"/>
    <x v="6"/>
  </r>
  <r>
    <x v="201"/>
    <x v="2"/>
    <x v="1"/>
    <x v="3"/>
    <x v="1"/>
    <n v="-424759.72993891157"/>
    <n v="0"/>
    <n v="0"/>
    <x v="6"/>
  </r>
  <r>
    <x v="201"/>
    <x v="2"/>
    <x v="1"/>
    <x v="3"/>
    <x v="2"/>
    <n v="-216754.89018782662"/>
    <n v="0"/>
    <n v="0"/>
    <x v="6"/>
  </r>
  <r>
    <x v="201"/>
    <x v="0"/>
    <x v="2"/>
    <x v="0"/>
    <x v="0"/>
    <n v="651301.42286835099"/>
    <n v="0"/>
    <n v="0"/>
    <x v="6"/>
  </r>
  <r>
    <x v="201"/>
    <x v="0"/>
    <x v="2"/>
    <x v="0"/>
    <x v="1"/>
    <n v="-342790.22256229003"/>
    <n v="0"/>
    <n v="0"/>
    <x v="6"/>
  </r>
  <r>
    <x v="201"/>
    <x v="0"/>
    <x v="2"/>
    <x v="0"/>
    <x v="2"/>
    <n v="-143286.31303103722"/>
    <n v="0"/>
    <n v="0"/>
    <x v="6"/>
  </r>
  <r>
    <x v="201"/>
    <x v="3"/>
    <x v="2"/>
    <x v="0"/>
    <x v="0"/>
    <n v="784989.60966764414"/>
    <n v="0"/>
    <n v="0"/>
    <x v="6"/>
  </r>
  <r>
    <x v="201"/>
    <x v="3"/>
    <x v="2"/>
    <x v="0"/>
    <x v="1"/>
    <n v="-342790.22256229003"/>
    <n v="0"/>
    <n v="0"/>
    <x v="6"/>
  </r>
  <r>
    <x v="201"/>
    <x v="3"/>
    <x v="2"/>
    <x v="0"/>
    <x v="2"/>
    <n v="-62799.168773411533"/>
    <n v="0"/>
    <n v="0"/>
    <x v="6"/>
  </r>
  <r>
    <x v="201"/>
    <x v="3"/>
    <x v="2"/>
    <x v="3"/>
    <x v="0"/>
    <n v="802795.88958454295"/>
    <n v="0"/>
    <n v="0"/>
    <x v="6"/>
  </r>
  <r>
    <x v="201"/>
    <x v="3"/>
    <x v="2"/>
    <x v="3"/>
    <x v="1"/>
    <n v="-424759.72993891157"/>
    <n v="0"/>
    <n v="0"/>
    <x v="6"/>
  </r>
  <r>
    <x v="201"/>
    <x v="3"/>
    <x v="2"/>
    <x v="3"/>
    <x v="2"/>
    <n v="-152531.21902106315"/>
    <n v="0"/>
    <n v="0"/>
    <x v="6"/>
  </r>
  <r>
    <x v="201"/>
    <x v="0"/>
    <x v="3"/>
    <x v="2"/>
    <x v="0"/>
    <n v="309249.5933082804"/>
    <n v="0"/>
    <n v="0"/>
    <x v="6"/>
  </r>
  <r>
    <x v="201"/>
    <x v="0"/>
    <x v="3"/>
    <x v="2"/>
    <x v="1"/>
    <n v="-172765.13592641361"/>
    <n v="0"/>
    <n v="0"/>
    <x v="6"/>
  </r>
  <r>
    <x v="201"/>
    <x v="0"/>
    <x v="3"/>
    <x v="2"/>
    <x v="2"/>
    <n v="-55664.926795490472"/>
    <n v="0"/>
    <n v="0"/>
    <x v="6"/>
  </r>
  <r>
    <x v="201"/>
    <x v="3"/>
    <x v="3"/>
    <x v="1"/>
    <x v="0"/>
    <n v="561304.00502189493"/>
    <n v="0"/>
    <n v="0"/>
    <x v="6"/>
  </r>
  <r>
    <x v="201"/>
    <x v="3"/>
    <x v="3"/>
    <x v="1"/>
    <x v="1"/>
    <n v="-305056.52446842118"/>
    <n v="0"/>
    <n v="0"/>
    <x v="6"/>
  </r>
  <r>
    <x v="201"/>
    <x v="3"/>
    <x v="3"/>
    <x v="1"/>
    <x v="2"/>
    <n v="-101034.72090394108"/>
    <n v="0"/>
    <n v="0"/>
    <x v="6"/>
  </r>
  <r>
    <x v="201"/>
    <x v="2"/>
    <x v="3"/>
    <x v="0"/>
    <x v="0"/>
    <n v="524469.04052030377"/>
    <n v="0"/>
    <n v="0"/>
    <x v="6"/>
  </r>
  <r>
    <x v="201"/>
    <x v="2"/>
    <x v="3"/>
    <x v="0"/>
    <x v="1"/>
    <n v="-342790.22256229003"/>
    <n v="0"/>
    <n v="0"/>
    <x v="6"/>
  </r>
  <r>
    <x v="201"/>
    <x v="2"/>
    <x v="3"/>
    <x v="0"/>
    <x v="2"/>
    <n v="-167830.09296649721"/>
    <n v="0"/>
    <n v="0"/>
    <x v="6"/>
  </r>
  <r>
    <x v="201"/>
    <x v="2"/>
    <x v="3"/>
    <x v="3"/>
    <x v="0"/>
    <n v="756072.31929126265"/>
    <n v="0"/>
    <n v="0"/>
    <x v="6"/>
  </r>
  <r>
    <x v="201"/>
    <x v="2"/>
    <x v="3"/>
    <x v="3"/>
    <x v="1"/>
    <n v="-424759.72993891157"/>
    <n v="0"/>
    <n v="0"/>
    <x v="6"/>
  </r>
  <r>
    <x v="201"/>
    <x v="2"/>
    <x v="3"/>
    <x v="3"/>
    <x v="2"/>
    <n v="-302428.92771650507"/>
    <n v="0"/>
    <n v="0"/>
    <x v="6"/>
  </r>
  <r>
    <x v="201"/>
    <x v="2"/>
    <x v="3"/>
    <x v="1"/>
    <x v="0"/>
    <n v="558253.43977721082"/>
    <n v="0"/>
    <n v="0"/>
    <x v="6"/>
  </r>
  <r>
    <x v="201"/>
    <x v="2"/>
    <x v="3"/>
    <x v="1"/>
    <x v="1"/>
    <n v="-305056.52446842118"/>
    <n v="0"/>
    <n v="0"/>
    <x v="6"/>
  </r>
  <r>
    <x v="201"/>
    <x v="2"/>
    <x v="3"/>
    <x v="1"/>
    <x v="2"/>
    <n v="-128398.29114875849"/>
    <n v="0"/>
    <n v="0"/>
    <x v="6"/>
  </r>
  <r>
    <x v="201"/>
    <x v="4"/>
    <x v="3"/>
    <x v="4"/>
    <x v="0"/>
    <n v="405925.01382221049"/>
    <n v="0"/>
    <n v="0"/>
    <x v="6"/>
  </r>
  <r>
    <x v="201"/>
    <x v="4"/>
    <x v="3"/>
    <x v="4"/>
    <x v="1"/>
    <n v="-246015.1598922488"/>
    <n v="0"/>
    <n v="0"/>
    <x v="6"/>
  </r>
  <r>
    <x v="201"/>
    <x v="4"/>
    <x v="3"/>
    <x v="4"/>
    <x v="2"/>
    <n v="-48711.001658665256"/>
    <n v="0"/>
    <n v="0"/>
    <x v="6"/>
  </r>
  <r>
    <x v="201"/>
    <x v="0"/>
    <x v="4"/>
    <x v="1"/>
    <x v="0"/>
    <n v="536899.48306442134"/>
    <n v="0"/>
    <n v="0"/>
    <x v="6"/>
  </r>
  <r>
    <x v="201"/>
    <x v="0"/>
    <x v="4"/>
    <x v="1"/>
    <x v="1"/>
    <n v="-305056.52446842118"/>
    <n v="0"/>
    <n v="0"/>
    <x v="6"/>
  </r>
  <r>
    <x v="201"/>
    <x v="0"/>
    <x v="4"/>
    <x v="1"/>
    <x v="2"/>
    <n v="-128855.87593546111"/>
    <n v="0"/>
    <n v="0"/>
    <x v="6"/>
  </r>
  <r>
    <x v="201"/>
    <x v="1"/>
    <x v="5"/>
    <x v="4"/>
    <x v="0"/>
    <n v="413305.46861897805"/>
    <n v="0"/>
    <n v="0"/>
    <x v="6"/>
  </r>
  <r>
    <x v="201"/>
    <x v="1"/>
    <x v="5"/>
    <x v="4"/>
    <x v="1"/>
    <n v="-246015.1598922488"/>
    <n v="0"/>
    <n v="0"/>
    <x v="6"/>
  </r>
  <r>
    <x v="201"/>
    <x v="1"/>
    <x v="5"/>
    <x v="4"/>
    <x v="2"/>
    <n v="-190120.5155647299"/>
    <n v="0"/>
    <n v="0"/>
    <x v="6"/>
  </r>
  <r>
    <x v="201"/>
    <x v="1"/>
    <x v="5"/>
    <x v="3"/>
    <x v="0"/>
    <n v="832529.0706802666"/>
    <n v="0"/>
    <n v="0"/>
    <x v="6"/>
  </r>
  <r>
    <x v="201"/>
    <x v="1"/>
    <x v="5"/>
    <x v="3"/>
    <x v="1"/>
    <n v="-424759.72993891157"/>
    <n v="0"/>
    <n v="0"/>
    <x v="6"/>
  </r>
  <r>
    <x v="201"/>
    <x v="1"/>
    <x v="5"/>
    <x v="3"/>
    <x v="2"/>
    <n v="-516168.02382176527"/>
    <n v="0"/>
    <n v="0"/>
    <x v="6"/>
  </r>
  <r>
    <x v="201"/>
    <x v="1"/>
    <x v="6"/>
    <x v="0"/>
    <x v="0"/>
    <n v="565603.86722777854"/>
    <n v="0"/>
    <n v="0"/>
    <x v="6"/>
  </r>
  <r>
    <x v="201"/>
    <x v="1"/>
    <x v="6"/>
    <x v="0"/>
    <x v="1"/>
    <n v="-342790.22256229003"/>
    <n v="0"/>
    <n v="0"/>
    <x v="6"/>
  </r>
  <r>
    <x v="201"/>
    <x v="1"/>
    <x v="6"/>
    <x v="0"/>
    <x v="2"/>
    <n v="-294114.01095844485"/>
    <n v="0"/>
    <n v="0"/>
    <x v="6"/>
  </r>
  <r>
    <x v="201"/>
    <x v="3"/>
    <x v="6"/>
    <x v="3"/>
    <x v="0"/>
    <n v="908985.82206927065"/>
    <n v="0"/>
    <n v="0"/>
    <x v="6"/>
  </r>
  <r>
    <x v="201"/>
    <x v="3"/>
    <x v="6"/>
    <x v="3"/>
    <x v="0"/>
    <n v="921728.61396743811"/>
    <n v="0"/>
    <n v="0"/>
    <x v="6"/>
  </r>
  <r>
    <x v="201"/>
    <x v="3"/>
    <x v="6"/>
    <x v="3"/>
    <x v="1"/>
    <n v="-424759.72993891157"/>
    <n v="0"/>
    <n v="0"/>
    <x v="6"/>
  </r>
  <r>
    <x v="201"/>
    <x v="3"/>
    <x v="6"/>
    <x v="3"/>
    <x v="1"/>
    <n v="-424759.72993891157"/>
    <n v="0"/>
    <n v="0"/>
    <x v="6"/>
  </r>
  <r>
    <x v="201"/>
    <x v="3"/>
    <x v="6"/>
    <x v="3"/>
    <x v="2"/>
    <n v="-163617.44797246871"/>
    <n v="0"/>
    <n v="0"/>
    <x v="6"/>
  </r>
  <r>
    <x v="201"/>
    <x v="3"/>
    <x v="6"/>
    <x v="3"/>
    <x v="2"/>
    <n v="-184345.72279348763"/>
    <n v="0"/>
    <n v="0"/>
    <x v="6"/>
  </r>
  <r>
    <x v="202"/>
    <x v="1"/>
    <x v="0"/>
    <x v="4"/>
    <x v="0"/>
    <n v="405925.01382221049"/>
    <n v="0"/>
    <n v="0"/>
    <x v="6"/>
  </r>
  <r>
    <x v="202"/>
    <x v="1"/>
    <x v="0"/>
    <x v="4"/>
    <x v="1"/>
    <n v="-246015.1598922488"/>
    <n v="0"/>
    <n v="0"/>
    <x v="6"/>
  </r>
  <r>
    <x v="202"/>
    <x v="1"/>
    <x v="0"/>
    <x v="4"/>
    <x v="2"/>
    <n v="-202962.50691110524"/>
    <n v="0"/>
    <n v="0"/>
    <x v="6"/>
  </r>
  <r>
    <x v="202"/>
    <x v="1"/>
    <x v="0"/>
    <x v="1"/>
    <x v="0"/>
    <n v="539950.04830910545"/>
    <n v="0"/>
    <n v="0"/>
    <x v="6"/>
  </r>
  <r>
    <x v="202"/>
    <x v="1"/>
    <x v="0"/>
    <x v="1"/>
    <x v="1"/>
    <n v="-305056.52446842118"/>
    <n v="0"/>
    <n v="0"/>
    <x v="6"/>
  </r>
  <r>
    <x v="202"/>
    <x v="1"/>
    <x v="0"/>
    <x v="1"/>
    <x v="2"/>
    <n v="-172784.01545891375"/>
    <n v="0"/>
    <n v="0"/>
    <x v="6"/>
  </r>
  <r>
    <x v="202"/>
    <x v="0"/>
    <x v="0"/>
    <x v="1"/>
    <x v="0"/>
    <n v="527747.78733036865"/>
    <n v="0"/>
    <n v="0"/>
    <x v="6"/>
  </r>
  <r>
    <x v="202"/>
    <x v="0"/>
    <x v="0"/>
    <x v="1"/>
    <x v="1"/>
    <n v="-305056.52446842118"/>
    <n v="0"/>
    <n v="0"/>
    <x v="6"/>
  </r>
  <r>
    <x v="202"/>
    <x v="0"/>
    <x v="0"/>
    <x v="1"/>
    <x v="2"/>
    <n v="-79162.168099555289"/>
    <n v="0"/>
    <n v="0"/>
    <x v="6"/>
  </r>
  <r>
    <x v="202"/>
    <x v="2"/>
    <x v="0"/>
    <x v="4"/>
    <x v="0"/>
    <n v="428066.37821251294"/>
    <n v="0"/>
    <n v="0"/>
    <x v="6"/>
  </r>
  <r>
    <x v="202"/>
    <x v="2"/>
    <x v="0"/>
    <x v="4"/>
    <x v="0"/>
    <n v="457588.19739958277"/>
    <n v="0"/>
    <n v="0"/>
    <x v="6"/>
  </r>
  <r>
    <x v="202"/>
    <x v="2"/>
    <x v="0"/>
    <x v="4"/>
    <x v="1"/>
    <n v="-246015.1598922488"/>
    <n v="0"/>
    <n v="0"/>
    <x v="6"/>
  </r>
  <r>
    <x v="202"/>
    <x v="2"/>
    <x v="0"/>
    <x v="4"/>
    <x v="1"/>
    <n v="-246015.1598922488"/>
    <n v="0"/>
    <n v="0"/>
    <x v="6"/>
  </r>
  <r>
    <x v="202"/>
    <x v="2"/>
    <x v="0"/>
    <x v="4"/>
    <x v="2"/>
    <n v="-201191.19775988106"/>
    <n v="0"/>
    <n v="0"/>
    <x v="6"/>
  </r>
  <r>
    <x v="202"/>
    <x v="2"/>
    <x v="0"/>
    <x v="4"/>
    <x v="2"/>
    <n v="-91517.639479916557"/>
    <n v="0"/>
    <n v="0"/>
    <x v="6"/>
  </r>
  <r>
    <x v="202"/>
    <x v="1"/>
    <x v="1"/>
    <x v="3"/>
    <x v="0"/>
    <n v="832529.0706802666"/>
    <n v="0"/>
    <n v="0"/>
    <x v="6"/>
  </r>
  <r>
    <x v="202"/>
    <x v="1"/>
    <x v="1"/>
    <x v="3"/>
    <x v="1"/>
    <n v="-424759.72993891157"/>
    <n v="0"/>
    <n v="0"/>
    <x v="6"/>
  </r>
  <r>
    <x v="202"/>
    <x v="1"/>
    <x v="1"/>
    <x v="3"/>
    <x v="2"/>
    <n v="-541143.89594217332"/>
    <n v="0"/>
    <n v="0"/>
    <x v="6"/>
  </r>
  <r>
    <x v="202"/>
    <x v="3"/>
    <x v="1"/>
    <x v="0"/>
    <x v="0"/>
    <n v="627306.10728899075"/>
    <n v="0"/>
    <n v="0"/>
    <x v="6"/>
  </r>
  <r>
    <x v="202"/>
    <x v="3"/>
    <x v="1"/>
    <x v="0"/>
    <x v="1"/>
    <n v="-342790.22256229003"/>
    <n v="0"/>
    <n v="0"/>
    <x v="6"/>
  </r>
  <r>
    <x v="202"/>
    <x v="3"/>
    <x v="1"/>
    <x v="0"/>
    <x v="2"/>
    <n v="-125461.22145779815"/>
    <n v="0"/>
    <n v="0"/>
    <x v="6"/>
  </r>
  <r>
    <x v="202"/>
    <x v="3"/>
    <x v="1"/>
    <x v="3"/>
    <x v="0"/>
    <n v="756072.31929126265"/>
    <n v="0"/>
    <n v="0"/>
    <x v="6"/>
  </r>
  <r>
    <x v="202"/>
    <x v="3"/>
    <x v="1"/>
    <x v="3"/>
    <x v="1"/>
    <n v="-424759.72993891157"/>
    <n v="0"/>
    <n v="0"/>
    <x v="6"/>
  </r>
  <r>
    <x v="202"/>
    <x v="3"/>
    <x v="1"/>
    <x v="3"/>
    <x v="2"/>
    <n v="-143653.74066533989"/>
    <n v="0"/>
    <n v="0"/>
    <x v="6"/>
  </r>
  <r>
    <x v="202"/>
    <x v="3"/>
    <x v="1"/>
    <x v="2"/>
    <x v="0"/>
    <n v="328253.75826018583"/>
    <n v="0"/>
    <n v="0"/>
    <x v="6"/>
  </r>
  <r>
    <x v="202"/>
    <x v="3"/>
    <x v="1"/>
    <x v="2"/>
    <x v="1"/>
    <n v="-172765.13592641361"/>
    <n v="0"/>
    <n v="0"/>
    <x v="6"/>
  </r>
  <r>
    <x v="202"/>
    <x v="3"/>
    <x v="1"/>
    <x v="2"/>
    <x v="2"/>
    <n v="-62368.214069435307"/>
    <n v="0"/>
    <n v="0"/>
    <x v="6"/>
  </r>
  <r>
    <x v="202"/>
    <x v="2"/>
    <x v="1"/>
    <x v="4"/>
    <x v="0"/>
    <n v="423146.07501466793"/>
    <n v="0"/>
    <n v="0"/>
    <x v="6"/>
  </r>
  <r>
    <x v="202"/>
    <x v="2"/>
    <x v="1"/>
    <x v="4"/>
    <x v="1"/>
    <n v="-246015.1598922488"/>
    <n v="0"/>
    <n v="0"/>
    <x v="6"/>
  </r>
  <r>
    <x v="202"/>
    <x v="2"/>
    <x v="1"/>
    <x v="4"/>
    <x v="2"/>
    <n v="-139638.20475484044"/>
    <n v="0"/>
    <n v="0"/>
    <x v="6"/>
  </r>
  <r>
    <x v="202"/>
    <x v="0"/>
    <x v="2"/>
    <x v="3"/>
    <x v="0"/>
    <n v="773062.70848881896"/>
    <n v="0"/>
    <n v="0"/>
    <x v="6"/>
  </r>
  <r>
    <x v="202"/>
    <x v="0"/>
    <x v="2"/>
    <x v="3"/>
    <x v="0"/>
    <n v="802795.88958454295"/>
    <n v="0"/>
    <n v="0"/>
    <x v="6"/>
  </r>
  <r>
    <x v="202"/>
    <x v="0"/>
    <x v="2"/>
    <x v="3"/>
    <x v="1"/>
    <n v="-424759.72993891157"/>
    <n v="0"/>
    <n v="0"/>
    <x v="6"/>
  </r>
  <r>
    <x v="202"/>
    <x v="0"/>
    <x v="2"/>
    <x v="3"/>
    <x v="1"/>
    <n v="-424759.72993891157"/>
    <n v="0"/>
    <n v="0"/>
    <x v="6"/>
  </r>
  <r>
    <x v="202"/>
    <x v="0"/>
    <x v="2"/>
    <x v="3"/>
    <x v="2"/>
    <n v="-185535.05003731654"/>
    <n v="0"/>
    <n v="0"/>
    <x v="6"/>
  </r>
  <r>
    <x v="202"/>
    <x v="0"/>
    <x v="2"/>
    <x v="3"/>
    <x v="2"/>
    <n v="-144503.26012521773"/>
    <n v="0"/>
    <n v="0"/>
    <x v="6"/>
  </r>
  <r>
    <x v="202"/>
    <x v="4"/>
    <x v="2"/>
    <x v="4"/>
    <x v="0"/>
    <n v="396084.40742652054"/>
    <n v="0"/>
    <n v="0"/>
    <x v="6"/>
  </r>
  <r>
    <x v="202"/>
    <x v="4"/>
    <x v="2"/>
    <x v="4"/>
    <x v="1"/>
    <n v="-246015.1598922488"/>
    <n v="0"/>
    <n v="0"/>
    <x v="6"/>
  </r>
  <r>
    <x v="202"/>
    <x v="4"/>
    <x v="2"/>
    <x v="4"/>
    <x v="2"/>
    <n v="-99021.101856630135"/>
    <n v="0"/>
    <n v="0"/>
    <x v="6"/>
  </r>
  <r>
    <x v="202"/>
    <x v="1"/>
    <x v="3"/>
    <x v="3"/>
    <x v="0"/>
    <n v="722091.54089614959"/>
    <n v="0"/>
    <n v="0"/>
    <x v="6"/>
  </r>
  <r>
    <x v="202"/>
    <x v="1"/>
    <x v="3"/>
    <x v="3"/>
    <x v="1"/>
    <n v="-424759.72993891157"/>
    <n v="0"/>
    <n v="0"/>
    <x v="6"/>
  </r>
  <r>
    <x v="202"/>
    <x v="1"/>
    <x v="3"/>
    <x v="3"/>
    <x v="2"/>
    <n v="-245511.12390469087"/>
    <n v="0"/>
    <n v="0"/>
    <x v="6"/>
  </r>
  <r>
    <x v="202"/>
    <x v="0"/>
    <x v="3"/>
    <x v="1"/>
    <x v="0"/>
    <n v="561304.00502189493"/>
    <n v="0"/>
    <n v="0"/>
    <x v="6"/>
  </r>
  <r>
    <x v="202"/>
    <x v="0"/>
    <x v="3"/>
    <x v="1"/>
    <x v="1"/>
    <n v="-305056.52446842118"/>
    <n v="0"/>
    <n v="0"/>
    <x v="6"/>
  </r>
  <r>
    <x v="202"/>
    <x v="0"/>
    <x v="3"/>
    <x v="1"/>
    <x v="2"/>
    <n v="-140326.00125547373"/>
    <n v="0"/>
    <n v="0"/>
    <x v="6"/>
  </r>
  <r>
    <x v="202"/>
    <x v="3"/>
    <x v="3"/>
    <x v="2"/>
    <x v="0"/>
    <n v="350713.22593061969"/>
    <n v="0"/>
    <n v="0"/>
    <x v="6"/>
  </r>
  <r>
    <x v="202"/>
    <x v="3"/>
    <x v="3"/>
    <x v="2"/>
    <x v="0"/>
    <n v="283334.82291931834"/>
    <n v="0"/>
    <n v="0"/>
    <x v="6"/>
  </r>
  <r>
    <x v="202"/>
    <x v="3"/>
    <x v="3"/>
    <x v="2"/>
    <x v="1"/>
    <n v="-172765.13592641361"/>
    <n v="0"/>
    <n v="0"/>
    <x v="6"/>
  </r>
  <r>
    <x v="202"/>
    <x v="3"/>
    <x v="3"/>
    <x v="2"/>
    <x v="1"/>
    <n v="-172765.13592641361"/>
    <n v="0"/>
    <n v="0"/>
    <x v="6"/>
  </r>
  <r>
    <x v="202"/>
    <x v="3"/>
    <x v="3"/>
    <x v="2"/>
    <x v="2"/>
    <n v="-31564.190333755771"/>
    <n v="0"/>
    <n v="0"/>
    <x v="6"/>
  </r>
  <r>
    <x v="202"/>
    <x v="3"/>
    <x v="3"/>
    <x v="2"/>
    <x v="2"/>
    <n v="-34000.178750318199"/>
    <n v="0"/>
    <n v="0"/>
    <x v="6"/>
  </r>
  <r>
    <x v="202"/>
    <x v="2"/>
    <x v="3"/>
    <x v="3"/>
    <x v="0"/>
    <n v="832529.0706802666"/>
    <n v="0"/>
    <n v="0"/>
    <x v="6"/>
  </r>
  <r>
    <x v="202"/>
    <x v="2"/>
    <x v="3"/>
    <x v="3"/>
    <x v="1"/>
    <n v="-424759.72993891157"/>
    <n v="0"/>
    <n v="0"/>
    <x v="6"/>
  </r>
  <r>
    <x v="202"/>
    <x v="2"/>
    <x v="3"/>
    <x v="3"/>
    <x v="2"/>
    <n v="-208132.26767006665"/>
    <n v="0"/>
    <n v="0"/>
    <x v="6"/>
  </r>
  <r>
    <x v="202"/>
    <x v="0"/>
    <x v="4"/>
    <x v="2"/>
    <x v="0"/>
    <n v="293700.73107490316"/>
    <n v="0"/>
    <n v="0"/>
    <x v="6"/>
  </r>
  <r>
    <x v="202"/>
    <x v="0"/>
    <x v="4"/>
    <x v="2"/>
    <x v="1"/>
    <n v="-172765.13592641361"/>
    <n v="0"/>
    <n v="0"/>
    <x v="6"/>
  </r>
  <r>
    <x v="202"/>
    <x v="0"/>
    <x v="4"/>
    <x v="2"/>
    <x v="2"/>
    <n v="-76362.190079474822"/>
    <n v="0"/>
    <n v="0"/>
    <x v="6"/>
  </r>
  <r>
    <x v="202"/>
    <x v="2"/>
    <x v="4"/>
    <x v="0"/>
    <x v="0"/>
    <n v="620450.30283774494"/>
    <n v="0"/>
    <n v="0"/>
    <x v="6"/>
  </r>
  <r>
    <x v="202"/>
    <x v="2"/>
    <x v="4"/>
    <x v="0"/>
    <x v="0"/>
    <n v="538180.64942279528"/>
    <n v="0"/>
    <n v="0"/>
    <x v="6"/>
  </r>
  <r>
    <x v="202"/>
    <x v="2"/>
    <x v="4"/>
    <x v="0"/>
    <x v="1"/>
    <n v="-342790.22256229003"/>
    <n v="0"/>
    <n v="0"/>
    <x v="6"/>
  </r>
  <r>
    <x v="202"/>
    <x v="2"/>
    <x v="4"/>
    <x v="0"/>
    <x v="1"/>
    <n v="-342790.22256229003"/>
    <n v="0"/>
    <n v="0"/>
    <x v="6"/>
  </r>
  <r>
    <x v="202"/>
    <x v="2"/>
    <x v="4"/>
    <x v="0"/>
    <x v="2"/>
    <n v="-130294.56359592643"/>
    <n v="0"/>
    <n v="0"/>
    <x v="6"/>
  </r>
  <r>
    <x v="202"/>
    <x v="2"/>
    <x v="4"/>
    <x v="0"/>
    <x v="2"/>
    <n v="-166836.00132106655"/>
    <n v="0"/>
    <n v="0"/>
    <x v="6"/>
  </r>
  <r>
    <x v="202"/>
    <x v="2"/>
    <x v="6"/>
    <x v="0"/>
    <x v="0"/>
    <n v="665013.03177084262"/>
    <n v="0"/>
    <n v="0"/>
    <x v="6"/>
  </r>
  <r>
    <x v="202"/>
    <x v="2"/>
    <x v="6"/>
    <x v="0"/>
    <x v="1"/>
    <n v="-342790.22256229003"/>
    <n v="0"/>
    <n v="0"/>
    <x v="6"/>
  </r>
  <r>
    <x v="202"/>
    <x v="2"/>
    <x v="6"/>
    <x v="0"/>
    <x v="2"/>
    <n v="-226104.43080208651"/>
    <n v="0"/>
    <n v="0"/>
    <x v="6"/>
  </r>
  <r>
    <x v="202"/>
    <x v="2"/>
    <x v="6"/>
    <x v="3"/>
    <x v="0"/>
    <n v="747577.12469248439"/>
    <n v="0"/>
    <n v="0"/>
    <x v="6"/>
  </r>
  <r>
    <x v="202"/>
    <x v="2"/>
    <x v="6"/>
    <x v="3"/>
    <x v="0"/>
    <n v="743329.5273930952"/>
    <n v="0"/>
    <n v="0"/>
    <x v="6"/>
  </r>
  <r>
    <x v="202"/>
    <x v="2"/>
    <x v="6"/>
    <x v="3"/>
    <x v="0"/>
    <n v="824033.87608148844"/>
    <n v="0"/>
    <n v="0"/>
    <x v="6"/>
  </r>
  <r>
    <x v="202"/>
    <x v="2"/>
    <x v="6"/>
    <x v="3"/>
    <x v="1"/>
    <n v="-424759.72993891157"/>
    <n v="0"/>
    <n v="0"/>
    <x v="6"/>
  </r>
  <r>
    <x v="202"/>
    <x v="2"/>
    <x v="6"/>
    <x v="3"/>
    <x v="1"/>
    <n v="-424759.72993891157"/>
    <n v="0"/>
    <n v="0"/>
    <x v="6"/>
  </r>
  <r>
    <x v="202"/>
    <x v="2"/>
    <x v="6"/>
    <x v="3"/>
    <x v="1"/>
    <n v="-424759.72993891157"/>
    <n v="0"/>
    <n v="0"/>
    <x v="6"/>
  </r>
  <r>
    <x v="202"/>
    <x v="2"/>
    <x v="6"/>
    <x v="3"/>
    <x v="2"/>
    <n v="-284079.30738314404"/>
    <n v="0"/>
    <n v="0"/>
    <x v="6"/>
  </r>
  <r>
    <x v="202"/>
    <x v="2"/>
    <x v="6"/>
    <x v="3"/>
    <x v="2"/>
    <n v="-170965.79130041189"/>
    <n v="0"/>
    <n v="0"/>
    <x v="6"/>
  </r>
  <r>
    <x v="202"/>
    <x v="2"/>
    <x v="6"/>
    <x v="3"/>
    <x v="2"/>
    <n v="-403776.5992799293"/>
    <n v="0"/>
    <n v="0"/>
    <x v="6"/>
  </r>
  <r>
    <x v="203"/>
    <x v="0"/>
    <x v="0"/>
    <x v="1"/>
    <x v="0"/>
    <n v="539950.04830910545"/>
    <n v="0"/>
    <n v="0"/>
    <x v="6"/>
  </r>
  <r>
    <x v="203"/>
    <x v="0"/>
    <x v="0"/>
    <x v="1"/>
    <x v="1"/>
    <n v="-305056.52446842118"/>
    <n v="0"/>
    <n v="0"/>
    <x v="6"/>
  </r>
  <r>
    <x v="203"/>
    <x v="0"/>
    <x v="0"/>
    <x v="1"/>
    <x v="2"/>
    <n v="-145786.51304345849"/>
    <n v="0"/>
    <n v="0"/>
    <x v="6"/>
  </r>
  <r>
    <x v="203"/>
    <x v="3"/>
    <x v="1"/>
    <x v="4"/>
    <x v="0"/>
    <n v="430526.52981143538"/>
    <n v="0"/>
    <n v="0"/>
    <x v="6"/>
  </r>
  <r>
    <x v="203"/>
    <x v="3"/>
    <x v="1"/>
    <x v="4"/>
    <x v="1"/>
    <n v="-246015.1598922488"/>
    <n v="0"/>
    <n v="0"/>
    <x v="6"/>
  </r>
  <r>
    <x v="203"/>
    <x v="3"/>
    <x v="1"/>
    <x v="4"/>
    <x v="2"/>
    <n v="-43052.652981143539"/>
    <n v="0"/>
    <n v="0"/>
    <x v="6"/>
  </r>
  <r>
    <x v="203"/>
    <x v="3"/>
    <x v="1"/>
    <x v="1"/>
    <x v="0"/>
    <n v="637568.13613900018"/>
    <n v="0"/>
    <n v="0"/>
    <x v="6"/>
  </r>
  <r>
    <x v="203"/>
    <x v="3"/>
    <x v="1"/>
    <x v="1"/>
    <x v="1"/>
    <n v="-305056.52446842118"/>
    <n v="0"/>
    <n v="0"/>
    <x v="6"/>
  </r>
  <r>
    <x v="203"/>
    <x v="3"/>
    <x v="1"/>
    <x v="1"/>
    <x v="2"/>
    <n v="-76508.176336680015"/>
    <n v="0"/>
    <n v="0"/>
    <x v="6"/>
  </r>
  <r>
    <x v="203"/>
    <x v="3"/>
    <x v="2"/>
    <x v="3"/>
    <x v="0"/>
    <n v="739081.93009370612"/>
    <n v="0"/>
    <n v="0"/>
    <x v="6"/>
  </r>
  <r>
    <x v="203"/>
    <x v="3"/>
    <x v="2"/>
    <x v="3"/>
    <x v="1"/>
    <n v="-424759.72993891157"/>
    <n v="0"/>
    <n v="0"/>
    <x v="6"/>
  </r>
  <r>
    <x v="203"/>
    <x v="3"/>
    <x v="2"/>
    <x v="3"/>
    <x v="2"/>
    <n v="-59126.554407496493"/>
    <n v="0"/>
    <n v="0"/>
    <x v="6"/>
  </r>
  <r>
    <x v="203"/>
    <x v="4"/>
    <x v="2"/>
    <x v="4"/>
    <x v="0"/>
    <n v="396084.40742652054"/>
    <n v="0"/>
    <n v="0"/>
    <x v="6"/>
  </r>
  <r>
    <x v="203"/>
    <x v="4"/>
    <x v="2"/>
    <x v="4"/>
    <x v="1"/>
    <n v="-246015.1598922488"/>
    <n v="0"/>
    <n v="0"/>
    <x v="6"/>
  </r>
  <r>
    <x v="203"/>
    <x v="4"/>
    <x v="2"/>
    <x v="4"/>
    <x v="2"/>
    <n v="-55451.817039712878"/>
    <n v="0"/>
    <n v="0"/>
    <x v="6"/>
  </r>
  <r>
    <x v="203"/>
    <x v="4"/>
    <x v="2"/>
    <x v="1"/>
    <x v="0"/>
    <n v="549101.74404315813"/>
    <n v="0"/>
    <n v="0"/>
    <x v="6"/>
  </r>
  <r>
    <x v="203"/>
    <x v="4"/>
    <x v="2"/>
    <x v="1"/>
    <x v="0"/>
    <n v="533848.91781973711"/>
    <n v="0"/>
    <n v="0"/>
    <x v="6"/>
  </r>
  <r>
    <x v="203"/>
    <x v="4"/>
    <x v="2"/>
    <x v="1"/>
    <x v="1"/>
    <n v="-305056.52446842118"/>
    <n v="0"/>
    <n v="0"/>
    <x v="6"/>
  </r>
  <r>
    <x v="203"/>
    <x v="4"/>
    <x v="2"/>
    <x v="1"/>
    <x v="1"/>
    <n v="-305056.52446842118"/>
    <n v="0"/>
    <n v="0"/>
    <x v="6"/>
  </r>
  <r>
    <x v="203"/>
    <x v="4"/>
    <x v="2"/>
    <x v="1"/>
    <x v="2"/>
    <n v="-93347.296487336891"/>
    <n v="0"/>
    <n v="0"/>
    <x v="6"/>
  </r>
  <r>
    <x v="203"/>
    <x v="4"/>
    <x v="2"/>
    <x v="1"/>
    <x v="2"/>
    <n v="-133462.22945493428"/>
    <n v="0"/>
    <n v="0"/>
    <x v="6"/>
  </r>
  <r>
    <x v="203"/>
    <x v="3"/>
    <x v="3"/>
    <x v="4"/>
    <x v="0"/>
    <n v="452667.89420173777"/>
    <n v="0"/>
    <n v="0"/>
    <x v="6"/>
  </r>
  <r>
    <x v="203"/>
    <x v="3"/>
    <x v="3"/>
    <x v="4"/>
    <x v="1"/>
    <n v="-246015.1598922488"/>
    <n v="0"/>
    <n v="0"/>
    <x v="6"/>
  </r>
  <r>
    <x v="203"/>
    <x v="3"/>
    <x v="3"/>
    <x v="4"/>
    <x v="2"/>
    <n v="-72426.863072278051"/>
    <n v="0"/>
    <n v="0"/>
    <x v="6"/>
  </r>
  <r>
    <x v="203"/>
    <x v="4"/>
    <x v="3"/>
    <x v="2"/>
    <x v="0"/>
    <n v="279879.52020079008"/>
    <n v="0"/>
    <n v="0"/>
    <x v="6"/>
  </r>
  <r>
    <x v="203"/>
    <x v="4"/>
    <x v="3"/>
    <x v="2"/>
    <x v="1"/>
    <n v="-172765.13592641361"/>
    <n v="0"/>
    <n v="0"/>
    <x v="6"/>
  </r>
  <r>
    <x v="203"/>
    <x v="4"/>
    <x v="3"/>
    <x v="2"/>
    <x v="2"/>
    <n v="-41981.928030118514"/>
    <n v="0"/>
    <n v="0"/>
    <x v="6"/>
  </r>
  <r>
    <x v="203"/>
    <x v="0"/>
    <x v="4"/>
    <x v="1"/>
    <x v="0"/>
    <n v="518596.09159631596"/>
    <n v="0"/>
    <n v="0"/>
    <x v="6"/>
  </r>
  <r>
    <x v="203"/>
    <x v="0"/>
    <x v="4"/>
    <x v="1"/>
    <x v="1"/>
    <n v="-305056.52446842118"/>
    <n v="0"/>
    <n v="0"/>
    <x v="6"/>
  </r>
  <r>
    <x v="203"/>
    <x v="0"/>
    <x v="4"/>
    <x v="1"/>
    <x v="2"/>
    <n v="-129649.02289907899"/>
    <n v="0"/>
    <n v="0"/>
    <x v="6"/>
  </r>
  <r>
    <x v="203"/>
    <x v="2"/>
    <x v="4"/>
    <x v="0"/>
    <x v="0"/>
    <n v="555320.16055090993"/>
    <n v="0"/>
    <n v="0"/>
    <x v="6"/>
  </r>
  <r>
    <x v="203"/>
    <x v="2"/>
    <x v="4"/>
    <x v="0"/>
    <x v="1"/>
    <n v="-342790.22256229003"/>
    <n v="0"/>
    <n v="0"/>
    <x v="6"/>
  </r>
  <r>
    <x v="203"/>
    <x v="2"/>
    <x v="4"/>
    <x v="0"/>
    <x v="2"/>
    <n v="-255447.27385341859"/>
    <n v="0"/>
    <n v="0"/>
    <x v="6"/>
  </r>
  <r>
    <x v="203"/>
    <x v="0"/>
    <x v="6"/>
    <x v="0"/>
    <x v="0"/>
    <n v="589599.18280713889"/>
    <n v="0"/>
    <n v="0"/>
    <x v="6"/>
  </r>
  <r>
    <x v="203"/>
    <x v="0"/>
    <x v="6"/>
    <x v="0"/>
    <x v="1"/>
    <n v="-342790.22256229003"/>
    <n v="0"/>
    <n v="0"/>
    <x v="6"/>
  </r>
  <r>
    <x v="203"/>
    <x v="0"/>
    <x v="6"/>
    <x v="0"/>
    <x v="2"/>
    <n v="-141503.80387371333"/>
    <n v="0"/>
    <n v="0"/>
    <x v="6"/>
  </r>
  <r>
    <x v="203"/>
    <x v="0"/>
    <x v="6"/>
    <x v="3"/>
    <x v="0"/>
    <n v="802795.88958454295"/>
    <n v="0"/>
    <n v="0"/>
    <x v="6"/>
  </r>
  <r>
    <x v="203"/>
    <x v="0"/>
    <x v="6"/>
    <x v="3"/>
    <x v="1"/>
    <n v="-424759.72993891157"/>
    <n v="0"/>
    <n v="0"/>
    <x v="6"/>
  </r>
  <r>
    <x v="203"/>
    <x v="0"/>
    <x v="6"/>
    <x v="3"/>
    <x v="2"/>
    <n v="-192671.01350029031"/>
    <n v="0"/>
    <n v="0"/>
    <x v="6"/>
  </r>
  <r>
    <x v="203"/>
    <x v="0"/>
    <x v="6"/>
    <x v="2"/>
    <x v="0"/>
    <n v="328253.75826018583"/>
    <n v="0"/>
    <n v="0"/>
    <x v="6"/>
  </r>
  <r>
    <x v="203"/>
    <x v="0"/>
    <x v="6"/>
    <x v="2"/>
    <x v="1"/>
    <n v="-172765.13592641361"/>
    <n v="0"/>
    <n v="0"/>
    <x v="6"/>
  </r>
  <r>
    <x v="203"/>
    <x v="0"/>
    <x v="6"/>
    <x v="2"/>
    <x v="2"/>
    <n v="-78780.9019824446"/>
    <n v="0"/>
    <n v="0"/>
    <x v="6"/>
  </r>
  <r>
    <x v="203"/>
    <x v="3"/>
    <x v="6"/>
    <x v="4"/>
    <x v="0"/>
    <n v="420685.92341574543"/>
    <n v="0"/>
    <n v="0"/>
    <x v="6"/>
  </r>
  <r>
    <x v="203"/>
    <x v="3"/>
    <x v="6"/>
    <x v="4"/>
    <x v="1"/>
    <n v="-246015.1598922488"/>
    <n v="0"/>
    <n v="0"/>
    <x v="6"/>
  </r>
  <r>
    <x v="203"/>
    <x v="3"/>
    <x v="6"/>
    <x v="4"/>
    <x v="2"/>
    <n v="-29448.014639102184"/>
    <n v="0"/>
    <n v="0"/>
    <x v="6"/>
  </r>
  <r>
    <x v="203"/>
    <x v="2"/>
    <x v="6"/>
    <x v="3"/>
    <x v="0"/>
    <n v="845271.86257843405"/>
    <n v="0"/>
    <n v="0"/>
    <x v="6"/>
  </r>
  <r>
    <x v="203"/>
    <x v="2"/>
    <x v="6"/>
    <x v="3"/>
    <x v="1"/>
    <n v="-424759.72993891157"/>
    <n v="0"/>
    <n v="0"/>
    <x v="6"/>
  </r>
  <r>
    <x v="203"/>
    <x v="2"/>
    <x v="6"/>
    <x v="3"/>
    <x v="2"/>
    <n v="-414183.2126634327"/>
    <n v="0"/>
    <n v="0"/>
    <x v="6"/>
  </r>
  <r>
    <x v="203"/>
    <x v="2"/>
    <x v="6"/>
    <x v="1"/>
    <x v="0"/>
    <n v="485039.87390478962"/>
    <n v="0"/>
    <n v="0"/>
    <x v="6"/>
  </r>
  <r>
    <x v="203"/>
    <x v="2"/>
    <x v="6"/>
    <x v="1"/>
    <x v="1"/>
    <n v="-305056.52446842118"/>
    <n v="0"/>
    <n v="0"/>
    <x v="6"/>
  </r>
  <r>
    <x v="203"/>
    <x v="2"/>
    <x v="6"/>
    <x v="1"/>
    <x v="2"/>
    <n v="-179464.75334477215"/>
    <n v="0"/>
    <n v="0"/>
    <x v="6"/>
  </r>
  <r>
    <x v="204"/>
    <x v="2"/>
    <x v="0"/>
    <x v="1"/>
    <x v="0"/>
    <n v="463685.9171920002"/>
    <n v="0"/>
    <n v="0"/>
    <x v="6"/>
  </r>
  <r>
    <x v="204"/>
    <x v="2"/>
    <x v="0"/>
    <x v="1"/>
    <x v="1"/>
    <n v="-305056.52446842118"/>
    <n v="0"/>
    <n v="0"/>
    <x v="6"/>
  </r>
  <r>
    <x v="204"/>
    <x v="2"/>
    <x v="0"/>
    <x v="1"/>
    <x v="2"/>
    <n v="-162290.07101720007"/>
    <n v="0"/>
    <n v="0"/>
    <x v="6"/>
  </r>
  <r>
    <x v="204"/>
    <x v="1"/>
    <x v="1"/>
    <x v="4"/>
    <x v="0"/>
    <n v="477269.41019096266"/>
    <n v="0"/>
    <n v="0"/>
    <x v="6"/>
  </r>
  <r>
    <x v="204"/>
    <x v="1"/>
    <x v="1"/>
    <x v="4"/>
    <x v="1"/>
    <n v="-246015.1598922488"/>
    <n v="0"/>
    <n v="0"/>
    <x v="6"/>
  </r>
  <r>
    <x v="204"/>
    <x v="1"/>
    <x v="1"/>
    <x v="4"/>
    <x v="2"/>
    <n v="-171816.98766874656"/>
    <n v="0"/>
    <n v="0"/>
    <x v="6"/>
  </r>
  <r>
    <x v="204"/>
    <x v="1"/>
    <x v="1"/>
    <x v="1"/>
    <x v="0"/>
    <n v="500292.70012821077"/>
    <n v="0"/>
    <n v="0"/>
    <x v="6"/>
  </r>
  <r>
    <x v="204"/>
    <x v="1"/>
    <x v="1"/>
    <x v="1"/>
    <x v="0"/>
    <n v="527747.78733036865"/>
    <n v="0"/>
    <n v="0"/>
    <x v="6"/>
  </r>
  <r>
    <x v="204"/>
    <x v="1"/>
    <x v="1"/>
    <x v="1"/>
    <x v="1"/>
    <n v="-305056.52446842118"/>
    <n v="0"/>
    <n v="0"/>
    <x v="6"/>
  </r>
  <r>
    <x v="204"/>
    <x v="1"/>
    <x v="1"/>
    <x v="1"/>
    <x v="1"/>
    <n v="-305056.52446842118"/>
    <n v="0"/>
    <n v="0"/>
    <x v="6"/>
  </r>
  <r>
    <x v="204"/>
    <x v="1"/>
    <x v="1"/>
    <x v="1"/>
    <x v="2"/>
    <n v="-165096.59104230956"/>
    <n v="0"/>
    <n v="0"/>
    <x v="6"/>
  </r>
  <r>
    <x v="204"/>
    <x v="1"/>
    <x v="1"/>
    <x v="1"/>
    <x v="2"/>
    <n v="-284983.8051583991"/>
    <n v="0"/>
    <n v="0"/>
    <x v="6"/>
  </r>
  <r>
    <x v="204"/>
    <x v="3"/>
    <x v="1"/>
    <x v="0"/>
    <x v="0"/>
    <n v="593027.0850327618"/>
    <n v="0"/>
    <n v="0"/>
    <x v="6"/>
  </r>
  <r>
    <x v="204"/>
    <x v="3"/>
    <x v="1"/>
    <x v="0"/>
    <x v="1"/>
    <n v="-342790.22256229003"/>
    <n v="0"/>
    <n v="0"/>
    <x v="6"/>
  </r>
  <r>
    <x v="204"/>
    <x v="3"/>
    <x v="1"/>
    <x v="0"/>
    <x v="2"/>
    <n v="-83023.791904586658"/>
    <n v="0"/>
    <n v="0"/>
    <x v="6"/>
  </r>
  <r>
    <x v="204"/>
    <x v="3"/>
    <x v="1"/>
    <x v="4"/>
    <x v="0"/>
    <n v="509251.38097695512"/>
    <n v="0"/>
    <n v="0"/>
    <x v="6"/>
  </r>
  <r>
    <x v="204"/>
    <x v="3"/>
    <x v="1"/>
    <x v="4"/>
    <x v="0"/>
    <n v="472349.10699311766"/>
    <n v="0"/>
    <n v="0"/>
    <x v="6"/>
  </r>
  <r>
    <x v="204"/>
    <x v="3"/>
    <x v="1"/>
    <x v="4"/>
    <x v="1"/>
    <n v="-246015.1598922488"/>
    <n v="0"/>
    <n v="0"/>
    <x v="6"/>
  </r>
  <r>
    <x v="204"/>
    <x v="3"/>
    <x v="1"/>
    <x v="4"/>
    <x v="1"/>
    <n v="-246015.1598922488"/>
    <n v="0"/>
    <n v="0"/>
    <x v="6"/>
  </r>
  <r>
    <x v="204"/>
    <x v="3"/>
    <x v="1"/>
    <x v="4"/>
    <x v="2"/>
    <n v="-45832.624287925959"/>
    <n v="0"/>
    <n v="0"/>
    <x v="6"/>
  </r>
  <r>
    <x v="204"/>
    <x v="3"/>
    <x v="1"/>
    <x v="4"/>
    <x v="2"/>
    <n v="-85022.839258761174"/>
    <n v="0"/>
    <n v="0"/>
    <x v="6"/>
  </r>
  <r>
    <x v="204"/>
    <x v="3"/>
    <x v="1"/>
    <x v="2"/>
    <x v="0"/>
    <n v="343802.62049356307"/>
    <n v="0"/>
    <n v="0"/>
    <x v="6"/>
  </r>
  <r>
    <x v="204"/>
    <x v="3"/>
    <x v="1"/>
    <x v="2"/>
    <x v="1"/>
    <n v="-172765.13592641361"/>
    <n v="0"/>
    <n v="0"/>
    <x v="6"/>
  </r>
  <r>
    <x v="204"/>
    <x v="3"/>
    <x v="1"/>
    <x v="2"/>
    <x v="2"/>
    <n v="-68760.524098712616"/>
    <n v="0"/>
    <n v="0"/>
    <x v="6"/>
  </r>
  <r>
    <x v="204"/>
    <x v="2"/>
    <x v="1"/>
    <x v="4"/>
    <x v="0"/>
    <n v="388703.95262975316"/>
    <n v="0"/>
    <n v="0"/>
    <x v="6"/>
  </r>
  <r>
    <x v="204"/>
    <x v="2"/>
    <x v="1"/>
    <x v="4"/>
    <x v="1"/>
    <n v="-246015.1598922488"/>
    <n v="0"/>
    <n v="0"/>
    <x v="6"/>
  </r>
  <r>
    <x v="204"/>
    <x v="2"/>
    <x v="1"/>
    <x v="4"/>
    <x v="2"/>
    <n v="-147707.5019993062"/>
    <n v="0"/>
    <n v="0"/>
    <x v="6"/>
  </r>
  <r>
    <x v="204"/>
    <x v="0"/>
    <x v="2"/>
    <x v="2"/>
    <x v="0"/>
    <n v="297156.03379343142"/>
    <n v="0"/>
    <n v="0"/>
    <x v="6"/>
  </r>
  <r>
    <x v="204"/>
    <x v="0"/>
    <x v="2"/>
    <x v="2"/>
    <x v="0"/>
    <n v="302338.98787122383"/>
    <n v="0"/>
    <n v="0"/>
    <x v="6"/>
  </r>
  <r>
    <x v="204"/>
    <x v="0"/>
    <x v="2"/>
    <x v="2"/>
    <x v="1"/>
    <n v="-172765.13592641361"/>
    <n v="0"/>
    <n v="0"/>
    <x v="6"/>
  </r>
  <r>
    <x v="204"/>
    <x v="0"/>
    <x v="2"/>
    <x v="2"/>
    <x v="1"/>
    <n v="-172765.13592641361"/>
    <n v="0"/>
    <n v="0"/>
    <x v="6"/>
  </r>
  <r>
    <x v="204"/>
    <x v="0"/>
    <x v="2"/>
    <x v="2"/>
    <x v="2"/>
    <n v="-47544.965406949028"/>
    <n v="0"/>
    <n v="0"/>
    <x v="6"/>
  </r>
  <r>
    <x v="204"/>
    <x v="0"/>
    <x v="2"/>
    <x v="2"/>
    <x v="2"/>
    <n v="-84654.916603942678"/>
    <n v="0"/>
    <n v="0"/>
    <x v="6"/>
  </r>
  <r>
    <x v="204"/>
    <x v="4"/>
    <x v="2"/>
    <x v="3"/>
    <x v="0"/>
    <n v="768815.11118943"/>
    <n v="0"/>
    <n v="0"/>
    <x v="6"/>
  </r>
  <r>
    <x v="204"/>
    <x v="4"/>
    <x v="2"/>
    <x v="3"/>
    <x v="1"/>
    <n v="-424759.72993891157"/>
    <n v="0"/>
    <n v="0"/>
    <x v="6"/>
  </r>
  <r>
    <x v="204"/>
    <x v="4"/>
    <x v="2"/>
    <x v="3"/>
    <x v="2"/>
    <n v="-38440.755559471501"/>
    <n v="0"/>
    <n v="0"/>
    <x v="6"/>
  </r>
  <r>
    <x v="204"/>
    <x v="4"/>
    <x v="2"/>
    <x v="1"/>
    <x v="0"/>
    <n v="509444.39586226334"/>
    <n v="0"/>
    <n v="0"/>
    <x v="6"/>
  </r>
  <r>
    <x v="204"/>
    <x v="4"/>
    <x v="2"/>
    <x v="1"/>
    <x v="1"/>
    <n v="-305056.52446842118"/>
    <n v="0"/>
    <n v="0"/>
    <x v="6"/>
  </r>
  <r>
    <x v="204"/>
    <x v="4"/>
    <x v="2"/>
    <x v="1"/>
    <x v="2"/>
    <n v="-81511.103337962137"/>
    <n v="0"/>
    <n v="0"/>
    <x v="6"/>
  </r>
  <r>
    <x v="204"/>
    <x v="1"/>
    <x v="3"/>
    <x v="0"/>
    <x v="0"/>
    <n v="586171.28058151598"/>
    <n v="0"/>
    <n v="0"/>
    <x v="6"/>
  </r>
  <r>
    <x v="204"/>
    <x v="1"/>
    <x v="3"/>
    <x v="0"/>
    <x v="0"/>
    <n v="665013.03177084262"/>
    <n v="0"/>
    <n v="0"/>
    <x v="6"/>
  </r>
  <r>
    <x v="204"/>
    <x v="1"/>
    <x v="3"/>
    <x v="0"/>
    <x v="1"/>
    <n v="-342790.22256229003"/>
    <n v="0"/>
    <n v="0"/>
    <x v="6"/>
  </r>
  <r>
    <x v="204"/>
    <x v="1"/>
    <x v="3"/>
    <x v="0"/>
    <x v="1"/>
    <n v="-342790.22256229003"/>
    <n v="0"/>
    <n v="0"/>
    <x v="6"/>
  </r>
  <r>
    <x v="204"/>
    <x v="1"/>
    <x v="3"/>
    <x v="0"/>
    <x v="2"/>
    <n v="-181713.09698026994"/>
    <n v="0"/>
    <n v="0"/>
    <x v="6"/>
  </r>
  <r>
    <x v="204"/>
    <x v="1"/>
    <x v="3"/>
    <x v="0"/>
    <x v="2"/>
    <n v="-445558.73128646455"/>
    <n v="0"/>
    <n v="0"/>
    <x v="6"/>
  </r>
  <r>
    <x v="204"/>
    <x v="1"/>
    <x v="3"/>
    <x v="4"/>
    <x v="0"/>
    <n v="401004.71062436554"/>
    <n v="0"/>
    <n v="0"/>
    <x v="6"/>
  </r>
  <r>
    <x v="204"/>
    <x v="1"/>
    <x v="3"/>
    <x v="4"/>
    <x v="0"/>
    <n v="408385.16542113305"/>
    <n v="0"/>
    <n v="0"/>
    <x v="6"/>
  </r>
  <r>
    <x v="204"/>
    <x v="1"/>
    <x v="3"/>
    <x v="4"/>
    <x v="1"/>
    <n v="-246015.1598922488"/>
    <n v="0"/>
    <n v="0"/>
    <x v="6"/>
  </r>
  <r>
    <x v="204"/>
    <x v="1"/>
    <x v="3"/>
    <x v="4"/>
    <x v="1"/>
    <n v="-246015.1598922488"/>
    <n v="0"/>
    <n v="0"/>
    <x v="6"/>
  </r>
  <r>
    <x v="204"/>
    <x v="1"/>
    <x v="3"/>
    <x v="4"/>
    <x v="2"/>
    <n v="-256643.01479959395"/>
    <n v="0"/>
    <n v="0"/>
    <x v="6"/>
  </r>
  <r>
    <x v="204"/>
    <x v="1"/>
    <x v="3"/>
    <x v="4"/>
    <x v="2"/>
    <n v="-179689.47278529854"/>
    <n v="0"/>
    <n v="0"/>
    <x v="6"/>
  </r>
  <r>
    <x v="204"/>
    <x v="0"/>
    <x v="3"/>
    <x v="4"/>
    <x v="0"/>
    <n v="420685.92341574543"/>
    <n v="0"/>
    <n v="0"/>
    <x v="6"/>
  </r>
  <r>
    <x v="204"/>
    <x v="0"/>
    <x v="3"/>
    <x v="4"/>
    <x v="0"/>
    <n v="464968.65219635027"/>
    <n v="0"/>
    <n v="0"/>
    <x v="6"/>
  </r>
  <r>
    <x v="204"/>
    <x v="0"/>
    <x v="3"/>
    <x v="4"/>
    <x v="1"/>
    <n v="-246015.1598922488"/>
    <n v="0"/>
    <n v="0"/>
    <x v="6"/>
  </r>
  <r>
    <x v="204"/>
    <x v="0"/>
    <x v="3"/>
    <x v="4"/>
    <x v="1"/>
    <n v="-246015.1598922488"/>
    <n v="0"/>
    <n v="0"/>
    <x v="6"/>
  </r>
  <r>
    <x v="204"/>
    <x v="0"/>
    <x v="3"/>
    <x v="4"/>
    <x v="2"/>
    <n v="-117792.05855640874"/>
    <n v="0"/>
    <n v="0"/>
    <x v="6"/>
  </r>
  <r>
    <x v="204"/>
    <x v="0"/>
    <x v="3"/>
    <x v="4"/>
    <x v="2"/>
    <n v="-130191.22261497809"/>
    <n v="0"/>
    <n v="0"/>
    <x v="6"/>
  </r>
  <r>
    <x v="204"/>
    <x v="3"/>
    <x v="3"/>
    <x v="4"/>
    <x v="0"/>
    <n v="506791.22937803256"/>
    <n v="0"/>
    <n v="0"/>
    <x v="6"/>
  </r>
  <r>
    <x v="204"/>
    <x v="3"/>
    <x v="3"/>
    <x v="4"/>
    <x v="1"/>
    <n v="-246015.1598922488"/>
    <n v="0"/>
    <n v="0"/>
    <x v="6"/>
  </r>
  <r>
    <x v="204"/>
    <x v="3"/>
    <x v="3"/>
    <x v="4"/>
    <x v="2"/>
    <n v="-65882.859819144229"/>
    <n v="0"/>
    <n v="0"/>
    <x v="6"/>
  </r>
  <r>
    <x v="204"/>
    <x v="2"/>
    <x v="3"/>
    <x v="0"/>
    <x v="0"/>
    <n v="682152.54289895715"/>
    <n v="0"/>
    <n v="0"/>
    <x v="6"/>
  </r>
  <r>
    <x v="204"/>
    <x v="2"/>
    <x v="3"/>
    <x v="0"/>
    <x v="1"/>
    <n v="-342790.22256229003"/>
    <n v="0"/>
    <n v="0"/>
    <x v="6"/>
  </r>
  <r>
    <x v="204"/>
    <x v="2"/>
    <x v="3"/>
    <x v="0"/>
    <x v="2"/>
    <n v="-279682.54258857243"/>
    <n v="0"/>
    <n v="0"/>
    <x v="6"/>
  </r>
  <r>
    <x v="204"/>
    <x v="2"/>
    <x v="3"/>
    <x v="4"/>
    <x v="0"/>
    <n v="489570.16818557511"/>
    <n v="0"/>
    <n v="0"/>
    <x v="6"/>
  </r>
  <r>
    <x v="204"/>
    <x v="2"/>
    <x v="3"/>
    <x v="4"/>
    <x v="1"/>
    <n v="-246015.1598922488"/>
    <n v="0"/>
    <n v="0"/>
    <x v="6"/>
  </r>
  <r>
    <x v="204"/>
    <x v="2"/>
    <x v="3"/>
    <x v="4"/>
    <x v="2"/>
    <n v="-244785.08409278755"/>
    <n v="0"/>
    <n v="0"/>
    <x v="6"/>
  </r>
  <r>
    <x v="204"/>
    <x v="4"/>
    <x v="3"/>
    <x v="2"/>
    <x v="0"/>
    <n v="281607.17156005418"/>
    <n v="0"/>
    <n v="0"/>
    <x v="6"/>
  </r>
  <r>
    <x v="204"/>
    <x v="4"/>
    <x v="3"/>
    <x v="2"/>
    <x v="1"/>
    <n v="-172765.13592641361"/>
    <n v="0"/>
    <n v="0"/>
    <x v="6"/>
  </r>
  <r>
    <x v="204"/>
    <x v="4"/>
    <x v="3"/>
    <x v="2"/>
    <x v="2"/>
    <n v="-36608.932302807043"/>
    <n v="0"/>
    <n v="0"/>
    <x v="6"/>
  </r>
  <r>
    <x v="204"/>
    <x v="1"/>
    <x v="4"/>
    <x v="3"/>
    <x v="0"/>
    <n v="743329.5273930952"/>
    <n v="0"/>
    <n v="0"/>
    <x v="6"/>
  </r>
  <r>
    <x v="204"/>
    <x v="1"/>
    <x v="4"/>
    <x v="3"/>
    <x v="1"/>
    <n v="-424759.72993891157"/>
    <n v="0"/>
    <n v="0"/>
    <x v="6"/>
  </r>
  <r>
    <x v="204"/>
    <x v="1"/>
    <x v="4"/>
    <x v="3"/>
    <x v="2"/>
    <n v="-520330.66917516658"/>
    <n v="0"/>
    <n v="0"/>
    <x v="6"/>
  </r>
  <r>
    <x v="204"/>
    <x v="4"/>
    <x v="4"/>
    <x v="4"/>
    <x v="0"/>
    <n v="442827.28780604788"/>
    <n v="0"/>
    <n v="0"/>
    <x v="6"/>
  </r>
  <r>
    <x v="204"/>
    <x v="4"/>
    <x v="4"/>
    <x v="4"/>
    <x v="1"/>
    <n v="-246015.1598922488"/>
    <n v="0"/>
    <n v="0"/>
    <x v="6"/>
  </r>
  <r>
    <x v="204"/>
    <x v="4"/>
    <x v="4"/>
    <x v="4"/>
    <x v="2"/>
    <n v="-75280.638927028151"/>
    <n v="0"/>
    <n v="0"/>
    <x v="6"/>
  </r>
  <r>
    <x v="204"/>
    <x v="1"/>
    <x v="5"/>
    <x v="3"/>
    <x v="0"/>
    <n v="722091.54089614959"/>
    <n v="0"/>
    <n v="0"/>
    <x v="6"/>
  </r>
  <r>
    <x v="204"/>
    <x v="1"/>
    <x v="5"/>
    <x v="3"/>
    <x v="1"/>
    <n v="-424759.72993891157"/>
    <n v="0"/>
    <n v="0"/>
    <x v="6"/>
  </r>
  <r>
    <x v="204"/>
    <x v="1"/>
    <x v="5"/>
    <x v="3"/>
    <x v="2"/>
    <n v="-216627.46226884486"/>
    <n v="0"/>
    <n v="0"/>
    <x v="6"/>
  </r>
  <r>
    <x v="204"/>
    <x v="2"/>
    <x v="5"/>
    <x v="4"/>
    <x v="0"/>
    <n v="445287.43940497033"/>
    <n v="0"/>
    <n v="0"/>
    <x v="6"/>
  </r>
  <r>
    <x v="204"/>
    <x v="2"/>
    <x v="5"/>
    <x v="4"/>
    <x v="1"/>
    <n v="-246015.1598922488"/>
    <n v="0"/>
    <n v="0"/>
    <x v="6"/>
  </r>
  <r>
    <x v="204"/>
    <x v="2"/>
    <x v="5"/>
    <x v="4"/>
    <x v="2"/>
    <n v="-111321.85985124258"/>
    <n v="0"/>
    <n v="0"/>
    <x v="6"/>
  </r>
  <r>
    <x v="204"/>
    <x v="0"/>
    <x v="6"/>
    <x v="1"/>
    <x v="0"/>
    <n v="549101.74404315813"/>
    <n v="0"/>
    <n v="0"/>
    <x v="6"/>
  </r>
  <r>
    <x v="204"/>
    <x v="0"/>
    <x v="6"/>
    <x v="1"/>
    <x v="1"/>
    <n v="-305056.52446842118"/>
    <n v="0"/>
    <n v="0"/>
    <x v="6"/>
  </r>
  <r>
    <x v="204"/>
    <x v="0"/>
    <x v="6"/>
    <x v="1"/>
    <x v="2"/>
    <n v="-153748.48833208429"/>
    <n v="0"/>
    <n v="0"/>
    <x v="6"/>
  </r>
  <r>
    <x v="204"/>
    <x v="3"/>
    <x v="6"/>
    <x v="1"/>
    <x v="0"/>
    <n v="616214.17942621082"/>
    <n v="0"/>
    <n v="0"/>
    <x v="6"/>
  </r>
  <r>
    <x v="204"/>
    <x v="3"/>
    <x v="6"/>
    <x v="1"/>
    <x v="1"/>
    <n v="-305056.52446842118"/>
    <n v="0"/>
    <n v="0"/>
    <x v="6"/>
  </r>
  <r>
    <x v="204"/>
    <x v="3"/>
    <x v="6"/>
    <x v="1"/>
    <x v="2"/>
    <n v="-43134.992559834762"/>
    <n v="0"/>
    <n v="0"/>
    <x v="6"/>
  </r>
  <r>
    <x v="204"/>
    <x v="2"/>
    <x v="6"/>
    <x v="2"/>
    <x v="0"/>
    <n v="333436.7123379783"/>
    <n v="0"/>
    <n v="0"/>
    <x v="6"/>
  </r>
  <r>
    <x v="204"/>
    <x v="2"/>
    <x v="6"/>
    <x v="2"/>
    <x v="1"/>
    <n v="-172765.13592641361"/>
    <n v="0"/>
    <n v="0"/>
    <x v="6"/>
  </r>
  <r>
    <x v="204"/>
    <x v="2"/>
    <x v="6"/>
    <x v="2"/>
    <x v="2"/>
    <n v="-66687.342467595663"/>
    <n v="0"/>
    <n v="0"/>
    <x v="6"/>
  </r>
  <r>
    <x v="205"/>
    <x v="1"/>
    <x v="0"/>
    <x v="0"/>
    <x v="0"/>
    <n v="555320.16055090993"/>
    <n v="0"/>
    <n v="0"/>
    <x v="6"/>
  </r>
  <r>
    <x v="205"/>
    <x v="1"/>
    <x v="0"/>
    <x v="0"/>
    <x v="1"/>
    <n v="-342790.22256229003"/>
    <n v="0"/>
    <n v="0"/>
    <x v="6"/>
  </r>
  <r>
    <x v="205"/>
    <x v="1"/>
    <x v="0"/>
    <x v="0"/>
    <x v="2"/>
    <n v="-349851.70114707324"/>
    <n v="0"/>
    <n v="0"/>
    <x v="6"/>
  </r>
  <r>
    <x v="205"/>
    <x v="2"/>
    <x v="0"/>
    <x v="2"/>
    <x v="0"/>
    <n v="328253.75826018583"/>
    <n v="0"/>
    <n v="0"/>
    <x v="6"/>
  </r>
  <r>
    <x v="205"/>
    <x v="2"/>
    <x v="0"/>
    <x v="2"/>
    <x v="1"/>
    <n v="-172765.13592641361"/>
    <n v="0"/>
    <n v="0"/>
    <x v="6"/>
  </r>
  <r>
    <x v="205"/>
    <x v="2"/>
    <x v="0"/>
    <x v="2"/>
    <x v="2"/>
    <n v="-88628.514730250186"/>
    <n v="0"/>
    <n v="0"/>
    <x v="6"/>
  </r>
  <r>
    <x v="205"/>
    <x v="1"/>
    <x v="1"/>
    <x v="2"/>
    <x v="0"/>
    <n v="278151.86884152587"/>
    <n v="0"/>
    <n v="0"/>
    <x v="6"/>
  </r>
  <r>
    <x v="205"/>
    <x v="1"/>
    <x v="1"/>
    <x v="2"/>
    <x v="1"/>
    <n v="-172765.13592641361"/>
    <n v="0"/>
    <n v="0"/>
    <x v="6"/>
  </r>
  <r>
    <x v="205"/>
    <x v="1"/>
    <x v="1"/>
    <x v="2"/>
    <x v="2"/>
    <n v="-127949.8596671019"/>
    <n v="0"/>
    <n v="0"/>
    <x v="6"/>
  </r>
  <r>
    <x v="205"/>
    <x v="3"/>
    <x v="1"/>
    <x v="0"/>
    <x v="0"/>
    <n v="743854.78296016937"/>
    <n v="0"/>
    <n v="0"/>
    <x v="6"/>
  </r>
  <r>
    <x v="205"/>
    <x v="3"/>
    <x v="1"/>
    <x v="0"/>
    <x v="1"/>
    <n v="-342790.22256229003"/>
    <n v="0"/>
    <n v="0"/>
    <x v="6"/>
  </r>
  <r>
    <x v="205"/>
    <x v="3"/>
    <x v="1"/>
    <x v="0"/>
    <x v="2"/>
    <n v="-44631.286977610158"/>
    <n v="0"/>
    <n v="0"/>
    <x v="6"/>
  </r>
  <r>
    <x v="205"/>
    <x v="0"/>
    <x v="3"/>
    <x v="3"/>
    <x v="0"/>
    <n v="794300.69498576468"/>
    <n v="0"/>
    <n v="0"/>
    <x v="6"/>
  </r>
  <r>
    <x v="205"/>
    <x v="0"/>
    <x v="3"/>
    <x v="3"/>
    <x v="1"/>
    <n v="-424759.72993891157"/>
    <n v="0"/>
    <n v="0"/>
    <x v="6"/>
  </r>
  <r>
    <x v="205"/>
    <x v="0"/>
    <x v="3"/>
    <x v="3"/>
    <x v="2"/>
    <n v="-119145.1042478647"/>
    <n v="0"/>
    <n v="0"/>
    <x v="6"/>
  </r>
  <r>
    <x v="205"/>
    <x v="2"/>
    <x v="3"/>
    <x v="3"/>
    <x v="0"/>
    <n v="700853.55439920409"/>
    <n v="0"/>
    <n v="0"/>
    <x v="6"/>
  </r>
  <r>
    <x v="205"/>
    <x v="2"/>
    <x v="3"/>
    <x v="3"/>
    <x v="1"/>
    <n v="-424759.72993891157"/>
    <n v="0"/>
    <n v="0"/>
    <x v="6"/>
  </r>
  <r>
    <x v="205"/>
    <x v="2"/>
    <x v="3"/>
    <x v="3"/>
    <x v="2"/>
    <n v="-322392.63502363389"/>
    <n v="0"/>
    <n v="0"/>
    <x v="6"/>
  </r>
  <r>
    <x v="205"/>
    <x v="1"/>
    <x v="4"/>
    <x v="3"/>
    <x v="0"/>
    <n v="807043.48688393191"/>
    <n v="0"/>
    <n v="0"/>
    <x v="6"/>
  </r>
  <r>
    <x v="205"/>
    <x v="1"/>
    <x v="4"/>
    <x v="3"/>
    <x v="1"/>
    <n v="-424759.72993891157"/>
    <n v="0"/>
    <n v="0"/>
    <x v="6"/>
  </r>
  <r>
    <x v="205"/>
    <x v="1"/>
    <x v="4"/>
    <x v="3"/>
    <x v="2"/>
    <n v="-274394.78554053686"/>
    <n v="0"/>
    <n v="0"/>
    <x v="6"/>
  </r>
  <r>
    <x v="205"/>
    <x v="1"/>
    <x v="4"/>
    <x v="2"/>
    <x v="0"/>
    <n v="290245.4283563749"/>
    <n v="0"/>
    <n v="0"/>
    <x v="6"/>
  </r>
  <r>
    <x v="205"/>
    <x v="1"/>
    <x v="4"/>
    <x v="2"/>
    <x v="1"/>
    <n v="-172765.13592641361"/>
    <n v="0"/>
    <n v="0"/>
    <x v="6"/>
  </r>
  <r>
    <x v="205"/>
    <x v="1"/>
    <x v="4"/>
    <x v="2"/>
    <x v="2"/>
    <n v="-107390.80849185871"/>
    <n v="0"/>
    <n v="0"/>
    <x v="6"/>
  </r>
  <r>
    <x v="205"/>
    <x v="0"/>
    <x v="4"/>
    <x v="4"/>
    <x v="0"/>
    <n v="447747.59100389277"/>
    <n v="0"/>
    <n v="0"/>
    <x v="6"/>
  </r>
  <r>
    <x v="205"/>
    <x v="0"/>
    <x v="4"/>
    <x v="4"/>
    <x v="1"/>
    <n v="-246015.1598922488"/>
    <n v="0"/>
    <n v="0"/>
    <x v="6"/>
  </r>
  <r>
    <x v="205"/>
    <x v="0"/>
    <x v="4"/>
    <x v="4"/>
    <x v="2"/>
    <n v="-94026.994110817483"/>
    <n v="0"/>
    <n v="0"/>
    <x v="6"/>
  </r>
  <r>
    <x v="205"/>
    <x v="2"/>
    <x v="4"/>
    <x v="0"/>
    <x v="0"/>
    <n v="606738.69393525331"/>
    <n v="0"/>
    <n v="0"/>
    <x v="6"/>
  </r>
  <r>
    <x v="205"/>
    <x v="2"/>
    <x v="4"/>
    <x v="0"/>
    <x v="1"/>
    <n v="-342790.22256229003"/>
    <n v="0"/>
    <n v="0"/>
    <x v="6"/>
  </r>
  <r>
    <x v="205"/>
    <x v="2"/>
    <x v="4"/>
    <x v="0"/>
    <x v="2"/>
    <n v="-218425.92981669118"/>
    <n v="0"/>
    <n v="0"/>
    <x v="6"/>
  </r>
  <r>
    <x v="205"/>
    <x v="2"/>
    <x v="4"/>
    <x v="4"/>
    <x v="0"/>
    <n v="391164.10422867554"/>
    <n v="0"/>
    <n v="0"/>
    <x v="6"/>
  </r>
  <r>
    <x v="205"/>
    <x v="2"/>
    <x v="4"/>
    <x v="4"/>
    <x v="1"/>
    <n v="-246015.1598922488"/>
    <n v="0"/>
    <n v="0"/>
    <x v="6"/>
  </r>
  <r>
    <x v="205"/>
    <x v="2"/>
    <x v="4"/>
    <x v="4"/>
    <x v="2"/>
    <n v="-129084.15439546293"/>
    <n v="0"/>
    <n v="0"/>
    <x v="6"/>
  </r>
  <r>
    <x v="205"/>
    <x v="4"/>
    <x v="4"/>
    <x v="0"/>
    <x v="0"/>
    <n v="575887.57390464726"/>
    <n v="0"/>
    <n v="0"/>
    <x v="6"/>
  </r>
  <r>
    <x v="205"/>
    <x v="4"/>
    <x v="4"/>
    <x v="0"/>
    <x v="1"/>
    <n v="-342790.22256229003"/>
    <n v="0"/>
    <n v="0"/>
    <x v="6"/>
  </r>
  <r>
    <x v="205"/>
    <x v="4"/>
    <x v="4"/>
    <x v="0"/>
    <x v="2"/>
    <n v="-57588.757390464729"/>
    <n v="0"/>
    <n v="0"/>
    <x v="6"/>
  </r>
  <r>
    <x v="205"/>
    <x v="4"/>
    <x v="4"/>
    <x v="4"/>
    <x v="0"/>
    <n v="447747.59100389277"/>
    <n v="0"/>
    <n v="0"/>
    <x v="6"/>
  </r>
  <r>
    <x v="205"/>
    <x v="4"/>
    <x v="4"/>
    <x v="4"/>
    <x v="1"/>
    <n v="-246015.1598922488"/>
    <n v="0"/>
    <n v="0"/>
    <x v="6"/>
  </r>
  <r>
    <x v="205"/>
    <x v="4"/>
    <x v="4"/>
    <x v="4"/>
    <x v="2"/>
    <n v="-85072.042290739628"/>
    <n v="0"/>
    <n v="0"/>
    <x v="6"/>
  </r>
  <r>
    <x v="205"/>
    <x v="0"/>
    <x v="6"/>
    <x v="4"/>
    <x v="0"/>
    <n v="464968.65219635027"/>
    <n v="0"/>
    <n v="0"/>
    <x v="6"/>
  </r>
  <r>
    <x v="205"/>
    <x v="0"/>
    <x v="6"/>
    <x v="4"/>
    <x v="1"/>
    <n v="-246015.1598922488"/>
    <n v="0"/>
    <n v="0"/>
    <x v="6"/>
  </r>
  <r>
    <x v="205"/>
    <x v="0"/>
    <x v="6"/>
    <x v="4"/>
    <x v="2"/>
    <n v="-88344.043917306553"/>
    <n v="0"/>
    <n v="0"/>
    <x v="6"/>
  </r>
  <r>
    <x v="205"/>
    <x v="2"/>
    <x v="6"/>
    <x v="2"/>
    <x v="0"/>
    <n v="298883.68515269557"/>
    <n v="0"/>
    <n v="0"/>
    <x v="6"/>
  </r>
  <r>
    <x v="205"/>
    <x v="2"/>
    <x v="6"/>
    <x v="2"/>
    <x v="1"/>
    <n v="-172765.13592641361"/>
    <n v="0"/>
    <n v="0"/>
    <x v="6"/>
  </r>
  <r>
    <x v="205"/>
    <x v="2"/>
    <x v="6"/>
    <x v="2"/>
    <x v="2"/>
    <n v="-134497.65831871302"/>
    <n v="0"/>
    <n v="0"/>
    <x v="6"/>
  </r>
  <r>
    <x v="206"/>
    <x v="2"/>
    <x v="1"/>
    <x v="3"/>
    <x v="0"/>
    <n v="645634.78950714564"/>
    <n v="0"/>
    <n v="0"/>
    <x v="6"/>
  </r>
  <r>
    <x v="206"/>
    <x v="2"/>
    <x v="1"/>
    <x v="3"/>
    <x v="1"/>
    <n v="-424759.72993891157"/>
    <n v="0"/>
    <n v="0"/>
    <x v="6"/>
  </r>
  <r>
    <x v="206"/>
    <x v="2"/>
    <x v="1"/>
    <x v="3"/>
    <x v="2"/>
    <n v="-200146.78474721516"/>
    <n v="0"/>
    <n v="0"/>
    <x v="6"/>
  </r>
  <r>
    <x v="206"/>
    <x v="0"/>
    <x v="2"/>
    <x v="4"/>
    <x v="0"/>
    <n v="467428.80379527272"/>
    <n v="0"/>
    <n v="0"/>
    <x v="6"/>
  </r>
  <r>
    <x v="206"/>
    <x v="0"/>
    <x v="2"/>
    <x v="4"/>
    <x v="1"/>
    <n v="-246015.1598922488"/>
    <n v="0"/>
    <n v="0"/>
    <x v="6"/>
  </r>
  <r>
    <x v="206"/>
    <x v="0"/>
    <x v="2"/>
    <x v="4"/>
    <x v="2"/>
    <n v="-84137.184683149084"/>
    <n v="0"/>
    <n v="0"/>
    <x v="6"/>
  </r>
  <r>
    <x v="206"/>
    <x v="0"/>
    <x v="2"/>
    <x v="2"/>
    <x v="0"/>
    <n v="324798.45554165757"/>
    <n v="0"/>
    <n v="0"/>
    <x v="6"/>
  </r>
  <r>
    <x v="206"/>
    <x v="0"/>
    <x v="2"/>
    <x v="2"/>
    <x v="1"/>
    <n v="-172765.13592641361"/>
    <n v="0"/>
    <n v="0"/>
    <x v="6"/>
  </r>
  <r>
    <x v="206"/>
    <x v="0"/>
    <x v="2"/>
    <x v="2"/>
    <x v="2"/>
    <n v="-51967.752886665214"/>
    <n v="0"/>
    <n v="0"/>
    <x v="6"/>
  </r>
  <r>
    <x v="206"/>
    <x v="0"/>
    <x v="2"/>
    <x v="1"/>
    <x v="0"/>
    <n v="539950.04830910545"/>
    <n v="0"/>
    <n v="0"/>
    <x v="6"/>
  </r>
  <r>
    <x v="206"/>
    <x v="0"/>
    <x v="2"/>
    <x v="1"/>
    <x v="0"/>
    <n v="558253.43977721082"/>
    <n v="0"/>
    <n v="0"/>
    <x v="6"/>
  </r>
  <r>
    <x v="206"/>
    <x v="0"/>
    <x v="2"/>
    <x v="1"/>
    <x v="1"/>
    <n v="-305056.52446842118"/>
    <n v="0"/>
    <n v="0"/>
    <x v="6"/>
  </r>
  <r>
    <x v="206"/>
    <x v="0"/>
    <x v="2"/>
    <x v="1"/>
    <x v="1"/>
    <n v="-305056.52446842118"/>
    <n v="0"/>
    <n v="0"/>
    <x v="6"/>
  </r>
  <r>
    <x v="206"/>
    <x v="0"/>
    <x v="2"/>
    <x v="1"/>
    <x v="2"/>
    <n v="-113389.51014491214"/>
    <n v="0"/>
    <n v="0"/>
    <x v="6"/>
  </r>
  <r>
    <x v="206"/>
    <x v="0"/>
    <x v="2"/>
    <x v="1"/>
    <x v="2"/>
    <n v="-150728.42873984695"/>
    <n v="0"/>
    <n v="0"/>
    <x v="6"/>
  </r>
  <r>
    <x v="206"/>
    <x v="2"/>
    <x v="3"/>
    <x v="2"/>
    <x v="0"/>
    <n v="260875.35524888456"/>
    <n v="0"/>
    <n v="0"/>
    <x v="6"/>
  </r>
  <r>
    <x v="206"/>
    <x v="2"/>
    <x v="3"/>
    <x v="2"/>
    <x v="1"/>
    <n v="-172765.13592641361"/>
    <n v="0"/>
    <n v="0"/>
    <x v="6"/>
  </r>
  <r>
    <x v="206"/>
    <x v="2"/>
    <x v="3"/>
    <x v="2"/>
    <x v="2"/>
    <n v="-112176.40275702036"/>
    <n v="0"/>
    <n v="0"/>
    <x v="6"/>
  </r>
  <r>
    <x v="206"/>
    <x v="4"/>
    <x v="3"/>
    <x v="1"/>
    <x v="0"/>
    <n v="610113.04893684236"/>
    <n v="0"/>
    <n v="0"/>
    <x v="6"/>
  </r>
  <r>
    <x v="206"/>
    <x v="4"/>
    <x v="3"/>
    <x v="1"/>
    <x v="0"/>
    <n v="521646.65684100019"/>
    <n v="0"/>
    <n v="0"/>
    <x v="6"/>
  </r>
  <r>
    <x v="206"/>
    <x v="4"/>
    <x v="3"/>
    <x v="1"/>
    <x v="1"/>
    <n v="-305056.52446842118"/>
    <n v="0"/>
    <n v="0"/>
    <x v="6"/>
  </r>
  <r>
    <x v="206"/>
    <x v="4"/>
    <x v="3"/>
    <x v="1"/>
    <x v="1"/>
    <n v="-305056.52446842118"/>
    <n v="0"/>
    <n v="0"/>
    <x v="6"/>
  </r>
  <r>
    <x v="206"/>
    <x v="4"/>
    <x v="3"/>
    <x v="1"/>
    <x v="2"/>
    <n v="-122022.60978736848"/>
    <n v="0"/>
    <n v="0"/>
    <x v="6"/>
  </r>
  <r>
    <x v="206"/>
    <x v="4"/>
    <x v="3"/>
    <x v="1"/>
    <x v="2"/>
    <n v="-109545.79793661003"/>
    <n v="0"/>
    <n v="0"/>
    <x v="6"/>
  </r>
  <r>
    <x v="206"/>
    <x v="2"/>
    <x v="4"/>
    <x v="3"/>
    <x v="0"/>
    <n v="756072.31929126265"/>
    <n v="0"/>
    <n v="0"/>
    <x v="6"/>
  </r>
  <r>
    <x v="206"/>
    <x v="2"/>
    <x v="4"/>
    <x v="3"/>
    <x v="1"/>
    <n v="-424759.72993891157"/>
    <n v="0"/>
    <n v="0"/>
    <x v="6"/>
  </r>
  <r>
    <x v="206"/>
    <x v="2"/>
    <x v="4"/>
    <x v="3"/>
    <x v="2"/>
    <n v="-257064.58855902933"/>
    <n v="0"/>
    <n v="0"/>
    <x v="6"/>
  </r>
  <r>
    <x v="206"/>
    <x v="4"/>
    <x v="4"/>
    <x v="2"/>
    <x v="0"/>
    <n v="305794.29058975208"/>
    <n v="0"/>
    <n v="0"/>
    <x v="6"/>
  </r>
  <r>
    <x v="206"/>
    <x v="4"/>
    <x v="4"/>
    <x v="2"/>
    <x v="1"/>
    <n v="-172765.13592641361"/>
    <n v="0"/>
    <n v="0"/>
    <x v="6"/>
  </r>
  <r>
    <x v="206"/>
    <x v="4"/>
    <x v="4"/>
    <x v="2"/>
    <x v="2"/>
    <n v="-15289.714529487605"/>
    <n v="0"/>
    <n v="0"/>
    <x v="6"/>
  </r>
  <r>
    <x v="206"/>
    <x v="2"/>
    <x v="5"/>
    <x v="1"/>
    <x v="0"/>
    <n v="539950.04830910545"/>
    <n v="0"/>
    <n v="0"/>
    <x v="6"/>
  </r>
  <r>
    <x v="206"/>
    <x v="2"/>
    <x v="5"/>
    <x v="1"/>
    <x v="1"/>
    <n v="-305056.52446842118"/>
    <n v="0"/>
    <n v="0"/>
    <x v="6"/>
  </r>
  <r>
    <x v="206"/>
    <x v="2"/>
    <x v="5"/>
    <x v="1"/>
    <x v="2"/>
    <n v="-113389.51014491214"/>
    <n v="0"/>
    <n v="0"/>
    <x v="6"/>
  </r>
  <r>
    <x v="206"/>
    <x v="1"/>
    <x v="6"/>
    <x v="2"/>
    <x v="0"/>
    <n v="328253.75826018583"/>
    <n v="0"/>
    <n v="0"/>
    <x v="6"/>
  </r>
  <r>
    <x v="206"/>
    <x v="1"/>
    <x v="6"/>
    <x v="2"/>
    <x v="1"/>
    <n v="-172765.13592641361"/>
    <n v="0"/>
    <n v="0"/>
    <x v="6"/>
  </r>
  <r>
    <x v="206"/>
    <x v="1"/>
    <x v="6"/>
    <x v="2"/>
    <x v="2"/>
    <n v="-216647.48045172266"/>
    <n v="0"/>
    <n v="0"/>
    <x v="6"/>
  </r>
  <r>
    <x v="206"/>
    <x v="2"/>
    <x v="6"/>
    <x v="2"/>
    <x v="0"/>
    <n v="340347.31777503481"/>
    <n v="0"/>
    <n v="0"/>
    <x v="6"/>
  </r>
  <r>
    <x v="206"/>
    <x v="2"/>
    <x v="6"/>
    <x v="2"/>
    <x v="1"/>
    <n v="-172765.13592641361"/>
    <n v="0"/>
    <n v="0"/>
    <x v="6"/>
  </r>
  <r>
    <x v="206"/>
    <x v="2"/>
    <x v="6"/>
    <x v="2"/>
    <x v="2"/>
    <n v="-176980.6052430181"/>
    <n v="0"/>
    <n v="0"/>
    <x v="6"/>
  </r>
  <r>
    <x v="207"/>
    <x v="1"/>
    <x v="0"/>
    <x v="4"/>
    <x v="0"/>
    <n v="484649.86498773017"/>
    <n v="0"/>
    <n v="0"/>
    <x v="6"/>
  </r>
  <r>
    <x v="207"/>
    <x v="1"/>
    <x v="0"/>
    <x v="4"/>
    <x v="1"/>
    <n v="-246015.1598922488"/>
    <n v="0"/>
    <n v="0"/>
    <x v="6"/>
  </r>
  <r>
    <x v="207"/>
    <x v="1"/>
    <x v="0"/>
    <x v="4"/>
    <x v="2"/>
    <n v="-285943.4203427608"/>
    <n v="0"/>
    <n v="0"/>
    <x v="6"/>
  </r>
  <r>
    <x v="207"/>
    <x v="1"/>
    <x v="1"/>
    <x v="2"/>
    <x v="0"/>
    <n v="319615.50146386522"/>
    <n v="0"/>
    <n v="0"/>
    <x v="6"/>
  </r>
  <r>
    <x v="207"/>
    <x v="1"/>
    <x v="1"/>
    <x v="2"/>
    <x v="1"/>
    <n v="-172765.13592641361"/>
    <n v="0"/>
    <n v="0"/>
    <x v="6"/>
  </r>
  <r>
    <x v="207"/>
    <x v="1"/>
    <x v="1"/>
    <x v="2"/>
    <x v="2"/>
    <n v="-159807.75073193261"/>
    <n v="0"/>
    <n v="0"/>
    <x v="6"/>
  </r>
  <r>
    <x v="207"/>
    <x v="3"/>
    <x v="1"/>
    <x v="3"/>
    <x v="0"/>
    <n v="934471.40586560557"/>
    <n v="0"/>
    <n v="0"/>
    <x v="6"/>
  </r>
  <r>
    <x v="207"/>
    <x v="3"/>
    <x v="1"/>
    <x v="3"/>
    <x v="0"/>
    <n v="883500.23827293608"/>
    <n v="0"/>
    <n v="0"/>
    <x v="6"/>
  </r>
  <r>
    <x v="207"/>
    <x v="3"/>
    <x v="1"/>
    <x v="3"/>
    <x v="1"/>
    <n v="-424759.72993891157"/>
    <n v="0"/>
    <n v="0"/>
    <x v="6"/>
  </r>
  <r>
    <x v="207"/>
    <x v="3"/>
    <x v="1"/>
    <x v="3"/>
    <x v="1"/>
    <n v="-424759.72993891157"/>
    <n v="0"/>
    <n v="0"/>
    <x v="6"/>
  </r>
  <r>
    <x v="207"/>
    <x v="3"/>
    <x v="1"/>
    <x v="3"/>
    <x v="2"/>
    <n v="-84102.426527904492"/>
    <n v="0"/>
    <n v="0"/>
    <x v="6"/>
  </r>
  <r>
    <x v="207"/>
    <x v="3"/>
    <x v="1"/>
    <x v="3"/>
    <x v="2"/>
    <n v="-132525.0357409404"/>
    <n v="0"/>
    <n v="0"/>
    <x v="6"/>
  </r>
  <r>
    <x v="207"/>
    <x v="2"/>
    <x v="1"/>
    <x v="0"/>
    <x v="0"/>
    <n v="651301.42286835099"/>
    <n v="0"/>
    <n v="0"/>
    <x v="6"/>
  </r>
  <r>
    <x v="207"/>
    <x v="2"/>
    <x v="1"/>
    <x v="0"/>
    <x v="1"/>
    <n v="-342790.22256229003"/>
    <n v="0"/>
    <n v="0"/>
    <x v="6"/>
  </r>
  <r>
    <x v="207"/>
    <x v="2"/>
    <x v="1"/>
    <x v="0"/>
    <x v="2"/>
    <n v="-227955.49800392284"/>
    <n v="0"/>
    <n v="0"/>
    <x v="6"/>
  </r>
  <r>
    <x v="207"/>
    <x v="3"/>
    <x v="2"/>
    <x v="3"/>
    <x v="0"/>
    <n v="785805.50038698642"/>
    <n v="0"/>
    <n v="0"/>
    <x v="6"/>
  </r>
  <r>
    <x v="207"/>
    <x v="3"/>
    <x v="2"/>
    <x v="3"/>
    <x v="1"/>
    <n v="-424759.72993891157"/>
    <n v="0"/>
    <n v="0"/>
    <x v="6"/>
  </r>
  <r>
    <x v="207"/>
    <x v="3"/>
    <x v="2"/>
    <x v="3"/>
    <x v="2"/>
    <n v="-141444.99006965756"/>
    <n v="0"/>
    <n v="0"/>
    <x v="6"/>
  </r>
  <r>
    <x v="207"/>
    <x v="4"/>
    <x v="2"/>
    <x v="4"/>
    <x v="0"/>
    <n v="479729.56178988516"/>
    <n v="0"/>
    <n v="0"/>
    <x v="6"/>
  </r>
  <r>
    <x v="207"/>
    <x v="4"/>
    <x v="2"/>
    <x v="4"/>
    <x v="1"/>
    <n v="-246015.1598922488"/>
    <n v="0"/>
    <n v="0"/>
    <x v="6"/>
  </r>
  <r>
    <x v="207"/>
    <x v="4"/>
    <x v="2"/>
    <x v="4"/>
    <x v="2"/>
    <n v="-91148.616740078185"/>
    <n v="0"/>
    <n v="0"/>
    <x v="6"/>
  </r>
  <r>
    <x v="207"/>
    <x v="1"/>
    <x v="3"/>
    <x v="3"/>
    <x v="0"/>
    <n v="790053.09768637549"/>
    <n v="0"/>
    <n v="0"/>
    <x v="6"/>
  </r>
  <r>
    <x v="207"/>
    <x v="1"/>
    <x v="3"/>
    <x v="3"/>
    <x v="1"/>
    <n v="-424759.72993891157"/>
    <n v="0"/>
    <n v="0"/>
    <x v="6"/>
  </r>
  <r>
    <x v="207"/>
    <x v="1"/>
    <x v="3"/>
    <x v="3"/>
    <x v="2"/>
    <n v="-489832.92056555278"/>
    <n v="0"/>
    <n v="0"/>
    <x v="6"/>
  </r>
  <r>
    <x v="207"/>
    <x v="0"/>
    <x v="3"/>
    <x v="0"/>
    <x v="0"/>
    <n v="610166.59616087622"/>
    <n v="0"/>
    <n v="0"/>
    <x v="6"/>
  </r>
  <r>
    <x v="207"/>
    <x v="0"/>
    <x v="3"/>
    <x v="0"/>
    <x v="1"/>
    <n v="-342790.22256229003"/>
    <n v="0"/>
    <n v="0"/>
    <x v="6"/>
  </r>
  <r>
    <x v="207"/>
    <x v="0"/>
    <x v="3"/>
    <x v="0"/>
    <x v="2"/>
    <n v="-164744.9809634366"/>
    <n v="0"/>
    <n v="0"/>
    <x v="6"/>
  </r>
  <r>
    <x v="207"/>
    <x v="3"/>
    <x v="3"/>
    <x v="0"/>
    <x v="0"/>
    <n v="610166.59616087622"/>
    <n v="0"/>
    <n v="0"/>
    <x v="6"/>
  </r>
  <r>
    <x v="207"/>
    <x v="3"/>
    <x v="3"/>
    <x v="0"/>
    <x v="1"/>
    <n v="-342790.22256229003"/>
    <n v="0"/>
    <n v="0"/>
    <x v="6"/>
  </r>
  <r>
    <x v="207"/>
    <x v="3"/>
    <x v="3"/>
    <x v="0"/>
    <x v="2"/>
    <n v="-79321.657500913905"/>
    <n v="0"/>
    <n v="0"/>
    <x v="6"/>
  </r>
  <r>
    <x v="207"/>
    <x v="3"/>
    <x v="3"/>
    <x v="4"/>
    <x v="0"/>
    <n v="401004.71062436554"/>
    <n v="0"/>
    <n v="0"/>
    <x v="6"/>
  </r>
  <r>
    <x v="207"/>
    <x v="3"/>
    <x v="3"/>
    <x v="4"/>
    <x v="1"/>
    <n v="-246015.1598922488"/>
    <n v="0"/>
    <n v="0"/>
    <x v="6"/>
  </r>
  <r>
    <x v="207"/>
    <x v="3"/>
    <x v="3"/>
    <x v="4"/>
    <x v="2"/>
    <n v="-68170.800806142142"/>
    <n v="0"/>
    <n v="0"/>
    <x v="6"/>
  </r>
  <r>
    <x v="207"/>
    <x v="2"/>
    <x v="3"/>
    <x v="4"/>
    <x v="0"/>
    <n v="430526.52981143538"/>
    <n v="0"/>
    <n v="0"/>
    <x v="6"/>
  </r>
  <r>
    <x v="207"/>
    <x v="2"/>
    <x v="3"/>
    <x v="4"/>
    <x v="1"/>
    <n v="-246015.1598922488"/>
    <n v="0"/>
    <n v="0"/>
    <x v="6"/>
  </r>
  <r>
    <x v="207"/>
    <x v="2"/>
    <x v="3"/>
    <x v="4"/>
    <x v="2"/>
    <n v="-219568.53020383205"/>
    <n v="0"/>
    <n v="0"/>
    <x v="6"/>
  </r>
  <r>
    <x v="207"/>
    <x v="1"/>
    <x v="4"/>
    <x v="4"/>
    <x v="0"/>
    <n v="418225.77181682293"/>
    <n v="0"/>
    <n v="0"/>
    <x v="6"/>
  </r>
  <r>
    <x v="207"/>
    <x v="1"/>
    <x v="4"/>
    <x v="4"/>
    <x v="1"/>
    <n v="-246015.1598922488"/>
    <n v="0"/>
    <n v="0"/>
    <x v="6"/>
  </r>
  <r>
    <x v="207"/>
    <x v="1"/>
    <x v="4"/>
    <x v="4"/>
    <x v="2"/>
    <n v="-242570.94765375729"/>
    <n v="0"/>
    <n v="0"/>
    <x v="6"/>
  </r>
  <r>
    <x v="207"/>
    <x v="0"/>
    <x v="4"/>
    <x v="0"/>
    <x v="0"/>
    <n v="593027.0850327618"/>
    <n v="0"/>
    <n v="0"/>
    <x v="6"/>
  </r>
  <r>
    <x v="207"/>
    <x v="0"/>
    <x v="4"/>
    <x v="0"/>
    <x v="1"/>
    <n v="-342790.22256229003"/>
    <n v="0"/>
    <n v="0"/>
    <x v="6"/>
  </r>
  <r>
    <x v="207"/>
    <x v="0"/>
    <x v="4"/>
    <x v="0"/>
    <x v="2"/>
    <n v="-136396.22955753523"/>
    <n v="0"/>
    <n v="0"/>
    <x v="6"/>
  </r>
  <r>
    <x v="207"/>
    <x v="0"/>
    <x v="4"/>
    <x v="2"/>
    <x v="0"/>
    <n v="317887.85010460101"/>
    <n v="0"/>
    <n v="0"/>
    <x v="6"/>
  </r>
  <r>
    <x v="207"/>
    <x v="0"/>
    <x v="4"/>
    <x v="2"/>
    <x v="1"/>
    <n v="-172765.13592641361"/>
    <n v="0"/>
    <n v="0"/>
    <x v="6"/>
  </r>
  <r>
    <x v="207"/>
    <x v="0"/>
    <x v="4"/>
    <x v="2"/>
    <x v="2"/>
    <n v="-85829.719528242276"/>
    <n v="0"/>
    <n v="0"/>
    <x v="6"/>
  </r>
  <r>
    <x v="207"/>
    <x v="2"/>
    <x v="4"/>
    <x v="2"/>
    <x v="0"/>
    <n v="274696.56612299761"/>
    <n v="0"/>
    <n v="0"/>
    <x v="6"/>
  </r>
  <r>
    <x v="207"/>
    <x v="2"/>
    <x v="4"/>
    <x v="2"/>
    <x v="1"/>
    <n v="-172765.13592641361"/>
    <n v="0"/>
    <n v="0"/>
    <x v="6"/>
  </r>
  <r>
    <x v="207"/>
    <x v="2"/>
    <x v="4"/>
    <x v="2"/>
    <x v="2"/>
    <n v="-118119.52343288896"/>
    <n v="0"/>
    <n v="0"/>
    <x v="6"/>
  </r>
  <r>
    <x v="207"/>
    <x v="4"/>
    <x v="4"/>
    <x v="0"/>
    <x v="0"/>
    <n v="599882.88948400761"/>
    <n v="0"/>
    <n v="0"/>
    <x v="6"/>
  </r>
  <r>
    <x v="207"/>
    <x v="4"/>
    <x v="4"/>
    <x v="0"/>
    <x v="1"/>
    <n v="-342790.22256229003"/>
    <n v="0"/>
    <n v="0"/>
    <x v="6"/>
  </r>
  <r>
    <x v="207"/>
    <x v="4"/>
    <x v="4"/>
    <x v="0"/>
    <x v="2"/>
    <n v="-53989.460053560681"/>
    <n v="0"/>
    <n v="0"/>
    <x v="6"/>
  </r>
  <r>
    <x v="207"/>
    <x v="1"/>
    <x v="5"/>
    <x v="3"/>
    <x v="0"/>
    <n v="713596.34629737155"/>
    <n v="0"/>
    <n v="0"/>
    <x v="6"/>
  </r>
  <r>
    <x v="207"/>
    <x v="1"/>
    <x v="5"/>
    <x v="3"/>
    <x v="1"/>
    <n v="-424759.72993891157"/>
    <n v="0"/>
    <n v="0"/>
    <x v="6"/>
  </r>
  <r>
    <x v="207"/>
    <x v="1"/>
    <x v="5"/>
    <x v="3"/>
    <x v="2"/>
    <n v="-485245.51548221271"/>
    <n v="0"/>
    <n v="0"/>
    <x v="6"/>
  </r>
  <r>
    <x v="207"/>
    <x v="3"/>
    <x v="5"/>
    <x v="1"/>
    <x v="0"/>
    <n v="555202.87453252648"/>
    <n v="0"/>
    <n v="0"/>
    <x v="6"/>
  </r>
  <r>
    <x v="207"/>
    <x v="3"/>
    <x v="5"/>
    <x v="1"/>
    <x v="0"/>
    <n v="607062.48369215813"/>
    <n v="0"/>
    <n v="0"/>
    <x v="6"/>
  </r>
  <r>
    <x v="207"/>
    <x v="3"/>
    <x v="5"/>
    <x v="1"/>
    <x v="1"/>
    <n v="-305056.52446842118"/>
    <n v="0"/>
    <n v="0"/>
    <x v="6"/>
  </r>
  <r>
    <x v="207"/>
    <x v="3"/>
    <x v="5"/>
    <x v="1"/>
    <x v="1"/>
    <n v="-305056.52446842118"/>
    <n v="0"/>
    <n v="0"/>
    <x v="6"/>
  </r>
  <r>
    <x v="207"/>
    <x v="3"/>
    <x v="5"/>
    <x v="1"/>
    <x v="2"/>
    <n v="-105488.54616118003"/>
    <n v="0"/>
    <n v="0"/>
    <x v="6"/>
  </r>
  <r>
    <x v="207"/>
    <x v="3"/>
    <x v="5"/>
    <x v="1"/>
    <x v="2"/>
    <n v="-66776.873206137388"/>
    <n v="0"/>
    <n v="0"/>
    <x v="6"/>
  </r>
  <r>
    <x v="207"/>
    <x v="2"/>
    <x v="5"/>
    <x v="1"/>
    <x v="0"/>
    <n v="607062.48369215813"/>
    <n v="0"/>
    <n v="0"/>
    <x v="6"/>
  </r>
  <r>
    <x v="207"/>
    <x v="2"/>
    <x v="5"/>
    <x v="1"/>
    <x v="0"/>
    <n v="604011.9184474739"/>
    <n v="0"/>
    <n v="0"/>
    <x v="6"/>
  </r>
  <r>
    <x v="207"/>
    <x v="2"/>
    <x v="5"/>
    <x v="1"/>
    <x v="1"/>
    <n v="-305056.52446842118"/>
    <n v="0"/>
    <n v="0"/>
    <x v="6"/>
  </r>
  <r>
    <x v="207"/>
    <x v="2"/>
    <x v="5"/>
    <x v="1"/>
    <x v="1"/>
    <n v="-305056.52446842118"/>
    <n v="0"/>
    <n v="0"/>
    <x v="6"/>
  </r>
  <r>
    <x v="207"/>
    <x v="2"/>
    <x v="5"/>
    <x v="1"/>
    <x v="2"/>
    <n v="-133553.74641227478"/>
    <n v="0"/>
    <n v="0"/>
    <x v="6"/>
  </r>
  <r>
    <x v="207"/>
    <x v="2"/>
    <x v="5"/>
    <x v="1"/>
    <x v="2"/>
    <n v="-295965.8400392622"/>
    <n v="0"/>
    <n v="0"/>
    <x v="6"/>
  </r>
  <r>
    <x v="207"/>
    <x v="1"/>
    <x v="6"/>
    <x v="2"/>
    <x v="0"/>
    <n v="297156.03379343142"/>
    <n v="0"/>
    <n v="0"/>
    <x v="6"/>
  </r>
  <r>
    <x v="207"/>
    <x v="1"/>
    <x v="6"/>
    <x v="2"/>
    <x v="1"/>
    <n v="-172765.13592641361"/>
    <n v="0"/>
    <n v="0"/>
    <x v="6"/>
  </r>
  <r>
    <x v="207"/>
    <x v="1"/>
    <x v="6"/>
    <x v="2"/>
    <x v="2"/>
    <n v="-190179.86162779611"/>
    <n v="0"/>
    <n v="0"/>
    <x v="6"/>
  </r>
  <r>
    <x v="207"/>
    <x v="0"/>
    <x v="6"/>
    <x v="3"/>
    <x v="0"/>
    <n v="747577.12469248439"/>
    <n v="0"/>
    <n v="0"/>
    <x v="6"/>
  </r>
  <r>
    <x v="207"/>
    <x v="0"/>
    <x v="6"/>
    <x v="3"/>
    <x v="1"/>
    <n v="-424759.72993891157"/>
    <n v="0"/>
    <n v="0"/>
    <x v="6"/>
  </r>
  <r>
    <x v="207"/>
    <x v="0"/>
    <x v="6"/>
    <x v="3"/>
    <x v="2"/>
    <n v="-186894.2811731211"/>
    <n v="0"/>
    <n v="0"/>
    <x v="6"/>
  </r>
  <r>
    <x v="208"/>
    <x v="1"/>
    <x v="0"/>
    <x v="0"/>
    <x v="0"/>
    <n v="589599.18280713889"/>
    <n v="0"/>
    <n v="0"/>
    <x v="6"/>
  </r>
  <r>
    <x v="208"/>
    <x v="1"/>
    <x v="0"/>
    <x v="0"/>
    <x v="1"/>
    <n v="-342790.22256229003"/>
    <n v="0"/>
    <n v="0"/>
    <x v="6"/>
  </r>
  <r>
    <x v="208"/>
    <x v="1"/>
    <x v="0"/>
    <x v="0"/>
    <x v="2"/>
    <n v="-277111.61591935524"/>
    <n v="0"/>
    <n v="0"/>
    <x v="6"/>
  </r>
  <r>
    <x v="208"/>
    <x v="1"/>
    <x v="0"/>
    <x v="4"/>
    <x v="0"/>
    <n v="467428.80379527272"/>
    <n v="0"/>
    <n v="0"/>
    <x v="6"/>
  </r>
  <r>
    <x v="208"/>
    <x v="1"/>
    <x v="0"/>
    <x v="4"/>
    <x v="1"/>
    <n v="-246015.1598922488"/>
    <n v="0"/>
    <n v="0"/>
    <x v="6"/>
  </r>
  <r>
    <x v="208"/>
    <x v="1"/>
    <x v="0"/>
    <x v="4"/>
    <x v="2"/>
    <n v="-303828.72246692725"/>
    <n v="0"/>
    <n v="0"/>
    <x v="6"/>
  </r>
  <r>
    <x v="208"/>
    <x v="0"/>
    <x v="0"/>
    <x v="4"/>
    <x v="0"/>
    <n v="420685.92341574543"/>
    <n v="0"/>
    <n v="0"/>
    <x v="6"/>
  </r>
  <r>
    <x v="208"/>
    <x v="0"/>
    <x v="0"/>
    <x v="4"/>
    <x v="1"/>
    <n v="-246015.1598922488"/>
    <n v="0"/>
    <n v="0"/>
    <x v="6"/>
  </r>
  <r>
    <x v="208"/>
    <x v="0"/>
    <x v="0"/>
    <x v="4"/>
    <x v="2"/>
    <n v="-105171.48085393636"/>
    <n v="0"/>
    <n v="0"/>
    <x v="6"/>
  </r>
  <r>
    <x v="208"/>
    <x v="2"/>
    <x v="0"/>
    <x v="4"/>
    <x v="0"/>
    <n v="484649.86498773017"/>
    <n v="0"/>
    <n v="0"/>
    <x v="6"/>
  </r>
  <r>
    <x v="208"/>
    <x v="2"/>
    <x v="0"/>
    <x v="4"/>
    <x v="1"/>
    <n v="-246015.1598922488"/>
    <n v="0"/>
    <n v="0"/>
    <x v="6"/>
  </r>
  <r>
    <x v="208"/>
    <x v="2"/>
    <x v="0"/>
    <x v="4"/>
    <x v="2"/>
    <n v="-96929.972997546036"/>
    <n v="0"/>
    <n v="0"/>
    <x v="6"/>
  </r>
  <r>
    <x v="208"/>
    <x v="2"/>
    <x v="0"/>
    <x v="1"/>
    <x v="0"/>
    <n v="521646.65684100019"/>
    <n v="0"/>
    <n v="0"/>
    <x v="6"/>
  </r>
  <r>
    <x v="208"/>
    <x v="2"/>
    <x v="0"/>
    <x v="1"/>
    <x v="0"/>
    <n v="594860.22271342133"/>
    <n v="0"/>
    <n v="0"/>
    <x v="6"/>
  </r>
  <r>
    <x v="208"/>
    <x v="2"/>
    <x v="0"/>
    <x v="1"/>
    <x v="1"/>
    <n v="-305056.52446842118"/>
    <n v="0"/>
    <n v="0"/>
    <x v="6"/>
  </r>
  <r>
    <x v="208"/>
    <x v="2"/>
    <x v="0"/>
    <x v="1"/>
    <x v="1"/>
    <n v="-305056.52446842118"/>
    <n v="0"/>
    <n v="0"/>
    <x v="6"/>
  </r>
  <r>
    <x v="208"/>
    <x v="2"/>
    <x v="0"/>
    <x v="1"/>
    <x v="2"/>
    <n v="-135628.13077866007"/>
    <n v="0"/>
    <n v="0"/>
    <x v="6"/>
  </r>
  <r>
    <x v="208"/>
    <x v="2"/>
    <x v="0"/>
    <x v="1"/>
    <x v="2"/>
    <n v="-243892.69131250272"/>
    <n v="0"/>
    <n v="0"/>
    <x v="6"/>
  </r>
  <r>
    <x v="208"/>
    <x v="0"/>
    <x v="2"/>
    <x v="0"/>
    <x v="0"/>
    <n v="606738.69393525331"/>
    <n v="0"/>
    <n v="0"/>
    <x v="6"/>
  </r>
  <r>
    <x v="208"/>
    <x v="0"/>
    <x v="2"/>
    <x v="0"/>
    <x v="1"/>
    <n v="-342790.22256229003"/>
    <n v="0"/>
    <n v="0"/>
    <x v="6"/>
  </r>
  <r>
    <x v="208"/>
    <x v="0"/>
    <x v="2"/>
    <x v="0"/>
    <x v="2"/>
    <n v="-115280.35184769813"/>
    <n v="0"/>
    <n v="0"/>
    <x v="6"/>
  </r>
  <r>
    <x v="208"/>
    <x v="1"/>
    <x v="3"/>
    <x v="0"/>
    <x v="0"/>
    <n v="654729.32509397401"/>
    <n v="0"/>
    <n v="0"/>
    <x v="6"/>
  </r>
  <r>
    <x v="208"/>
    <x v="1"/>
    <x v="3"/>
    <x v="0"/>
    <x v="1"/>
    <n v="-342790.22256229003"/>
    <n v="0"/>
    <n v="0"/>
    <x v="6"/>
  </r>
  <r>
    <x v="208"/>
    <x v="1"/>
    <x v="3"/>
    <x v="0"/>
    <x v="2"/>
    <n v="-314270.0760451075"/>
    <n v="0"/>
    <n v="0"/>
    <x v="6"/>
  </r>
  <r>
    <x v="208"/>
    <x v="3"/>
    <x v="3"/>
    <x v="0"/>
    <x v="0"/>
    <n v="695864.1518014489"/>
    <n v="0"/>
    <n v="0"/>
    <x v="6"/>
  </r>
  <r>
    <x v="208"/>
    <x v="3"/>
    <x v="3"/>
    <x v="0"/>
    <x v="1"/>
    <n v="-342790.22256229003"/>
    <n v="0"/>
    <n v="0"/>
    <x v="6"/>
  </r>
  <r>
    <x v="208"/>
    <x v="3"/>
    <x v="3"/>
    <x v="0"/>
    <x v="2"/>
    <n v="-90462.339734188354"/>
    <n v="0"/>
    <n v="0"/>
    <x v="6"/>
  </r>
  <r>
    <x v="208"/>
    <x v="0"/>
    <x v="4"/>
    <x v="1"/>
    <x v="0"/>
    <n v="564354.57026657916"/>
    <n v="0"/>
    <n v="0"/>
    <x v="6"/>
  </r>
  <r>
    <x v="208"/>
    <x v="0"/>
    <x v="4"/>
    <x v="1"/>
    <x v="1"/>
    <n v="-305056.52446842118"/>
    <n v="0"/>
    <n v="0"/>
    <x v="6"/>
  </r>
  <r>
    <x v="208"/>
    <x v="0"/>
    <x v="4"/>
    <x v="1"/>
    <x v="2"/>
    <n v="-124158.00545864741"/>
    <n v="0"/>
    <n v="0"/>
    <x v="6"/>
  </r>
  <r>
    <x v="208"/>
    <x v="2"/>
    <x v="4"/>
    <x v="4"/>
    <x v="0"/>
    <n v="464968.65219635027"/>
    <n v="0"/>
    <n v="0"/>
    <x v="6"/>
  </r>
  <r>
    <x v="208"/>
    <x v="2"/>
    <x v="4"/>
    <x v="4"/>
    <x v="0"/>
    <n v="462508.50059742772"/>
    <n v="0"/>
    <n v="0"/>
    <x v="6"/>
  </r>
  <r>
    <x v="208"/>
    <x v="2"/>
    <x v="4"/>
    <x v="4"/>
    <x v="1"/>
    <n v="-246015.1598922488"/>
    <n v="0"/>
    <n v="0"/>
    <x v="6"/>
  </r>
  <r>
    <x v="208"/>
    <x v="2"/>
    <x v="4"/>
    <x v="4"/>
    <x v="1"/>
    <n v="-246015.1598922488"/>
    <n v="0"/>
    <n v="0"/>
    <x v="6"/>
  </r>
  <r>
    <x v="208"/>
    <x v="2"/>
    <x v="4"/>
    <x v="4"/>
    <x v="2"/>
    <n v="-130191.22261497809"/>
    <n v="0"/>
    <n v="0"/>
    <x v="6"/>
  </r>
  <r>
    <x v="208"/>
    <x v="2"/>
    <x v="4"/>
    <x v="4"/>
    <x v="2"/>
    <n v="-124877.29516130549"/>
    <n v="0"/>
    <n v="0"/>
    <x v="6"/>
  </r>
  <r>
    <x v="208"/>
    <x v="2"/>
    <x v="4"/>
    <x v="2"/>
    <x v="0"/>
    <n v="295428.38243416726"/>
    <n v="0"/>
    <n v="0"/>
    <x v="6"/>
  </r>
  <r>
    <x v="208"/>
    <x v="2"/>
    <x v="4"/>
    <x v="2"/>
    <x v="1"/>
    <n v="-172765.13592641361"/>
    <n v="0"/>
    <n v="0"/>
    <x v="6"/>
  </r>
  <r>
    <x v="208"/>
    <x v="2"/>
    <x v="4"/>
    <x v="2"/>
    <x v="2"/>
    <n v="-129988.4882710336"/>
    <n v="0"/>
    <n v="0"/>
    <x v="6"/>
  </r>
  <r>
    <x v="208"/>
    <x v="1"/>
    <x v="6"/>
    <x v="1"/>
    <x v="0"/>
    <n v="585708.52697936865"/>
    <n v="0"/>
    <n v="0"/>
    <x v="6"/>
  </r>
  <r>
    <x v="208"/>
    <x v="1"/>
    <x v="6"/>
    <x v="1"/>
    <x v="1"/>
    <n v="-305056.52446842118"/>
    <n v="0"/>
    <n v="0"/>
    <x v="6"/>
  </r>
  <r>
    <x v="208"/>
    <x v="1"/>
    <x v="6"/>
    <x v="1"/>
    <x v="2"/>
    <n v="-240140.49606154114"/>
    <n v="0"/>
    <n v="0"/>
    <x v="6"/>
  </r>
  <r>
    <x v="208"/>
    <x v="0"/>
    <x v="6"/>
    <x v="4"/>
    <x v="0"/>
    <n v="437906.98460820288"/>
    <n v="0"/>
    <n v="0"/>
    <x v="6"/>
  </r>
  <r>
    <x v="208"/>
    <x v="0"/>
    <x v="6"/>
    <x v="4"/>
    <x v="1"/>
    <n v="-246015.1598922488"/>
    <n v="0"/>
    <n v="0"/>
    <x v="6"/>
  </r>
  <r>
    <x v="208"/>
    <x v="0"/>
    <x v="6"/>
    <x v="4"/>
    <x v="2"/>
    <n v="-113855.81599813275"/>
    <n v="0"/>
    <n v="0"/>
    <x v="6"/>
  </r>
  <r>
    <x v="208"/>
    <x v="0"/>
    <x v="6"/>
    <x v="2"/>
    <x v="0"/>
    <n v="309249.5933082804"/>
    <n v="0"/>
    <n v="0"/>
    <x v="6"/>
  </r>
  <r>
    <x v="208"/>
    <x v="0"/>
    <x v="6"/>
    <x v="2"/>
    <x v="1"/>
    <n v="-172765.13592641361"/>
    <n v="0"/>
    <n v="0"/>
    <x v="6"/>
  </r>
  <r>
    <x v="208"/>
    <x v="0"/>
    <x v="6"/>
    <x v="2"/>
    <x v="2"/>
    <n v="-77312.398327070099"/>
    <n v="0"/>
    <n v="0"/>
    <x v="6"/>
  </r>
  <r>
    <x v="208"/>
    <x v="3"/>
    <x v="6"/>
    <x v="0"/>
    <x v="0"/>
    <n v="743854.78296016937"/>
    <n v="0"/>
    <n v="0"/>
    <x v="6"/>
  </r>
  <r>
    <x v="208"/>
    <x v="3"/>
    <x v="6"/>
    <x v="0"/>
    <x v="1"/>
    <n v="-342790.22256229003"/>
    <n v="0"/>
    <n v="0"/>
    <x v="6"/>
  </r>
  <r>
    <x v="208"/>
    <x v="3"/>
    <x v="6"/>
    <x v="0"/>
    <x v="2"/>
    <n v="-141332.40876243217"/>
    <n v="0"/>
    <n v="0"/>
    <x v="6"/>
  </r>
  <r>
    <x v="208"/>
    <x v="3"/>
    <x v="6"/>
    <x v="2"/>
    <x v="0"/>
    <n v="323070.80418239348"/>
    <n v="0"/>
    <n v="0"/>
    <x v="6"/>
  </r>
  <r>
    <x v="208"/>
    <x v="3"/>
    <x v="6"/>
    <x v="2"/>
    <x v="1"/>
    <n v="-172765.13592641361"/>
    <n v="0"/>
    <n v="0"/>
    <x v="6"/>
  </r>
  <r>
    <x v="208"/>
    <x v="3"/>
    <x v="6"/>
    <x v="2"/>
    <x v="2"/>
    <n v="-51691.328669182956"/>
    <n v="0"/>
    <n v="0"/>
    <x v="6"/>
  </r>
  <r>
    <x v="209"/>
    <x v="1"/>
    <x v="0"/>
    <x v="0"/>
    <x v="0"/>
    <n v="610166.59616087622"/>
    <n v="0"/>
    <n v="0"/>
    <x v="6"/>
  </r>
  <r>
    <x v="209"/>
    <x v="1"/>
    <x v="0"/>
    <x v="0"/>
    <x v="1"/>
    <n v="-342790.22256229003"/>
    <n v="0"/>
    <n v="0"/>
    <x v="6"/>
  </r>
  <r>
    <x v="209"/>
    <x v="1"/>
    <x v="0"/>
    <x v="0"/>
    <x v="2"/>
    <n v="-268473.30231078551"/>
    <n v="0"/>
    <n v="0"/>
    <x v="6"/>
  </r>
  <r>
    <x v="209"/>
    <x v="1"/>
    <x v="0"/>
    <x v="4"/>
    <x v="0"/>
    <n v="452667.89420173777"/>
    <n v="0"/>
    <n v="0"/>
    <x v="6"/>
  </r>
  <r>
    <x v="209"/>
    <x v="1"/>
    <x v="0"/>
    <x v="4"/>
    <x v="1"/>
    <n v="-246015.1598922488"/>
    <n v="0"/>
    <n v="0"/>
    <x v="6"/>
  </r>
  <r>
    <x v="209"/>
    <x v="1"/>
    <x v="0"/>
    <x v="4"/>
    <x v="2"/>
    <n v="-307814.1680571817"/>
    <n v="0"/>
    <n v="0"/>
    <x v="6"/>
  </r>
  <r>
    <x v="209"/>
    <x v="0"/>
    <x v="0"/>
    <x v="3"/>
    <x v="0"/>
    <n v="773062.70848881896"/>
    <n v="0"/>
    <n v="0"/>
    <x v="6"/>
  </r>
  <r>
    <x v="209"/>
    <x v="0"/>
    <x v="0"/>
    <x v="3"/>
    <x v="0"/>
    <n v="802795.88958454295"/>
    <n v="0"/>
    <n v="0"/>
    <x v="6"/>
  </r>
  <r>
    <x v="209"/>
    <x v="0"/>
    <x v="0"/>
    <x v="3"/>
    <x v="1"/>
    <n v="-424759.72993891157"/>
    <n v="0"/>
    <n v="0"/>
    <x v="6"/>
  </r>
  <r>
    <x v="209"/>
    <x v="0"/>
    <x v="0"/>
    <x v="3"/>
    <x v="1"/>
    <n v="-424759.72993891157"/>
    <n v="0"/>
    <n v="0"/>
    <x v="6"/>
  </r>
  <r>
    <x v="209"/>
    <x v="0"/>
    <x v="0"/>
    <x v="3"/>
    <x v="2"/>
    <n v="-139151.28752798741"/>
    <n v="0"/>
    <n v="0"/>
    <x v="6"/>
  </r>
  <r>
    <x v="209"/>
    <x v="0"/>
    <x v="0"/>
    <x v="3"/>
    <x v="2"/>
    <n v="-168587.136812754"/>
    <n v="0"/>
    <n v="0"/>
    <x v="6"/>
  </r>
  <r>
    <x v="209"/>
    <x v="1"/>
    <x v="1"/>
    <x v="3"/>
    <x v="0"/>
    <n v="709348.74899798224"/>
    <n v="0"/>
    <n v="0"/>
    <x v="6"/>
  </r>
  <r>
    <x v="209"/>
    <x v="1"/>
    <x v="1"/>
    <x v="3"/>
    <x v="1"/>
    <n v="-424759.72993891157"/>
    <n v="0"/>
    <n v="0"/>
    <x v="6"/>
  </r>
  <r>
    <x v="209"/>
    <x v="1"/>
    <x v="1"/>
    <x v="3"/>
    <x v="2"/>
    <n v="-489450.63680860773"/>
    <n v="0"/>
    <n v="0"/>
    <x v="6"/>
  </r>
  <r>
    <x v="209"/>
    <x v="3"/>
    <x v="1"/>
    <x v="0"/>
    <x v="0"/>
    <n v="661585.12954521982"/>
    <n v="0"/>
    <n v="0"/>
    <x v="6"/>
  </r>
  <r>
    <x v="209"/>
    <x v="3"/>
    <x v="1"/>
    <x v="0"/>
    <x v="1"/>
    <n v="-342790.22256229003"/>
    <n v="0"/>
    <n v="0"/>
    <x v="6"/>
  </r>
  <r>
    <x v="209"/>
    <x v="3"/>
    <x v="1"/>
    <x v="0"/>
    <x v="2"/>
    <n v="-119085.32331813956"/>
    <n v="0"/>
    <n v="0"/>
    <x v="6"/>
  </r>
  <r>
    <x v="209"/>
    <x v="3"/>
    <x v="1"/>
    <x v="4"/>
    <x v="0"/>
    <n v="472349.10699311766"/>
    <n v="0"/>
    <n v="0"/>
    <x v="6"/>
  </r>
  <r>
    <x v="209"/>
    <x v="3"/>
    <x v="1"/>
    <x v="4"/>
    <x v="1"/>
    <n v="-246015.1598922488"/>
    <n v="0"/>
    <n v="0"/>
    <x v="6"/>
  </r>
  <r>
    <x v="209"/>
    <x v="3"/>
    <x v="1"/>
    <x v="4"/>
    <x v="2"/>
    <n v="-70852.36604896764"/>
    <n v="0"/>
    <n v="0"/>
    <x v="6"/>
  </r>
  <r>
    <x v="209"/>
    <x v="3"/>
    <x v="1"/>
    <x v="1"/>
    <x v="0"/>
    <n v="588759.09222405287"/>
    <n v="0"/>
    <n v="0"/>
    <x v="6"/>
  </r>
  <r>
    <x v="209"/>
    <x v="3"/>
    <x v="1"/>
    <x v="1"/>
    <x v="1"/>
    <n v="-305056.52446842118"/>
    <n v="0"/>
    <n v="0"/>
    <x v="6"/>
  </r>
  <r>
    <x v="209"/>
    <x v="3"/>
    <x v="1"/>
    <x v="1"/>
    <x v="2"/>
    <n v="-70651.091066886336"/>
    <n v="0"/>
    <n v="0"/>
    <x v="6"/>
  </r>
  <r>
    <x v="209"/>
    <x v="1"/>
    <x v="3"/>
    <x v="4"/>
    <x v="0"/>
    <n v="428066.37821251294"/>
    <n v="0"/>
    <n v="0"/>
    <x v="6"/>
  </r>
  <r>
    <x v="209"/>
    <x v="1"/>
    <x v="3"/>
    <x v="4"/>
    <x v="1"/>
    <n v="-246015.1598922488"/>
    <n v="0"/>
    <n v="0"/>
    <x v="6"/>
  </r>
  <r>
    <x v="209"/>
    <x v="1"/>
    <x v="3"/>
    <x v="4"/>
    <x v="2"/>
    <n v="-218313.8528883816"/>
    <n v="0"/>
    <n v="0"/>
    <x v="6"/>
  </r>
  <r>
    <x v="209"/>
    <x v="3"/>
    <x v="3"/>
    <x v="0"/>
    <x v="0"/>
    <n v="644445.61841710517"/>
    <n v="0"/>
    <n v="0"/>
    <x v="6"/>
  </r>
  <r>
    <x v="209"/>
    <x v="3"/>
    <x v="3"/>
    <x v="0"/>
    <x v="1"/>
    <n v="-342790.22256229003"/>
    <n v="0"/>
    <n v="0"/>
    <x v="6"/>
  </r>
  <r>
    <x v="209"/>
    <x v="3"/>
    <x v="3"/>
    <x v="0"/>
    <x v="2"/>
    <n v="-70889.018025881567"/>
    <n v="0"/>
    <n v="0"/>
    <x v="6"/>
  </r>
  <r>
    <x v="209"/>
    <x v="2"/>
    <x v="3"/>
    <x v="4"/>
    <x v="0"/>
    <n v="386243.8010308306"/>
    <n v="0"/>
    <n v="0"/>
    <x v="6"/>
  </r>
  <r>
    <x v="209"/>
    <x v="2"/>
    <x v="3"/>
    <x v="4"/>
    <x v="1"/>
    <n v="-246015.1598922488"/>
    <n v="0"/>
    <n v="0"/>
    <x v="6"/>
  </r>
  <r>
    <x v="209"/>
    <x v="2"/>
    <x v="3"/>
    <x v="4"/>
    <x v="2"/>
    <n v="-181534.58648449037"/>
    <n v="0"/>
    <n v="0"/>
    <x v="6"/>
  </r>
  <r>
    <x v="209"/>
    <x v="2"/>
    <x v="3"/>
    <x v="3"/>
    <x v="0"/>
    <n v="785805.50038698642"/>
    <n v="0"/>
    <n v="0"/>
    <x v="6"/>
  </r>
  <r>
    <x v="209"/>
    <x v="2"/>
    <x v="3"/>
    <x v="3"/>
    <x v="1"/>
    <n v="-424759.72993891157"/>
    <n v="0"/>
    <n v="0"/>
    <x v="6"/>
  </r>
  <r>
    <x v="209"/>
    <x v="2"/>
    <x v="3"/>
    <x v="3"/>
    <x v="2"/>
    <n v="-235741.6501160959"/>
    <n v="0"/>
    <n v="0"/>
    <x v="6"/>
  </r>
  <r>
    <x v="209"/>
    <x v="4"/>
    <x v="3"/>
    <x v="4"/>
    <x v="0"/>
    <n v="450207.74260281533"/>
    <n v="0"/>
    <n v="0"/>
    <x v="6"/>
  </r>
  <r>
    <x v="209"/>
    <x v="4"/>
    <x v="3"/>
    <x v="4"/>
    <x v="1"/>
    <n v="-246015.1598922488"/>
    <n v="0"/>
    <n v="0"/>
    <x v="6"/>
  </r>
  <r>
    <x v="209"/>
    <x v="4"/>
    <x v="3"/>
    <x v="4"/>
    <x v="2"/>
    <n v="-108049.85822467567"/>
    <n v="0"/>
    <n v="0"/>
    <x v="6"/>
  </r>
  <r>
    <x v="209"/>
    <x v="4"/>
    <x v="3"/>
    <x v="3"/>
    <x v="0"/>
    <n v="679615.5679022586"/>
    <n v="0"/>
    <n v="0"/>
    <x v="6"/>
  </r>
  <r>
    <x v="209"/>
    <x v="4"/>
    <x v="3"/>
    <x v="3"/>
    <x v="1"/>
    <n v="-424759.72993891157"/>
    <n v="0"/>
    <n v="0"/>
    <x v="6"/>
  </r>
  <r>
    <x v="209"/>
    <x v="4"/>
    <x v="3"/>
    <x v="3"/>
    <x v="2"/>
    <n v="-81553.868148271024"/>
    <n v="0"/>
    <n v="0"/>
    <x v="6"/>
  </r>
  <r>
    <x v="209"/>
    <x v="0"/>
    <x v="4"/>
    <x v="0"/>
    <x v="0"/>
    <n v="637589.81396585936"/>
    <n v="0"/>
    <n v="0"/>
    <x v="6"/>
  </r>
  <r>
    <x v="209"/>
    <x v="0"/>
    <x v="4"/>
    <x v="0"/>
    <x v="1"/>
    <n v="-342790.22256229003"/>
    <n v="0"/>
    <n v="0"/>
    <x v="6"/>
  </r>
  <r>
    <x v="209"/>
    <x v="0"/>
    <x v="4"/>
    <x v="0"/>
    <x v="2"/>
    <n v="-178525.14791044063"/>
    <n v="0"/>
    <n v="0"/>
    <x v="6"/>
  </r>
  <r>
    <x v="209"/>
    <x v="0"/>
    <x v="4"/>
    <x v="2"/>
    <x v="0"/>
    <n v="326526.10690092173"/>
    <n v="0"/>
    <n v="0"/>
    <x v="6"/>
  </r>
  <r>
    <x v="209"/>
    <x v="0"/>
    <x v="4"/>
    <x v="2"/>
    <x v="1"/>
    <n v="-172765.13592641361"/>
    <n v="0"/>
    <n v="0"/>
    <x v="6"/>
  </r>
  <r>
    <x v="209"/>
    <x v="0"/>
    <x v="4"/>
    <x v="2"/>
    <x v="2"/>
    <n v="-68570.482449193558"/>
    <n v="0"/>
    <n v="0"/>
    <x v="6"/>
  </r>
  <r>
    <x v="209"/>
    <x v="4"/>
    <x v="4"/>
    <x v="3"/>
    <x v="0"/>
    <n v="726339.13819553878"/>
    <n v="0"/>
    <n v="0"/>
    <x v="6"/>
  </r>
  <r>
    <x v="209"/>
    <x v="4"/>
    <x v="4"/>
    <x v="3"/>
    <x v="1"/>
    <n v="-424759.72993891157"/>
    <n v="0"/>
    <n v="0"/>
    <x v="6"/>
  </r>
  <r>
    <x v="209"/>
    <x v="4"/>
    <x v="4"/>
    <x v="3"/>
    <x v="2"/>
    <n v="-79897.305201509269"/>
    <n v="0"/>
    <n v="0"/>
    <x v="6"/>
  </r>
  <r>
    <x v="209"/>
    <x v="1"/>
    <x v="5"/>
    <x v="3"/>
    <x v="0"/>
    <n v="815538.68148271018"/>
    <n v="0"/>
    <n v="0"/>
    <x v="6"/>
  </r>
  <r>
    <x v="209"/>
    <x v="1"/>
    <x v="5"/>
    <x v="3"/>
    <x v="1"/>
    <n v="-424759.72993891157"/>
    <n v="0"/>
    <n v="0"/>
    <x v="6"/>
  </r>
  <r>
    <x v="209"/>
    <x v="1"/>
    <x v="5"/>
    <x v="3"/>
    <x v="2"/>
    <n v="-456701.66163031774"/>
    <n v="0"/>
    <n v="0"/>
    <x v="6"/>
  </r>
  <r>
    <x v="209"/>
    <x v="3"/>
    <x v="5"/>
    <x v="1"/>
    <x v="0"/>
    <n v="503343.26537289494"/>
    <n v="0"/>
    <n v="0"/>
    <x v="6"/>
  </r>
  <r>
    <x v="209"/>
    <x v="3"/>
    <x v="5"/>
    <x v="1"/>
    <x v="1"/>
    <n v="-305056.52446842118"/>
    <n v="0"/>
    <n v="0"/>
    <x v="6"/>
  </r>
  <r>
    <x v="209"/>
    <x v="3"/>
    <x v="5"/>
    <x v="1"/>
    <x v="2"/>
    <n v="-35234.028576102646"/>
    <n v="0"/>
    <n v="0"/>
    <x v="6"/>
  </r>
  <r>
    <x v="209"/>
    <x v="2"/>
    <x v="5"/>
    <x v="4"/>
    <x v="0"/>
    <n v="391164.10422867554"/>
    <n v="0"/>
    <n v="0"/>
    <x v="6"/>
  </r>
  <r>
    <x v="209"/>
    <x v="2"/>
    <x v="5"/>
    <x v="4"/>
    <x v="1"/>
    <n v="-246015.1598922488"/>
    <n v="0"/>
    <n v="0"/>
    <x v="6"/>
  </r>
  <r>
    <x v="209"/>
    <x v="2"/>
    <x v="5"/>
    <x v="4"/>
    <x v="2"/>
    <n v="-187758.77002976424"/>
    <n v="0"/>
    <n v="0"/>
    <x v="6"/>
  </r>
  <r>
    <x v="209"/>
    <x v="2"/>
    <x v="5"/>
    <x v="1"/>
    <x v="0"/>
    <n v="503343.26537289494"/>
    <n v="0"/>
    <n v="0"/>
    <x v="6"/>
  </r>
  <r>
    <x v="209"/>
    <x v="2"/>
    <x v="5"/>
    <x v="1"/>
    <x v="1"/>
    <n v="-305056.52446842118"/>
    <n v="0"/>
    <n v="0"/>
    <x v="6"/>
  </r>
  <r>
    <x v="209"/>
    <x v="2"/>
    <x v="5"/>
    <x v="1"/>
    <x v="2"/>
    <n v="-256705.06534017643"/>
    <n v="0"/>
    <n v="0"/>
    <x v="6"/>
  </r>
  <r>
    <x v="209"/>
    <x v="1"/>
    <x v="6"/>
    <x v="4"/>
    <x v="0"/>
    <n v="484649.86498773017"/>
    <n v="0"/>
    <n v="0"/>
    <x v="6"/>
  </r>
  <r>
    <x v="209"/>
    <x v="1"/>
    <x v="6"/>
    <x v="4"/>
    <x v="0"/>
    <n v="479729.56178988516"/>
    <n v="0"/>
    <n v="0"/>
    <x v="6"/>
  </r>
  <r>
    <x v="209"/>
    <x v="1"/>
    <x v="6"/>
    <x v="4"/>
    <x v="1"/>
    <n v="-246015.1598922488"/>
    <n v="0"/>
    <n v="0"/>
    <x v="6"/>
  </r>
  <r>
    <x v="209"/>
    <x v="1"/>
    <x v="6"/>
    <x v="4"/>
    <x v="1"/>
    <n v="-246015.1598922488"/>
    <n v="0"/>
    <n v="0"/>
    <x v="6"/>
  </r>
  <r>
    <x v="209"/>
    <x v="1"/>
    <x v="6"/>
    <x v="4"/>
    <x v="2"/>
    <n v="-193859.94599509207"/>
    <n v="0"/>
    <n v="0"/>
    <x v="6"/>
  </r>
  <r>
    <x v="209"/>
    <x v="1"/>
    <x v="6"/>
    <x v="4"/>
    <x v="2"/>
    <n v="-163108.05100856096"/>
    <n v="0"/>
    <n v="0"/>
    <x v="6"/>
  </r>
  <r>
    <x v="209"/>
    <x v="0"/>
    <x v="6"/>
    <x v="1"/>
    <x v="0"/>
    <n v="555202.87453252648"/>
    <n v="0"/>
    <n v="0"/>
    <x v="6"/>
  </r>
  <r>
    <x v="209"/>
    <x v="0"/>
    <x v="6"/>
    <x v="1"/>
    <x v="1"/>
    <n v="-305056.52446842118"/>
    <n v="0"/>
    <n v="0"/>
    <x v="6"/>
  </r>
  <r>
    <x v="209"/>
    <x v="0"/>
    <x v="6"/>
    <x v="1"/>
    <x v="2"/>
    <n v="-166560.86235975794"/>
    <n v="0"/>
    <n v="0"/>
    <x v="6"/>
  </r>
  <r>
    <x v="210"/>
    <x v="1"/>
    <x v="1"/>
    <x v="4"/>
    <x v="0"/>
    <n v="413305.46861897805"/>
    <n v="0"/>
    <n v="0"/>
    <x v="6"/>
  </r>
  <r>
    <x v="210"/>
    <x v="1"/>
    <x v="1"/>
    <x v="4"/>
    <x v="1"/>
    <n v="-246015.1598922488"/>
    <n v="0"/>
    <n v="0"/>
    <x v="6"/>
  </r>
  <r>
    <x v="210"/>
    <x v="1"/>
    <x v="1"/>
    <x v="4"/>
    <x v="2"/>
    <n v="-128124.69527188319"/>
    <n v="0"/>
    <n v="0"/>
    <x v="6"/>
  </r>
  <r>
    <x v="210"/>
    <x v="1"/>
    <x v="1"/>
    <x v="1"/>
    <x v="0"/>
    <n v="594860.22271342133"/>
    <n v="0"/>
    <n v="0"/>
    <x v="6"/>
  </r>
  <r>
    <x v="210"/>
    <x v="1"/>
    <x v="1"/>
    <x v="1"/>
    <x v="1"/>
    <n v="-305056.52446842118"/>
    <n v="0"/>
    <n v="0"/>
    <x v="6"/>
  </r>
  <r>
    <x v="210"/>
    <x v="1"/>
    <x v="1"/>
    <x v="1"/>
    <x v="2"/>
    <n v="-333121.724719516"/>
    <n v="0"/>
    <n v="0"/>
    <x v="6"/>
  </r>
  <r>
    <x v="210"/>
    <x v="3"/>
    <x v="2"/>
    <x v="2"/>
    <x v="0"/>
    <n v="329981.40961945005"/>
    <n v="0"/>
    <n v="0"/>
    <x v="6"/>
  </r>
  <r>
    <x v="210"/>
    <x v="3"/>
    <x v="2"/>
    <x v="2"/>
    <x v="1"/>
    <n v="-172765.13592641361"/>
    <n v="0"/>
    <n v="0"/>
    <x v="6"/>
  </r>
  <r>
    <x v="210"/>
    <x v="3"/>
    <x v="2"/>
    <x v="2"/>
    <x v="2"/>
    <n v="-32998.140961945006"/>
    <n v="0"/>
    <n v="0"/>
    <x v="6"/>
  </r>
  <r>
    <x v="210"/>
    <x v="1"/>
    <x v="3"/>
    <x v="2"/>
    <x v="0"/>
    <n v="321343.15282312932"/>
    <n v="0"/>
    <n v="0"/>
    <x v="6"/>
  </r>
  <r>
    <x v="210"/>
    <x v="1"/>
    <x v="3"/>
    <x v="2"/>
    <x v="1"/>
    <n v="-172765.13592641361"/>
    <n v="0"/>
    <n v="0"/>
    <x v="6"/>
  </r>
  <r>
    <x v="210"/>
    <x v="1"/>
    <x v="3"/>
    <x v="2"/>
    <x v="2"/>
    <n v="-163885.00793979596"/>
    <n v="0"/>
    <n v="0"/>
    <x v="6"/>
  </r>
  <r>
    <x v="210"/>
    <x v="0"/>
    <x v="3"/>
    <x v="1"/>
    <x v="0"/>
    <n v="573506.26600063173"/>
    <n v="0"/>
    <n v="0"/>
    <x v="6"/>
  </r>
  <r>
    <x v="210"/>
    <x v="0"/>
    <x v="3"/>
    <x v="1"/>
    <x v="1"/>
    <n v="-305056.52446842118"/>
    <n v="0"/>
    <n v="0"/>
    <x v="6"/>
  </r>
  <r>
    <x v="210"/>
    <x v="0"/>
    <x v="3"/>
    <x v="1"/>
    <x v="2"/>
    <n v="-131906.44118014531"/>
    <n v="0"/>
    <n v="0"/>
    <x v="6"/>
  </r>
  <r>
    <x v="210"/>
    <x v="3"/>
    <x v="3"/>
    <x v="2"/>
    <x v="0"/>
    <n v="283334.82291931834"/>
    <n v="0"/>
    <n v="0"/>
    <x v="6"/>
  </r>
  <r>
    <x v="210"/>
    <x v="3"/>
    <x v="3"/>
    <x v="2"/>
    <x v="0"/>
    <n v="323070.80418239348"/>
    <n v="0"/>
    <n v="0"/>
    <x v="6"/>
  </r>
  <r>
    <x v="210"/>
    <x v="3"/>
    <x v="3"/>
    <x v="2"/>
    <x v="1"/>
    <n v="-172765.13592641361"/>
    <n v="0"/>
    <n v="0"/>
    <x v="6"/>
  </r>
  <r>
    <x v="210"/>
    <x v="3"/>
    <x v="3"/>
    <x v="2"/>
    <x v="1"/>
    <n v="-172765.13592641361"/>
    <n v="0"/>
    <n v="0"/>
    <x v="6"/>
  </r>
  <r>
    <x v="210"/>
    <x v="3"/>
    <x v="3"/>
    <x v="2"/>
    <x v="2"/>
    <n v="-31166.830521125015"/>
    <n v="0"/>
    <n v="0"/>
    <x v="6"/>
  </r>
  <r>
    <x v="210"/>
    <x v="3"/>
    <x v="3"/>
    <x v="2"/>
    <x v="2"/>
    <n v="-22614.956292767547"/>
    <n v="0"/>
    <n v="0"/>
    <x v="6"/>
  </r>
  <r>
    <x v="210"/>
    <x v="3"/>
    <x v="3"/>
    <x v="1"/>
    <x v="0"/>
    <n v="488090.43914947391"/>
    <n v="0"/>
    <n v="0"/>
    <x v="6"/>
  </r>
  <r>
    <x v="210"/>
    <x v="3"/>
    <x v="3"/>
    <x v="1"/>
    <x v="1"/>
    <n v="-305056.52446842118"/>
    <n v="0"/>
    <n v="0"/>
    <x v="6"/>
  </r>
  <r>
    <x v="210"/>
    <x v="3"/>
    <x v="3"/>
    <x v="1"/>
    <x v="2"/>
    <n v="-43928.13952345265"/>
    <n v="0"/>
    <n v="0"/>
    <x v="6"/>
  </r>
  <r>
    <x v="210"/>
    <x v="2"/>
    <x v="3"/>
    <x v="0"/>
    <x v="0"/>
    <n v="538180.64942279528"/>
    <n v="0"/>
    <n v="0"/>
    <x v="6"/>
  </r>
  <r>
    <x v="210"/>
    <x v="2"/>
    <x v="3"/>
    <x v="0"/>
    <x v="1"/>
    <n v="-342790.22256229003"/>
    <n v="0"/>
    <n v="0"/>
    <x v="6"/>
  </r>
  <r>
    <x v="210"/>
    <x v="2"/>
    <x v="3"/>
    <x v="0"/>
    <x v="2"/>
    <n v="-182981.4208037504"/>
    <n v="0"/>
    <n v="0"/>
    <x v="6"/>
  </r>
  <r>
    <x v="210"/>
    <x v="2"/>
    <x v="3"/>
    <x v="2"/>
    <x v="0"/>
    <n v="324798.45554165757"/>
    <n v="0"/>
    <n v="0"/>
    <x v="6"/>
  </r>
  <r>
    <x v="210"/>
    <x v="2"/>
    <x v="3"/>
    <x v="2"/>
    <x v="1"/>
    <n v="-172765.13592641361"/>
    <n v="0"/>
    <n v="0"/>
    <x v="6"/>
  </r>
  <r>
    <x v="210"/>
    <x v="2"/>
    <x v="3"/>
    <x v="2"/>
    <x v="2"/>
    <n v="-90943.567551664135"/>
    <n v="0"/>
    <n v="0"/>
    <x v="6"/>
  </r>
  <r>
    <x v="210"/>
    <x v="4"/>
    <x v="3"/>
    <x v="0"/>
    <x v="0"/>
    <n v="551892.25832528691"/>
    <n v="0"/>
    <n v="0"/>
    <x v="6"/>
  </r>
  <r>
    <x v="210"/>
    <x v="4"/>
    <x v="3"/>
    <x v="0"/>
    <x v="1"/>
    <n v="-342790.22256229003"/>
    <n v="0"/>
    <n v="0"/>
    <x v="6"/>
  </r>
  <r>
    <x v="210"/>
    <x v="4"/>
    <x v="3"/>
    <x v="0"/>
    <x v="2"/>
    <n v="-104859.52908180452"/>
    <n v="0"/>
    <n v="0"/>
    <x v="6"/>
  </r>
  <r>
    <x v="210"/>
    <x v="2"/>
    <x v="4"/>
    <x v="3"/>
    <x v="0"/>
    <n v="815538.68148271018"/>
    <n v="0"/>
    <n v="0"/>
    <x v="6"/>
  </r>
  <r>
    <x v="210"/>
    <x v="2"/>
    <x v="4"/>
    <x v="3"/>
    <x v="1"/>
    <n v="-424759.72993891157"/>
    <n v="0"/>
    <n v="0"/>
    <x v="6"/>
  </r>
  <r>
    <x v="210"/>
    <x v="2"/>
    <x v="4"/>
    <x v="3"/>
    <x v="2"/>
    <n v="-432235.50118583639"/>
    <n v="0"/>
    <n v="0"/>
    <x v="6"/>
  </r>
  <r>
    <x v="210"/>
    <x v="4"/>
    <x v="4"/>
    <x v="0"/>
    <x v="0"/>
    <n v="641017.71619148238"/>
    <n v="0"/>
    <n v="0"/>
    <x v="6"/>
  </r>
  <r>
    <x v="210"/>
    <x v="4"/>
    <x v="4"/>
    <x v="0"/>
    <x v="1"/>
    <n v="-342790.22256229003"/>
    <n v="0"/>
    <n v="0"/>
    <x v="6"/>
  </r>
  <r>
    <x v="210"/>
    <x v="4"/>
    <x v="4"/>
    <x v="0"/>
    <x v="2"/>
    <n v="-32050.88580957412"/>
    <n v="0"/>
    <n v="0"/>
    <x v="6"/>
  </r>
  <r>
    <x v="210"/>
    <x v="4"/>
    <x v="4"/>
    <x v="4"/>
    <x v="0"/>
    <n v="477269.41019096266"/>
    <n v="0"/>
    <n v="0"/>
    <x v="6"/>
  </r>
  <r>
    <x v="210"/>
    <x v="4"/>
    <x v="4"/>
    <x v="4"/>
    <x v="1"/>
    <n v="-246015.1598922488"/>
    <n v="0"/>
    <n v="0"/>
    <x v="6"/>
  </r>
  <r>
    <x v="210"/>
    <x v="4"/>
    <x v="4"/>
    <x v="4"/>
    <x v="2"/>
    <n v="-85908.493834373279"/>
    <n v="0"/>
    <n v="0"/>
    <x v="6"/>
  </r>
  <r>
    <x v="210"/>
    <x v="0"/>
    <x v="6"/>
    <x v="2"/>
    <x v="0"/>
    <n v="317887.85010460101"/>
    <n v="0"/>
    <n v="0"/>
    <x v="6"/>
  </r>
  <r>
    <x v="210"/>
    <x v="0"/>
    <x v="6"/>
    <x v="2"/>
    <x v="1"/>
    <n v="-172765.13592641361"/>
    <n v="0"/>
    <n v="0"/>
    <x v="6"/>
  </r>
  <r>
    <x v="210"/>
    <x v="0"/>
    <x v="6"/>
    <x v="2"/>
    <x v="2"/>
    <n v="-47683.177515690149"/>
    <n v="0"/>
    <n v="0"/>
    <x v="6"/>
  </r>
  <r>
    <x v="210"/>
    <x v="2"/>
    <x v="6"/>
    <x v="2"/>
    <x v="0"/>
    <n v="276424.21748226177"/>
    <n v="0"/>
    <n v="0"/>
    <x v="6"/>
  </r>
  <r>
    <x v="210"/>
    <x v="2"/>
    <x v="6"/>
    <x v="2"/>
    <x v="0"/>
    <n v="345530.27185282722"/>
    <n v="0"/>
    <n v="0"/>
    <x v="6"/>
  </r>
  <r>
    <x v="210"/>
    <x v="2"/>
    <x v="6"/>
    <x v="2"/>
    <x v="1"/>
    <n v="-172765.13592641361"/>
    <n v="0"/>
    <n v="0"/>
    <x v="6"/>
  </r>
  <r>
    <x v="210"/>
    <x v="2"/>
    <x v="6"/>
    <x v="2"/>
    <x v="1"/>
    <n v="-172765.13592641361"/>
    <n v="0"/>
    <n v="0"/>
    <x v="6"/>
  </r>
  <r>
    <x v="210"/>
    <x v="2"/>
    <x v="6"/>
    <x v="2"/>
    <x v="2"/>
    <n v="-71870.296545388061"/>
    <n v="0"/>
    <n v="0"/>
    <x v="6"/>
  </r>
  <r>
    <x v="210"/>
    <x v="2"/>
    <x v="6"/>
    <x v="2"/>
    <x v="2"/>
    <n v="-186586.34680052672"/>
    <n v="0"/>
    <n v="0"/>
    <x v="6"/>
  </r>
  <r>
    <x v="211"/>
    <x v="1"/>
    <x v="0"/>
    <x v="0"/>
    <x v="0"/>
    <n v="675296.73844771134"/>
    <n v="0"/>
    <n v="0"/>
    <x v="6"/>
  </r>
  <r>
    <x v="211"/>
    <x v="1"/>
    <x v="0"/>
    <x v="0"/>
    <x v="1"/>
    <n v="-342790.22256229003"/>
    <n v="0"/>
    <n v="0"/>
    <x v="6"/>
  </r>
  <r>
    <x v="211"/>
    <x v="1"/>
    <x v="0"/>
    <x v="0"/>
    <x v="2"/>
    <n v="-303883.53230147011"/>
    <n v="0"/>
    <n v="0"/>
    <x v="6"/>
  </r>
  <r>
    <x v="211"/>
    <x v="1"/>
    <x v="0"/>
    <x v="4"/>
    <x v="0"/>
    <n v="482189.71338880766"/>
    <n v="0"/>
    <n v="0"/>
    <x v="6"/>
  </r>
  <r>
    <x v="211"/>
    <x v="1"/>
    <x v="0"/>
    <x v="4"/>
    <x v="1"/>
    <n v="-246015.1598922488"/>
    <n v="0"/>
    <n v="0"/>
    <x v="6"/>
  </r>
  <r>
    <x v="211"/>
    <x v="1"/>
    <x v="0"/>
    <x v="4"/>
    <x v="2"/>
    <n v="-308601.4165688369"/>
    <n v="0"/>
    <n v="0"/>
    <x v="6"/>
  </r>
  <r>
    <x v="211"/>
    <x v="0"/>
    <x v="0"/>
    <x v="0"/>
    <x v="0"/>
    <n v="651301.42286835099"/>
    <n v="0"/>
    <n v="0"/>
    <x v="6"/>
  </r>
  <r>
    <x v="211"/>
    <x v="0"/>
    <x v="0"/>
    <x v="0"/>
    <x v="1"/>
    <n v="-342790.22256229003"/>
    <n v="0"/>
    <n v="0"/>
    <x v="6"/>
  </r>
  <r>
    <x v="211"/>
    <x v="0"/>
    <x v="0"/>
    <x v="0"/>
    <x v="2"/>
    <n v="-104208.22765893616"/>
    <n v="0"/>
    <n v="0"/>
    <x v="6"/>
  </r>
  <r>
    <x v="211"/>
    <x v="0"/>
    <x v="0"/>
    <x v="2"/>
    <x v="0"/>
    <n v="321343.15282312932"/>
    <n v="0"/>
    <n v="0"/>
    <x v="6"/>
  </r>
  <r>
    <x v="211"/>
    <x v="0"/>
    <x v="0"/>
    <x v="2"/>
    <x v="1"/>
    <n v="-172765.13592641361"/>
    <n v="0"/>
    <n v="0"/>
    <x v="6"/>
  </r>
  <r>
    <x v="211"/>
    <x v="0"/>
    <x v="0"/>
    <x v="2"/>
    <x v="2"/>
    <n v="-67482.062092857159"/>
    <n v="0"/>
    <n v="0"/>
    <x v="6"/>
  </r>
  <r>
    <x v="211"/>
    <x v="1"/>
    <x v="1"/>
    <x v="0"/>
    <x v="0"/>
    <n v="582743.37835589307"/>
    <n v="0"/>
    <n v="0"/>
    <x v="6"/>
  </r>
  <r>
    <x v="211"/>
    <x v="1"/>
    <x v="1"/>
    <x v="0"/>
    <x v="1"/>
    <n v="-342790.22256229003"/>
    <n v="0"/>
    <n v="0"/>
    <x v="6"/>
  </r>
  <r>
    <x v="211"/>
    <x v="1"/>
    <x v="1"/>
    <x v="0"/>
    <x v="2"/>
    <n v="-250579.652693034"/>
    <n v="0"/>
    <n v="0"/>
    <x v="6"/>
  </r>
  <r>
    <x v="211"/>
    <x v="2"/>
    <x v="1"/>
    <x v="3"/>
    <x v="0"/>
    <n v="811291.0841833211"/>
    <n v="0"/>
    <n v="0"/>
    <x v="6"/>
  </r>
  <r>
    <x v="211"/>
    <x v="2"/>
    <x v="1"/>
    <x v="3"/>
    <x v="1"/>
    <n v="-424759.72993891157"/>
    <n v="0"/>
    <n v="0"/>
    <x v="6"/>
  </r>
  <r>
    <x v="211"/>
    <x v="2"/>
    <x v="1"/>
    <x v="3"/>
    <x v="2"/>
    <n v="-243387.32525499631"/>
    <n v="0"/>
    <n v="0"/>
    <x v="6"/>
  </r>
  <r>
    <x v="211"/>
    <x v="0"/>
    <x v="2"/>
    <x v="0"/>
    <x v="0"/>
    <n v="644445.61841710517"/>
    <n v="0"/>
    <n v="0"/>
    <x v="6"/>
  </r>
  <r>
    <x v="211"/>
    <x v="0"/>
    <x v="2"/>
    <x v="0"/>
    <x v="1"/>
    <n v="-342790.22256229003"/>
    <n v="0"/>
    <n v="0"/>
    <x v="6"/>
  </r>
  <r>
    <x v="211"/>
    <x v="0"/>
    <x v="2"/>
    <x v="0"/>
    <x v="2"/>
    <n v="-96666.842762565779"/>
    <n v="0"/>
    <n v="0"/>
    <x v="6"/>
  </r>
  <r>
    <x v="211"/>
    <x v="3"/>
    <x v="2"/>
    <x v="0"/>
    <x v="0"/>
    <n v="620450.30283774494"/>
    <n v="0"/>
    <n v="0"/>
    <x v="6"/>
  </r>
  <r>
    <x v="211"/>
    <x v="3"/>
    <x v="2"/>
    <x v="0"/>
    <x v="1"/>
    <n v="-342790.22256229003"/>
    <n v="0"/>
    <n v="0"/>
    <x v="6"/>
  </r>
  <r>
    <x v="211"/>
    <x v="3"/>
    <x v="2"/>
    <x v="0"/>
    <x v="2"/>
    <n v="-43431.521198642149"/>
    <n v="0"/>
    <n v="0"/>
    <x v="6"/>
  </r>
  <r>
    <x v="211"/>
    <x v="3"/>
    <x v="2"/>
    <x v="4"/>
    <x v="0"/>
    <n v="452667.89420173777"/>
    <n v="0"/>
    <n v="0"/>
    <x v="6"/>
  </r>
  <r>
    <x v="211"/>
    <x v="3"/>
    <x v="2"/>
    <x v="4"/>
    <x v="1"/>
    <n v="-246015.1598922488"/>
    <n v="0"/>
    <n v="0"/>
    <x v="6"/>
  </r>
  <r>
    <x v="211"/>
    <x v="3"/>
    <x v="2"/>
    <x v="4"/>
    <x v="2"/>
    <n v="-22633.39471008689"/>
    <n v="0"/>
    <n v="0"/>
    <x v="6"/>
  </r>
  <r>
    <x v="211"/>
    <x v="3"/>
    <x v="2"/>
    <x v="2"/>
    <x v="0"/>
    <n v="326526.10690092173"/>
    <n v="0"/>
    <n v="0"/>
    <x v="6"/>
  </r>
  <r>
    <x v="211"/>
    <x v="3"/>
    <x v="2"/>
    <x v="2"/>
    <x v="1"/>
    <n v="-172765.13592641361"/>
    <n v="0"/>
    <n v="0"/>
    <x v="6"/>
  </r>
  <r>
    <x v="211"/>
    <x v="3"/>
    <x v="2"/>
    <x v="2"/>
    <x v="2"/>
    <n v="-55509.438173156697"/>
    <n v="0"/>
    <n v="0"/>
    <x v="6"/>
  </r>
  <r>
    <x v="211"/>
    <x v="4"/>
    <x v="2"/>
    <x v="1"/>
    <x v="0"/>
    <n v="524697.22208568442"/>
    <n v="0"/>
    <n v="0"/>
    <x v="6"/>
  </r>
  <r>
    <x v="211"/>
    <x v="4"/>
    <x v="2"/>
    <x v="1"/>
    <x v="0"/>
    <n v="588759.09222405287"/>
    <n v="0"/>
    <n v="0"/>
    <x v="6"/>
  </r>
  <r>
    <x v="211"/>
    <x v="4"/>
    <x v="2"/>
    <x v="1"/>
    <x v="1"/>
    <n v="-305056.52446842118"/>
    <n v="0"/>
    <n v="0"/>
    <x v="6"/>
  </r>
  <r>
    <x v="211"/>
    <x v="4"/>
    <x v="2"/>
    <x v="1"/>
    <x v="1"/>
    <n v="-305056.52446842118"/>
    <n v="0"/>
    <n v="0"/>
    <x v="6"/>
  </r>
  <r>
    <x v="211"/>
    <x v="4"/>
    <x v="2"/>
    <x v="1"/>
    <x v="2"/>
    <n v="-36728.805545997915"/>
    <n v="0"/>
    <n v="0"/>
    <x v="6"/>
  </r>
  <r>
    <x v="211"/>
    <x v="4"/>
    <x v="2"/>
    <x v="1"/>
    <x v="2"/>
    <n v="-82426.272911367414"/>
    <n v="0"/>
    <n v="0"/>
    <x v="6"/>
  </r>
  <r>
    <x v="211"/>
    <x v="1"/>
    <x v="3"/>
    <x v="2"/>
    <x v="0"/>
    <n v="321343.15282312932"/>
    <n v="0"/>
    <n v="0"/>
    <x v="6"/>
  </r>
  <r>
    <x v="211"/>
    <x v="1"/>
    <x v="3"/>
    <x v="2"/>
    <x v="1"/>
    <n v="-172765.13592641361"/>
    <n v="0"/>
    <n v="0"/>
    <x v="6"/>
  </r>
  <r>
    <x v="211"/>
    <x v="1"/>
    <x v="3"/>
    <x v="2"/>
    <x v="2"/>
    <n v="-186379.028637415"/>
    <n v="0"/>
    <n v="0"/>
    <x v="6"/>
  </r>
  <r>
    <x v="211"/>
    <x v="1"/>
    <x v="3"/>
    <x v="1"/>
    <x v="0"/>
    <n v="564354.57026657916"/>
    <n v="0"/>
    <n v="0"/>
    <x v="6"/>
  </r>
  <r>
    <x v="211"/>
    <x v="1"/>
    <x v="3"/>
    <x v="1"/>
    <x v="1"/>
    <n v="-305056.52446842118"/>
    <n v="0"/>
    <n v="0"/>
    <x v="6"/>
  </r>
  <r>
    <x v="211"/>
    <x v="1"/>
    <x v="3"/>
    <x v="1"/>
    <x v="2"/>
    <n v="-338612.74215994746"/>
    <n v="0"/>
    <n v="0"/>
    <x v="6"/>
  </r>
  <r>
    <x v="211"/>
    <x v="0"/>
    <x v="3"/>
    <x v="2"/>
    <x v="0"/>
    <n v="326526.10690092173"/>
    <n v="0"/>
    <n v="0"/>
    <x v="6"/>
  </r>
  <r>
    <x v="211"/>
    <x v="0"/>
    <x v="3"/>
    <x v="2"/>
    <x v="1"/>
    <n v="-172765.13592641361"/>
    <n v="0"/>
    <n v="0"/>
    <x v="6"/>
  </r>
  <r>
    <x v="211"/>
    <x v="0"/>
    <x v="3"/>
    <x v="2"/>
    <x v="2"/>
    <n v="-97957.83207027652"/>
    <n v="0"/>
    <n v="0"/>
    <x v="6"/>
  </r>
  <r>
    <x v="211"/>
    <x v="2"/>
    <x v="3"/>
    <x v="4"/>
    <x v="0"/>
    <n v="396084.40742652054"/>
    <n v="0"/>
    <n v="0"/>
    <x v="6"/>
  </r>
  <r>
    <x v="211"/>
    <x v="2"/>
    <x v="3"/>
    <x v="4"/>
    <x v="1"/>
    <n v="-246015.1598922488"/>
    <n v="0"/>
    <n v="0"/>
    <x v="6"/>
  </r>
  <r>
    <x v="211"/>
    <x v="2"/>
    <x v="3"/>
    <x v="4"/>
    <x v="2"/>
    <n v="-118825.32222795616"/>
    <n v="0"/>
    <n v="0"/>
    <x v="6"/>
  </r>
  <r>
    <x v="211"/>
    <x v="2"/>
    <x v="3"/>
    <x v="3"/>
    <x v="0"/>
    <n v="773062.70848881896"/>
    <n v="0"/>
    <n v="0"/>
    <x v="6"/>
  </r>
  <r>
    <x v="211"/>
    <x v="2"/>
    <x v="3"/>
    <x v="3"/>
    <x v="1"/>
    <n v="-424759.72993891157"/>
    <n v="0"/>
    <n v="0"/>
    <x v="6"/>
  </r>
  <r>
    <x v="211"/>
    <x v="2"/>
    <x v="3"/>
    <x v="3"/>
    <x v="2"/>
    <n v="-231918.81254664567"/>
    <n v="0"/>
    <n v="0"/>
    <x v="6"/>
  </r>
  <r>
    <x v="211"/>
    <x v="1"/>
    <x v="4"/>
    <x v="0"/>
    <x v="0"/>
    <n v="623878.20506336784"/>
    <n v="0"/>
    <n v="0"/>
    <x v="6"/>
  </r>
  <r>
    <x v="211"/>
    <x v="1"/>
    <x v="4"/>
    <x v="0"/>
    <x v="1"/>
    <n v="-342790.22256229003"/>
    <n v="0"/>
    <n v="0"/>
    <x v="6"/>
  </r>
  <r>
    <x v="211"/>
    <x v="1"/>
    <x v="4"/>
    <x v="0"/>
    <x v="2"/>
    <n v="-274506.41022788186"/>
    <n v="0"/>
    <n v="0"/>
    <x v="6"/>
  </r>
  <r>
    <x v="211"/>
    <x v="1"/>
    <x v="4"/>
    <x v="3"/>
    <x v="0"/>
    <n v="764567.51389004081"/>
    <n v="0"/>
    <n v="0"/>
    <x v="6"/>
  </r>
  <r>
    <x v="211"/>
    <x v="1"/>
    <x v="4"/>
    <x v="3"/>
    <x v="1"/>
    <n v="-424759.72993891157"/>
    <n v="0"/>
    <n v="0"/>
    <x v="6"/>
  </r>
  <r>
    <x v="211"/>
    <x v="1"/>
    <x v="4"/>
    <x v="3"/>
    <x v="2"/>
    <n v="-229370.25416701223"/>
    <n v="0"/>
    <n v="0"/>
    <x v="6"/>
  </r>
  <r>
    <x v="211"/>
    <x v="1"/>
    <x v="4"/>
    <x v="2"/>
    <x v="0"/>
    <n v="302338.98787122383"/>
    <n v="0"/>
    <n v="0"/>
    <x v="6"/>
  </r>
  <r>
    <x v="211"/>
    <x v="1"/>
    <x v="4"/>
    <x v="2"/>
    <x v="1"/>
    <n v="-172765.13592641361"/>
    <n v="0"/>
    <n v="0"/>
    <x v="6"/>
  </r>
  <r>
    <x v="211"/>
    <x v="1"/>
    <x v="4"/>
    <x v="2"/>
    <x v="2"/>
    <n v="-99771.865997503861"/>
    <n v="0"/>
    <n v="0"/>
    <x v="6"/>
  </r>
  <r>
    <x v="211"/>
    <x v="0"/>
    <x v="4"/>
    <x v="4"/>
    <x v="0"/>
    <n v="447747.59100389277"/>
    <n v="0"/>
    <n v="0"/>
    <x v="6"/>
  </r>
  <r>
    <x v="211"/>
    <x v="0"/>
    <x v="4"/>
    <x v="4"/>
    <x v="0"/>
    <n v="432986.68141035788"/>
    <n v="0"/>
    <n v="0"/>
    <x v="6"/>
  </r>
  <r>
    <x v="211"/>
    <x v="0"/>
    <x v="4"/>
    <x v="4"/>
    <x v="1"/>
    <n v="-246015.1598922488"/>
    <n v="0"/>
    <n v="0"/>
    <x v="6"/>
  </r>
  <r>
    <x v="211"/>
    <x v="0"/>
    <x v="4"/>
    <x v="4"/>
    <x v="1"/>
    <n v="-246015.1598922488"/>
    <n v="0"/>
    <n v="0"/>
    <x v="6"/>
  </r>
  <r>
    <x v="211"/>
    <x v="0"/>
    <x v="4"/>
    <x v="4"/>
    <x v="2"/>
    <n v="-76117.090470661773"/>
    <n v="0"/>
    <n v="0"/>
    <x v="6"/>
  </r>
  <r>
    <x v="211"/>
    <x v="0"/>
    <x v="4"/>
    <x v="4"/>
    <x v="2"/>
    <n v="-69277.869025657259"/>
    <n v="0"/>
    <n v="0"/>
    <x v="6"/>
  </r>
  <r>
    <x v="211"/>
    <x v="2"/>
    <x v="4"/>
    <x v="4"/>
    <x v="0"/>
    <n v="396084.40742652054"/>
    <n v="0"/>
    <n v="0"/>
    <x v="6"/>
  </r>
  <r>
    <x v="211"/>
    <x v="2"/>
    <x v="4"/>
    <x v="4"/>
    <x v="1"/>
    <n v="-246015.1598922488"/>
    <n v="0"/>
    <n v="0"/>
    <x v="6"/>
  </r>
  <r>
    <x v="211"/>
    <x v="2"/>
    <x v="4"/>
    <x v="4"/>
    <x v="2"/>
    <n v="-91099.413708099732"/>
    <n v="0"/>
    <n v="0"/>
    <x v="6"/>
  </r>
  <r>
    <x v="211"/>
    <x v="2"/>
    <x v="5"/>
    <x v="1"/>
    <x v="0"/>
    <n v="543000.61355378968"/>
    <n v="0"/>
    <n v="0"/>
    <x v="6"/>
  </r>
  <r>
    <x v="211"/>
    <x v="2"/>
    <x v="5"/>
    <x v="1"/>
    <x v="1"/>
    <n v="-305056.52446842118"/>
    <n v="0"/>
    <n v="0"/>
    <x v="6"/>
  </r>
  <r>
    <x v="211"/>
    <x v="2"/>
    <x v="5"/>
    <x v="1"/>
    <x v="2"/>
    <n v="-168330.19020167479"/>
    <n v="0"/>
    <n v="0"/>
    <x v="6"/>
  </r>
  <r>
    <x v="211"/>
    <x v="3"/>
    <x v="6"/>
    <x v="2"/>
    <x v="0"/>
    <n v="342074.96913429897"/>
    <n v="0"/>
    <n v="0"/>
    <x v="6"/>
  </r>
  <r>
    <x v="211"/>
    <x v="3"/>
    <x v="6"/>
    <x v="2"/>
    <x v="1"/>
    <n v="-172765.13592641361"/>
    <n v="0"/>
    <n v="0"/>
    <x v="6"/>
  </r>
  <r>
    <x v="211"/>
    <x v="3"/>
    <x v="6"/>
    <x v="2"/>
    <x v="2"/>
    <n v="-58152.744752830826"/>
    <n v="0"/>
    <n v="0"/>
    <x v="6"/>
  </r>
  <r>
    <x v="212"/>
    <x v="0"/>
    <x v="0"/>
    <x v="2"/>
    <x v="0"/>
    <n v="326526.10690092173"/>
    <n v="0"/>
    <n v="0"/>
    <x v="6"/>
  </r>
  <r>
    <x v="212"/>
    <x v="0"/>
    <x v="0"/>
    <x v="2"/>
    <x v="1"/>
    <n v="-172765.13592641361"/>
    <n v="0"/>
    <n v="0"/>
    <x v="6"/>
  </r>
  <r>
    <x v="212"/>
    <x v="0"/>
    <x v="0"/>
    <x v="2"/>
    <x v="2"/>
    <n v="-97957.83207027652"/>
    <n v="0"/>
    <n v="0"/>
    <x v="6"/>
  </r>
  <r>
    <x v="212"/>
    <x v="0"/>
    <x v="0"/>
    <x v="1"/>
    <x v="0"/>
    <n v="576556.83124531608"/>
    <n v="0"/>
    <n v="0"/>
    <x v="6"/>
  </r>
  <r>
    <x v="212"/>
    <x v="0"/>
    <x v="0"/>
    <x v="1"/>
    <x v="1"/>
    <n v="-305056.52446842118"/>
    <n v="0"/>
    <n v="0"/>
    <x v="6"/>
  </r>
  <r>
    <x v="212"/>
    <x v="0"/>
    <x v="0"/>
    <x v="1"/>
    <x v="2"/>
    <n v="-115311.36624906323"/>
    <n v="0"/>
    <n v="0"/>
    <x v="6"/>
  </r>
  <r>
    <x v="212"/>
    <x v="2"/>
    <x v="0"/>
    <x v="1"/>
    <x v="0"/>
    <n v="567405.13551126339"/>
    <n v="0"/>
    <n v="0"/>
    <x v="6"/>
  </r>
  <r>
    <x v="212"/>
    <x v="2"/>
    <x v="0"/>
    <x v="1"/>
    <x v="1"/>
    <n v="-305056.52446842118"/>
    <n v="0"/>
    <n v="0"/>
    <x v="6"/>
  </r>
  <r>
    <x v="212"/>
    <x v="2"/>
    <x v="0"/>
    <x v="1"/>
    <x v="2"/>
    <n v="-130503.18116759059"/>
    <n v="0"/>
    <n v="0"/>
    <x v="6"/>
  </r>
  <r>
    <x v="212"/>
    <x v="2"/>
    <x v="1"/>
    <x v="4"/>
    <x v="0"/>
    <n v="452667.89420173777"/>
    <n v="0"/>
    <n v="0"/>
    <x v="6"/>
  </r>
  <r>
    <x v="212"/>
    <x v="2"/>
    <x v="1"/>
    <x v="4"/>
    <x v="1"/>
    <n v="-246015.1598922488"/>
    <n v="0"/>
    <n v="0"/>
    <x v="6"/>
  </r>
  <r>
    <x v="212"/>
    <x v="2"/>
    <x v="1"/>
    <x v="4"/>
    <x v="2"/>
    <n v="-117693.65249245183"/>
    <n v="0"/>
    <n v="0"/>
    <x v="6"/>
  </r>
  <r>
    <x v="212"/>
    <x v="0"/>
    <x v="2"/>
    <x v="4"/>
    <x v="0"/>
    <n v="462508.50059742772"/>
    <n v="0"/>
    <n v="0"/>
    <x v="6"/>
  </r>
  <r>
    <x v="212"/>
    <x v="0"/>
    <x v="2"/>
    <x v="4"/>
    <x v="1"/>
    <n v="-246015.1598922488"/>
    <n v="0"/>
    <n v="0"/>
    <x v="6"/>
  </r>
  <r>
    <x v="212"/>
    <x v="0"/>
    <x v="2"/>
    <x v="4"/>
    <x v="2"/>
    <n v="-78626.445101562713"/>
    <n v="0"/>
    <n v="0"/>
    <x v="6"/>
  </r>
  <r>
    <x v="212"/>
    <x v="0"/>
    <x v="2"/>
    <x v="1"/>
    <x v="0"/>
    <n v="564354.57026657916"/>
    <n v="0"/>
    <n v="0"/>
    <x v="6"/>
  </r>
  <r>
    <x v="212"/>
    <x v="0"/>
    <x v="2"/>
    <x v="1"/>
    <x v="1"/>
    <n v="-305056.52446842118"/>
    <n v="0"/>
    <n v="0"/>
    <x v="6"/>
  </r>
  <r>
    <x v="212"/>
    <x v="0"/>
    <x v="2"/>
    <x v="1"/>
    <x v="2"/>
    <n v="-107227.36835065004"/>
    <n v="0"/>
    <n v="0"/>
    <x v="6"/>
  </r>
  <r>
    <x v="212"/>
    <x v="3"/>
    <x v="2"/>
    <x v="0"/>
    <x v="0"/>
    <n v="582743.37835589307"/>
    <n v="0"/>
    <n v="0"/>
    <x v="6"/>
  </r>
  <r>
    <x v="212"/>
    <x v="3"/>
    <x v="2"/>
    <x v="0"/>
    <x v="1"/>
    <n v="-342790.22256229003"/>
    <n v="0"/>
    <n v="0"/>
    <x v="6"/>
  </r>
  <r>
    <x v="212"/>
    <x v="3"/>
    <x v="2"/>
    <x v="0"/>
    <x v="2"/>
    <n v="-34964.602701353586"/>
    <n v="0"/>
    <n v="0"/>
    <x v="6"/>
  </r>
  <r>
    <x v="212"/>
    <x v="3"/>
    <x v="2"/>
    <x v="3"/>
    <x v="0"/>
    <n v="705101.15169859328"/>
    <n v="0"/>
    <n v="0"/>
    <x v="6"/>
  </r>
  <r>
    <x v="212"/>
    <x v="3"/>
    <x v="2"/>
    <x v="3"/>
    <x v="1"/>
    <n v="-424759.72993891157"/>
    <n v="0"/>
    <n v="0"/>
    <x v="6"/>
  </r>
  <r>
    <x v="212"/>
    <x v="3"/>
    <x v="2"/>
    <x v="3"/>
    <x v="2"/>
    <n v="-84612.138203831186"/>
    <n v="0"/>
    <n v="0"/>
    <x v="6"/>
  </r>
  <r>
    <x v="212"/>
    <x v="3"/>
    <x v="2"/>
    <x v="1"/>
    <x v="0"/>
    <n v="686377.18005394761"/>
    <n v="0"/>
    <n v="0"/>
    <x v="6"/>
  </r>
  <r>
    <x v="212"/>
    <x v="3"/>
    <x v="2"/>
    <x v="1"/>
    <x v="1"/>
    <n v="-305056.52446842118"/>
    <n v="0"/>
    <n v="0"/>
    <x v="6"/>
  </r>
  <r>
    <x v="212"/>
    <x v="3"/>
    <x v="2"/>
    <x v="1"/>
    <x v="2"/>
    <n v="-89229.033407013194"/>
    <n v="0"/>
    <n v="0"/>
    <x v="6"/>
  </r>
  <r>
    <x v="212"/>
    <x v="1"/>
    <x v="3"/>
    <x v="2"/>
    <x v="0"/>
    <n v="297156.03379343142"/>
    <n v="0"/>
    <n v="0"/>
    <x v="6"/>
  </r>
  <r>
    <x v="212"/>
    <x v="1"/>
    <x v="3"/>
    <x v="2"/>
    <x v="1"/>
    <n v="-172765.13592641361"/>
    <n v="0"/>
    <n v="0"/>
    <x v="6"/>
  </r>
  <r>
    <x v="212"/>
    <x v="1"/>
    <x v="3"/>
    <x v="2"/>
    <x v="2"/>
    <n v="-178293.62027605885"/>
    <n v="0"/>
    <n v="0"/>
    <x v="6"/>
  </r>
  <r>
    <x v="212"/>
    <x v="0"/>
    <x v="3"/>
    <x v="2"/>
    <x v="0"/>
    <n v="300611.33651195967"/>
    <n v="0"/>
    <n v="0"/>
    <x v="6"/>
  </r>
  <r>
    <x v="212"/>
    <x v="0"/>
    <x v="3"/>
    <x v="2"/>
    <x v="1"/>
    <n v="-172765.13592641361"/>
    <n v="0"/>
    <n v="0"/>
    <x v="6"/>
  </r>
  <r>
    <x v="212"/>
    <x v="0"/>
    <x v="3"/>
    <x v="2"/>
    <x v="2"/>
    <n v="-72146.720762870318"/>
    <n v="0"/>
    <n v="0"/>
    <x v="6"/>
  </r>
  <r>
    <x v="212"/>
    <x v="3"/>
    <x v="3"/>
    <x v="4"/>
    <x v="0"/>
    <n v="423146.07501466793"/>
    <n v="0"/>
    <n v="0"/>
    <x v="6"/>
  </r>
  <r>
    <x v="212"/>
    <x v="3"/>
    <x v="3"/>
    <x v="4"/>
    <x v="1"/>
    <n v="-246015.1598922488"/>
    <n v="0"/>
    <n v="0"/>
    <x v="6"/>
  </r>
  <r>
    <x v="212"/>
    <x v="3"/>
    <x v="3"/>
    <x v="4"/>
    <x v="2"/>
    <n v="-25388.764500880076"/>
    <n v="0"/>
    <n v="0"/>
    <x v="6"/>
  </r>
  <r>
    <x v="212"/>
    <x v="4"/>
    <x v="3"/>
    <x v="4"/>
    <x v="0"/>
    <n v="501870.92618018755"/>
    <n v="0"/>
    <n v="0"/>
    <x v="6"/>
  </r>
  <r>
    <x v="212"/>
    <x v="4"/>
    <x v="3"/>
    <x v="4"/>
    <x v="1"/>
    <n v="-246015.1598922488"/>
    <n v="0"/>
    <n v="0"/>
    <x v="6"/>
  </r>
  <r>
    <x v="212"/>
    <x v="4"/>
    <x v="3"/>
    <x v="4"/>
    <x v="2"/>
    <n v="-105392.89449783938"/>
    <n v="0"/>
    <n v="0"/>
    <x v="6"/>
  </r>
  <r>
    <x v="212"/>
    <x v="1"/>
    <x v="4"/>
    <x v="4"/>
    <x v="0"/>
    <n v="482189.71338880766"/>
    <n v="0"/>
    <n v="0"/>
    <x v="6"/>
  </r>
  <r>
    <x v="212"/>
    <x v="1"/>
    <x v="4"/>
    <x v="4"/>
    <x v="1"/>
    <n v="-246015.1598922488"/>
    <n v="0"/>
    <n v="0"/>
    <x v="6"/>
  </r>
  <r>
    <x v="212"/>
    <x v="1"/>
    <x v="4"/>
    <x v="4"/>
    <x v="2"/>
    <n v="-323067.10797050118"/>
    <n v="0"/>
    <n v="0"/>
    <x v="6"/>
  </r>
  <r>
    <x v="212"/>
    <x v="4"/>
    <x v="4"/>
    <x v="2"/>
    <x v="0"/>
    <n v="319615.50146386522"/>
    <n v="0"/>
    <n v="0"/>
    <x v="6"/>
  </r>
  <r>
    <x v="212"/>
    <x v="4"/>
    <x v="4"/>
    <x v="2"/>
    <x v="1"/>
    <n v="-172765.13592641361"/>
    <n v="0"/>
    <n v="0"/>
    <x v="6"/>
  </r>
  <r>
    <x v="212"/>
    <x v="4"/>
    <x v="4"/>
    <x v="2"/>
    <x v="2"/>
    <n v="-31961.550146386522"/>
    <n v="0"/>
    <n v="0"/>
    <x v="6"/>
  </r>
  <r>
    <x v="212"/>
    <x v="2"/>
    <x v="5"/>
    <x v="0"/>
    <x v="0"/>
    <n v="527896.94274592667"/>
    <n v="0"/>
    <n v="0"/>
    <x v="6"/>
  </r>
  <r>
    <x v="212"/>
    <x v="2"/>
    <x v="5"/>
    <x v="0"/>
    <x v="1"/>
    <n v="-342790.22256229003"/>
    <n v="0"/>
    <n v="0"/>
    <x v="6"/>
  </r>
  <r>
    <x v="212"/>
    <x v="2"/>
    <x v="5"/>
    <x v="0"/>
    <x v="2"/>
    <n v="-110858.35797664459"/>
    <n v="0"/>
    <n v="0"/>
    <x v="6"/>
  </r>
  <r>
    <x v="212"/>
    <x v="2"/>
    <x v="5"/>
    <x v="1"/>
    <x v="0"/>
    <n v="561304.00502189493"/>
    <n v="0"/>
    <n v="0"/>
    <x v="6"/>
  </r>
  <r>
    <x v="212"/>
    <x v="2"/>
    <x v="5"/>
    <x v="1"/>
    <x v="0"/>
    <n v="503343.26537289494"/>
    <n v="0"/>
    <n v="0"/>
    <x v="6"/>
  </r>
  <r>
    <x v="212"/>
    <x v="2"/>
    <x v="5"/>
    <x v="1"/>
    <x v="1"/>
    <n v="-305056.52446842118"/>
    <n v="0"/>
    <n v="0"/>
    <x v="6"/>
  </r>
  <r>
    <x v="212"/>
    <x v="2"/>
    <x v="5"/>
    <x v="1"/>
    <x v="1"/>
    <n v="-305056.52446842118"/>
    <n v="0"/>
    <n v="0"/>
    <x v="6"/>
  </r>
  <r>
    <x v="212"/>
    <x v="2"/>
    <x v="5"/>
    <x v="1"/>
    <x v="2"/>
    <n v="-269425.92241050955"/>
    <n v="0"/>
    <n v="0"/>
    <x v="6"/>
  </r>
  <r>
    <x v="212"/>
    <x v="2"/>
    <x v="5"/>
    <x v="1"/>
    <x v="2"/>
    <n v="-135902.68165068165"/>
    <n v="0"/>
    <n v="0"/>
    <x v="6"/>
  </r>
  <r>
    <x v="212"/>
    <x v="3"/>
    <x v="6"/>
    <x v="2"/>
    <x v="0"/>
    <n v="373172.69360105344"/>
    <n v="0"/>
    <n v="0"/>
    <x v="6"/>
  </r>
  <r>
    <x v="212"/>
    <x v="3"/>
    <x v="6"/>
    <x v="2"/>
    <x v="1"/>
    <n v="-172765.13592641361"/>
    <n v="0"/>
    <n v="0"/>
    <x v="6"/>
  </r>
  <r>
    <x v="212"/>
    <x v="3"/>
    <x v="6"/>
    <x v="2"/>
    <x v="2"/>
    <n v="-37317.269360105347"/>
    <n v="0"/>
    <n v="0"/>
    <x v="6"/>
  </r>
  <r>
    <x v="212"/>
    <x v="2"/>
    <x v="6"/>
    <x v="0"/>
    <x v="0"/>
    <n v="634161.91174023657"/>
    <n v="0"/>
    <n v="0"/>
    <x v="6"/>
  </r>
  <r>
    <x v="212"/>
    <x v="2"/>
    <x v="6"/>
    <x v="0"/>
    <x v="1"/>
    <n v="-342790.22256229003"/>
    <n v="0"/>
    <n v="0"/>
    <x v="6"/>
  </r>
  <r>
    <x v="212"/>
    <x v="2"/>
    <x v="6"/>
    <x v="0"/>
    <x v="2"/>
    <n v="-247323.14557869226"/>
    <n v="0"/>
    <n v="0"/>
    <x v="6"/>
  </r>
  <r>
    <x v="213"/>
    <x v="0"/>
    <x v="0"/>
    <x v="4"/>
    <x v="0"/>
    <n v="499302.26330630761"/>
    <n v="0"/>
    <n v="0"/>
    <x v="7"/>
  </r>
  <r>
    <x v="213"/>
    <x v="0"/>
    <x v="0"/>
    <x v="4"/>
    <x v="1"/>
    <n v="-271359.92570994981"/>
    <n v="0"/>
    <n v="0"/>
    <x v="7"/>
  </r>
  <r>
    <x v="213"/>
    <x v="0"/>
    <x v="0"/>
    <x v="4"/>
    <x v="2"/>
    <n v="-79888.362129009212"/>
    <n v="0"/>
    <n v="0"/>
    <x v="7"/>
  </r>
  <r>
    <x v="213"/>
    <x v="2"/>
    <x v="0"/>
    <x v="1"/>
    <x v="0"/>
    <n v="523313.13368329214"/>
    <n v="0"/>
    <n v="0"/>
    <x v="7"/>
  </r>
  <r>
    <x v="213"/>
    <x v="2"/>
    <x v="0"/>
    <x v="1"/>
    <x v="1"/>
    <n v="-300754.67453062767"/>
    <n v="0"/>
    <n v="0"/>
    <x v="7"/>
  </r>
  <r>
    <x v="213"/>
    <x v="2"/>
    <x v="0"/>
    <x v="1"/>
    <x v="2"/>
    <n v="-198858.99079965102"/>
    <n v="0"/>
    <n v="0"/>
    <x v="7"/>
  </r>
  <r>
    <x v="213"/>
    <x v="2"/>
    <x v="1"/>
    <x v="4"/>
    <x v="0"/>
    <n v="480307.06850661116"/>
    <n v="0"/>
    <n v="0"/>
    <x v="7"/>
  </r>
  <r>
    <x v="213"/>
    <x v="2"/>
    <x v="1"/>
    <x v="4"/>
    <x v="1"/>
    <n v="-271359.92570994981"/>
    <n v="0"/>
    <n v="0"/>
    <x v="7"/>
  </r>
  <r>
    <x v="213"/>
    <x v="2"/>
    <x v="1"/>
    <x v="4"/>
    <x v="2"/>
    <n v="-187319.75671757836"/>
    <n v="0"/>
    <n v="0"/>
    <x v="7"/>
  </r>
  <r>
    <x v="213"/>
    <x v="2"/>
    <x v="1"/>
    <x v="3"/>
    <x v="0"/>
    <n v="634094.56932792102"/>
    <n v="0"/>
    <n v="0"/>
    <x v="7"/>
  </r>
  <r>
    <x v="213"/>
    <x v="2"/>
    <x v="1"/>
    <x v="3"/>
    <x v="1"/>
    <n v="-320249.78248884901"/>
    <n v="0"/>
    <n v="0"/>
    <x v="7"/>
  </r>
  <r>
    <x v="213"/>
    <x v="2"/>
    <x v="1"/>
    <x v="3"/>
    <x v="2"/>
    <n v="-304365.39327740209"/>
    <n v="0"/>
    <n v="0"/>
    <x v="7"/>
  </r>
  <r>
    <x v="213"/>
    <x v="0"/>
    <x v="2"/>
    <x v="1"/>
    <x v="0"/>
    <n v="550381.05439104862"/>
    <n v="0"/>
    <n v="0"/>
    <x v="7"/>
  </r>
  <r>
    <x v="213"/>
    <x v="0"/>
    <x v="2"/>
    <x v="1"/>
    <x v="1"/>
    <n v="-300754.67453062767"/>
    <n v="0"/>
    <n v="0"/>
    <x v="7"/>
  </r>
  <r>
    <x v="213"/>
    <x v="0"/>
    <x v="2"/>
    <x v="1"/>
    <x v="2"/>
    <n v="-148602.88468558312"/>
    <n v="0"/>
    <n v="0"/>
    <x v="7"/>
  </r>
  <r>
    <x v="213"/>
    <x v="3"/>
    <x v="2"/>
    <x v="4"/>
    <x v="0"/>
    <n v="567142.24473379506"/>
    <n v="0"/>
    <n v="0"/>
    <x v="7"/>
  </r>
  <r>
    <x v="213"/>
    <x v="3"/>
    <x v="2"/>
    <x v="4"/>
    <x v="0"/>
    <n v="610559.83284738706"/>
    <n v="0"/>
    <n v="0"/>
    <x v="7"/>
  </r>
  <r>
    <x v="213"/>
    <x v="3"/>
    <x v="2"/>
    <x v="4"/>
    <x v="1"/>
    <n v="-271359.92570994981"/>
    <n v="0"/>
    <n v="0"/>
    <x v="7"/>
  </r>
  <r>
    <x v="213"/>
    <x v="3"/>
    <x v="2"/>
    <x v="4"/>
    <x v="1"/>
    <n v="-271359.92570994981"/>
    <n v="0"/>
    <n v="0"/>
    <x v="7"/>
  </r>
  <r>
    <x v="213"/>
    <x v="3"/>
    <x v="2"/>
    <x v="4"/>
    <x v="2"/>
    <n v="-56714.224473379509"/>
    <n v="0"/>
    <n v="0"/>
    <x v="7"/>
  </r>
  <r>
    <x v="213"/>
    <x v="3"/>
    <x v="2"/>
    <x v="4"/>
    <x v="2"/>
    <n v="-85478.376598634204"/>
    <n v="0"/>
    <n v="0"/>
    <x v="7"/>
  </r>
  <r>
    <x v="213"/>
    <x v="4"/>
    <x v="2"/>
    <x v="1"/>
    <x v="0"/>
    <n v="487222.57273961685"/>
    <n v="0"/>
    <n v="0"/>
    <x v="7"/>
  </r>
  <r>
    <x v="213"/>
    <x v="4"/>
    <x v="2"/>
    <x v="1"/>
    <x v="1"/>
    <n v="-300754.67453062767"/>
    <n v="0"/>
    <n v="0"/>
    <x v="7"/>
  </r>
  <r>
    <x v="213"/>
    <x v="4"/>
    <x v="2"/>
    <x v="1"/>
    <x v="2"/>
    <n v="-29233.35436437701"/>
    <n v="0"/>
    <n v="0"/>
    <x v="7"/>
  </r>
  <r>
    <x v="213"/>
    <x v="1"/>
    <x v="3"/>
    <x v="3"/>
    <x v="0"/>
    <n v="544424.63023104332"/>
    <n v="0"/>
    <n v="0"/>
    <x v="7"/>
  </r>
  <r>
    <x v="213"/>
    <x v="1"/>
    <x v="3"/>
    <x v="3"/>
    <x v="1"/>
    <n v="-320249.78248884901"/>
    <n v="0"/>
    <n v="0"/>
    <x v="7"/>
  </r>
  <r>
    <x v="213"/>
    <x v="1"/>
    <x v="3"/>
    <x v="3"/>
    <x v="2"/>
    <n v="-299433.54662707384"/>
    <n v="0"/>
    <n v="0"/>
    <x v="7"/>
  </r>
  <r>
    <x v="213"/>
    <x v="1"/>
    <x v="3"/>
    <x v="2"/>
    <x v="0"/>
    <n v="342576.47575351648"/>
    <n v="0"/>
    <n v="0"/>
    <x v="7"/>
  </r>
  <r>
    <x v="213"/>
    <x v="1"/>
    <x v="3"/>
    <x v="2"/>
    <x v="1"/>
    <n v="-203914.56890090264"/>
    <n v="0"/>
    <n v="0"/>
    <x v="7"/>
  </r>
  <r>
    <x v="213"/>
    <x v="1"/>
    <x v="3"/>
    <x v="2"/>
    <x v="2"/>
    <n v="-222674.70923978573"/>
    <n v="0"/>
    <n v="0"/>
    <x v="7"/>
  </r>
  <r>
    <x v="213"/>
    <x v="0"/>
    <x v="3"/>
    <x v="3"/>
    <x v="0"/>
    <n v="566842.11500526278"/>
    <n v="0"/>
    <n v="0"/>
    <x v="7"/>
  </r>
  <r>
    <x v="213"/>
    <x v="0"/>
    <x v="3"/>
    <x v="3"/>
    <x v="1"/>
    <n v="-320249.78248884901"/>
    <n v="0"/>
    <n v="0"/>
    <x v="7"/>
  </r>
  <r>
    <x v="213"/>
    <x v="0"/>
    <x v="3"/>
    <x v="3"/>
    <x v="2"/>
    <n v="-113368.42300105256"/>
    <n v="0"/>
    <n v="0"/>
    <x v="7"/>
  </r>
  <r>
    <x v="213"/>
    <x v="0"/>
    <x v="4"/>
    <x v="4"/>
    <x v="0"/>
    <n v="466739.07222111366"/>
    <n v="0"/>
    <n v="0"/>
    <x v="7"/>
  </r>
  <r>
    <x v="213"/>
    <x v="0"/>
    <x v="4"/>
    <x v="4"/>
    <x v="1"/>
    <n v="-271359.92570994981"/>
    <n v="0"/>
    <n v="0"/>
    <x v="7"/>
  </r>
  <r>
    <x v="213"/>
    <x v="0"/>
    <x v="4"/>
    <x v="4"/>
    <x v="2"/>
    <n v="-112017.37733306727"/>
    <n v="0"/>
    <n v="0"/>
    <x v="7"/>
  </r>
  <r>
    <x v="213"/>
    <x v="0"/>
    <x v="4"/>
    <x v="3"/>
    <x v="0"/>
    <n v="576449.60847992823"/>
    <n v="0"/>
    <n v="0"/>
    <x v="7"/>
  </r>
  <r>
    <x v="213"/>
    <x v="0"/>
    <x v="4"/>
    <x v="3"/>
    <x v="1"/>
    <n v="-320249.78248884901"/>
    <n v="0"/>
    <n v="0"/>
    <x v="7"/>
  </r>
  <r>
    <x v="213"/>
    <x v="0"/>
    <x v="4"/>
    <x v="3"/>
    <x v="2"/>
    <n v="-115289.92169598566"/>
    <n v="0"/>
    <n v="0"/>
    <x v="7"/>
  </r>
  <r>
    <x v="213"/>
    <x v="2"/>
    <x v="4"/>
    <x v="0"/>
    <x v="0"/>
    <n v="519571.53754311445"/>
    <n v="0"/>
    <n v="0"/>
    <x v="7"/>
  </r>
  <r>
    <x v="213"/>
    <x v="2"/>
    <x v="4"/>
    <x v="0"/>
    <x v="1"/>
    <n v="-339589.24022425781"/>
    <n v="0"/>
    <n v="0"/>
    <x v="7"/>
  </r>
  <r>
    <x v="213"/>
    <x v="2"/>
    <x v="4"/>
    <x v="0"/>
    <x v="2"/>
    <n v="-124697.16901034747"/>
    <n v="0"/>
    <n v="0"/>
    <x v="7"/>
  </r>
  <r>
    <x v="213"/>
    <x v="1"/>
    <x v="5"/>
    <x v="3"/>
    <x v="0"/>
    <n v="566842.11500526278"/>
    <n v="0"/>
    <n v="0"/>
    <x v="7"/>
  </r>
  <r>
    <x v="213"/>
    <x v="1"/>
    <x v="5"/>
    <x v="3"/>
    <x v="1"/>
    <n v="-320249.78248884901"/>
    <n v="0"/>
    <n v="0"/>
    <x v="7"/>
  </r>
  <r>
    <x v="213"/>
    <x v="1"/>
    <x v="5"/>
    <x v="3"/>
    <x v="2"/>
    <n v="-226736.84600210513"/>
    <n v="0"/>
    <n v="0"/>
    <x v="7"/>
  </r>
  <r>
    <x v="213"/>
    <x v="2"/>
    <x v="5"/>
    <x v="2"/>
    <x v="0"/>
    <n v="356850.49557657959"/>
    <n v="0"/>
    <n v="0"/>
    <x v="7"/>
  </r>
  <r>
    <x v="213"/>
    <x v="2"/>
    <x v="5"/>
    <x v="2"/>
    <x v="1"/>
    <n v="-203914.56890090264"/>
    <n v="0"/>
    <n v="0"/>
    <x v="7"/>
  </r>
  <r>
    <x v="213"/>
    <x v="2"/>
    <x v="5"/>
    <x v="2"/>
    <x v="2"/>
    <n v="-160582.72300946081"/>
    <n v="0"/>
    <n v="0"/>
    <x v="7"/>
  </r>
  <r>
    <x v="213"/>
    <x v="1"/>
    <x v="6"/>
    <x v="3"/>
    <x v="0"/>
    <n v="592462.09760437068"/>
    <n v="0"/>
    <n v="0"/>
    <x v="7"/>
  </r>
  <r>
    <x v="213"/>
    <x v="1"/>
    <x v="6"/>
    <x v="3"/>
    <x v="1"/>
    <n v="-320249.78248884901"/>
    <n v="0"/>
    <n v="0"/>
    <x v="7"/>
  </r>
  <r>
    <x v="213"/>
    <x v="1"/>
    <x v="6"/>
    <x v="3"/>
    <x v="2"/>
    <n v="-408798.84734701575"/>
    <n v="0"/>
    <n v="0"/>
    <x v="7"/>
  </r>
  <r>
    <x v="213"/>
    <x v="3"/>
    <x v="6"/>
    <x v="4"/>
    <x v="0"/>
    <n v="588851.03879059106"/>
    <n v="0"/>
    <n v="0"/>
    <x v="7"/>
  </r>
  <r>
    <x v="213"/>
    <x v="3"/>
    <x v="6"/>
    <x v="4"/>
    <x v="1"/>
    <n v="-271359.92570994981"/>
    <n v="0"/>
    <n v="0"/>
    <x v="7"/>
  </r>
  <r>
    <x v="213"/>
    <x v="3"/>
    <x v="6"/>
    <x v="4"/>
    <x v="2"/>
    <n v="-47108.083103247285"/>
    <n v="0"/>
    <n v="0"/>
    <x v="7"/>
  </r>
  <r>
    <x v="213"/>
    <x v="2"/>
    <x v="6"/>
    <x v="0"/>
    <x v="0"/>
    <n v="672386.69564403046"/>
    <n v="0"/>
    <n v="0"/>
    <x v="7"/>
  </r>
  <r>
    <x v="213"/>
    <x v="2"/>
    <x v="6"/>
    <x v="0"/>
    <x v="1"/>
    <n v="-339589.24022425781"/>
    <n v="0"/>
    <n v="0"/>
    <x v="7"/>
  </r>
  <r>
    <x v="213"/>
    <x v="2"/>
    <x v="6"/>
    <x v="0"/>
    <x v="2"/>
    <n v="-275678.54521405249"/>
    <n v="0"/>
    <n v="0"/>
    <x v="7"/>
  </r>
  <r>
    <x v="213"/>
    <x v="2"/>
    <x v="6"/>
    <x v="4"/>
    <x v="0"/>
    <n v="485734.26702081016"/>
    <n v="0"/>
    <n v="0"/>
    <x v="7"/>
  </r>
  <r>
    <x v="213"/>
    <x v="2"/>
    <x v="6"/>
    <x v="4"/>
    <x v="1"/>
    <n v="-271359.92570994981"/>
    <n v="0"/>
    <n v="0"/>
    <x v="7"/>
  </r>
  <r>
    <x v="213"/>
    <x v="2"/>
    <x v="6"/>
    <x v="4"/>
    <x v="2"/>
    <n v="-179721.67879769974"/>
    <n v="0"/>
    <n v="0"/>
    <x v="7"/>
  </r>
  <r>
    <x v="213"/>
    <x v="2"/>
    <x v="6"/>
    <x v="2"/>
    <x v="0"/>
    <n v="305871.85335135396"/>
    <n v="0"/>
    <n v="0"/>
    <x v="7"/>
  </r>
  <r>
    <x v="213"/>
    <x v="2"/>
    <x v="6"/>
    <x v="2"/>
    <x v="1"/>
    <n v="-203914.56890090264"/>
    <n v="0"/>
    <n v="0"/>
    <x v="7"/>
  </r>
  <r>
    <x v="213"/>
    <x v="2"/>
    <x v="6"/>
    <x v="2"/>
    <x v="2"/>
    <n v="-137642.33400810929"/>
    <n v="0"/>
    <n v="0"/>
    <x v="7"/>
  </r>
  <r>
    <x v="214"/>
    <x v="1"/>
    <x v="0"/>
    <x v="4"/>
    <x v="0"/>
    <n v="477593.46924951166"/>
    <n v="0"/>
    <n v="0"/>
    <x v="7"/>
  </r>
  <r>
    <x v="214"/>
    <x v="1"/>
    <x v="0"/>
    <x v="4"/>
    <x v="1"/>
    <n v="-271359.92570994981"/>
    <n v="0"/>
    <n v="0"/>
    <x v="7"/>
  </r>
  <r>
    <x v="214"/>
    <x v="1"/>
    <x v="0"/>
    <x v="4"/>
    <x v="2"/>
    <n v="-277004.21216471674"/>
    <n v="0"/>
    <n v="0"/>
    <x v="7"/>
  </r>
  <r>
    <x v="214"/>
    <x v="0"/>
    <x v="0"/>
    <x v="1"/>
    <x v="0"/>
    <n v="517298.04019267956"/>
    <n v="0"/>
    <n v="0"/>
    <x v="7"/>
  </r>
  <r>
    <x v="214"/>
    <x v="0"/>
    <x v="0"/>
    <x v="1"/>
    <x v="1"/>
    <n v="-300754.67453062767"/>
    <n v="0"/>
    <n v="0"/>
    <x v="7"/>
  </r>
  <r>
    <x v="214"/>
    <x v="0"/>
    <x v="0"/>
    <x v="1"/>
    <x v="2"/>
    <n v="-118978.54924431631"/>
    <n v="0"/>
    <n v="0"/>
    <x v="7"/>
  </r>
  <r>
    <x v="214"/>
    <x v="3"/>
    <x v="1"/>
    <x v="2"/>
    <x v="0"/>
    <n v="346654.76713153446"/>
    <n v="0"/>
    <n v="0"/>
    <x v="7"/>
  </r>
  <r>
    <x v="214"/>
    <x v="3"/>
    <x v="1"/>
    <x v="2"/>
    <x v="1"/>
    <n v="-203914.56890090264"/>
    <n v="0"/>
    <n v="0"/>
    <x v="7"/>
  </r>
  <r>
    <x v="214"/>
    <x v="3"/>
    <x v="1"/>
    <x v="2"/>
    <x v="2"/>
    <n v="-45065.119727099482"/>
    <n v="0"/>
    <n v="0"/>
    <x v="7"/>
  </r>
  <r>
    <x v="214"/>
    <x v="2"/>
    <x v="1"/>
    <x v="3"/>
    <x v="0"/>
    <n v="621284.57802836702"/>
    <n v="0"/>
    <n v="0"/>
    <x v="7"/>
  </r>
  <r>
    <x v="214"/>
    <x v="2"/>
    <x v="1"/>
    <x v="3"/>
    <x v="1"/>
    <n v="-320249.78248884901"/>
    <n v="0"/>
    <n v="0"/>
    <x v="7"/>
  </r>
  <r>
    <x v="214"/>
    <x v="2"/>
    <x v="1"/>
    <x v="3"/>
    <x v="2"/>
    <n v="-124256.91560567341"/>
    <n v="0"/>
    <n v="0"/>
    <x v="7"/>
  </r>
  <r>
    <x v="214"/>
    <x v="0"/>
    <x v="2"/>
    <x v="1"/>
    <x v="0"/>
    <n v="523313.13368329214"/>
    <n v="0"/>
    <n v="0"/>
    <x v="7"/>
  </r>
  <r>
    <x v="214"/>
    <x v="0"/>
    <x v="2"/>
    <x v="1"/>
    <x v="1"/>
    <n v="-300754.67453062767"/>
    <n v="0"/>
    <n v="0"/>
    <x v="7"/>
  </r>
  <r>
    <x v="214"/>
    <x v="0"/>
    <x v="2"/>
    <x v="1"/>
    <x v="2"/>
    <n v="-94196.364062992579"/>
    <n v="0"/>
    <n v="0"/>
    <x v="7"/>
  </r>
  <r>
    <x v="214"/>
    <x v="1"/>
    <x v="3"/>
    <x v="3"/>
    <x v="0"/>
    <n v="547627.12805593177"/>
    <n v="0"/>
    <n v="0"/>
    <x v="7"/>
  </r>
  <r>
    <x v="214"/>
    <x v="1"/>
    <x v="3"/>
    <x v="3"/>
    <x v="1"/>
    <n v="-320249.78248884901"/>
    <n v="0"/>
    <n v="0"/>
    <x v="7"/>
  </r>
  <r>
    <x v="214"/>
    <x v="1"/>
    <x v="3"/>
    <x v="3"/>
    <x v="2"/>
    <n v="-279289.83530852519"/>
    <n v="0"/>
    <n v="0"/>
    <x v="7"/>
  </r>
  <r>
    <x v="214"/>
    <x v="1"/>
    <x v="3"/>
    <x v="2"/>
    <x v="0"/>
    <n v="393555.11797874211"/>
    <n v="0"/>
    <n v="0"/>
    <x v="7"/>
  </r>
  <r>
    <x v="214"/>
    <x v="1"/>
    <x v="3"/>
    <x v="2"/>
    <x v="1"/>
    <n v="-203914.56890090264"/>
    <n v="0"/>
    <n v="0"/>
    <x v="7"/>
  </r>
  <r>
    <x v="214"/>
    <x v="1"/>
    <x v="3"/>
    <x v="2"/>
    <x v="2"/>
    <n v="-208584.21252873333"/>
    <n v="0"/>
    <n v="0"/>
    <x v="7"/>
  </r>
  <r>
    <x v="214"/>
    <x v="0"/>
    <x v="3"/>
    <x v="4"/>
    <x v="0"/>
    <n v="483020.66776371066"/>
    <n v="0"/>
    <n v="0"/>
    <x v="7"/>
  </r>
  <r>
    <x v="214"/>
    <x v="0"/>
    <x v="3"/>
    <x v="4"/>
    <x v="1"/>
    <n v="-271359.92570994981"/>
    <n v="0"/>
    <n v="0"/>
    <x v="7"/>
  </r>
  <r>
    <x v="214"/>
    <x v="0"/>
    <x v="3"/>
    <x v="4"/>
    <x v="2"/>
    <n v="-144906.2003291132"/>
    <n v="0"/>
    <n v="0"/>
    <x v="7"/>
  </r>
  <r>
    <x v="214"/>
    <x v="1"/>
    <x v="4"/>
    <x v="4"/>
    <x v="0"/>
    <n v="515583.85884890461"/>
    <n v="0"/>
    <n v="0"/>
    <x v="7"/>
  </r>
  <r>
    <x v="214"/>
    <x v="1"/>
    <x v="4"/>
    <x v="4"/>
    <x v="1"/>
    <n v="-271359.92570994981"/>
    <n v="0"/>
    <n v="0"/>
    <x v="7"/>
  </r>
  <r>
    <x v="214"/>
    <x v="1"/>
    <x v="4"/>
    <x v="4"/>
    <x v="2"/>
    <n v="-164986.83483164947"/>
    <n v="0"/>
    <n v="0"/>
    <x v="7"/>
  </r>
  <r>
    <x v="214"/>
    <x v="0"/>
    <x v="4"/>
    <x v="4"/>
    <x v="0"/>
    <n v="469452.67147821316"/>
    <n v="0"/>
    <n v="0"/>
    <x v="7"/>
  </r>
  <r>
    <x v="214"/>
    <x v="0"/>
    <x v="4"/>
    <x v="4"/>
    <x v="1"/>
    <n v="-271359.92570994981"/>
    <n v="0"/>
    <n v="0"/>
    <x v="7"/>
  </r>
  <r>
    <x v="214"/>
    <x v="0"/>
    <x v="4"/>
    <x v="4"/>
    <x v="2"/>
    <n v="-136141.2747286818"/>
    <n v="0"/>
    <n v="0"/>
    <x v="7"/>
  </r>
  <r>
    <x v="214"/>
    <x v="2"/>
    <x v="4"/>
    <x v="4"/>
    <x v="0"/>
    <n v="477593.46924951166"/>
    <n v="0"/>
    <n v="0"/>
    <x v="7"/>
  </r>
  <r>
    <x v="214"/>
    <x v="2"/>
    <x v="4"/>
    <x v="4"/>
    <x v="1"/>
    <n v="-271359.92570994981"/>
    <n v="0"/>
    <n v="0"/>
    <x v="7"/>
  </r>
  <r>
    <x v="214"/>
    <x v="2"/>
    <x v="4"/>
    <x v="4"/>
    <x v="2"/>
    <n v="-100294.62854239745"/>
    <n v="0"/>
    <n v="0"/>
    <x v="7"/>
  </r>
  <r>
    <x v="214"/>
    <x v="2"/>
    <x v="4"/>
    <x v="3"/>
    <x v="0"/>
    <n v="563639.61718037422"/>
    <n v="0"/>
    <n v="0"/>
    <x v="7"/>
  </r>
  <r>
    <x v="214"/>
    <x v="2"/>
    <x v="4"/>
    <x v="3"/>
    <x v="1"/>
    <n v="-320249.78248884901"/>
    <n v="0"/>
    <n v="0"/>
    <x v="7"/>
  </r>
  <r>
    <x v="214"/>
    <x v="2"/>
    <x v="4"/>
    <x v="3"/>
    <x v="2"/>
    <n v="-287456.20476199087"/>
    <n v="0"/>
    <n v="0"/>
    <x v="7"/>
  </r>
  <r>
    <x v="214"/>
    <x v="2"/>
    <x v="4"/>
    <x v="1"/>
    <x v="0"/>
    <n v="523313.13368329214"/>
    <n v="0"/>
    <n v="0"/>
    <x v="7"/>
  </r>
  <r>
    <x v="214"/>
    <x v="2"/>
    <x v="4"/>
    <x v="1"/>
    <x v="1"/>
    <n v="-300754.67453062767"/>
    <n v="0"/>
    <n v="0"/>
    <x v="7"/>
  </r>
  <r>
    <x v="214"/>
    <x v="2"/>
    <x v="4"/>
    <x v="1"/>
    <x v="2"/>
    <n v="-183159.59678915225"/>
    <n v="0"/>
    <n v="0"/>
    <x v="7"/>
  </r>
  <r>
    <x v="214"/>
    <x v="4"/>
    <x v="4"/>
    <x v="0"/>
    <x v="0"/>
    <n v="621448.30961039185"/>
    <n v="0"/>
    <n v="0"/>
    <x v="7"/>
  </r>
  <r>
    <x v="214"/>
    <x v="4"/>
    <x v="4"/>
    <x v="0"/>
    <x v="1"/>
    <n v="-339589.24022425781"/>
    <n v="0"/>
    <n v="0"/>
    <x v="7"/>
  </r>
  <r>
    <x v="214"/>
    <x v="4"/>
    <x v="4"/>
    <x v="0"/>
    <x v="2"/>
    <n v="-74573.797153247026"/>
    <n v="0"/>
    <n v="0"/>
    <x v="7"/>
  </r>
  <r>
    <x v="214"/>
    <x v="1"/>
    <x v="5"/>
    <x v="4"/>
    <x v="0"/>
    <n v="540006.25216280005"/>
    <n v="0"/>
    <n v="0"/>
    <x v="7"/>
  </r>
  <r>
    <x v="214"/>
    <x v="1"/>
    <x v="5"/>
    <x v="4"/>
    <x v="0"/>
    <n v="515583.85884890461"/>
    <n v="0"/>
    <n v="0"/>
    <x v="7"/>
  </r>
  <r>
    <x v="214"/>
    <x v="1"/>
    <x v="5"/>
    <x v="4"/>
    <x v="1"/>
    <n v="-271359.92570994981"/>
    <n v="0"/>
    <n v="0"/>
    <x v="7"/>
  </r>
  <r>
    <x v="214"/>
    <x v="1"/>
    <x v="5"/>
    <x v="4"/>
    <x v="1"/>
    <n v="-271359.92570994981"/>
    <n v="0"/>
    <n v="0"/>
    <x v="7"/>
  </r>
  <r>
    <x v="214"/>
    <x v="1"/>
    <x v="5"/>
    <x v="4"/>
    <x v="2"/>
    <n v="-178202.06321372403"/>
    <n v="0"/>
    <n v="0"/>
    <x v="7"/>
  </r>
  <r>
    <x v="214"/>
    <x v="1"/>
    <x v="5"/>
    <x v="4"/>
    <x v="2"/>
    <n v="-324817.83107480989"/>
    <n v="0"/>
    <n v="0"/>
    <x v="7"/>
  </r>
  <r>
    <x v="214"/>
    <x v="2"/>
    <x v="5"/>
    <x v="4"/>
    <x v="0"/>
    <n v="474879.86999241216"/>
    <n v="0"/>
    <n v="0"/>
    <x v="7"/>
  </r>
  <r>
    <x v="214"/>
    <x v="2"/>
    <x v="5"/>
    <x v="4"/>
    <x v="1"/>
    <n v="-271359.92570994981"/>
    <n v="0"/>
    <n v="0"/>
    <x v="7"/>
  </r>
  <r>
    <x v="214"/>
    <x v="2"/>
    <x v="5"/>
    <x v="4"/>
    <x v="2"/>
    <n v="-232691.13629628194"/>
    <n v="0"/>
    <n v="0"/>
    <x v="7"/>
  </r>
  <r>
    <x v="214"/>
    <x v="1"/>
    <x v="6"/>
    <x v="2"/>
    <x v="0"/>
    <n v="330341.60161946231"/>
    <n v="0"/>
    <n v="0"/>
    <x v="7"/>
  </r>
  <r>
    <x v="214"/>
    <x v="1"/>
    <x v="6"/>
    <x v="2"/>
    <x v="1"/>
    <n v="-203914.56890090264"/>
    <n v="0"/>
    <n v="0"/>
    <x v="7"/>
  </r>
  <r>
    <x v="214"/>
    <x v="1"/>
    <x v="6"/>
    <x v="2"/>
    <x v="2"/>
    <n v="-198204.96097167738"/>
    <n v="0"/>
    <n v="0"/>
    <x v="7"/>
  </r>
  <r>
    <x v="214"/>
    <x v="3"/>
    <x v="6"/>
    <x v="4"/>
    <x v="0"/>
    <n v="472166.27073531266"/>
    <n v="0"/>
    <n v="0"/>
    <x v="7"/>
  </r>
  <r>
    <x v="214"/>
    <x v="3"/>
    <x v="6"/>
    <x v="4"/>
    <x v="1"/>
    <n v="-271359.92570994981"/>
    <n v="0"/>
    <n v="0"/>
    <x v="7"/>
  </r>
  <r>
    <x v="214"/>
    <x v="3"/>
    <x v="6"/>
    <x v="4"/>
    <x v="2"/>
    <n v="-80268.266025003162"/>
    <n v="0"/>
    <n v="0"/>
    <x v="7"/>
  </r>
  <r>
    <x v="214"/>
    <x v="3"/>
    <x v="6"/>
    <x v="3"/>
    <x v="0"/>
    <n v="714157.01495013328"/>
    <n v="0"/>
    <n v="0"/>
    <x v="7"/>
  </r>
  <r>
    <x v="214"/>
    <x v="3"/>
    <x v="6"/>
    <x v="3"/>
    <x v="1"/>
    <n v="-320249.78248884901"/>
    <n v="0"/>
    <n v="0"/>
    <x v="7"/>
  </r>
  <r>
    <x v="214"/>
    <x v="3"/>
    <x v="6"/>
    <x v="3"/>
    <x v="2"/>
    <n v="-35707.850747506665"/>
    <n v="0"/>
    <n v="0"/>
    <x v="7"/>
  </r>
  <r>
    <x v="214"/>
    <x v="2"/>
    <x v="6"/>
    <x v="1"/>
    <x v="0"/>
    <n v="565418.78811758"/>
    <n v="0"/>
    <n v="0"/>
    <x v="7"/>
  </r>
  <r>
    <x v="214"/>
    <x v="2"/>
    <x v="6"/>
    <x v="1"/>
    <x v="1"/>
    <n v="-300754.67453062767"/>
    <n v="0"/>
    <n v="0"/>
    <x v="7"/>
  </r>
  <r>
    <x v="214"/>
    <x v="2"/>
    <x v="6"/>
    <x v="1"/>
    <x v="2"/>
    <n v="-113083.75762351601"/>
    <n v="0"/>
    <n v="0"/>
    <x v="7"/>
  </r>
  <r>
    <x v="215"/>
    <x v="1"/>
    <x v="0"/>
    <x v="3"/>
    <x v="0"/>
    <n v="531614.63893148943"/>
    <n v="0"/>
    <n v="0"/>
    <x v="7"/>
  </r>
  <r>
    <x v="215"/>
    <x v="1"/>
    <x v="0"/>
    <x v="3"/>
    <x v="1"/>
    <n v="-320249.78248884901"/>
    <n v="0"/>
    <n v="0"/>
    <x v="7"/>
  </r>
  <r>
    <x v="215"/>
    <x v="1"/>
    <x v="0"/>
    <x v="3"/>
    <x v="2"/>
    <n v="-271123.46585505962"/>
    <n v="0"/>
    <n v="0"/>
    <x v="7"/>
  </r>
  <r>
    <x v="215"/>
    <x v="2"/>
    <x v="0"/>
    <x v="0"/>
    <x v="0"/>
    <n v="550134.56916329765"/>
    <n v="0"/>
    <n v="0"/>
    <x v="7"/>
  </r>
  <r>
    <x v="215"/>
    <x v="2"/>
    <x v="0"/>
    <x v="0"/>
    <x v="1"/>
    <n v="-339589.24022425781"/>
    <n v="0"/>
    <n v="0"/>
    <x v="7"/>
  </r>
  <r>
    <x v="215"/>
    <x v="2"/>
    <x v="0"/>
    <x v="0"/>
    <x v="2"/>
    <n v="-291571.32165654778"/>
    <n v="0"/>
    <n v="0"/>
    <x v="7"/>
  </r>
  <r>
    <x v="215"/>
    <x v="3"/>
    <x v="1"/>
    <x v="0"/>
    <x v="0"/>
    <n v="621448.30961039185"/>
    <n v="0"/>
    <n v="0"/>
    <x v="7"/>
  </r>
  <r>
    <x v="215"/>
    <x v="3"/>
    <x v="1"/>
    <x v="0"/>
    <x v="1"/>
    <n v="-339589.24022425781"/>
    <n v="0"/>
    <n v="0"/>
    <x v="7"/>
  </r>
  <r>
    <x v="215"/>
    <x v="3"/>
    <x v="1"/>
    <x v="0"/>
    <x v="2"/>
    <n v="-68359.314057143099"/>
    <n v="0"/>
    <n v="0"/>
    <x v="7"/>
  </r>
  <r>
    <x v="215"/>
    <x v="0"/>
    <x v="2"/>
    <x v="4"/>
    <x v="0"/>
    <n v="496588.66404920816"/>
    <n v="0"/>
    <n v="0"/>
    <x v="7"/>
  </r>
  <r>
    <x v="215"/>
    <x v="0"/>
    <x v="2"/>
    <x v="4"/>
    <x v="1"/>
    <n v="-271359.92570994981"/>
    <n v="0"/>
    <n v="0"/>
    <x v="7"/>
  </r>
  <r>
    <x v="215"/>
    <x v="0"/>
    <x v="2"/>
    <x v="4"/>
    <x v="2"/>
    <n v="-129113.05265279413"/>
    <n v="0"/>
    <n v="0"/>
    <x v="7"/>
  </r>
  <r>
    <x v="215"/>
    <x v="3"/>
    <x v="2"/>
    <x v="3"/>
    <x v="0"/>
    <n v="598867.09325414768"/>
    <n v="0"/>
    <n v="0"/>
    <x v="7"/>
  </r>
  <r>
    <x v="215"/>
    <x v="3"/>
    <x v="2"/>
    <x v="3"/>
    <x v="1"/>
    <n v="-320249.78248884901"/>
    <n v="0"/>
    <n v="0"/>
    <x v="7"/>
  </r>
  <r>
    <x v="215"/>
    <x v="3"/>
    <x v="2"/>
    <x v="3"/>
    <x v="2"/>
    <n v="-119773.41865082954"/>
    <n v="0"/>
    <n v="0"/>
    <x v="7"/>
  </r>
  <r>
    <x v="215"/>
    <x v="4"/>
    <x v="2"/>
    <x v="2"/>
    <x v="0"/>
    <n v="420064.01193585945"/>
    <n v="0"/>
    <n v="0"/>
    <x v="7"/>
  </r>
  <r>
    <x v="215"/>
    <x v="4"/>
    <x v="2"/>
    <x v="2"/>
    <x v="1"/>
    <n v="-203914.56890090264"/>
    <n v="0"/>
    <n v="0"/>
    <x v="7"/>
  </r>
  <r>
    <x v="215"/>
    <x v="4"/>
    <x v="2"/>
    <x v="2"/>
    <x v="2"/>
    <n v="-79812.162267813299"/>
    <n v="0"/>
    <n v="0"/>
    <x v="7"/>
  </r>
  <r>
    <x v="215"/>
    <x v="4"/>
    <x v="2"/>
    <x v="1"/>
    <x v="0"/>
    <n v="496245.21297553566"/>
    <n v="0"/>
    <n v="0"/>
    <x v="7"/>
  </r>
  <r>
    <x v="215"/>
    <x v="4"/>
    <x v="2"/>
    <x v="1"/>
    <x v="1"/>
    <n v="-300754.67453062767"/>
    <n v="0"/>
    <n v="0"/>
    <x v="7"/>
  </r>
  <r>
    <x v="215"/>
    <x v="4"/>
    <x v="2"/>
    <x v="1"/>
    <x v="2"/>
    <n v="-34737.164908287501"/>
    <n v="0"/>
    <n v="0"/>
    <x v="7"/>
  </r>
  <r>
    <x v="215"/>
    <x v="1"/>
    <x v="3"/>
    <x v="0"/>
    <x v="0"/>
    <n v="635031.87921936216"/>
    <n v="0"/>
    <n v="0"/>
    <x v="7"/>
  </r>
  <r>
    <x v="215"/>
    <x v="1"/>
    <x v="3"/>
    <x v="0"/>
    <x v="1"/>
    <n v="-339589.24022425781"/>
    <n v="0"/>
    <n v="0"/>
    <x v="7"/>
  </r>
  <r>
    <x v="215"/>
    <x v="1"/>
    <x v="3"/>
    <x v="0"/>
    <x v="2"/>
    <n v="-228611.47651897036"/>
    <n v="0"/>
    <n v="0"/>
    <x v="7"/>
  </r>
  <r>
    <x v="215"/>
    <x v="0"/>
    <x v="3"/>
    <x v="0"/>
    <x v="0"/>
    <n v="614656.52480590669"/>
    <n v="0"/>
    <n v="0"/>
    <x v="7"/>
  </r>
  <r>
    <x v="215"/>
    <x v="0"/>
    <x v="3"/>
    <x v="0"/>
    <x v="0"/>
    <n v="604468.8475991789"/>
    <n v="0"/>
    <n v="0"/>
    <x v="7"/>
  </r>
  <r>
    <x v="215"/>
    <x v="0"/>
    <x v="3"/>
    <x v="0"/>
    <x v="1"/>
    <n v="-339589.24022425781"/>
    <n v="0"/>
    <n v="0"/>
    <x v="7"/>
  </r>
  <r>
    <x v="215"/>
    <x v="0"/>
    <x v="3"/>
    <x v="0"/>
    <x v="1"/>
    <n v="-339589.24022425781"/>
    <n v="0"/>
    <n v="0"/>
    <x v="7"/>
  </r>
  <r>
    <x v="215"/>
    <x v="0"/>
    <x v="3"/>
    <x v="0"/>
    <x v="2"/>
    <n v="-98345.043968945072"/>
    <n v="0"/>
    <n v="0"/>
    <x v="7"/>
  </r>
  <r>
    <x v="215"/>
    <x v="0"/>
    <x v="3"/>
    <x v="0"/>
    <x v="2"/>
    <n v="-120893.76951983578"/>
    <n v="0"/>
    <n v="0"/>
    <x v="7"/>
  </r>
  <r>
    <x v="215"/>
    <x v="0"/>
    <x v="3"/>
    <x v="4"/>
    <x v="0"/>
    <n v="472166.27073531266"/>
    <n v="0"/>
    <n v="0"/>
    <x v="7"/>
  </r>
  <r>
    <x v="215"/>
    <x v="0"/>
    <x v="3"/>
    <x v="4"/>
    <x v="1"/>
    <n v="-271359.92570994981"/>
    <n v="0"/>
    <n v="0"/>
    <x v="7"/>
  </r>
  <r>
    <x v="215"/>
    <x v="0"/>
    <x v="3"/>
    <x v="4"/>
    <x v="2"/>
    <n v="-118041.56768382817"/>
    <n v="0"/>
    <n v="0"/>
    <x v="7"/>
  </r>
  <r>
    <x v="215"/>
    <x v="3"/>
    <x v="3"/>
    <x v="2"/>
    <x v="0"/>
    <n v="438416.32313694066"/>
    <n v="0"/>
    <n v="0"/>
    <x v="7"/>
  </r>
  <r>
    <x v="215"/>
    <x v="3"/>
    <x v="3"/>
    <x v="2"/>
    <x v="1"/>
    <n v="-203914.56890090264"/>
    <n v="0"/>
    <n v="0"/>
    <x v="7"/>
  </r>
  <r>
    <x v="215"/>
    <x v="3"/>
    <x v="3"/>
    <x v="2"/>
    <x v="2"/>
    <n v="-21920.816156847035"/>
    <n v="0"/>
    <n v="0"/>
    <x v="7"/>
  </r>
  <r>
    <x v="215"/>
    <x v="4"/>
    <x v="3"/>
    <x v="2"/>
    <x v="0"/>
    <n v="422103.1576248685"/>
    <n v="0"/>
    <n v="0"/>
    <x v="7"/>
  </r>
  <r>
    <x v="215"/>
    <x v="4"/>
    <x v="3"/>
    <x v="2"/>
    <x v="1"/>
    <n v="-203914.56890090264"/>
    <n v="0"/>
    <n v="0"/>
    <x v="7"/>
  </r>
  <r>
    <x v="215"/>
    <x v="4"/>
    <x v="3"/>
    <x v="2"/>
    <x v="2"/>
    <n v="-88641.663101222381"/>
    <n v="0"/>
    <n v="0"/>
    <x v="7"/>
  </r>
  <r>
    <x v="215"/>
    <x v="1"/>
    <x v="4"/>
    <x v="4"/>
    <x v="0"/>
    <n v="510156.66033470561"/>
    <n v="0"/>
    <n v="0"/>
    <x v="7"/>
  </r>
  <r>
    <x v="215"/>
    <x v="1"/>
    <x v="4"/>
    <x v="4"/>
    <x v="1"/>
    <n v="-271359.92570994981"/>
    <n v="0"/>
    <n v="0"/>
    <x v="7"/>
  </r>
  <r>
    <x v="215"/>
    <x v="1"/>
    <x v="4"/>
    <x v="4"/>
    <x v="2"/>
    <n v="-158148.56470375875"/>
    <n v="0"/>
    <n v="0"/>
    <x v="7"/>
  </r>
  <r>
    <x v="215"/>
    <x v="0"/>
    <x v="4"/>
    <x v="3"/>
    <x v="0"/>
    <n v="573247.11065503978"/>
    <n v="0"/>
    <n v="0"/>
    <x v="7"/>
  </r>
  <r>
    <x v="215"/>
    <x v="0"/>
    <x v="4"/>
    <x v="3"/>
    <x v="1"/>
    <n v="-320249.78248884901"/>
    <n v="0"/>
    <n v="0"/>
    <x v="7"/>
  </r>
  <r>
    <x v="215"/>
    <x v="0"/>
    <x v="4"/>
    <x v="3"/>
    <x v="2"/>
    <n v="-137579.30655720955"/>
    <n v="0"/>
    <n v="0"/>
    <x v="7"/>
  </r>
  <r>
    <x v="215"/>
    <x v="4"/>
    <x v="4"/>
    <x v="0"/>
    <x v="0"/>
    <n v="618052.41720814921"/>
    <n v="0"/>
    <n v="0"/>
    <x v="7"/>
  </r>
  <r>
    <x v="215"/>
    <x v="4"/>
    <x v="4"/>
    <x v="0"/>
    <x v="1"/>
    <n v="-339589.24022425781"/>
    <n v="0"/>
    <n v="0"/>
    <x v="7"/>
  </r>
  <r>
    <x v="215"/>
    <x v="4"/>
    <x v="4"/>
    <x v="0"/>
    <x v="2"/>
    <n v="-74166.290064977904"/>
    <n v="0"/>
    <n v="0"/>
    <x v="7"/>
  </r>
  <r>
    <x v="215"/>
    <x v="1"/>
    <x v="5"/>
    <x v="4"/>
    <x v="0"/>
    <n v="442316.67890721816"/>
    <n v="0"/>
    <n v="0"/>
    <x v="7"/>
  </r>
  <r>
    <x v="215"/>
    <x v="1"/>
    <x v="5"/>
    <x v="4"/>
    <x v="1"/>
    <n v="-271359.92570994981"/>
    <n v="0"/>
    <n v="0"/>
    <x v="7"/>
  </r>
  <r>
    <x v="215"/>
    <x v="1"/>
    <x v="5"/>
    <x v="4"/>
    <x v="2"/>
    <n v="-269813.17413340305"/>
    <n v="0"/>
    <n v="0"/>
    <x v="7"/>
  </r>
  <r>
    <x v="215"/>
    <x v="1"/>
    <x v="5"/>
    <x v="3"/>
    <x v="0"/>
    <n v="522007.14545682387"/>
    <n v="0"/>
    <n v="0"/>
    <x v="7"/>
  </r>
  <r>
    <x v="215"/>
    <x v="1"/>
    <x v="5"/>
    <x v="3"/>
    <x v="1"/>
    <n v="-320249.78248884901"/>
    <n v="0"/>
    <n v="0"/>
    <x v="7"/>
  </r>
  <r>
    <x v="215"/>
    <x v="1"/>
    <x v="5"/>
    <x v="3"/>
    <x v="2"/>
    <n v="-334084.57309236727"/>
    <n v="0"/>
    <n v="0"/>
    <x v="7"/>
  </r>
  <r>
    <x v="215"/>
    <x v="1"/>
    <x v="5"/>
    <x v="2"/>
    <x v="0"/>
    <n v="387437.68091171497"/>
    <n v="0"/>
    <n v="0"/>
    <x v="7"/>
  </r>
  <r>
    <x v="215"/>
    <x v="1"/>
    <x v="5"/>
    <x v="2"/>
    <x v="1"/>
    <n v="-203914.56890090264"/>
    <n v="0"/>
    <n v="0"/>
    <x v="7"/>
  </r>
  <r>
    <x v="215"/>
    <x v="1"/>
    <x v="5"/>
    <x v="2"/>
    <x v="2"/>
    <n v="-255708.86940173188"/>
    <n v="0"/>
    <n v="0"/>
    <x v="7"/>
  </r>
  <r>
    <x v="215"/>
    <x v="1"/>
    <x v="5"/>
    <x v="1"/>
    <x v="0"/>
    <n v="601509.34906125534"/>
    <n v="0"/>
    <n v="0"/>
    <x v="7"/>
  </r>
  <r>
    <x v="215"/>
    <x v="1"/>
    <x v="5"/>
    <x v="1"/>
    <x v="1"/>
    <n v="-300754.67453062767"/>
    <n v="0"/>
    <n v="0"/>
    <x v="7"/>
  </r>
  <r>
    <x v="215"/>
    <x v="1"/>
    <x v="5"/>
    <x v="1"/>
    <x v="2"/>
    <n v="-312784.86151185277"/>
    <n v="0"/>
    <n v="0"/>
    <x v="7"/>
  </r>
  <r>
    <x v="215"/>
    <x v="2"/>
    <x v="5"/>
    <x v="2"/>
    <x v="0"/>
    <n v="328302.4559304532"/>
    <n v="0"/>
    <n v="0"/>
    <x v="7"/>
  </r>
  <r>
    <x v="215"/>
    <x v="2"/>
    <x v="5"/>
    <x v="2"/>
    <x v="0"/>
    <n v="307910.99904036301"/>
    <n v="0"/>
    <n v="0"/>
    <x v="7"/>
  </r>
  <r>
    <x v="215"/>
    <x v="2"/>
    <x v="5"/>
    <x v="2"/>
    <x v="1"/>
    <n v="-203914.56890090264"/>
    <n v="0"/>
    <n v="0"/>
    <x v="7"/>
  </r>
  <r>
    <x v="215"/>
    <x v="2"/>
    <x v="5"/>
    <x v="2"/>
    <x v="1"/>
    <n v="-203914.56890090264"/>
    <n v="0"/>
    <n v="0"/>
    <x v="7"/>
  </r>
  <r>
    <x v="215"/>
    <x v="2"/>
    <x v="5"/>
    <x v="2"/>
    <x v="2"/>
    <n v="-68943.515745395169"/>
    <n v="0"/>
    <n v="0"/>
    <x v="7"/>
  </r>
  <r>
    <x v="215"/>
    <x v="2"/>
    <x v="5"/>
    <x v="2"/>
    <x v="2"/>
    <n v="-157034.60951058514"/>
    <n v="0"/>
    <n v="0"/>
    <x v="7"/>
  </r>
  <r>
    <x v="215"/>
    <x v="1"/>
    <x v="6"/>
    <x v="4"/>
    <x v="0"/>
    <n v="445030.27816431771"/>
    <n v="0"/>
    <n v="0"/>
    <x v="7"/>
  </r>
  <r>
    <x v="215"/>
    <x v="1"/>
    <x v="6"/>
    <x v="4"/>
    <x v="1"/>
    <n v="-271359.92570994981"/>
    <n v="0"/>
    <n v="0"/>
    <x v="7"/>
  </r>
  <r>
    <x v="215"/>
    <x v="1"/>
    <x v="6"/>
    <x v="4"/>
    <x v="2"/>
    <n v="-182462.41404737026"/>
    <n v="0"/>
    <n v="0"/>
    <x v="7"/>
  </r>
  <r>
    <x v="215"/>
    <x v="0"/>
    <x v="6"/>
    <x v="0"/>
    <x v="0"/>
    <n v="601072.95519693638"/>
    <n v="0"/>
    <n v="0"/>
    <x v="7"/>
  </r>
  <r>
    <x v="215"/>
    <x v="0"/>
    <x v="6"/>
    <x v="0"/>
    <x v="1"/>
    <n v="-339589.24022425781"/>
    <n v="0"/>
    <n v="0"/>
    <x v="7"/>
  </r>
  <r>
    <x v="215"/>
    <x v="0"/>
    <x v="6"/>
    <x v="0"/>
    <x v="2"/>
    <n v="-174311.15700711153"/>
    <n v="0"/>
    <n v="0"/>
    <x v="7"/>
  </r>
  <r>
    <x v="215"/>
    <x v="0"/>
    <x v="6"/>
    <x v="4"/>
    <x v="0"/>
    <n v="477593.46924951166"/>
    <n v="0"/>
    <n v="0"/>
    <x v="7"/>
  </r>
  <r>
    <x v="215"/>
    <x v="0"/>
    <x v="6"/>
    <x v="4"/>
    <x v="1"/>
    <n v="-271359.92570994981"/>
    <n v="0"/>
    <n v="0"/>
    <x v="7"/>
  </r>
  <r>
    <x v="215"/>
    <x v="0"/>
    <x v="6"/>
    <x v="4"/>
    <x v="2"/>
    <n v="-138502.10608235837"/>
    <n v="0"/>
    <n v="0"/>
    <x v="7"/>
  </r>
  <r>
    <x v="216"/>
    <x v="0"/>
    <x v="0"/>
    <x v="3"/>
    <x v="0"/>
    <n v="544424.63023104332"/>
    <n v="0"/>
    <n v="0"/>
    <x v="7"/>
  </r>
  <r>
    <x v="216"/>
    <x v="0"/>
    <x v="0"/>
    <x v="3"/>
    <x v="1"/>
    <n v="-320249.78248884901"/>
    <n v="0"/>
    <n v="0"/>
    <x v="7"/>
  </r>
  <r>
    <x v="216"/>
    <x v="0"/>
    <x v="0"/>
    <x v="3"/>
    <x v="2"/>
    <n v="-119773.41865082954"/>
    <n v="0"/>
    <n v="0"/>
    <x v="7"/>
  </r>
  <r>
    <x v="216"/>
    <x v="2"/>
    <x v="1"/>
    <x v="2"/>
    <x v="0"/>
    <n v="367046.22402162477"/>
    <n v="0"/>
    <n v="0"/>
    <x v="7"/>
  </r>
  <r>
    <x v="216"/>
    <x v="2"/>
    <x v="1"/>
    <x v="2"/>
    <x v="1"/>
    <n v="-203914.56890090264"/>
    <n v="0"/>
    <n v="0"/>
    <x v="7"/>
  </r>
  <r>
    <x v="216"/>
    <x v="2"/>
    <x v="1"/>
    <x v="2"/>
    <x v="2"/>
    <n v="-110113.86720648743"/>
    <n v="0"/>
    <n v="0"/>
    <x v="7"/>
  </r>
  <r>
    <x v="216"/>
    <x v="2"/>
    <x v="1"/>
    <x v="1"/>
    <x v="0"/>
    <n v="550381.05439104862"/>
    <n v="0"/>
    <n v="0"/>
    <x v="7"/>
  </r>
  <r>
    <x v="216"/>
    <x v="2"/>
    <x v="1"/>
    <x v="1"/>
    <x v="1"/>
    <n v="-300754.67453062767"/>
    <n v="0"/>
    <n v="0"/>
    <x v="7"/>
  </r>
  <r>
    <x v="216"/>
    <x v="2"/>
    <x v="1"/>
    <x v="1"/>
    <x v="2"/>
    <n v="-203640.99012468799"/>
    <n v="0"/>
    <n v="0"/>
    <x v="7"/>
  </r>
  <r>
    <x v="216"/>
    <x v="3"/>
    <x v="2"/>
    <x v="3"/>
    <x v="0"/>
    <n v="685334.53452613682"/>
    <n v="0"/>
    <n v="0"/>
    <x v="7"/>
  </r>
  <r>
    <x v="216"/>
    <x v="3"/>
    <x v="2"/>
    <x v="3"/>
    <x v="1"/>
    <n v="-320249.78248884901"/>
    <n v="0"/>
    <n v="0"/>
    <x v="7"/>
  </r>
  <r>
    <x v="216"/>
    <x v="3"/>
    <x v="2"/>
    <x v="3"/>
    <x v="2"/>
    <n v="-82240.144143136422"/>
    <n v="0"/>
    <n v="0"/>
    <x v="7"/>
  </r>
  <r>
    <x v="216"/>
    <x v="3"/>
    <x v="2"/>
    <x v="2"/>
    <x v="0"/>
    <n v="446572.90589297679"/>
    <n v="0"/>
    <n v="0"/>
    <x v="7"/>
  </r>
  <r>
    <x v="216"/>
    <x v="3"/>
    <x v="2"/>
    <x v="2"/>
    <x v="1"/>
    <n v="-203914.56890090264"/>
    <n v="0"/>
    <n v="0"/>
    <x v="7"/>
  </r>
  <r>
    <x v="216"/>
    <x v="3"/>
    <x v="2"/>
    <x v="2"/>
    <x v="2"/>
    <n v="-53588.74870715721"/>
    <n v="0"/>
    <n v="0"/>
    <x v="7"/>
  </r>
  <r>
    <x v="216"/>
    <x v="3"/>
    <x v="3"/>
    <x v="0"/>
    <x v="0"/>
    <n v="743700.43609112455"/>
    <n v="0"/>
    <n v="0"/>
    <x v="7"/>
  </r>
  <r>
    <x v="216"/>
    <x v="3"/>
    <x v="3"/>
    <x v="0"/>
    <x v="1"/>
    <n v="-339589.24022425781"/>
    <n v="0"/>
    <n v="0"/>
    <x v="7"/>
  </r>
  <r>
    <x v="216"/>
    <x v="3"/>
    <x v="3"/>
    <x v="0"/>
    <x v="2"/>
    <n v="-89244.052330934937"/>
    <n v="0"/>
    <n v="0"/>
    <x v="7"/>
  </r>
  <r>
    <x v="216"/>
    <x v="3"/>
    <x v="3"/>
    <x v="4"/>
    <x v="0"/>
    <n v="518297.45810600417"/>
    <n v="0"/>
    <n v="0"/>
    <x v="7"/>
  </r>
  <r>
    <x v="216"/>
    <x v="3"/>
    <x v="3"/>
    <x v="4"/>
    <x v="1"/>
    <n v="-271359.92570994981"/>
    <n v="0"/>
    <n v="0"/>
    <x v="7"/>
  </r>
  <r>
    <x v="216"/>
    <x v="3"/>
    <x v="3"/>
    <x v="4"/>
    <x v="2"/>
    <n v="-51829.74581060042"/>
    <n v="0"/>
    <n v="0"/>
    <x v="7"/>
  </r>
  <r>
    <x v="216"/>
    <x v="3"/>
    <x v="3"/>
    <x v="1"/>
    <x v="0"/>
    <n v="550381.05439104862"/>
    <n v="0"/>
    <n v="0"/>
    <x v="7"/>
  </r>
  <r>
    <x v="216"/>
    <x v="3"/>
    <x v="3"/>
    <x v="1"/>
    <x v="1"/>
    <n v="-300754.67453062767"/>
    <n v="0"/>
    <n v="0"/>
    <x v="7"/>
  </r>
  <r>
    <x v="216"/>
    <x v="3"/>
    <x v="3"/>
    <x v="1"/>
    <x v="2"/>
    <n v="-88060.968702567785"/>
    <n v="0"/>
    <n v="0"/>
    <x v="7"/>
  </r>
  <r>
    <x v="216"/>
    <x v="2"/>
    <x v="4"/>
    <x v="4"/>
    <x v="0"/>
    <n v="485734.26702081016"/>
    <n v="0"/>
    <n v="0"/>
    <x v="7"/>
  </r>
  <r>
    <x v="216"/>
    <x v="2"/>
    <x v="4"/>
    <x v="4"/>
    <x v="1"/>
    <n v="-271359.92570994981"/>
    <n v="0"/>
    <n v="0"/>
    <x v="7"/>
  </r>
  <r>
    <x v="216"/>
    <x v="2"/>
    <x v="4"/>
    <x v="4"/>
    <x v="2"/>
    <n v="-238009.79084019698"/>
    <n v="0"/>
    <n v="0"/>
    <x v="7"/>
  </r>
  <r>
    <x v="216"/>
    <x v="2"/>
    <x v="4"/>
    <x v="2"/>
    <x v="0"/>
    <n v="393555.11797874211"/>
    <n v="0"/>
    <n v="0"/>
    <x v="7"/>
  </r>
  <r>
    <x v="216"/>
    <x v="2"/>
    <x v="4"/>
    <x v="2"/>
    <x v="1"/>
    <n v="-203914.56890090264"/>
    <n v="0"/>
    <n v="0"/>
    <x v="7"/>
  </r>
  <r>
    <x v="216"/>
    <x v="2"/>
    <x v="4"/>
    <x v="2"/>
    <x v="2"/>
    <n v="-78711.023595748426"/>
    <n v="0"/>
    <n v="0"/>
    <x v="7"/>
  </r>
  <r>
    <x v="216"/>
    <x v="1"/>
    <x v="6"/>
    <x v="0"/>
    <x v="0"/>
    <n v="580697.6007834808"/>
    <n v="0"/>
    <n v="0"/>
    <x v="7"/>
  </r>
  <r>
    <x v="216"/>
    <x v="1"/>
    <x v="6"/>
    <x v="0"/>
    <x v="1"/>
    <n v="-339589.24022425781"/>
    <n v="0"/>
    <n v="0"/>
    <x v="7"/>
  </r>
  <r>
    <x v="216"/>
    <x v="1"/>
    <x v="6"/>
    <x v="0"/>
    <x v="2"/>
    <n v="-278734.84837607079"/>
    <n v="0"/>
    <n v="0"/>
    <x v="7"/>
  </r>
  <r>
    <x v="216"/>
    <x v="3"/>
    <x v="6"/>
    <x v="3"/>
    <x v="0"/>
    <n v="515602.14980704687"/>
    <n v="0"/>
    <n v="0"/>
    <x v="7"/>
  </r>
  <r>
    <x v="216"/>
    <x v="3"/>
    <x v="6"/>
    <x v="3"/>
    <x v="1"/>
    <n v="-320249.78248884901"/>
    <n v="0"/>
    <n v="0"/>
    <x v="7"/>
  </r>
  <r>
    <x v="216"/>
    <x v="3"/>
    <x v="6"/>
    <x v="3"/>
    <x v="2"/>
    <n v="-51560.214980704688"/>
    <n v="0"/>
    <n v="0"/>
    <x v="7"/>
  </r>
  <r>
    <x v="217"/>
    <x v="0"/>
    <x v="0"/>
    <x v="0"/>
    <x v="0"/>
    <n v="590885.27799020859"/>
    <n v="0"/>
    <n v="0"/>
    <x v="7"/>
  </r>
  <r>
    <x v="217"/>
    <x v="0"/>
    <x v="0"/>
    <x v="0"/>
    <x v="1"/>
    <n v="-339589.24022425781"/>
    <n v="0"/>
    <n v="0"/>
    <x v="7"/>
  </r>
  <r>
    <x v="217"/>
    <x v="0"/>
    <x v="0"/>
    <x v="0"/>
    <x v="2"/>
    <n v="-100450.49725833547"/>
    <n v="0"/>
    <n v="0"/>
    <x v="7"/>
  </r>
  <r>
    <x v="217"/>
    <x v="0"/>
    <x v="0"/>
    <x v="4"/>
    <x v="0"/>
    <n v="493875.06479210861"/>
    <n v="0"/>
    <n v="0"/>
    <x v="7"/>
  </r>
  <r>
    <x v="217"/>
    <x v="0"/>
    <x v="0"/>
    <x v="4"/>
    <x v="1"/>
    <n v="-271359.92570994981"/>
    <n v="0"/>
    <n v="0"/>
    <x v="7"/>
  </r>
  <r>
    <x v="217"/>
    <x v="0"/>
    <x v="0"/>
    <x v="4"/>
    <x v="2"/>
    <n v="-74081.259718816291"/>
    <n v="0"/>
    <n v="0"/>
    <x v="7"/>
  </r>
  <r>
    <x v="217"/>
    <x v="1"/>
    <x v="1"/>
    <x v="4"/>
    <x v="0"/>
    <n v="515583.85884890461"/>
    <n v="0"/>
    <n v="0"/>
    <x v="7"/>
  </r>
  <r>
    <x v="217"/>
    <x v="1"/>
    <x v="1"/>
    <x v="4"/>
    <x v="0"/>
    <n v="499302.26330630761"/>
    <n v="0"/>
    <n v="0"/>
    <x v="7"/>
  </r>
  <r>
    <x v="217"/>
    <x v="1"/>
    <x v="1"/>
    <x v="4"/>
    <x v="1"/>
    <n v="-271359.92570994981"/>
    <n v="0"/>
    <n v="0"/>
    <x v="7"/>
  </r>
  <r>
    <x v="217"/>
    <x v="1"/>
    <x v="1"/>
    <x v="4"/>
    <x v="1"/>
    <n v="-271359.92570994981"/>
    <n v="0"/>
    <n v="0"/>
    <x v="7"/>
  </r>
  <r>
    <x v="217"/>
    <x v="1"/>
    <x v="1"/>
    <x v="4"/>
    <x v="2"/>
    <n v="-340285.34684027708"/>
    <n v="0"/>
    <n v="0"/>
    <x v="7"/>
  </r>
  <r>
    <x v="217"/>
    <x v="1"/>
    <x v="1"/>
    <x v="4"/>
    <x v="2"/>
    <n v="-239665.08638702764"/>
    <n v="0"/>
    <n v="0"/>
    <x v="7"/>
  </r>
  <r>
    <x v="217"/>
    <x v="1"/>
    <x v="1"/>
    <x v="2"/>
    <x v="0"/>
    <n v="328302.4559304532"/>
    <n v="0"/>
    <n v="0"/>
    <x v="7"/>
  </r>
  <r>
    <x v="217"/>
    <x v="1"/>
    <x v="1"/>
    <x v="2"/>
    <x v="1"/>
    <n v="-203914.56890090264"/>
    <n v="0"/>
    <n v="0"/>
    <x v="7"/>
  </r>
  <r>
    <x v="217"/>
    <x v="1"/>
    <x v="1"/>
    <x v="2"/>
    <x v="2"/>
    <n v="-111622.8350163541"/>
    <n v="0"/>
    <n v="0"/>
    <x v="7"/>
  </r>
  <r>
    <x v="217"/>
    <x v="3"/>
    <x v="1"/>
    <x v="4"/>
    <x v="0"/>
    <n v="596991.83656188962"/>
    <n v="0"/>
    <n v="0"/>
    <x v="7"/>
  </r>
  <r>
    <x v="217"/>
    <x v="3"/>
    <x v="1"/>
    <x v="4"/>
    <x v="1"/>
    <n v="-271359.92570994981"/>
    <n v="0"/>
    <n v="0"/>
    <x v="7"/>
  </r>
  <r>
    <x v="217"/>
    <x v="3"/>
    <x v="1"/>
    <x v="4"/>
    <x v="2"/>
    <n v="-89548.77548428344"/>
    <n v="0"/>
    <n v="0"/>
    <x v="7"/>
  </r>
  <r>
    <x v="217"/>
    <x v="2"/>
    <x v="1"/>
    <x v="4"/>
    <x v="0"/>
    <n v="534579.05364860105"/>
    <n v="0"/>
    <n v="0"/>
    <x v="7"/>
  </r>
  <r>
    <x v="217"/>
    <x v="2"/>
    <x v="1"/>
    <x v="4"/>
    <x v="1"/>
    <n v="-271359.92570994981"/>
    <n v="0"/>
    <n v="0"/>
    <x v="7"/>
  </r>
  <r>
    <x v="217"/>
    <x v="2"/>
    <x v="1"/>
    <x v="4"/>
    <x v="2"/>
    <n v="-149682.13502160832"/>
    <n v="0"/>
    <n v="0"/>
    <x v="7"/>
  </r>
  <r>
    <x v="217"/>
    <x v="0"/>
    <x v="2"/>
    <x v="2"/>
    <x v="0"/>
    <n v="369085.36971063376"/>
    <n v="0"/>
    <n v="0"/>
    <x v="7"/>
  </r>
  <r>
    <x v="217"/>
    <x v="0"/>
    <x v="2"/>
    <x v="2"/>
    <x v="1"/>
    <n v="-203914.56890090264"/>
    <n v="0"/>
    <n v="0"/>
    <x v="7"/>
  </r>
  <r>
    <x v="217"/>
    <x v="0"/>
    <x v="2"/>
    <x v="2"/>
    <x v="2"/>
    <n v="-70126.22024502042"/>
    <n v="0"/>
    <n v="0"/>
    <x v="7"/>
  </r>
  <r>
    <x v="217"/>
    <x v="3"/>
    <x v="2"/>
    <x v="4"/>
    <x v="0"/>
    <n v="594278.23730479006"/>
    <n v="0"/>
    <n v="0"/>
    <x v="7"/>
  </r>
  <r>
    <x v="217"/>
    <x v="3"/>
    <x v="2"/>
    <x v="4"/>
    <x v="1"/>
    <n v="-271359.92570994981"/>
    <n v="0"/>
    <n v="0"/>
    <x v="7"/>
  </r>
  <r>
    <x v="217"/>
    <x v="3"/>
    <x v="2"/>
    <x v="4"/>
    <x v="2"/>
    <n v="-35656.694238287404"/>
    <n v="0"/>
    <n v="0"/>
    <x v="7"/>
  </r>
  <r>
    <x v="217"/>
    <x v="3"/>
    <x v="2"/>
    <x v="2"/>
    <x v="0"/>
    <n v="428220.59469189559"/>
    <n v="0"/>
    <n v="0"/>
    <x v="7"/>
  </r>
  <r>
    <x v="217"/>
    <x v="3"/>
    <x v="2"/>
    <x v="2"/>
    <x v="1"/>
    <n v="-203914.56890090264"/>
    <n v="0"/>
    <n v="0"/>
    <x v="7"/>
  </r>
  <r>
    <x v="217"/>
    <x v="3"/>
    <x v="2"/>
    <x v="2"/>
    <x v="2"/>
    <n v="-68515.295150703299"/>
    <n v="0"/>
    <n v="0"/>
    <x v="7"/>
  </r>
  <r>
    <x v="217"/>
    <x v="3"/>
    <x v="2"/>
    <x v="1"/>
    <x v="0"/>
    <n v="592486.70882533654"/>
    <n v="0"/>
    <n v="0"/>
    <x v="7"/>
  </r>
  <r>
    <x v="217"/>
    <x v="3"/>
    <x v="2"/>
    <x v="1"/>
    <x v="0"/>
    <n v="556396.14788166119"/>
    <n v="0"/>
    <n v="0"/>
    <x v="7"/>
  </r>
  <r>
    <x v="217"/>
    <x v="3"/>
    <x v="2"/>
    <x v="1"/>
    <x v="1"/>
    <n v="-300754.67453062767"/>
    <n v="0"/>
    <n v="0"/>
    <x v="7"/>
  </r>
  <r>
    <x v="217"/>
    <x v="3"/>
    <x v="2"/>
    <x v="1"/>
    <x v="1"/>
    <n v="-300754.67453062767"/>
    <n v="0"/>
    <n v="0"/>
    <x v="7"/>
  </r>
  <r>
    <x v="217"/>
    <x v="3"/>
    <x v="2"/>
    <x v="1"/>
    <x v="2"/>
    <n v="-59248.670882533654"/>
    <n v="0"/>
    <n v="0"/>
    <x v="7"/>
  </r>
  <r>
    <x v="217"/>
    <x v="3"/>
    <x v="2"/>
    <x v="1"/>
    <x v="2"/>
    <n v="-94587.345139882411"/>
    <n v="0"/>
    <n v="0"/>
    <x v="7"/>
  </r>
  <r>
    <x v="217"/>
    <x v="4"/>
    <x v="2"/>
    <x v="0"/>
    <x v="0"/>
    <n v="682574.37285075814"/>
    <n v="0"/>
    <n v="0"/>
    <x v="7"/>
  </r>
  <r>
    <x v="217"/>
    <x v="4"/>
    <x v="2"/>
    <x v="0"/>
    <x v="1"/>
    <n v="-339589.24022425781"/>
    <n v="0"/>
    <n v="0"/>
    <x v="7"/>
  </r>
  <r>
    <x v="217"/>
    <x v="4"/>
    <x v="2"/>
    <x v="0"/>
    <x v="2"/>
    <n v="-156992.10575567439"/>
    <n v="0"/>
    <n v="0"/>
    <x v="7"/>
  </r>
  <r>
    <x v="217"/>
    <x v="4"/>
    <x v="2"/>
    <x v="1"/>
    <x v="0"/>
    <n v="571433.88160819258"/>
    <n v="0"/>
    <n v="0"/>
    <x v="7"/>
  </r>
  <r>
    <x v="217"/>
    <x v="4"/>
    <x v="2"/>
    <x v="1"/>
    <x v="1"/>
    <n v="-300754.67453062767"/>
    <n v="0"/>
    <n v="0"/>
    <x v="7"/>
  </r>
  <r>
    <x v="217"/>
    <x v="4"/>
    <x v="2"/>
    <x v="1"/>
    <x v="2"/>
    <n v="-62857.726976901184"/>
    <n v="0"/>
    <n v="0"/>
    <x v="7"/>
  </r>
  <r>
    <x v="217"/>
    <x v="1"/>
    <x v="3"/>
    <x v="2"/>
    <x v="0"/>
    <n v="348693.91282054351"/>
    <n v="0"/>
    <n v="0"/>
    <x v="7"/>
  </r>
  <r>
    <x v="217"/>
    <x v="1"/>
    <x v="3"/>
    <x v="2"/>
    <x v="1"/>
    <n v="-203914.56890090264"/>
    <n v="0"/>
    <n v="0"/>
    <x v="7"/>
  </r>
  <r>
    <x v="217"/>
    <x v="1"/>
    <x v="3"/>
    <x v="2"/>
    <x v="2"/>
    <n v="-135990.62600001198"/>
    <n v="0"/>
    <n v="0"/>
    <x v="7"/>
  </r>
  <r>
    <x v="217"/>
    <x v="2"/>
    <x v="3"/>
    <x v="4"/>
    <x v="0"/>
    <n v="434175.88113591971"/>
    <n v="0"/>
    <n v="0"/>
    <x v="7"/>
  </r>
  <r>
    <x v="217"/>
    <x v="2"/>
    <x v="3"/>
    <x v="4"/>
    <x v="1"/>
    <n v="-271359.92570994981"/>
    <n v="0"/>
    <n v="0"/>
    <x v="7"/>
  </r>
  <r>
    <x v="217"/>
    <x v="2"/>
    <x v="3"/>
    <x v="4"/>
    <x v="2"/>
    <n v="-108543.97028397993"/>
    <n v="0"/>
    <n v="0"/>
    <x v="7"/>
  </r>
  <r>
    <x v="217"/>
    <x v="2"/>
    <x v="3"/>
    <x v="2"/>
    <x v="0"/>
    <n v="379281.09815567889"/>
    <n v="0"/>
    <n v="0"/>
    <x v="7"/>
  </r>
  <r>
    <x v="217"/>
    <x v="2"/>
    <x v="3"/>
    <x v="2"/>
    <x v="1"/>
    <n v="-203914.56890090264"/>
    <n v="0"/>
    <n v="0"/>
    <x v="7"/>
  </r>
  <r>
    <x v="217"/>
    <x v="2"/>
    <x v="3"/>
    <x v="2"/>
    <x v="2"/>
    <n v="-102405.89650203331"/>
    <n v="0"/>
    <n v="0"/>
    <x v="7"/>
  </r>
  <r>
    <x v="217"/>
    <x v="4"/>
    <x v="3"/>
    <x v="2"/>
    <x v="0"/>
    <n v="348693.91282054351"/>
    <n v="0"/>
    <n v="0"/>
    <x v="7"/>
  </r>
  <r>
    <x v="217"/>
    <x v="4"/>
    <x v="3"/>
    <x v="2"/>
    <x v="1"/>
    <n v="-203914.56890090264"/>
    <n v="0"/>
    <n v="0"/>
    <x v="7"/>
  </r>
  <r>
    <x v="217"/>
    <x v="4"/>
    <x v="3"/>
    <x v="2"/>
    <x v="2"/>
    <n v="-20921.634769232609"/>
    <n v="0"/>
    <n v="0"/>
    <x v="7"/>
  </r>
  <r>
    <x v="217"/>
    <x v="1"/>
    <x v="4"/>
    <x v="0"/>
    <x v="0"/>
    <n v="560322.24637002533"/>
    <n v="0"/>
    <n v="0"/>
    <x v="7"/>
  </r>
  <r>
    <x v="217"/>
    <x v="1"/>
    <x v="4"/>
    <x v="0"/>
    <x v="1"/>
    <n v="-339589.24022425781"/>
    <n v="0"/>
    <n v="0"/>
    <x v="7"/>
  </r>
  <r>
    <x v="217"/>
    <x v="1"/>
    <x v="4"/>
    <x v="0"/>
    <x v="2"/>
    <n v="-375415.90506791702"/>
    <n v="0"/>
    <n v="0"/>
    <x v="7"/>
  </r>
  <r>
    <x v="217"/>
    <x v="1"/>
    <x v="4"/>
    <x v="1"/>
    <x v="0"/>
    <n v="562411.24137227377"/>
    <n v="0"/>
    <n v="0"/>
    <x v="7"/>
  </r>
  <r>
    <x v="217"/>
    <x v="1"/>
    <x v="4"/>
    <x v="1"/>
    <x v="1"/>
    <n v="-300754.67453062767"/>
    <n v="0"/>
    <n v="0"/>
    <x v="7"/>
  </r>
  <r>
    <x v="217"/>
    <x v="1"/>
    <x v="4"/>
    <x v="1"/>
    <x v="2"/>
    <n v="-202468.04689401854"/>
    <n v="0"/>
    <n v="0"/>
    <x v="7"/>
  </r>
  <r>
    <x v="217"/>
    <x v="0"/>
    <x v="4"/>
    <x v="0"/>
    <x v="0"/>
    <n v="577301.70838123828"/>
    <n v="0"/>
    <n v="0"/>
    <x v="7"/>
  </r>
  <r>
    <x v="217"/>
    <x v="0"/>
    <x v="4"/>
    <x v="0"/>
    <x v="1"/>
    <n v="-339589.24022425781"/>
    <n v="0"/>
    <n v="0"/>
    <x v="7"/>
  </r>
  <r>
    <x v="217"/>
    <x v="0"/>
    <x v="4"/>
    <x v="0"/>
    <x v="2"/>
    <n v="-109687.32459243527"/>
    <n v="0"/>
    <n v="0"/>
    <x v="7"/>
  </r>
  <r>
    <x v="217"/>
    <x v="2"/>
    <x v="5"/>
    <x v="0"/>
    <x v="0"/>
    <n v="594281.17039245111"/>
    <n v="0"/>
    <n v="0"/>
    <x v="7"/>
  </r>
  <r>
    <x v="217"/>
    <x v="2"/>
    <x v="5"/>
    <x v="0"/>
    <x v="1"/>
    <n v="-339589.24022425781"/>
    <n v="0"/>
    <n v="0"/>
    <x v="7"/>
  </r>
  <r>
    <x v="217"/>
    <x v="2"/>
    <x v="5"/>
    <x v="0"/>
    <x v="2"/>
    <n v="-136684.66919026375"/>
    <n v="0"/>
    <n v="0"/>
    <x v="7"/>
  </r>
  <r>
    <x v="217"/>
    <x v="2"/>
    <x v="5"/>
    <x v="3"/>
    <x v="0"/>
    <n v="627689.57367814402"/>
    <n v="0"/>
    <n v="0"/>
    <x v="7"/>
  </r>
  <r>
    <x v="217"/>
    <x v="2"/>
    <x v="5"/>
    <x v="3"/>
    <x v="1"/>
    <n v="-320249.78248884901"/>
    <n v="0"/>
    <n v="0"/>
    <x v="7"/>
  </r>
  <r>
    <x v="217"/>
    <x v="2"/>
    <x v="5"/>
    <x v="3"/>
    <x v="2"/>
    <n v="-288737.20389194624"/>
    <n v="0"/>
    <n v="0"/>
    <x v="7"/>
  </r>
  <r>
    <x v="217"/>
    <x v="3"/>
    <x v="6"/>
    <x v="0"/>
    <x v="0"/>
    <n v="668990.80324178783"/>
    <n v="0"/>
    <n v="0"/>
    <x v="7"/>
  </r>
  <r>
    <x v="217"/>
    <x v="3"/>
    <x v="6"/>
    <x v="0"/>
    <x v="1"/>
    <n v="-339589.24022425781"/>
    <n v="0"/>
    <n v="0"/>
    <x v="7"/>
  </r>
  <r>
    <x v="217"/>
    <x v="3"/>
    <x v="6"/>
    <x v="0"/>
    <x v="2"/>
    <n v="-100348.62048626818"/>
    <n v="0"/>
    <n v="0"/>
    <x v="7"/>
  </r>
  <r>
    <x v="218"/>
    <x v="1"/>
    <x v="0"/>
    <x v="2"/>
    <x v="0"/>
    <n v="387437.68091171497"/>
    <n v="0"/>
    <n v="0"/>
    <x v="7"/>
  </r>
  <r>
    <x v="218"/>
    <x v="1"/>
    <x v="0"/>
    <x v="2"/>
    <x v="1"/>
    <n v="-203914.56890090264"/>
    <n v="0"/>
    <n v="0"/>
    <x v="7"/>
  </r>
  <r>
    <x v="218"/>
    <x v="1"/>
    <x v="0"/>
    <x v="2"/>
    <x v="2"/>
    <n v="-123980.05789174879"/>
    <n v="0"/>
    <n v="0"/>
    <x v="7"/>
  </r>
  <r>
    <x v="218"/>
    <x v="2"/>
    <x v="0"/>
    <x v="2"/>
    <x v="0"/>
    <n v="381320.24384468794"/>
    <n v="0"/>
    <n v="0"/>
    <x v="7"/>
  </r>
  <r>
    <x v="218"/>
    <x v="2"/>
    <x v="0"/>
    <x v="2"/>
    <x v="1"/>
    <n v="-203914.56890090264"/>
    <n v="0"/>
    <n v="0"/>
    <x v="7"/>
  </r>
  <r>
    <x v="218"/>
    <x v="2"/>
    <x v="0"/>
    <x v="2"/>
    <x v="2"/>
    <n v="-209726.1341145784"/>
    <n v="0"/>
    <n v="0"/>
    <x v="7"/>
  </r>
  <r>
    <x v="218"/>
    <x v="1"/>
    <x v="1"/>
    <x v="4"/>
    <x v="0"/>
    <n v="442316.67890721816"/>
    <n v="0"/>
    <n v="0"/>
    <x v="7"/>
  </r>
  <r>
    <x v="218"/>
    <x v="1"/>
    <x v="1"/>
    <x v="4"/>
    <x v="0"/>
    <n v="531865.45439150161"/>
    <n v="0"/>
    <n v="0"/>
    <x v="7"/>
  </r>
  <r>
    <x v="218"/>
    <x v="1"/>
    <x v="1"/>
    <x v="4"/>
    <x v="1"/>
    <n v="-271359.92570994981"/>
    <n v="0"/>
    <n v="0"/>
    <x v="7"/>
  </r>
  <r>
    <x v="218"/>
    <x v="1"/>
    <x v="1"/>
    <x v="4"/>
    <x v="1"/>
    <n v="-271359.92570994981"/>
    <n v="0"/>
    <n v="0"/>
    <x v="7"/>
  </r>
  <r>
    <x v="218"/>
    <x v="1"/>
    <x v="1"/>
    <x v="4"/>
    <x v="2"/>
    <n v="-252120.50697711433"/>
    <n v="0"/>
    <n v="0"/>
    <x v="7"/>
  </r>
  <r>
    <x v="218"/>
    <x v="1"/>
    <x v="1"/>
    <x v="4"/>
    <x v="2"/>
    <n v="-260614.0726518358"/>
    <n v="0"/>
    <n v="0"/>
    <x v="7"/>
  </r>
  <r>
    <x v="218"/>
    <x v="0"/>
    <x v="2"/>
    <x v="4"/>
    <x v="0"/>
    <n v="504729.46182050661"/>
    <n v="0"/>
    <n v="0"/>
    <x v="7"/>
  </r>
  <r>
    <x v="218"/>
    <x v="0"/>
    <x v="2"/>
    <x v="4"/>
    <x v="1"/>
    <n v="-271359.92570994981"/>
    <n v="0"/>
    <n v="0"/>
    <x v="7"/>
  </r>
  <r>
    <x v="218"/>
    <x v="0"/>
    <x v="2"/>
    <x v="4"/>
    <x v="2"/>
    <n v="-111040.48160051146"/>
    <n v="0"/>
    <n v="0"/>
    <x v="7"/>
  </r>
  <r>
    <x v="218"/>
    <x v="3"/>
    <x v="2"/>
    <x v="3"/>
    <x v="0"/>
    <n v="531614.63893148943"/>
    <n v="0"/>
    <n v="0"/>
    <x v="7"/>
  </r>
  <r>
    <x v="218"/>
    <x v="3"/>
    <x v="2"/>
    <x v="3"/>
    <x v="1"/>
    <n v="-320249.78248884901"/>
    <n v="0"/>
    <n v="0"/>
    <x v="7"/>
  </r>
  <r>
    <x v="218"/>
    <x v="3"/>
    <x v="2"/>
    <x v="3"/>
    <x v="2"/>
    <n v="-95690.635007668097"/>
    <n v="0"/>
    <n v="0"/>
    <x v="7"/>
  </r>
  <r>
    <x v="218"/>
    <x v="4"/>
    <x v="2"/>
    <x v="4"/>
    <x v="0"/>
    <n v="455884.67519271572"/>
    <n v="0"/>
    <n v="0"/>
    <x v="7"/>
  </r>
  <r>
    <x v="218"/>
    <x v="4"/>
    <x v="2"/>
    <x v="4"/>
    <x v="1"/>
    <n v="-271359.92570994981"/>
    <n v="0"/>
    <n v="0"/>
    <x v="7"/>
  </r>
  <r>
    <x v="218"/>
    <x v="4"/>
    <x v="2"/>
    <x v="4"/>
    <x v="2"/>
    <n v="-31911.927263490103"/>
    <n v="0"/>
    <n v="0"/>
    <x v="7"/>
  </r>
  <r>
    <x v="218"/>
    <x v="4"/>
    <x v="2"/>
    <x v="1"/>
    <x v="0"/>
    <n v="610531.98929717427"/>
    <n v="0"/>
    <n v="0"/>
    <x v="7"/>
  </r>
  <r>
    <x v="218"/>
    <x v="4"/>
    <x v="2"/>
    <x v="1"/>
    <x v="1"/>
    <n v="-300754.67453062767"/>
    <n v="0"/>
    <n v="0"/>
    <x v="7"/>
  </r>
  <r>
    <x v="218"/>
    <x v="4"/>
    <x v="2"/>
    <x v="1"/>
    <x v="2"/>
    <n v="-73263.83871566091"/>
    <n v="0"/>
    <n v="0"/>
    <x v="7"/>
  </r>
  <r>
    <x v="218"/>
    <x v="1"/>
    <x v="3"/>
    <x v="2"/>
    <x v="0"/>
    <n v="326263.31024144427"/>
    <n v="0"/>
    <n v="0"/>
    <x v="7"/>
  </r>
  <r>
    <x v="218"/>
    <x v="1"/>
    <x v="3"/>
    <x v="2"/>
    <x v="1"/>
    <n v="-203914.56890090264"/>
    <n v="0"/>
    <n v="0"/>
    <x v="7"/>
  </r>
  <r>
    <x v="218"/>
    <x v="1"/>
    <x v="3"/>
    <x v="2"/>
    <x v="2"/>
    <n v="-176182.18753037992"/>
    <n v="0"/>
    <n v="0"/>
    <x v="7"/>
  </r>
  <r>
    <x v="218"/>
    <x v="1"/>
    <x v="3"/>
    <x v="1"/>
    <x v="0"/>
    <n v="505267.85321145452"/>
    <n v="0"/>
    <n v="0"/>
    <x v="7"/>
  </r>
  <r>
    <x v="218"/>
    <x v="1"/>
    <x v="3"/>
    <x v="1"/>
    <x v="1"/>
    <n v="-300754.67453062767"/>
    <n v="0"/>
    <n v="0"/>
    <x v="7"/>
  </r>
  <r>
    <x v="218"/>
    <x v="1"/>
    <x v="3"/>
    <x v="1"/>
    <x v="2"/>
    <n v="-247581.24807361272"/>
    <n v="0"/>
    <n v="0"/>
    <x v="7"/>
  </r>
  <r>
    <x v="218"/>
    <x v="0"/>
    <x v="3"/>
    <x v="0"/>
    <x v="0"/>
    <n v="645219.55642608984"/>
    <n v="0"/>
    <n v="0"/>
    <x v="7"/>
  </r>
  <r>
    <x v="218"/>
    <x v="0"/>
    <x v="3"/>
    <x v="0"/>
    <x v="1"/>
    <n v="-339589.24022425781"/>
    <n v="0"/>
    <n v="0"/>
    <x v="7"/>
  </r>
  <r>
    <x v="218"/>
    <x v="0"/>
    <x v="3"/>
    <x v="0"/>
    <x v="2"/>
    <n v="-148400.49797800067"/>
    <n v="0"/>
    <n v="0"/>
    <x v="7"/>
  </r>
  <r>
    <x v="218"/>
    <x v="3"/>
    <x v="3"/>
    <x v="3"/>
    <x v="0"/>
    <n v="710954.51712524472"/>
    <n v="0"/>
    <n v="0"/>
    <x v="7"/>
  </r>
  <r>
    <x v="218"/>
    <x v="3"/>
    <x v="3"/>
    <x v="3"/>
    <x v="1"/>
    <n v="-320249.78248884901"/>
    <n v="0"/>
    <n v="0"/>
    <x v="7"/>
  </r>
  <r>
    <x v="218"/>
    <x v="3"/>
    <x v="3"/>
    <x v="3"/>
    <x v="2"/>
    <n v="-99533.632397534268"/>
    <n v="0"/>
    <n v="0"/>
    <x v="7"/>
  </r>
  <r>
    <x v="218"/>
    <x v="2"/>
    <x v="3"/>
    <x v="2"/>
    <x v="0"/>
    <n v="311989.29041838105"/>
    <n v="0"/>
    <n v="0"/>
    <x v="7"/>
  </r>
  <r>
    <x v="218"/>
    <x v="2"/>
    <x v="3"/>
    <x v="2"/>
    <x v="1"/>
    <n v="-203914.56890090264"/>
    <n v="0"/>
    <n v="0"/>
    <x v="7"/>
  </r>
  <r>
    <x v="218"/>
    <x v="2"/>
    <x v="3"/>
    <x v="2"/>
    <x v="2"/>
    <n v="-77997.322604595262"/>
    <n v="0"/>
    <n v="0"/>
    <x v="7"/>
  </r>
  <r>
    <x v="218"/>
    <x v="4"/>
    <x v="3"/>
    <x v="3"/>
    <x v="0"/>
    <n v="557234.62153059733"/>
    <n v="0"/>
    <n v="0"/>
    <x v="7"/>
  </r>
  <r>
    <x v="218"/>
    <x v="4"/>
    <x v="3"/>
    <x v="3"/>
    <x v="0"/>
    <n v="550829.62588082033"/>
    <n v="0"/>
    <n v="0"/>
    <x v="7"/>
  </r>
  <r>
    <x v="218"/>
    <x v="4"/>
    <x v="3"/>
    <x v="3"/>
    <x v="1"/>
    <n v="-320249.78248884901"/>
    <n v="0"/>
    <n v="0"/>
    <x v="7"/>
  </r>
  <r>
    <x v="218"/>
    <x v="4"/>
    <x v="3"/>
    <x v="3"/>
    <x v="1"/>
    <n v="-320249.78248884901"/>
    <n v="0"/>
    <n v="0"/>
    <x v="7"/>
  </r>
  <r>
    <x v="218"/>
    <x v="4"/>
    <x v="3"/>
    <x v="3"/>
    <x v="2"/>
    <n v="-89157.539444895578"/>
    <n v="0"/>
    <n v="0"/>
    <x v="7"/>
  </r>
  <r>
    <x v="218"/>
    <x v="4"/>
    <x v="3"/>
    <x v="3"/>
    <x v="2"/>
    <n v="-99149.332658547661"/>
    <n v="0"/>
    <n v="0"/>
    <x v="7"/>
  </r>
  <r>
    <x v="218"/>
    <x v="1"/>
    <x v="4"/>
    <x v="0"/>
    <x v="0"/>
    <n v="648615.44882833248"/>
    <n v="0"/>
    <n v="0"/>
    <x v="7"/>
  </r>
  <r>
    <x v="218"/>
    <x v="1"/>
    <x v="4"/>
    <x v="0"/>
    <x v="1"/>
    <n v="-339589.24022425781"/>
    <n v="0"/>
    <n v="0"/>
    <x v="7"/>
  </r>
  <r>
    <x v="218"/>
    <x v="1"/>
    <x v="4"/>
    <x v="0"/>
    <x v="2"/>
    <n v="-317821.56992588291"/>
    <n v="0"/>
    <n v="0"/>
    <x v="7"/>
  </r>
  <r>
    <x v="218"/>
    <x v="3"/>
    <x v="4"/>
    <x v="2"/>
    <x v="0"/>
    <n v="395594.2636677511"/>
    <n v="0"/>
    <n v="0"/>
    <x v="7"/>
  </r>
  <r>
    <x v="218"/>
    <x v="3"/>
    <x v="4"/>
    <x v="2"/>
    <x v="1"/>
    <n v="-203914.56890090264"/>
    <n v="0"/>
    <n v="0"/>
    <x v="7"/>
  </r>
  <r>
    <x v="218"/>
    <x v="3"/>
    <x v="4"/>
    <x v="2"/>
    <x v="2"/>
    <n v="-59339.139550162661"/>
    <n v="0"/>
    <n v="0"/>
    <x v="7"/>
  </r>
  <r>
    <x v="218"/>
    <x v="2"/>
    <x v="4"/>
    <x v="3"/>
    <x v="0"/>
    <n v="579652.10630481679"/>
    <n v="0"/>
    <n v="0"/>
    <x v="7"/>
  </r>
  <r>
    <x v="218"/>
    <x v="2"/>
    <x v="4"/>
    <x v="3"/>
    <x v="1"/>
    <n v="-320249.78248884901"/>
    <n v="0"/>
    <n v="0"/>
    <x v="7"/>
  </r>
  <r>
    <x v="218"/>
    <x v="2"/>
    <x v="4"/>
    <x v="3"/>
    <x v="2"/>
    <n v="-318808.65846764925"/>
    <n v="0"/>
    <n v="0"/>
    <x v="7"/>
  </r>
  <r>
    <x v="218"/>
    <x v="1"/>
    <x v="5"/>
    <x v="2"/>
    <x v="0"/>
    <n v="371124.51539964275"/>
    <n v="0"/>
    <n v="0"/>
    <x v="7"/>
  </r>
  <r>
    <x v="218"/>
    <x v="1"/>
    <x v="5"/>
    <x v="2"/>
    <x v="0"/>
    <n v="391515.97228973306"/>
    <n v="0"/>
    <n v="0"/>
    <x v="7"/>
  </r>
  <r>
    <x v="218"/>
    <x v="1"/>
    <x v="5"/>
    <x v="2"/>
    <x v="1"/>
    <n v="-203914.56890090264"/>
    <n v="0"/>
    <n v="0"/>
    <x v="7"/>
  </r>
  <r>
    <x v="218"/>
    <x v="1"/>
    <x v="5"/>
    <x v="2"/>
    <x v="1"/>
    <n v="-203914.56890090264"/>
    <n v="0"/>
    <n v="0"/>
    <x v="7"/>
  </r>
  <r>
    <x v="218"/>
    <x v="1"/>
    <x v="5"/>
    <x v="2"/>
    <x v="2"/>
    <n v="-207829.72862379995"/>
    <n v="0"/>
    <n v="0"/>
    <x v="7"/>
  </r>
  <r>
    <x v="218"/>
    <x v="1"/>
    <x v="5"/>
    <x v="2"/>
    <x v="2"/>
    <n v="-160521.54863879055"/>
    <n v="0"/>
    <n v="0"/>
    <x v="7"/>
  </r>
  <r>
    <x v="218"/>
    <x v="1"/>
    <x v="6"/>
    <x v="2"/>
    <x v="0"/>
    <n v="350733.05850955256"/>
    <n v="0"/>
    <n v="0"/>
    <x v="7"/>
  </r>
  <r>
    <x v="218"/>
    <x v="1"/>
    <x v="6"/>
    <x v="2"/>
    <x v="1"/>
    <n v="-203914.56890090264"/>
    <n v="0"/>
    <n v="0"/>
    <x v="7"/>
  </r>
  <r>
    <x v="218"/>
    <x v="1"/>
    <x v="6"/>
    <x v="2"/>
    <x v="2"/>
    <n v="-189395.8515951584"/>
    <n v="0"/>
    <n v="0"/>
    <x v="7"/>
  </r>
  <r>
    <x v="218"/>
    <x v="1"/>
    <x v="6"/>
    <x v="1"/>
    <x v="0"/>
    <n v="481207.47924900427"/>
    <n v="0"/>
    <n v="0"/>
    <x v="7"/>
  </r>
  <r>
    <x v="218"/>
    <x v="1"/>
    <x v="6"/>
    <x v="1"/>
    <x v="1"/>
    <n v="-300754.67453062767"/>
    <n v="0"/>
    <n v="0"/>
    <x v="7"/>
  </r>
  <r>
    <x v="218"/>
    <x v="1"/>
    <x v="6"/>
    <x v="1"/>
    <x v="2"/>
    <n v="-211731.29086956187"/>
    <n v="0"/>
    <n v="0"/>
    <x v="7"/>
  </r>
  <r>
    <x v="218"/>
    <x v="0"/>
    <x v="6"/>
    <x v="0"/>
    <x v="0"/>
    <n v="601072.95519693638"/>
    <n v="0"/>
    <n v="0"/>
    <x v="7"/>
  </r>
  <r>
    <x v="218"/>
    <x v="0"/>
    <x v="6"/>
    <x v="0"/>
    <x v="0"/>
    <n v="577301.70838123828"/>
    <n v="0"/>
    <n v="0"/>
    <x v="7"/>
  </r>
  <r>
    <x v="218"/>
    <x v="0"/>
    <x v="6"/>
    <x v="0"/>
    <x v="1"/>
    <n v="-339589.24022425781"/>
    <n v="0"/>
    <n v="0"/>
    <x v="7"/>
  </r>
  <r>
    <x v="218"/>
    <x v="0"/>
    <x v="6"/>
    <x v="0"/>
    <x v="1"/>
    <n v="-339589.24022425781"/>
    <n v="0"/>
    <n v="0"/>
    <x v="7"/>
  </r>
  <r>
    <x v="218"/>
    <x v="0"/>
    <x v="6"/>
    <x v="0"/>
    <x v="2"/>
    <n v="-126225.32059135663"/>
    <n v="0"/>
    <n v="0"/>
    <x v="7"/>
  </r>
  <r>
    <x v="218"/>
    <x v="0"/>
    <x v="6"/>
    <x v="0"/>
    <x v="2"/>
    <n v="-138552.41001149718"/>
    <n v="0"/>
    <n v="0"/>
    <x v="7"/>
  </r>
  <r>
    <x v="218"/>
    <x v="0"/>
    <x v="6"/>
    <x v="3"/>
    <x v="0"/>
    <n v="566842.11500526278"/>
    <n v="0"/>
    <n v="0"/>
    <x v="7"/>
  </r>
  <r>
    <x v="218"/>
    <x v="0"/>
    <x v="6"/>
    <x v="3"/>
    <x v="1"/>
    <n v="-320249.78248884901"/>
    <n v="0"/>
    <n v="0"/>
    <x v="7"/>
  </r>
  <r>
    <x v="218"/>
    <x v="0"/>
    <x v="6"/>
    <x v="3"/>
    <x v="2"/>
    <n v="-107700.00185099994"/>
    <n v="0"/>
    <n v="0"/>
    <x v="7"/>
  </r>
  <r>
    <x v="218"/>
    <x v="2"/>
    <x v="6"/>
    <x v="2"/>
    <x v="0"/>
    <n v="399672.55504576914"/>
    <n v="0"/>
    <n v="0"/>
    <x v="7"/>
  </r>
  <r>
    <x v="218"/>
    <x v="2"/>
    <x v="6"/>
    <x v="2"/>
    <x v="1"/>
    <n v="-203914.56890090264"/>
    <n v="0"/>
    <n v="0"/>
    <x v="7"/>
  </r>
  <r>
    <x v="218"/>
    <x v="2"/>
    <x v="6"/>
    <x v="2"/>
    <x v="2"/>
    <n v="-199836.27752288457"/>
    <n v="0"/>
    <n v="0"/>
    <x v="7"/>
  </r>
  <r>
    <x v="219"/>
    <x v="1"/>
    <x v="0"/>
    <x v="1"/>
    <x v="0"/>
    <n v="508275.39995676075"/>
    <n v="0"/>
    <n v="0"/>
    <x v="7"/>
  </r>
  <r>
    <x v="219"/>
    <x v="1"/>
    <x v="0"/>
    <x v="1"/>
    <x v="1"/>
    <n v="-300754.67453062767"/>
    <n v="0"/>
    <n v="0"/>
    <x v="7"/>
  </r>
  <r>
    <x v="219"/>
    <x v="1"/>
    <x v="0"/>
    <x v="1"/>
    <x v="2"/>
    <n v="-152482.61998702821"/>
    <n v="0"/>
    <n v="0"/>
    <x v="7"/>
  </r>
  <r>
    <x v="219"/>
    <x v="0"/>
    <x v="0"/>
    <x v="2"/>
    <x v="0"/>
    <n v="358889.64126558864"/>
    <n v="0"/>
    <n v="0"/>
    <x v="7"/>
  </r>
  <r>
    <x v="219"/>
    <x v="0"/>
    <x v="0"/>
    <x v="2"/>
    <x v="1"/>
    <n v="-203914.56890090264"/>
    <n v="0"/>
    <n v="0"/>
    <x v="7"/>
  </r>
  <r>
    <x v="219"/>
    <x v="0"/>
    <x v="0"/>
    <x v="2"/>
    <x v="2"/>
    <n v="-57422.34260249418"/>
    <n v="0"/>
    <n v="0"/>
    <x v="7"/>
  </r>
  <r>
    <x v="219"/>
    <x v="2"/>
    <x v="0"/>
    <x v="3"/>
    <x v="0"/>
    <n v="614879.58237859013"/>
    <n v="0"/>
    <n v="0"/>
    <x v="7"/>
  </r>
  <r>
    <x v="219"/>
    <x v="2"/>
    <x v="0"/>
    <x v="3"/>
    <x v="1"/>
    <n v="-320249.78248884901"/>
    <n v="0"/>
    <n v="0"/>
    <x v="7"/>
  </r>
  <r>
    <x v="219"/>
    <x v="2"/>
    <x v="0"/>
    <x v="3"/>
    <x v="2"/>
    <n v="-129124.71229950392"/>
    <n v="0"/>
    <n v="0"/>
    <x v="7"/>
  </r>
  <r>
    <x v="219"/>
    <x v="3"/>
    <x v="1"/>
    <x v="3"/>
    <x v="0"/>
    <n v="717359.51277502184"/>
    <n v="0"/>
    <n v="0"/>
    <x v="7"/>
  </r>
  <r>
    <x v="219"/>
    <x v="3"/>
    <x v="1"/>
    <x v="3"/>
    <x v="1"/>
    <n v="-320249.78248884901"/>
    <n v="0"/>
    <n v="0"/>
    <x v="7"/>
  </r>
  <r>
    <x v="219"/>
    <x v="3"/>
    <x v="1"/>
    <x v="3"/>
    <x v="2"/>
    <n v="-57388.761022001745"/>
    <n v="0"/>
    <n v="0"/>
    <x v="7"/>
  </r>
  <r>
    <x v="219"/>
    <x v="0"/>
    <x v="2"/>
    <x v="2"/>
    <x v="0"/>
    <n v="379281.09815567889"/>
    <n v="0"/>
    <n v="0"/>
    <x v="7"/>
  </r>
  <r>
    <x v="219"/>
    <x v="0"/>
    <x v="2"/>
    <x v="2"/>
    <x v="1"/>
    <n v="-203914.56890090264"/>
    <n v="0"/>
    <n v="0"/>
    <x v="7"/>
  </r>
  <r>
    <x v="219"/>
    <x v="0"/>
    <x v="2"/>
    <x v="2"/>
    <x v="2"/>
    <n v="-87234.652575806147"/>
    <n v="0"/>
    <n v="0"/>
    <x v="7"/>
  </r>
  <r>
    <x v="219"/>
    <x v="3"/>
    <x v="2"/>
    <x v="0"/>
    <x v="0"/>
    <n v="685970.26525300078"/>
    <n v="0"/>
    <n v="0"/>
    <x v="7"/>
  </r>
  <r>
    <x v="219"/>
    <x v="3"/>
    <x v="2"/>
    <x v="0"/>
    <x v="1"/>
    <n v="-339589.24022425781"/>
    <n v="0"/>
    <n v="0"/>
    <x v="7"/>
  </r>
  <r>
    <x v="219"/>
    <x v="3"/>
    <x v="2"/>
    <x v="0"/>
    <x v="2"/>
    <n v="-102895.53978795011"/>
    <n v="0"/>
    <n v="0"/>
    <x v="7"/>
  </r>
  <r>
    <x v="219"/>
    <x v="4"/>
    <x v="2"/>
    <x v="3"/>
    <x v="0"/>
    <n v="515602.14980704687"/>
    <n v="0"/>
    <n v="0"/>
    <x v="7"/>
  </r>
  <r>
    <x v="219"/>
    <x v="4"/>
    <x v="2"/>
    <x v="3"/>
    <x v="1"/>
    <n v="-320249.78248884901"/>
    <n v="0"/>
    <n v="0"/>
    <x v="7"/>
  </r>
  <r>
    <x v="219"/>
    <x v="4"/>
    <x v="2"/>
    <x v="3"/>
    <x v="2"/>
    <n v="-36092.150486493287"/>
    <n v="0"/>
    <n v="0"/>
    <x v="7"/>
  </r>
  <r>
    <x v="219"/>
    <x v="0"/>
    <x v="3"/>
    <x v="2"/>
    <x v="0"/>
    <n v="365007.07833261573"/>
    <n v="0"/>
    <n v="0"/>
    <x v="7"/>
  </r>
  <r>
    <x v="219"/>
    <x v="0"/>
    <x v="3"/>
    <x v="2"/>
    <x v="1"/>
    <n v="-203914.56890090264"/>
    <n v="0"/>
    <n v="0"/>
    <x v="7"/>
  </r>
  <r>
    <x v="219"/>
    <x v="0"/>
    <x v="3"/>
    <x v="2"/>
    <x v="2"/>
    <n v="-109502.12349978472"/>
    <n v="0"/>
    <n v="0"/>
    <x v="7"/>
  </r>
  <r>
    <x v="219"/>
    <x v="2"/>
    <x v="3"/>
    <x v="4"/>
    <x v="0"/>
    <n v="420607.88485042221"/>
    <n v="0"/>
    <n v="0"/>
    <x v="7"/>
  </r>
  <r>
    <x v="219"/>
    <x v="2"/>
    <x v="3"/>
    <x v="4"/>
    <x v="1"/>
    <n v="-271359.92570994981"/>
    <n v="0"/>
    <n v="0"/>
    <x v="7"/>
  </r>
  <r>
    <x v="219"/>
    <x v="2"/>
    <x v="3"/>
    <x v="4"/>
    <x v="2"/>
    <n v="-151418.83854615199"/>
    <n v="0"/>
    <n v="0"/>
    <x v="7"/>
  </r>
  <r>
    <x v="219"/>
    <x v="1"/>
    <x v="4"/>
    <x v="4"/>
    <x v="0"/>
    <n v="485734.26702081016"/>
    <n v="0"/>
    <n v="0"/>
    <x v="7"/>
  </r>
  <r>
    <x v="219"/>
    <x v="1"/>
    <x v="4"/>
    <x v="4"/>
    <x v="1"/>
    <n v="-271359.92570994981"/>
    <n v="0"/>
    <n v="0"/>
    <x v="7"/>
  </r>
  <r>
    <x v="219"/>
    <x v="1"/>
    <x v="4"/>
    <x v="4"/>
    <x v="2"/>
    <n v="-184579.02146790788"/>
    <n v="0"/>
    <n v="0"/>
    <x v="7"/>
  </r>
  <r>
    <x v="219"/>
    <x v="2"/>
    <x v="4"/>
    <x v="4"/>
    <x v="0"/>
    <n v="407039.88856492471"/>
    <n v="0"/>
    <n v="0"/>
    <x v="7"/>
  </r>
  <r>
    <x v="219"/>
    <x v="2"/>
    <x v="4"/>
    <x v="4"/>
    <x v="1"/>
    <n v="-271359.92570994981"/>
    <n v="0"/>
    <n v="0"/>
    <x v="7"/>
  </r>
  <r>
    <x v="219"/>
    <x v="2"/>
    <x v="4"/>
    <x v="4"/>
    <x v="2"/>
    <n v="-166886.35431161913"/>
    <n v="0"/>
    <n v="0"/>
    <x v="7"/>
  </r>
  <r>
    <x v="219"/>
    <x v="2"/>
    <x v="4"/>
    <x v="3"/>
    <x v="0"/>
    <n v="630892.07150303258"/>
    <n v="0"/>
    <n v="0"/>
    <x v="7"/>
  </r>
  <r>
    <x v="219"/>
    <x v="2"/>
    <x v="4"/>
    <x v="3"/>
    <x v="1"/>
    <n v="-320249.78248884901"/>
    <n v="0"/>
    <n v="0"/>
    <x v="7"/>
  </r>
  <r>
    <x v="219"/>
    <x v="2"/>
    <x v="4"/>
    <x v="3"/>
    <x v="2"/>
    <n v="-201885.46288097044"/>
    <n v="0"/>
    <n v="0"/>
    <x v="7"/>
  </r>
  <r>
    <x v="219"/>
    <x v="2"/>
    <x v="4"/>
    <x v="2"/>
    <x v="0"/>
    <n v="352772.20419856155"/>
    <n v="0"/>
    <n v="0"/>
    <x v="7"/>
  </r>
  <r>
    <x v="219"/>
    <x v="2"/>
    <x v="4"/>
    <x v="2"/>
    <x v="1"/>
    <n v="-203914.56890090264"/>
    <n v="0"/>
    <n v="0"/>
    <x v="7"/>
  </r>
  <r>
    <x v="219"/>
    <x v="2"/>
    <x v="4"/>
    <x v="2"/>
    <x v="2"/>
    <n v="-186969.26822523764"/>
    <n v="0"/>
    <n v="0"/>
    <x v="7"/>
  </r>
  <r>
    <x v="219"/>
    <x v="2"/>
    <x v="5"/>
    <x v="4"/>
    <x v="0"/>
    <n v="537292.65290570061"/>
    <n v="0"/>
    <n v="0"/>
    <x v="7"/>
  </r>
  <r>
    <x v="219"/>
    <x v="2"/>
    <x v="5"/>
    <x v="4"/>
    <x v="1"/>
    <n v="-271359.92570994981"/>
    <n v="0"/>
    <n v="0"/>
    <x v="7"/>
  </r>
  <r>
    <x v="219"/>
    <x v="2"/>
    <x v="5"/>
    <x v="4"/>
    <x v="2"/>
    <n v="-247154.62033662229"/>
    <n v="0"/>
    <n v="0"/>
    <x v="7"/>
  </r>
  <r>
    <x v="219"/>
    <x v="1"/>
    <x v="6"/>
    <x v="0"/>
    <x v="0"/>
    <n v="607864.74000142154"/>
    <n v="0"/>
    <n v="0"/>
    <x v="7"/>
  </r>
  <r>
    <x v="219"/>
    <x v="1"/>
    <x v="6"/>
    <x v="0"/>
    <x v="1"/>
    <n v="-339589.24022425781"/>
    <n v="0"/>
    <n v="0"/>
    <x v="7"/>
  </r>
  <r>
    <x v="219"/>
    <x v="1"/>
    <x v="6"/>
    <x v="0"/>
    <x v="2"/>
    <n v="-310011.01740072499"/>
    <n v="0"/>
    <n v="0"/>
    <x v="7"/>
  </r>
  <r>
    <x v="219"/>
    <x v="1"/>
    <x v="6"/>
    <x v="3"/>
    <x v="0"/>
    <n v="586057.10195459367"/>
    <n v="0"/>
    <n v="0"/>
    <x v="7"/>
  </r>
  <r>
    <x v="219"/>
    <x v="1"/>
    <x v="6"/>
    <x v="3"/>
    <x v="1"/>
    <n v="-320249.78248884901"/>
    <n v="0"/>
    <n v="0"/>
    <x v="7"/>
  </r>
  <r>
    <x v="219"/>
    <x v="1"/>
    <x v="6"/>
    <x v="3"/>
    <x v="2"/>
    <n v="-234422.84078183747"/>
    <n v="0"/>
    <n v="0"/>
    <x v="7"/>
  </r>
  <r>
    <x v="219"/>
    <x v="0"/>
    <x v="6"/>
    <x v="4"/>
    <x v="0"/>
    <n v="496588.66404920816"/>
    <n v="0"/>
    <n v="0"/>
    <x v="7"/>
  </r>
  <r>
    <x v="219"/>
    <x v="0"/>
    <x v="6"/>
    <x v="4"/>
    <x v="1"/>
    <n v="-271359.92570994981"/>
    <n v="0"/>
    <n v="0"/>
    <x v="7"/>
  </r>
  <r>
    <x v="219"/>
    <x v="0"/>
    <x v="6"/>
    <x v="4"/>
    <x v="2"/>
    <n v="-139044.82593377831"/>
    <n v="0"/>
    <n v="0"/>
    <x v="7"/>
  </r>
  <r>
    <x v="219"/>
    <x v="3"/>
    <x v="6"/>
    <x v="0"/>
    <x v="0"/>
    <n v="719929.18927542656"/>
    <n v="0"/>
    <n v="0"/>
    <x v="7"/>
  </r>
  <r>
    <x v="219"/>
    <x v="3"/>
    <x v="6"/>
    <x v="0"/>
    <x v="1"/>
    <n v="-339589.24022425781"/>
    <n v="0"/>
    <n v="0"/>
    <x v="7"/>
  </r>
  <r>
    <x v="219"/>
    <x v="3"/>
    <x v="6"/>
    <x v="0"/>
    <x v="2"/>
    <n v="-122387.96217682252"/>
    <n v="0"/>
    <n v="0"/>
    <x v="7"/>
  </r>
  <r>
    <x v="219"/>
    <x v="3"/>
    <x v="6"/>
    <x v="4"/>
    <x v="0"/>
    <n v="464025.47296401416"/>
    <n v="0"/>
    <n v="0"/>
    <x v="7"/>
  </r>
  <r>
    <x v="219"/>
    <x v="3"/>
    <x v="6"/>
    <x v="4"/>
    <x v="0"/>
    <n v="461311.87370691466"/>
    <n v="0"/>
    <n v="0"/>
    <x v="7"/>
  </r>
  <r>
    <x v="219"/>
    <x v="3"/>
    <x v="6"/>
    <x v="4"/>
    <x v="1"/>
    <n v="-271359.92570994981"/>
    <n v="0"/>
    <n v="0"/>
    <x v="7"/>
  </r>
  <r>
    <x v="219"/>
    <x v="3"/>
    <x v="6"/>
    <x v="4"/>
    <x v="1"/>
    <n v="-271359.92570994981"/>
    <n v="0"/>
    <n v="0"/>
    <x v="7"/>
  </r>
  <r>
    <x v="219"/>
    <x v="3"/>
    <x v="6"/>
    <x v="4"/>
    <x v="2"/>
    <n v="-41762.292566761273"/>
    <n v="0"/>
    <n v="0"/>
    <x v="7"/>
  </r>
  <r>
    <x v="219"/>
    <x v="3"/>
    <x v="6"/>
    <x v="4"/>
    <x v="2"/>
    <n v="-64583.662318968061"/>
    <n v="0"/>
    <n v="0"/>
    <x v="7"/>
  </r>
  <r>
    <x v="219"/>
    <x v="3"/>
    <x v="6"/>
    <x v="3"/>
    <x v="0"/>
    <n v="691739.53017591394"/>
    <n v="0"/>
    <n v="0"/>
    <x v="7"/>
  </r>
  <r>
    <x v="219"/>
    <x v="3"/>
    <x v="6"/>
    <x v="3"/>
    <x v="1"/>
    <n v="-320249.78248884901"/>
    <n v="0"/>
    <n v="0"/>
    <x v="7"/>
  </r>
  <r>
    <x v="219"/>
    <x v="3"/>
    <x v="6"/>
    <x v="3"/>
    <x v="2"/>
    <n v="-69173.953017591397"/>
    <n v="0"/>
    <n v="0"/>
    <x v="7"/>
  </r>
  <r>
    <x v="219"/>
    <x v="2"/>
    <x v="6"/>
    <x v="3"/>
    <x v="0"/>
    <n v="592462.09760437068"/>
    <n v="0"/>
    <n v="0"/>
    <x v="7"/>
  </r>
  <r>
    <x v="219"/>
    <x v="2"/>
    <x v="6"/>
    <x v="3"/>
    <x v="1"/>
    <n v="-320249.78248884901"/>
    <n v="0"/>
    <n v="0"/>
    <x v="7"/>
  </r>
  <r>
    <x v="219"/>
    <x v="2"/>
    <x v="6"/>
    <x v="3"/>
    <x v="2"/>
    <n v="-171814.00830526749"/>
    <n v="0"/>
    <n v="0"/>
    <x v="7"/>
  </r>
  <r>
    <x v="220"/>
    <x v="0"/>
    <x v="0"/>
    <x v="4"/>
    <x v="0"/>
    <n v="472166.27073531266"/>
    <n v="0"/>
    <n v="0"/>
    <x v="7"/>
  </r>
  <r>
    <x v="220"/>
    <x v="0"/>
    <x v="0"/>
    <x v="4"/>
    <x v="1"/>
    <n v="-271359.92570994981"/>
    <n v="0"/>
    <n v="0"/>
    <x v="7"/>
  </r>
  <r>
    <x v="220"/>
    <x v="0"/>
    <x v="0"/>
    <x v="4"/>
    <x v="2"/>
    <n v="-136928.21851324066"/>
    <n v="0"/>
    <n v="0"/>
    <x v="7"/>
  </r>
  <r>
    <x v="220"/>
    <x v="0"/>
    <x v="0"/>
    <x v="3"/>
    <x v="0"/>
    <n v="550829.62588082033"/>
    <n v="0"/>
    <n v="0"/>
    <x v="7"/>
  </r>
  <r>
    <x v="220"/>
    <x v="0"/>
    <x v="0"/>
    <x v="3"/>
    <x v="1"/>
    <n v="-320249.78248884901"/>
    <n v="0"/>
    <n v="0"/>
    <x v="7"/>
  </r>
  <r>
    <x v="220"/>
    <x v="0"/>
    <x v="0"/>
    <x v="3"/>
    <x v="2"/>
    <n v="-82624.443882123043"/>
    <n v="0"/>
    <n v="0"/>
    <x v="7"/>
  </r>
  <r>
    <x v="220"/>
    <x v="1"/>
    <x v="1"/>
    <x v="0"/>
    <x v="0"/>
    <n v="645219.55642608984"/>
    <n v="0"/>
    <n v="0"/>
    <x v="7"/>
  </r>
  <r>
    <x v="220"/>
    <x v="1"/>
    <x v="1"/>
    <x v="0"/>
    <x v="0"/>
    <n v="597677.06279469375"/>
    <n v="0"/>
    <n v="0"/>
    <x v="7"/>
  </r>
  <r>
    <x v="220"/>
    <x v="1"/>
    <x v="1"/>
    <x v="0"/>
    <x v="1"/>
    <n v="-339589.24022425781"/>
    <n v="0"/>
    <n v="0"/>
    <x v="7"/>
  </r>
  <r>
    <x v="220"/>
    <x v="1"/>
    <x v="1"/>
    <x v="0"/>
    <x v="1"/>
    <n v="-339589.24022425781"/>
    <n v="0"/>
    <n v="0"/>
    <x v="7"/>
  </r>
  <r>
    <x v="220"/>
    <x v="1"/>
    <x v="1"/>
    <x v="0"/>
    <x v="2"/>
    <n v="-206470.25805634874"/>
    <n v="0"/>
    <n v="0"/>
    <x v="7"/>
  </r>
  <r>
    <x v="220"/>
    <x v="1"/>
    <x v="1"/>
    <x v="0"/>
    <x v="2"/>
    <n v="-340675.92579297541"/>
    <n v="0"/>
    <n v="0"/>
    <x v="7"/>
  </r>
  <r>
    <x v="220"/>
    <x v="3"/>
    <x v="1"/>
    <x v="2"/>
    <x v="0"/>
    <n v="352772.20419856155"/>
    <n v="0"/>
    <n v="0"/>
    <x v="7"/>
  </r>
  <r>
    <x v="220"/>
    <x v="3"/>
    <x v="1"/>
    <x v="2"/>
    <x v="1"/>
    <n v="-203914.56890090264"/>
    <n v="0"/>
    <n v="0"/>
    <x v="7"/>
  </r>
  <r>
    <x v="220"/>
    <x v="3"/>
    <x v="1"/>
    <x v="2"/>
    <x v="2"/>
    <n v="-56443.552671769852"/>
    <n v="0"/>
    <n v="0"/>
    <x v="7"/>
  </r>
  <r>
    <x v="220"/>
    <x v="3"/>
    <x v="2"/>
    <x v="0"/>
    <x v="0"/>
    <n v="553530.46156554017"/>
    <n v="0"/>
    <n v="0"/>
    <x v="7"/>
  </r>
  <r>
    <x v="220"/>
    <x v="3"/>
    <x v="2"/>
    <x v="0"/>
    <x v="1"/>
    <n v="-339589.24022425781"/>
    <n v="0"/>
    <n v="0"/>
    <x v="7"/>
  </r>
  <r>
    <x v="220"/>
    <x v="3"/>
    <x v="2"/>
    <x v="0"/>
    <x v="2"/>
    <n v="-110706.09231310803"/>
    <n v="0"/>
    <n v="0"/>
    <x v="7"/>
  </r>
  <r>
    <x v="220"/>
    <x v="4"/>
    <x v="2"/>
    <x v="0"/>
    <x v="0"/>
    <n v="584093.49318572343"/>
    <n v="0"/>
    <n v="0"/>
    <x v="7"/>
  </r>
  <r>
    <x v="220"/>
    <x v="4"/>
    <x v="2"/>
    <x v="0"/>
    <x v="1"/>
    <n v="-339589.24022425781"/>
    <n v="0"/>
    <n v="0"/>
    <x v="7"/>
  </r>
  <r>
    <x v="220"/>
    <x v="4"/>
    <x v="2"/>
    <x v="0"/>
    <x v="2"/>
    <n v="-75932.154114144054"/>
    <n v="0"/>
    <n v="0"/>
    <x v="7"/>
  </r>
  <r>
    <x v="220"/>
    <x v="4"/>
    <x v="2"/>
    <x v="3"/>
    <x v="0"/>
    <n v="518804.64763193543"/>
    <n v="0"/>
    <n v="0"/>
    <x v="7"/>
  </r>
  <r>
    <x v="220"/>
    <x v="4"/>
    <x v="2"/>
    <x v="3"/>
    <x v="1"/>
    <n v="-320249.78248884901"/>
    <n v="0"/>
    <n v="0"/>
    <x v="7"/>
  </r>
  <r>
    <x v="220"/>
    <x v="4"/>
    <x v="2"/>
    <x v="3"/>
    <x v="2"/>
    <n v="-57068.511239512896"/>
    <n v="0"/>
    <n v="0"/>
    <x v="7"/>
  </r>
  <r>
    <x v="220"/>
    <x v="1"/>
    <x v="3"/>
    <x v="3"/>
    <x v="0"/>
    <n v="525209.64328171243"/>
    <n v="0"/>
    <n v="0"/>
    <x v="7"/>
  </r>
  <r>
    <x v="220"/>
    <x v="1"/>
    <x v="3"/>
    <x v="3"/>
    <x v="1"/>
    <n v="-320249.78248884901"/>
    <n v="0"/>
    <n v="0"/>
    <x v="7"/>
  </r>
  <r>
    <x v="220"/>
    <x v="1"/>
    <x v="3"/>
    <x v="3"/>
    <x v="2"/>
    <n v="-215335.95374550208"/>
    <n v="0"/>
    <n v="0"/>
    <x v="7"/>
  </r>
  <r>
    <x v="220"/>
    <x v="0"/>
    <x v="3"/>
    <x v="0"/>
    <x v="0"/>
    <n v="611260.63240366406"/>
    <n v="0"/>
    <n v="0"/>
    <x v="7"/>
  </r>
  <r>
    <x v="220"/>
    <x v="0"/>
    <x v="3"/>
    <x v="0"/>
    <x v="1"/>
    <n v="-339589.24022425781"/>
    <n v="0"/>
    <n v="0"/>
    <x v="7"/>
  </r>
  <r>
    <x v="220"/>
    <x v="0"/>
    <x v="3"/>
    <x v="0"/>
    <x v="2"/>
    <n v="-177265.58339706255"/>
    <n v="0"/>
    <n v="0"/>
    <x v="7"/>
  </r>
  <r>
    <x v="220"/>
    <x v="3"/>
    <x v="3"/>
    <x v="0"/>
    <x v="0"/>
    <n v="614656.52480590669"/>
    <n v="0"/>
    <n v="0"/>
    <x v="7"/>
  </r>
  <r>
    <x v="220"/>
    <x v="3"/>
    <x v="3"/>
    <x v="0"/>
    <x v="1"/>
    <n v="-339589.24022425781"/>
    <n v="0"/>
    <n v="0"/>
    <x v="7"/>
  </r>
  <r>
    <x v="220"/>
    <x v="3"/>
    <x v="3"/>
    <x v="0"/>
    <x v="2"/>
    <n v="-122931.30496118135"/>
    <n v="0"/>
    <n v="0"/>
    <x v="7"/>
  </r>
  <r>
    <x v="220"/>
    <x v="3"/>
    <x v="3"/>
    <x v="4"/>
    <x v="0"/>
    <n v="480307.06850661116"/>
    <n v="0"/>
    <n v="0"/>
    <x v="7"/>
  </r>
  <r>
    <x v="220"/>
    <x v="3"/>
    <x v="3"/>
    <x v="4"/>
    <x v="1"/>
    <n v="-271359.92570994981"/>
    <n v="0"/>
    <n v="0"/>
    <x v="7"/>
  </r>
  <r>
    <x v="220"/>
    <x v="3"/>
    <x v="3"/>
    <x v="4"/>
    <x v="2"/>
    <n v="-76849.130961057788"/>
    <n v="0"/>
    <n v="0"/>
    <x v="7"/>
  </r>
  <r>
    <x v="220"/>
    <x v="3"/>
    <x v="3"/>
    <x v="3"/>
    <x v="0"/>
    <n v="522007.14545682387"/>
    <n v="0"/>
    <n v="0"/>
    <x v="7"/>
  </r>
  <r>
    <x v="220"/>
    <x v="3"/>
    <x v="3"/>
    <x v="3"/>
    <x v="1"/>
    <n v="-320249.78248884901"/>
    <n v="0"/>
    <n v="0"/>
    <x v="7"/>
  </r>
  <r>
    <x v="220"/>
    <x v="3"/>
    <x v="3"/>
    <x v="3"/>
    <x v="2"/>
    <n v="-52200.714545682393"/>
    <n v="0"/>
    <n v="0"/>
    <x v="7"/>
  </r>
  <r>
    <x v="220"/>
    <x v="2"/>
    <x v="3"/>
    <x v="1"/>
    <x v="0"/>
    <n v="517298.04019267956"/>
    <n v="0"/>
    <n v="0"/>
    <x v="7"/>
  </r>
  <r>
    <x v="220"/>
    <x v="2"/>
    <x v="3"/>
    <x v="1"/>
    <x v="1"/>
    <n v="-300754.67453062767"/>
    <n v="0"/>
    <n v="0"/>
    <x v="7"/>
  </r>
  <r>
    <x v="220"/>
    <x v="2"/>
    <x v="3"/>
    <x v="1"/>
    <x v="2"/>
    <n v="-170708.35326358426"/>
    <n v="0"/>
    <n v="0"/>
    <x v="7"/>
  </r>
  <r>
    <x v="220"/>
    <x v="4"/>
    <x v="3"/>
    <x v="0"/>
    <x v="0"/>
    <n v="679178.48044851562"/>
    <n v="0"/>
    <n v="0"/>
    <x v="7"/>
  </r>
  <r>
    <x v="220"/>
    <x v="4"/>
    <x v="3"/>
    <x v="0"/>
    <x v="1"/>
    <n v="-339589.24022425781"/>
    <n v="0"/>
    <n v="0"/>
    <x v="7"/>
  </r>
  <r>
    <x v="220"/>
    <x v="4"/>
    <x v="3"/>
    <x v="0"/>
    <x v="2"/>
    <n v="-33958.924022425781"/>
    <n v="0"/>
    <n v="0"/>
    <x v="7"/>
  </r>
  <r>
    <x v="220"/>
    <x v="1"/>
    <x v="4"/>
    <x v="2"/>
    <x v="0"/>
    <n v="362967.93264360668"/>
    <n v="0"/>
    <n v="0"/>
    <x v="7"/>
  </r>
  <r>
    <x v="220"/>
    <x v="1"/>
    <x v="4"/>
    <x v="2"/>
    <x v="0"/>
    <n v="340537.33006450738"/>
    <n v="0"/>
    <n v="0"/>
    <x v="7"/>
  </r>
  <r>
    <x v="220"/>
    <x v="1"/>
    <x v="4"/>
    <x v="2"/>
    <x v="1"/>
    <n v="-203914.56890090264"/>
    <n v="0"/>
    <n v="0"/>
    <x v="7"/>
  </r>
  <r>
    <x v="220"/>
    <x v="1"/>
    <x v="4"/>
    <x v="2"/>
    <x v="1"/>
    <n v="-203914.56890090264"/>
    <n v="0"/>
    <n v="0"/>
    <x v="7"/>
  </r>
  <r>
    <x v="220"/>
    <x v="1"/>
    <x v="4"/>
    <x v="2"/>
    <x v="2"/>
    <n v="-214151.08025972793"/>
    <n v="0"/>
    <n v="0"/>
    <x v="7"/>
  </r>
  <r>
    <x v="220"/>
    <x v="1"/>
    <x v="4"/>
    <x v="2"/>
    <x v="2"/>
    <n v="-119188.06552257757"/>
    <n v="0"/>
    <n v="0"/>
    <x v="7"/>
  </r>
  <r>
    <x v="220"/>
    <x v="0"/>
    <x v="4"/>
    <x v="2"/>
    <x v="0"/>
    <n v="365007.07833261573"/>
    <n v="0"/>
    <n v="0"/>
    <x v="7"/>
  </r>
  <r>
    <x v="220"/>
    <x v="0"/>
    <x v="4"/>
    <x v="2"/>
    <x v="1"/>
    <n v="-203914.56890090264"/>
    <n v="0"/>
    <n v="0"/>
    <x v="7"/>
  </r>
  <r>
    <x v="220"/>
    <x v="0"/>
    <x v="4"/>
    <x v="2"/>
    <x v="2"/>
    <n v="-54751.06174989236"/>
    <n v="0"/>
    <n v="0"/>
    <x v="7"/>
  </r>
  <r>
    <x v="220"/>
    <x v="2"/>
    <x v="5"/>
    <x v="4"/>
    <x v="0"/>
    <n v="472166.27073531266"/>
    <n v="0"/>
    <n v="0"/>
    <x v="7"/>
  </r>
  <r>
    <x v="220"/>
    <x v="2"/>
    <x v="5"/>
    <x v="4"/>
    <x v="1"/>
    <n v="-271359.92570994981"/>
    <n v="0"/>
    <n v="0"/>
    <x v="7"/>
  </r>
  <r>
    <x v="220"/>
    <x v="2"/>
    <x v="5"/>
    <x v="4"/>
    <x v="2"/>
    <n v="-188866.50829412509"/>
    <n v="0"/>
    <n v="0"/>
    <x v="7"/>
  </r>
  <r>
    <x v="220"/>
    <x v="2"/>
    <x v="5"/>
    <x v="1"/>
    <x v="0"/>
    <n v="598501.80231594911"/>
    <n v="0"/>
    <n v="0"/>
    <x v="7"/>
  </r>
  <r>
    <x v="220"/>
    <x v="2"/>
    <x v="5"/>
    <x v="1"/>
    <x v="0"/>
    <n v="568426.33486288635"/>
    <n v="0"/>
    <n v="0"/>
    <x v="7"/>
  </r>
  <r>
    <x v="220"/>
    <x v="2"/>
    <x v="5"/>
    <x v="1"/>
    <x v="1"/>
    <n v="-300754.67453062767"/>
    <n v="0"/>
    <n v="0"/>
    <x v="7"/>
  </r>
  <r>
    <x v="220"/>
    <x v="2"/>
    <x v="5"/>
    <x v="1"/>
    <x v="1"/>
    <n v="-300754.67453062767"/>
    <n v="0"/>
    <n v="0"/>
    <x v="7"/>
  </r>
  <r>
    <x v="220"/>
    <x v="2"/>
    <x v="5"/>
    <x v="1"/>
    <x v="2"/>
    <n v="-329175.99127377203"/>
    <n v="0"/>
    <n v="0"/>
    <x v="7"/>
  </r>
  <r>
    <x v="220"/>
    <x v="2"/>
    <x v="5"/>
    <x v="1"/>
    <x v="2"/>
    <n v="-233054.7972937834"/>
    <n v="0"/>
    <n v="0"/>
    <x v="7"/>
  </r>
  <r>
    <x v="220"/>
    <x v="1"/>
    <x v="6"/>
    <x v="0"/>
    <x v="0"/>
    <n v="563718.13877226796"/>
    <n v="0"/>
    <n v="0"/>
    <x v="7"/>
  </r>
  <r>
    <x v="220"/>
    <x v="1"/>
    <x v="6"/>
    <x v="0"/>
    <x v="1"/>
    <n v="-339589.24022425781"/>
    <n v="0"/>
    <n v="0"/>
    <x v="7"/>
  </r>
  <r>
    <x v="220"/>
    <x v="1"/>
    <x v="6"/>
    <x v="0"/>
    <x v="2"/>
    <n v="-343868.06465108343"/>
    <n v="0"/>
    <n v="0"/>
    <x v="7"/>
  </r>
  <r>
    <x v="220"/>
    <x v="1"/>
    <x v="6"/>
    <x v="3"/>
    <x v="0"/>
    <n v="618082.08020347869"/>
    <n v="0"/>
    <n v="0"/>
    <x v="7"/>
  </r>
  <r>
    <x v="220"/>
    <x v="1"/>
    <x v="6"/>
    <x v="3"/>
    <x v="1"/>
    <n v="-320249.78248884901"/>
    <n v="0"/>
    <n v="0"/>
    <x v="7"/>
  </r>
  <r>
    <x v="220"/>
    <x v="1"/>
    <x v="6"/>
    <x v="3"/>
    <x v="2"/>
    <n v="-234871.19047732191"/>
    <n v="0"/>
    <n v="0"/>
    <x v="7"/>
  </r>
  <r>
    <x v="220"/>
    <x v="1"/>
    <x v="6"/>
    <x v="2"/>
    <x v="0"/>
    <n v="397633.40935676015"/>
    <n v="0"/>
    <n v="0"/>
    <x v="7"/>
  </r>
  <r>
    <x v="220"/>
    <x v="1"/>
    <x v="6"/>
    <x v="2"/>
    <x v="1"/>
    <n v="-203914.56890090264"/>
    <n v="0"/>
    <n v="0"/>
    <x v="7"/>
  </r>
  <r>
    <x v="220"/>
    <x v="1"/>
    <x v="6"/>
    <x v="2"/>
    <x v="2"/>
    <n v="-170982.36602340685"/>
    <n v="0"/>
    <n v="0"/>
    <x v="7"/>
  </r>
  <r>
    <x v="220"/>
    <x v="0"/>
    <x v="6"/>
    <x v="0"/>
    <x v="0"/>
    <n v="641823.66402384732"/>
    <n v="0"/>
    <n v="0"/>
    <x v="7"/>
  </r>
  <r>
    <x v="220"/>
    <x v="0"/>
    <x v="6"/>
    <x v="0"/>
    <x v="1"/>
    <n v="-339589.24022425781"/>
    <n v="0"/>
    <n v="0"/>
    <x v="7"/>
  </r>
  <r>
    <x v="220"/>
    <x v="0"/>
    <x v="6"/>
    <x v="0"/>
    <x v="2"/>
    <n v="-186128.86256691572"/>
    <n v="0"/>
    <n v="0"/>
    <x v="7"/>
  </r>
  <r>
    <x v="220"/>
    <x v="3"/>
    <x v="6"/>
    <x v="4"/>
    <x v="0"/>
    <n v="510156.66033470561"/>
    <n v="0"/>
    <n v="0"/>
    <x v="7"/>
  </r>
  <r>
    <x v="220"/>
    <x v="3"/>
    <x v="6"/>
    <x v="4"/>
    <x v="1"/>
    <n v="-271359.92570994981"/>
    <n v="0"/>
    <n v="0"/>
    <x v="7"/>
  </r>
  <r>
    <x v="220"/>
    <x v="3"/>
    <x v="6"/>
    <x v="4"/>
    <x v="2"/>
    <n v="-45914.099430123504"/>
    <n v="0"/>
    <n v="0"/>
    <x v="7"/>
  </r>
  <r>
    <x v="220"/>
    <x v="3"/>
    <x v="6"/>
    <x v="1"/>
    <x v="0"/>
    <n v="493237.66623022943"/>
    <n v="0"/>
    <n v="0"/>
    <x v="7"/>
  </r>
  <r>
    <x v="220"/>
    <x v="3"/>
    <x v="6"/>
    <x v="1"/>
    <x v="1"/>
    <n v="-300754.67453062767"/>
    <n v="0"/>
    <n v="0"/>
    <x v="7"/>
  </r>
  <r>
    <x v="220"/>
    <x v="3"/>
    <x v="6"/>
    <x v="1"/>
    <x v="2"/>
    <n v="-29594.259973813765"/>
    <n v="0"/>
    <n v="0"/>
    <x v="7"/>
  </r>
  <r>
    <x v="220"/>
    <x v="2"/>
    <x v="6"/>
    <x v="0"/>
    <x v="0"/>
    <n v="601072.95519693638"/>
    <n v="0"/>
    <n v="0"/>
    <x v="7"/>
  </r>
  <r>
    <x v="220"/>
    <x v="2"/>
    <x v="6"/>
    <x v="0"/>
    <x v="0"/>
    <n v="641823.66402384732"/>
    <n v="0"/>
    <n v="0"/>
    <x v="7"/>
  </r>
  <r>
    <x v="220"/>
    <x v="2"/>
    <x v="6"/>
    <x v="0"/>
    <x v="1"/>
    <n v="-339589.24022425781"/>
    <n v="0"/>
    <n v="0"/>
    <x v="7"/>
  </r>
  <r>
    <x v="220"/>
    <x v="2"/>
    <x v="6"/>
    <x v="0"/>
    <x v="1"/>
    <n v="-339589.24022425781"/>
    <n v="0"/>
    <n v="0"/>
    <x v="7"/>
  </r>
  <r>
    <x v="220"/>
    <x v="2"/>
    <x v="6"/>
    <x v="0"/>
    <x v="2"/>
    <n v="-174311.15700711153"/>
    <n v="0"/>
    <n v="0"/>
    <x v="7"/>
  </r>
  <r>
    <x v="220"/>
    <x v="2"/>
    <x v="6"/>
    <x v="0"/>
    <x v="2"/>
    <n v="-282402.41217049281"/>
    <n v="0"/>
    <n v="0"/>
    <x v="7"/>
  </r>
  <r>
    <x v="220"/>
    <x v="2"/>
    <x v="6"/>
    <x v="4"/>
    <x v="0"/>
    <n v="493875.06479210861"/>
    <n v="0"/>
    <n v="0"/>
    <x v="7"/>
  </r>
  <r>
    <x v="220"/>
    <x v="2"/>
    <x v="6"/>
    <x v="4"/>
    <x v="1"/>
    <n v="-271359.92570994981"/>
    <n v="0"/>
    <n v="0"/>
    <x v="7"/>
  </r>
  <r>
    <x v="220"/>
    <x v="2"/>
    <x v="6"/>
    <x v="4"/>
    <x v="2"/>
    <n v="-217305.02850852779"/>
    <n v="0"/>
    <n v="0"/>
    <x v="7"/>
  </r>
  <r>
    <x v="221"/>
    <x v="1"/>
    <x v="0"/>
    <x v="3"/>
    <x v="0"/>
    <n v="541222.13240615476"/>
    <n v="0"/>
    <n v="0"/>
    <x v="7"/>
  </r>
  <r>
    <x v="221"/>
    <x v="1"/>
    <x v="0"/>
    <x v="3"/>
    <x v="1"/>
    <n v="-320249.78248884901"/>
    <n v="0"/>
    <n v="0"/>
    <x v="7"/>
  </r>
  <r>
    <x v="221"/>
    <x v="1"/>
    <x v="0"/>
    <x v="3"/>
    <x v="2"/>
    <n v="-205664.41031433881"/>
    <n v="0"/>
    <n v="0"/>
    <x v="7"/>
  </r>
  <r>
    <x v="221"/>
    <x v="1"/>
    <x v="0"/>
    <x v="1"/>
    <x v="0"/>
    <n v="484215.0259943105"/>
    <n v="0"/>
    <n v="0"/>
    <x v="7"/>
  </r>
  <r>
    <x v="221"/>
    <x v="1"/>
    <x v="0"/>
    <x v="1"/>
    <x v="1"/>
    <n v="-300754.67453062767"/>
    <n v="0"/>
    <n v="0"/>
    <x v="7"/>
  </r>
  <r>
    <x v="221"/>
    <x v="1"/>
    <x v="0"/>
    <x v="1"/>
    <x v="2"/>
    <n v="-276002.56481675699"/>
    <n v="0"/>
    <n v="0"/>
    <x v="7"/>
  </r>
  <r>
    <x v="221"/>
    <x v="1"/>
    <x v="1"/>
    <x v="2"/>
    <x v="0"/>
    <n v="369085.36971063376"/>
    <n v="0"/>
    <n v="0"/>
    <x v="7"/>
  </r>
  <r>
    <x v="221"/>
    <x v="1"/>
    <x v="1"/>
    <x v="2"/>
    <x v="1"/>
    <n v="-203914.56890090264"/>
    <n v="0"/>
    <n v="0"/>
    <x v="7"/>
  </r>
  <r>
    <x v="221"/>
    <x v="1"/>
    <x v="1"/>
    <x v="2"/>
    <x v="2"/>
    <n v="-225142.07552348659"/>
    <n v="0"/>
    <n v="0"/>
    <x v="7"/>
  </r>
  <r>
    <x v="221"/>
    <x v="2"/>
    <x v="1"/>
    <x v="0"/>
    <x v="0"/>
    <n v="573905.81597899564"/>
    <n v="0"/>
    <n v="0"/>
    <x v="7"/>
  </r>
  <r>
    <x v="221"/>
    <x v="2"/>
    <x v="1"/>
    <x v="0"/>
    <x v="1"/>
    <n v="-339589.24022425781"/>
    <n v="0"/>
    <n v="0"/>
    <x v="7"/>
  </r>
  <r>
    <x v="221"/>
    <x v="2"/>
    <x v="1"/>
    <x v="0"/>
    <x v="2"/>
    <n v="-200867.03559264846"/>
    <n v="0"/>
    <n v="0"/>
    <x v="7"/>
  </r>
  <r>
    <x v="221"/>
    <x v="0"/>
    <x v="2"/>
    <x v="0"/>
    <x v="0"/>
    <n v="601072.95519693638"/>
    <n v="0"/>
    <n v="0"/>
    <x v="7"/>
  </r>
  <r>
    <x v="221"/>
    <x v="0"/>
    <x v="2"/>
    <x v="0"/>
    <x v="1"/>
    <n v="-339589.24022425781"/>
    <n v="0"/>
    <n v="0"/>
    <x v="7"/>
  </r>
  <r>
    <x v="221"/>
    <x v="0"/>
    <x v="2"/>
    <x v="0"/>
    <x v="2"/>
    <n v="-102182.40238347919"/>
    <n v="0"/>
    <n v="0"/>
    <x v="7"/>
  </r>
  <r>
    <x v="221"/>
    <x v="0"/>
    <x v="2"/>
    <x v="4"/>
    <x v="0"/>
    <n v="466739.07222111366"/>
    <n v="0"/>
    <n v="0"/>
    <x v="7"/>
  </r>
  <r>
    <x v="221"/>
    <x v="0"/>
    <x v="2"/>
    <x v="4"/>
    <x v="1"/>
    <n v="-271359.92570994981"/>
    <n v="0"/>
    <n v="0"/>
    <x v="7"/>
  </r>
  <r>
    <x v="221"/>
    <x v="0"/>
    <x v="2"/>
    <x v="4"/>
    <x v="2"/>
    <n v="-126019.54949970069"/>
    <n v="0"/>
    <n v="0"/>
    <x v="7"/>
  </r>
  <r>
    <x v="221"/>
    <x v="3"/>
    <x v="2"/>
    <x v="0"/>
    <x v="0"/>
    <n v="736908.65128663939"/>
    <n v="0"/>
    <n v="0"/>
    <x v="7"/>
  </r>
  <r>
    <x v="221"/>
    <x v="3"/>
    <x v="2"/>
    <x v="0"/>
    <x v="1"/>
    <n v="-339589.24022425781"/>
    <n v="0"/>
    <n v="0"/>
    <x v="7"/>
  </r>
  <r>
    <x v="221"/>
    <x v="3"/>
    <x v="2"/>
    <x v="0"/>
    <x v="2"/>
    <n v="-44214.519077198362"/>
    <n v="0"/>
    <n v="0"/>
    <x v="7"/>
  </r>
  <r>
    <x v="221"/>
    <x v="3"/>
    <x v="2"/>
    <x v="1"/>
    <x v="0"/>
    <n v="625569.72302370553"/>
    <n v="0"/>
    <n v="0"/>
    <x v="7"/>
  </r>
  <r>
    <x v="221"/>
    <x v="3"/>
    <x v="2"/>
    <x v="1"/>
    <x v="1"/>
    <n v="-300754.67453062767"/>
    <n v="0"/>
    <n v="0"/>
    <x v="7"/>
  </r>
  <r>
    <x v="221"/>
    <x v="3"/>
    <x v="2"/>
    <x v="1"/>
    <x v="2"/>
    <n v="-100091.15568379289"/>
    <n v="0"/>
    <n v="0"/>
    <x v="7"/>
  </r>
  <r>
    <x v="221"/>
    <x v="1"/>
    <x v="3"/>
    <x v="0"/>
    <x v="0"/>
    <n v="597677.06279469375"/>
    <n v="0"/>
    <n v="0"/>
    <x v="7"/>
  </r>
  <r>
    <x v="221"/>
    <x v="1"/>
    <x v="3"/>
    <x v="0"/>
    <x v="1"/>
    <n v="-339589.24022425781"/>
    <n v="0"/>
    <n v="0"/>
    <x v="7"/>
  </r>
  <r>
    <x v="221"/>
    <x v="1"/>
    <x v="3"/>
    <x v="0"/>
    <x v="2"/>
    <n v="-394466.86144449789"/>
    <n v="0"/>
    <n v="0"/>
    <x v="7"/>
  </r>
  <r>
    <x v="221"/>
    <x v="1"/>
    <x v="3"/>
    <x v="3"/>
    <x v="0"/>
    <n v="560437.11935548577"/>
    <n v="0"/>
    <n v="0"/>
    <x v="7"/>
  </r>
  <r>
    <x v="221"/>
    <x v="1"/>
    <x v="3"/>
    <x v="3"/>
    <x v="1"/>
    <n v="-320249.78248884901"/>
    <n v="0"/>
    <n v="0"/>
    <x v="7"/>
  </r>
  <r>
    <x v="221"/>
    <x v="1"/>
    <x v="3"/>
    <x v="3"/>
    <x v="2"/>
    <n v="-302636.04445196234"/>
    <n v="0"/>
    <n v="0"/>
    <x v="7"/>
  </r>
  <r>
    <x v="221"/>
    <x v="0"/>
    <x v="3"/>
    <x v="0"/>
    <x v="0"/>
    <n v="597677.06279469375"/>
    <n v="0"/>
    <n v="0"/>
    <x v="7"/>
  </r>
  <r>
    <x v="221"/>
    <x v="0"/>
    <x v="3"/>
    <x v="0"/>
    <x v="1"/>
    <n v="-339589.24022425781"/>
    <n v="0"/>
    <n v="0"/>
    <x v="7"/>
  </r>
  <r>
    <x v="221"/>
    <x v="0"/>
    <x v="3"/>
    <x v="0"/>
    <x v="2"/>
    <n v="-95628.330047151001"/>
    <n v="0"/>
    <n v="0"/>
    <x v="7"/>
  </r>
  <r>
    <x v="221"/>
    <x v="1"/>
    <x v="4"/>
    <x v="3"/>
    <x v="0"/>
    <n v="637297.06715280958"/>
    <n v="0"/>
    <n v="0"/>
    <x v="7"/>
  </r>
  <r>
    <x v="221"/>
    <x v="1"/>
    <x v="4"/>
    <x v="3"/>
    <x v="1"/>
    <n v="-320249.78248884901"/>
    <n v="0"/>
    <n v="0"/>
    <x v="7"/>
  </r>
  <r>
    <x v="221"/>
    <x v="1"/>
    <x v="4"/>
    <x v="3"/>
    <x v="2"/>
    <n v="-280410.70954723621"/>
    <n v="0"/>
    <n v="0"/>
    <x v="7"/>
  </r>
  <r>
    <x v="221"/>
    <x v="2"/>
    <x v="4"/>
    <x v="0"/>
    <x v="0"/>
    <n v="597677.06279469375"/>
    <n v="0"/>
    <n v="0"/>
    <x v="7"/>
  </r>
  <r>
    <x v="221"/>
    <x v="2"/>
    <x v="4"/>
    <x v="0"/>
    <x v="0"/>
    <n v="614656.52480590669"/>
    <n v="0"/>
    <n v="0"/>
    <x v="7"/>
  </r>
  <r>
    <x v="221"/>
    <x v="2"/>
    <x v="4"/>
    <x v="0"/>
    <x v="1"/>
    <n v="-339589.24022425781"/>
    <n v="0"/>
    <n v="0"/>
    <x v="7"/>
  </r>
  <r>
    <x v="221"/>
    <x v="2"/>
    <x v="4"/>
    <x v="0"/>
    <x v="1"/>
    <n v="-339589.24022425781"/>
    <n v="0"/>
    <n v="0"/>
    <x v="7"/>
  </r>
  <r>
    <x v="221"/>
    <x v="2"/>
    <x v="4"/>
    <x v="0"/>
    <x v="2"/>
    <n v="-203210.20135019589"/>
    <n v="0"/>
    <n v="0"/>
    <x v="7"/>
  </r>
  <r>
    <x v="221"/>
    <x v="2"/>
    <x v="4"/>
    <x v="0"/>
    <x v="2"/>
    <n v="-239716.04467430362"/>
    <n v="0"/>
    <n v="0"/>
    <x v="7"/>
  </r>
  <r>
    <x v="221"/>
    <x v="2"/>
    <x v="4"/>
    <x v="3"/>
    <x v="0"/>
    <n v="630892.07150303258"/>
    <n v="0"/>
    <n v="0"/>
    <x v="7"/>
  </r>
  <r>
    <x v="221"/>
    <x v="2"/>
    <x v="4"/>
    <x v="3"/>
    <x v="1"/>
    <n v="-320249.78248884901"/>
    <n v="0"/>
    <n v="0"/>
    <x v="7"/>
  </r>
  <r>
    <x v="221"/>
    <x v="2"/>
    <x v="4"/>
    <x v="3"/>
    <x v="2"/>
    <n v="-239738.98717115237"/>
    <n v="0"/>
    <n v="0"/>
    <x v="7"/>
  </r>
  <r>
    <x v="221"/>
    <x v="1"/>
    <x v="5"/>
    <x v="0"/>
    <x v="0"/>
    <n v="658803.12603506015"/>
    <n v="0"/>
    <n v="0"/>
    <x v="7"/>
  </r>
  <r>
    <x v="221"/>
    <x v="1"/>
    <x v="5"/>
    <x v="0"/>
    <x v="1"/>
    <n v="-339589.24022425781"/>
    <n v="0"/>
    <n v="0"/>
    <x v="7"/>
  </r>
  <r>
    <x v="221"/>
    <x v="1"/>
    <x v="5"/>
    <x v="0"/>
    <x v="2"/>
    <n v="-461162.18822454207"/>
    <n v="0"/>
    <n v="0"/>
    <x v="7"/>
  </r>
  <r>
    <x v="221"/>
    <x v="2"/>
    <x v="5"/>
    <x v="0"/>
    <x v="0"/>
    <n v="509383.86033638672"/>
    <n v="0"/>
    <n v="0"/>
    <x v="7"/>
  </r>
  <r>
    <x v="221"/>
    <x v="2"/>
    <x v="5"/>
    <x v="0"/>
    <x v="1"/>
    <n v="-339589.24022425781"/>
    <n v="0"/>
    <n v="0"/>
    <x v="7"/>
  </r>
  <r>
    <x v="221"/>
    <x v="2"/>
    <x v="5"/>
    <x v="0"/>
    <x v="2"/>
    <n v="-142627.48089418828"/>
    <n v="0"/>
    <n v="0"/>
    <x v="7"/>
  </r>
  <r>
    <x v="221"/>
    <x v="3"/>
    <x v="6"/>
    <x v="2"/>
    <x v="0"/>
    <n v="383359.38953369693"/>
    <n v="0"/>
    <n v="0"/>
    <x v="7"/>
  </r>
  <r>
    <x v="221"/>
    <x v="3"/>
    <x v="6"/>
    <x v="2"/>
    <x v="1"/>
    <n v="-203914.56890090264"/>
    <n v="0"/>
    <n v="0"/>
    <x v="7"/>
  </r>
  <r>
    <x v="221"/>
    <x v="3"/>
    <x v="6"/>
    <x v="2"/>
    <x v="2"/>
    <n v="-26835.157267358787"/>
    <n v="0"/>
    <n v="0"/>
    <x v="7"/>
  </r>
  <r>
    <x v="221"/>
    <x v="3"/>
    <x v="6"/>
    <x v="1"/>
    <x v="0"/>
    <n v="526320.68042859843"/>
    <n v="0"/>
    <n v="0"/>
    <x v="7"/>
  </r>
  <r>
    <x v="221"/>
    <x v="3"/>
    <x v="6"/>
    <x v="1"/>
    <x v="1"/>
    <n v="-300754.67453062767"/>
    <n v="0"/>
    <n v="0"/>
    <x v="7"/>
  </r>
  <r>
    <x v="221"/>
    <x v="3"/>
    <x v="6"/>
    <x v="1"/>
    <x v="2"/>
    <n v="-42105.654434287877"/>
    <n v="0"/>
    <n v="0"/>
    <x v="7"/>
  </r>
  <r>
    <x v="222"/>
    <x v="0"/>
    <x v="0"/>
    <x v="0"/>
    <x v="0"/>
    <n v="635031.87921936216"/>
    <n v="0"/>
    <n v="0"/>
    <x v="7"/>
  </r>
  <r>
    <x v="222"/>
    <x v="0"/>
    <x v="0"/>
    <x v="0"/>
    <x v="1"/>
    <n v="-339589.24022425781"/>
    <n v="0"/>
    <n v="0"/>
    <x v="7"/>
  </r>
  <r>
    <x v="222"/>
    <x v="0"/>
    <x v="0"/>
    <x v="0"/>
    <x v="2"/>
    <n v="-127006.37584387243"/>
    <n v="0"/>
    <n v="0"/>
    <x v="7"/>
  </r>
  <r>
    <x v="222"/>
    <x v="2"/>
    <x v="0"/>
    <x v="4"/>
    <x v="0"/>
    <n v="499302.26330630761"/>
    <n v="0"/>
    <n v="0"/>
    <x v="7"/>
  </r>
  <r>
    <x v="222"/>
    <x v="2"/>
    <x v="0"/>
    <x v="4"/>
    <x v="1"/>
    <n v="-271359.92570994981"/>
    <n v="0"/>
    <n v="0"/>
    <x v="7"/>
  </r>
  <r>
    <x v="222"/>
    <x v="2"/>
    <x v="0"/>
    <x v="4"/>
    <x v="2"/>
    <n v="-209706.9505886492"/>
    <n v="0"/>
    <n v="0"/>
    <x v="7"/>
  </r>
  <r>
    <x v="222"/>
    <x v="1"/>
    <x v="1"/>
    <x v="3"/>
    <x v="0"/>
    <n v="541222.13240615476"/>
    <n v="0"/>
    <n v="0"/>
    <x v="7"/>
  </r>
  <r>
    <x v="222"/>
    <x v="1"/>
    <x v="1"/>
    <x v="3"/>
    <x v="1"/>
    <n v="-320249.78248884901"/>
    <n v="0"/>
    <n v="0"/>
    <x v="7"/>
  </r>
  <r>
    <x v="222"/>
    <x v="1"/>
    <x v="1"/>
    <x v="3"/>
    <x v="2"/>
    <n v="-292259.95149932359"/>
    <n v="0"/>
    <n v="0"/>
    <x v="7"/>
  </r>
  <r>
    <x v="222"/>
    <x v="1"/>
    <x v="1"/>
    <x v="2"/>
    <x v="0"/>
    <n v="330341.60161946231"/>
    <n v="0"/>
    <n v="0"/>
    <x v="7"/>
  </r>
  <r>
    <x v="222"/>
    <x v="1"/>
    <x v="1"/>
    <x v="2"/>
    <x v="1"/>
    <n v="-203914.56890090264"/>
    <n v="0"/>
    <n v="0"/>
    <x v="7"/>
  </r>
  <r>
    <x v="222"/>
    <x v="1"/>
    <x v="1"/>
    <x v="2"/>
    <x v="2"/>
    <n v="-138743.47268017416"/>
    <n v="0"/>
    <n v="0"/>
    <x v="7"/>
  </r>
  <r>
    <x v="222"/>
    <x v="3"/>
    <x v="1"/>
    <x v="1"/>
    <x v="0"/>
    <n v="514290.49344737333"/>
    <n v="0"/>
    <n v="0"/>
    <x v="7"/>
  </r>
  <r>
    <x v="222"/>
    <x v="3"/>
    <x v="1"/>
    <x v="1"/>
    <x v="1"/>
    <n v="-300754.67453062767"/>
    <n v="0"/>
    <n v="0"/>
    <x v="7"/>
  </r>
  <r>
    <x v="222"/>
    <x v="3"/>
    <x v="1"/>
    <x v="1"/>
    <x v="2"/>
    <n v="-30857.429606842397"/>
    <n v="0"/>
    <n v="0"/>
    <x v="7"/>
  </r>
  <r>
    <x v="222"/>
    <x v="2"/>
    <x v="1"/>
    <x v="3"/>
    <x v="0"/>
    <n v="534817.13675637788"/>
    <n v="0"/>
    <n v="0"/>
    <x v="7"/>
  </r>
  <r>
    <x v="222"/>
    <x v="2"/>
    <x v="1"/>
    <x v="3"/>
    <x v="1"/>
    <n v="-320249.78248884901"/>
    <n v="0"/>
    <n v="0"/>
    <x v="7"/>
  </r>
  <r>
    <x v="222"/>
    <x v="2"/>
    <x v="1"/>
    <x v="3"/>
    <x v="2"/>
    <n v="-235319.54017280627"/>
    <n v="0"/>
    <n v="0"/>
    <x v="7"/>
  </r>
  <r>
    <x v="222"/>
    <x v="0"/>
    <x v="2"/>
    <x v="4"/>
    <x v="0"/>
    <n v="507443.06107760617"/>
    <n v="0"/>
    <n v="0"/>
    <x v="7"/>
  </r>
  <r>
    <x v="222"/>
    <x v="0"/>
    <x v="2"/>
    <x v="4"/>
    <x v="1"/>
    <n v="-271359.92570994981"/>
    <n v="0"/>
    <n v="0"/>
    <x v="7"/>
  </r>
  <r>
    <x v="222"/>
    <x v="0"/>
    <x v="2"/>
    <x v="4"/>
    <x v="2"/>
    <n v="-76116.459161640916"/>
    <n v="0"/>
    <n v="0"/>
    <x v="7"/>
  </r>
  <r>
    <x v="222"/>
    <x v="4"/>
    <x v="2"/>
    <x v="0"/>
    <x v="0"/>
    <n v="611260.63240366406"/>
    <n v="0"/>
    <n v="0"/>
    <x v="7"/>
  </r>
  <r>
    <x v="222"/>
    <x v="4"/>
    <x v="2"/>
    <x v="0"/>
    <x v="1"/>
    <n v="-339589.24022425781"/>
    <n v="0"/>
    <n v="0"/>
    <x v="7"/>
  </r>
  <r>
    <x v="222"/>
    <x v="4"/>
    <x v="2"/>
    <x v="0"/>
    <x v="2"/>
    <n v="-103914.30750862289"/>
    <n v="0"/>
    <n v="0"/>
    <x v="7"/>
  </r>
  <r>
    <x v="222"/>
    <x v="0"/>
    <x v="3"/>
    <x v="0"/>
    <x v="0"/>
    <n v="611260.63240366406"/>
    <n v="0"/>
    <n v="0"/>
    <x v="7"/>
  </r>
  <r>
    <x v="222"/>
    <x v="0"/>
    <x v="3"/>
    <x v="0"/>
    <x v="1"/>
    <n v="-339589.24022425781"/>
    <n v="0"/>
    <n v="0"/>
    <x v="7"/>
  </r>
  <r>
    <x v="222"/>
    <x v="0"/>
    <x v="3"/>
    <x v="0"/>
    <x v="2"/>
    <n v="-116139.52015669618"/>
    <n v="0"/>
    <n v="0"/>
    <x v="7"/>
  </r>
  <r>
    <x v="222"/>
    <x v="0"/>
    <x v="3"/>
    <x v="4"/>
    <x v="0"/>
    <n v="464025.47296401416"/>
    <n v="0"/>
    <n v="0"/>
    <x v="7"/>
  </r>
  <r>
    <x v="222"/>
    <x v="0"/>
    <x v="3"/>
    <x v="4"/>
    <x v="1"/>
    <n v="-271359.92570994981"/>
    <n v="0"/>
    <n v="0"/>
    <x v="7"/>
  </r>
  <r>
    <x v="222"/>
    <x v="0"/>
    <x v="3"/>
    <x v="4"/>
    <x v="2"/>
    <n v="-139207.64188920424"/>
    <n v="0"/>
    <n v="0"/>
    <x v="7"/>
  </r>
  <r>
    <x v="222"/>
    <x v="4"/>
    <x v="3"/>
    <x v="4"/>
    <x v="0"/>
    <n v="526438.25587730261"/>
    <n v="0"/>
    <n v="0"/>
    <x v="7"/>
  </r>
  <r>
    <x v="222"/>
    <x v="4"/>
    <x v="3"/>
    <x v="4"/>
    <x v="1"/>
    <n v="-271359.92570994981"/>
    <n v="0"/>
    <n v="0"/>
    <x v="7"/>
  </r>
  <r>
    <x v="222"/>
    <x v="4"/>
    <x v="3"/>
    <x v="4"/>
    <x v="2"/>
    <n v="-126345.18141055263"/>
    <n v="0"/>
    <n v="0"/>
    <x v="7"/>
  </r>
  <r>
    <x v="222"/>
    <x v="2"/>
    <x v="4"/>
    <x v="3"/>
    <x v="0"/>
    <n v="573247.11065503978"/>
    <n v="0"/>
    <n v="0"/>
    <x v="7"/>
  </r>
  <r>
    <x v="222"/>
    <x v="2"/>
    <x v="4"/>
    <x v="3"/>
    <x v="1"/>
    <n v="-320249.78248884901"/>
    <n v="0"/>
    <n v="0"/>
    <x v="7"/>
  </r>
  <r>
    <x v="222"/>
    <x v="2"/>
    <x v="4"/>
    <x v="3"/>
    <x v="2"/>
    <n v="-280891.08422096947"/>
    <n v="0"/>
    <n v="0"/>
    <x v="7"/>
  </r>
  <r>
    <x v="222"/>
    <x v="4"/>
    <x v="4"/>
    <x v="1"/>
    <x v="0"/>
    <n v="589479.16208003019"/>
    <n v="0"/>
    <n v="0"/>
    <x v="7"/>
  </r>
  <r>
    <x v="222"/>
    <x v="4"/>
    <x v="4"/>
    <x v="1"/>
    <x v="1"/>
    <n v="-300754.67453062767"/>
    <n v="0"/>
    <n v="0"/>
    <x v="7"/>
  </r>
  <r>
    <x v="222"/>
    <x v="4"/>
    <x v="4"/>
    <x v="1"/>
    <x v="2"/>
    <n v="-47158.332966402413"/>
    <n v="0"/>
    <n v="0"/>
    <x v="7"/>
  </r>
  <r>
    <x v="222"/>
    <x v="1"/>
    <x v="6"/>
    <x v="1"/>
    <x v="0"/>
    <n v="544365.96090043616"/>
    <n v="0"/>
    <n v="0"/>
    <x v="7"/>
  </r>
  <r>
    <x v="222"/>
    <x v="1"/>
    <x v="6"/>
    <x v="1"/>
    <x v="1"/>
    <n v="-300754.67453062767"/>
    <n v="0"/>
    <n v="0"/>
    <x v="7"/>
  </r>
  <r>
    <x v="222"/>
    <x v="1"/>
    <x v="6"/>
    <x v="1"/>
    <x v="2"/>
    <n v="-266739.32084121369"/>
    <n v="0"/>
    <n v="0"/>
    <x v="7"/>
  </r>
  <r>
    <x v="222"/>
    <x v="0"/>
    <x v="6"/>
    <x v="1"/>
    <x v="0"/>
    <n v="541358.41415512981"/>
    <n v="0"/>
    <n v="0"/>
    <x v="7"/>
  </r>
  <r>
    <x v="222"/>
    <x v="0"/>
    <x v="6"/>
    <x v="1"/>
    <x v="1"/>
    <n v="-300754.67453062767"/>
    <n v="0"/>
    <n v="0"/>
    <x v="7"/>
  </r>
  <r>
    <x v="222"/>
    <x v="0"/>
    <x v="6"/>
    <x v="1"/>
    <x v="2"/>
    <n v="-140753.18768033377"/>
    <n v="0"/>
    <n v="0"/>
    <x v="7"/>
  </r>
  <r>
    <x v="222"/>
    <x v="3"/>
    <x v="6"/>
    <x v="0"/>
    <x v="0"/>
    <n v="706345.61966645624"/>
    <n v="0"/>
    <n v="0"/>
    <x v="7"/>
  </r>
  <r>
    <x v="222"/>
    <x v="3"/>
    <x v="6"/>
    <x v="0"/>
    <x v="1"/>
    <n v="-339589.24022425781"/>
    <n v="0"/>
    <n v="0"/>
    <x v="7"/>
  </r>
  <r>
    <x v="222"/>
    <x v="3"/>
    <x v="6"/>
    <x v="0"/>
    <x v="2"/>
    <n v="-91824.930556639316"/>
    <n v="0"/>
    <n v="0"/>
    <x v="7"/>
  </r>
  <r>
    <x v="222"/>
    <x v="2"/>
    <x v="6"/>
    <x v="0"/>
    <x v="0"/>
    <n v="577301.70838123828"/>
    <n v="0"/>
    <n v="0"/>
    <x v="7"/>
  </r>
  <r>
    <x v="222"/>
    <x v="2"/>
    <x v="6"/>
    <x v="0"/>
    <x v="1"/>
    <n v="-339589.24022425781"/>
    <n v="0"/>
    <n v="0"/>
    <x v="7"/>
  </r>
  <r>
    <x v="222"/>
    <x v="2"/>
    <x v="6"/>
    <x v="0"/>
    <x v="2"/>
    <n v="-248239.73460393245"/>
    <n v="0"/>
    <n v="0"/>
    <x v="7"/>
  </r>
  <r>
    <x v="222"/>
    <x v="2"/>
    <x v="6"/>
    <x v="4"/>
    <x v="0"/>
    <n v="442316.67890721816"/>
    <n v="0"/>
    <n v="0"/>
    <x v="7"/>
  </r>
  <r>
    <x v="222"/>
    <x v="2"/>
    <x v="6"/>
    <x v="4"/>
    <x v="1"/>
    <n v="-271359.92570994981"/>
    <n v="0"/>
    <n v="0"/>
    <x v="7"/>
  </r>
  <r>
    <x v="222"/>
    <x v="2"/>
    <x v="6"/>
    <x v="4"/>
    <x v="2"/>
    <n v="-101732.83614866018"/>
    <n v="0"/>
    <n v="0"/>
    <x v="7"/>
  </r>
  <r>
    <x v="223"/>
    <x v="0"/>
    <x v="0"/>
    <x v="2"/>
    <x v="0"/>
    <n v="383359.38953369693"/>
    <n v="0"/>
    <n v="0"/>
    <x v="7"/>
  </r>
  <r>
    <x v="223"/>
    <x v="0"/>
    <x v="0"/>
    <x v="2"/>
    <x v="1"/>
    <n v="-203914.56890090264"/>
    <n v="0"/>
    <n v="0"/>
    <x v="7"/>
  </r>
  <r>
    <x v="223"/>
    <x v="0"/>
    <x v="0"/>
    <x v="2"/>
    <x v="2"/>
    <n v="-115007.81686010907"/>
    <n v="0"/>
    <n v="0"/>
    <x v="7"/>
  </r>
  <r>
    <x v="223"/>
    <x v="2"/>
    <x v="0"/>
    <x v="1"/>
    <x v="0"/>
    <n v="484215.0259943105"/>
    <n v="0"/>
    <n v="0"/>
    <x v="7"/>
  </r>
  <r>
    <x v="223"/>
    <x v="2"/>
    <x v="0"/>
    <x v="1"/>
    <x v="1"/>
    <n v="-300754.67453062767"/>
    <n v="0"/>
    <n v="0"/>
    <x v="7"/>
  </r>
  <r>
    <x v="223"/>
    <x v="2"/>
    <x v="0"/>
    <x v="1"/>
    <x v="2"/>
    <n v="-174317.40935795178"/>
    <n v="0"/>
    <n v="0"/>
    <x v="7"/>
  </r>
  <r>
    <x v="223"/>
    <x v="1"/>
    <x v="1"/>
    <x v="2"/>
    <x v="0"/>
    <n v="360928.78695459769"/>
    <n v="0"/>
    <n v="0"/>
    <x v="7"/>
  </r>
  <r>
    <x v="223"/>
    <x v="1"/>
    <x v="1"/>
    <x v="2"/>
    <x v="1"/>
    <n v="-203914.56890090264"/>
    <n v="0"/>
    <n v="0"/>
    <x v="7"/>
  </r>
  <r>
    <x v="223"/>
    <x v="1"/>
    <x v="1"/>
    <x v="2"/>
    <x v="2"/>
    <n v="-137152.93904274711"/>
    <n v="0"/>
    <n v="0"/>
    <x v="7"/>
  </r>
  <r>
    <x v="223"/>
    <x v="2"/>
    <x v="1"/>
    <x v="0"/>
    <x v="0"/>
    <n v="638427.77162160468"/>
    <n v="0"/>
    <n v="0"/>
    <x v="7"/>
  </r>
  <r>
    <x v="223"/>
    <x v="2"/>
    <x v="1"/>
    <x v="0"/>
    <x v="1"/>
    <n v="-339589.24022425781"/>
    <n v="0"/>
    <n v="0"/>
    <x v="7"/>
  </r>
  <r>
    <x v="223"/>
    <x v="2"/>
    <x v="1"/>
    <x v="0"/>
    <x v="2"/>
    <n v="-140454.10975675302"/>
    <n v="0"/>
    <n v="0"/>
    <x v="7"/>
  </r>
  <r>
    <x v="223"/>
    <x v="2"/>
    <x v="1"/>
    <x v="3"/>
    <x v="0"/>
    <n v="534817.13675637788"/>
    <n v="0"/>
    <n v="0"/>
    <x v="7"/>
  </r>
  <r>
    <x v="223"/>
    <x v="2"/>
    <x v="1"/>
    <x v="3"/>
    <x v="1"/>
    <n v="-320249.78248884901"/>
    <n v="0"/>
    <n v="0"/>
    <x v="7"/>
  </r>
  <r>
    <x v="223"/>
    <x v="2"/>
    <x v="1"/>
    <x v="3"/>
    <x v="2"/>
    <n v="-171141.48376204094"/>
    <n v="0"/>
    <n v="0"/>
    <x v="7"/>
  </r>
  <r>
    <x v="223"/>
    <x v="4"/>
    <x v="2"/>
    <x v="3"/>
    <x v="0"/>
    <n v="672524.54322658293"/>
    <n v="0"/>
    <n v="0"/>
    <x v="7"/>
  </r>
  <r>
    <x v="223"/>
    <x v="4"/>
    <x v="2"/>
    <x v="3"/>
    <x v="1"/>
    <n v="-320249.78248884901"/>
    <n v="0"/>
    <n v="0"/>
    <x v="7"/>
  </r>
  <r>
    <x v="223"/>
    <x v="4"/>
    <x v="2"/>
    <x v="3"/>
    <x v="2"/>
    <n v="-134504.90864531658"/>
    <n v="0"/>
    <n v="0"/>
    <x v="7"/>
  </r>
  <r>
    <x v="223"/>
    <x v="0"/>
    <x v="3"/>
    <x v="4"/>
    <x v="0"/>
    <n v="466739.07222111366"/>
    <n v="0"/>
    <n v="0"/>
    <x v="7"/>
  </r>
  <r>
    <x v="223"/>
    <x v="0"/>
    <x v="3"/>
    <x v="4"/>
    <x v="1"/>
    <n v="-271359.92570994981"/>
    <n v="0"/>
    <n v="0"/>
    <x v="7"/>
  </r>
  <r>
    <x v="223"/>
    <x v="0"/>
    <x v="3"/>
    <x v="4"/>
    <x v="2"/>
    <n v="-140021.72166633408"/>
    <n v="0"/>
    <n v="0"/>
    <x v="7"/>
  </r>
  <r>
    <x v="223"/>
    <x v="3"/>
    <x v="3"/>
    <x v="3"/>
    <x v="0"/>
    <n v="704549.52147546783"/>
    <n v="0"/>
    <n v="0"/>
    <x v="7"/>
  </r>
  <r>
    <x v="223"/>
    <x v="3"/>
    <x v="3"/>
    <x v="3"/>
    <x v="1"/>
    <n v="-320249.78248884901"/>
    <n v="0"/>
    <n v="0"/>
    <x v="7"/>
  </r>
  <r>
    <x v="223"/>
    <x v="3"/>
    <x v="3"/>
    <x v="3"/>
    <x v="2"/>
    <n v="-63409.456932792105"/>
    <n v="0"/>
    <n v="0"/>
    <x v="7"/>
  </r>
  <r>
    <x v="223"/>
    <x v="3"/>
    <x v="3"/>
    <x v="2"/>
    <x v="0"/>
    <n v="460846.9257160399"/>
    <n v="0"/>
    <n v="0"/>
    <x v="7"/>
  </r>
  <r>
    <x v="223"/>
    <x v="3"/>
    <x v="3"/>
    <x v="2"/>
    <x v="1"/>
    <n v="-203914.56890090264"/>
    <n v="0"/>
    <n v="0"/>
    <x v="7"/>
  </r>
  <r>
    <x v="223"/>
    <x v="3"/>
    <x v="3"/>
    <x v="2"/>
    <x v="2"/>
    <n v="-27650.815542962391"/>
    <n v="0"/>
    <n v="0"/>
    <x v="7"/>
  </r>
  <r>
    <x v="223"/>
    <x v="3"/>
    <x v="3"/>
    <x v="1"/>
    <x v="0"/>
    <n v="598501.80231594911"/>
    <n v="0"/>
    <n v="0"/>
    <x v="7"/>
  </r>
  <r>
    <x v="223"/>
    <x v="3"/>
    <x v="3"/>
    <x v="1"/>
    <x v="1"/>
    <n v="-300754.67453062767"/>
    <n v="0"/>
    <n v="0"/>
    <x v="7"/>
  </r>
  <r>
    <x v="223"/>
    <x v="3"/>
    <x v="3"/>
    <x v="1"/>
    <x v="2"/>
    <n v="-47880.144185275931"/>
    <n v="0"/>
    <n v="0"/>
    <x v="7"/>
  </r>
  <r>
    <x v="223"/>
    <x v="2"/>
    <x v="3"/>
    <x v="0"/>
    <x v="0"/>
    <n v="675782.58804627298"/>
    <n v="0"/>
    <n v="0"/>
    <x v="7"/>
  </r>
  <r>
    <x v="223"/>
    <x v="2"/>
    <x v="3"/>
    <x v="0"/>
    <x v="1"/>
    <n v="-339589.24022425781"/>
    <n v="0"/>
    <n v="0"/>
    <x v="7"/>
  </r>
  <r>
    <x v="223"/>
    <x v="2"/>
    <x v="3"/>
    <x v="0"/>
    <x v="2"/>
    <n v="-263555.20933804649"/>
    <n v="0"/>
    <n v="0"/>
    <x v="7"/>
  </r>
  <r>
    <x v="223"/>
    <x v="2"/>
    <x v="3"/>
    <x v="2"/>
    <x v="0"/>
    <n v="344615.62144252547"/>
    <n v="0"/>
    <n v="0"/>
    <x v="7"/>
  </r>
  <r>
    <x v="223"/>
    <x v="2"/>
    <x v="3"/>
    <x v="2"/>
    <x v="1"/>
    <n v="-203914.56890090264"/>
    <n v="0"/>
    <n v="0"/>
    <x v="7"/>
  </r>
  <r>
    <x v="223"/>
    <x v="2"/>
    <x v="3"/>
    <x v="2"/>
    <x v="2"/>
    <n v="-72369.280502930342"/>
    <n v="0"/>
    <n v="0"/>
    <x v="7"/>
  </r>
  <r>
    <x v="223"/>
    <x v="4"/>
    <x v="3"/>
    <x v="2"/>
    <x v="0"/>
    <n v="338498.18437549839"/>
    <n v="0"/>
    <n v="0"/>
    <x v="7"/>
  </r>
  <r>
    <x v="223"/>
    <x v="4"/>
    <x v="3"/>
    <x v="2"/>
    <x v="1"/>
    <n v="-203914.56890090264"/>
    <n v="0"/>
    <n v="0"/>
    <x v="7"/>
  </r>
  <r>
    <x v="223"/>
    <x v="4"/>
    <x v="3"/>
    <x v="2"/>
    <x v="2"/>
    <n v="-37234.800281304822"/>
    <n v="0"/>
    <n v="0"/>
    <x v="7"/>
  </r>
  <r>
    <x v="223"/>
    <x v="4"/>
    <x v="3"/>
    <x v="1"/>
    <x v="0"/>
    <n v="598501.80231594911"/>
    <n v="0"/>
    <n v="0"/>
    <x v="7"/>
  </r>
  <r>
    <x v="223"/>
    <x v="4"/>
    <x v="3"/>
    <x v="1"/>
    <x v="1"/>
    <n v="-300754.67453062767"/>
    <n v="0"/>
    <n v="0"/>
    <x v="7"/>
  </r>
  <r>
    <x v="223"/>
    <x v="4"/>
    <x v="3"/>
    <x v="1"/>
    <x v="2"/>
    <n v="-143640.43255582778"/>
    <n v="0"/>
    <n v="0"/>
    <x v="7"/>
  </r>
  <r>
    <x v="223"/>
    <x v="1"/>
    <x v="4"/>
    <x v="3"/>
    <x v="0"/>
    <n v="560437.11935548577"/>
    <n v="0"/>
    <n v="0"/>
    <x v="7"/>
  </r>
  <r>
    <x v="223"/>
    <x v="1"/>
    <x v="4"/>
    <x v="3"/>
    <x v="1"/>
    <n v="-320249.78248884901"/>
    <n v="0"/>
    <n v="0"/>
    <x v="7"/>
  </r>
  <r>
    <x v="223"/>
    <x v="1"/>
    <x v="4"/>
    <x v="3"/>
    <x v="2"/>
    <n v="-235383.59012930401"/>
    <n v="0"/>
    <n v="0"/>
    <x v="7"/>
  </r>
  <r>
    <x v="223"/>
    <x v="0"/>
    <x v="4"/>
    <x v="0"/>
    <x v="0"/>
    <n v="580697.6007834808"/>
    <n v="0"/>
    <n v="0"/>
    <x v="7"/>
  </r>
  <r>
    <x v="223"/>
    <x v="0"/>
    <x v="4"/>
    <x v="0"/>
    <x v="1"/>
    <n v="-339589.24022425781"/>
    <n v="0"/>
    <n v="0"/>
    <x v="7"/>
  </r>
  <r>
    <x v="223"/>
    <x v="0"/>
    <x v="4"/>
    <x v="0"/>
    <x v="2"/>
    <n v="-156788.35221153984"/>
    <n v="0"/>
    <n v="0"/>
    <x v="7"/>
  </r>
  <r>
    <x v="223"/>
    <x v="4"/>
    <x v="4"/>
    <x v="4"/>
    <x v="0"/>
    <n v="439603.07965011871"/>
    <n v="0"/>
    <n v="0"/>
    <x v="7"/>
  </r>
  <r>
    <x v="223"/>
    <x v="4"/>
    <x v="4"/>
    <x v="4"/>
    <x v="1"/>
    <n v="-271359.92570994981"/>
    <n v="0"/>
    <n v="0"/>
    <x v="7"/>
  </r>
  <r>
    <x v="223"/>
    <x v="4"/>
    <x v="4"/>
    <x v="4"/>
    <x v="2"/>
    <n v="-26376.184779007122"/>
    <n v="0"/>
    <n v="0"/>
    <x v="7"/>
  </r>
  <r>
    <x v="223"/>
    <x v="2"/>
    <x v="5"/>
    <x v="4"/>
    <x v="0"/>
    <n v="426035.08336462115"/>
    <n v="0"/>
    <n v="0"/>
    <x v="7"/>
  </r>
  <r>
    <x v="223"/>
    <x v="2"/>
    <x v="5"/>
    <x v="4"/>
    <x v="1"/>
    <n v="-271359.92570994981"/>
    <n v="0"/>
    <n v="0"/>
    <x v="7"/>
  </r>
  <r>
    <x v="223"/>
    <x v="2"/>
    <x v="5"/>
    <x v="4"/>
    <x v="2"/>
    <n v="-195976.13834772573"/>
    <n v="0"/>
    <n v="0"/>
    <x v="7"/>
  </r>
  <r>
    <x v="223"/>
    <x v="1"/>
    <x v="6"/>
    <x v="2"/>
    <x v="0"/>
    <n v="371124.51539964275"/>
    <n v="0"/>
    <n v="0"/>
    <x v="7"/>
  </r>
  <r>
    <x v="223"/>
    <x v="1"/>
    <x v="6"/>
    <x v="2"/>
    <x v="1"/>
    <n v="-203914.56890090264"/>
    <n v="0"/>
    <n v="0"/>
    <x v="7"/>
  </r>
  <r>
    <x v="223"/>
    <x v="1"/>
    <x v="6"/>
    <x v="2"/>
    <x v="2"/>
    <n v="-252364.6704717571"/>
    <n v="0"/>
    <n v="0"/>
    <x v="7"/>
  </r>
  <r>
    <x v="223"/>
    <x v="0"/>
    <x v="6"/>
    <x v="0"/>
    <x v="0"/>
    <n v="641823.66402384732"/>
    <n v="0"/>
    <n v="0"/>
    <x v="7"/>
  </r>
  <r>
    <x v="223"/>
    <x v="0"/>
    <x v="6"/>
    <x v="0"/>
    <x v="1"/>
    <n v="-339589.24022425781"/>
    <n v="0"/>
    <n v="0"/>
    <x v="7"/>
  </r>
  <r>
    <x v="223"/>
    <x v="0"/>
    <x v="6"/>
    <x v="0"/>
    <x v="2"/>
    <n v="-186128.86256691572"/>
    <n v="0"/>
    <n v="0"/>
    <x v="7"/>
  </r>
  <r>
    <x v="223"/>
    <x v="2"/>
    <x v="6"/>
    <x v="0"/>
    <x v="0"/>
    <n v="584093.49318572343"/>
    <n v="0"/>
    <n v="0"/>
    <x v="7"/>
  </r>
  <r>
    <x v="223"/>
    <x v="2"/>
    <x v="6"/>
    <x v="0"/>
    <x v="1"/>
    <n v="-339589.24022425781"/>
    <n v="0"/>
    <n v="0"/>
    <x v="7"/>
  </r>
  <r>
    <x v="223"/>
    <x v="2"/>
    <x v="6"/>
    <x v="0"/>
    <x v="2"/>
    <n v="-146023.37329643086"/>
    <n v="0"/>
    <n v="0"/>
    <x v="7"/>
  </r>
  <r>
    <x v="224"/>
    <x v="1"/>
    <x v="0"/>
    <x v="4"/>
    <x v="0"/>
    <n v="526438.25587730261"/>
    <n v="0"/>
    <n v="0"/>
    <x v="7"/>
  </r>
  <r>
    <x v="224"/>
    <x v="1"/>
    <x v="0"/>
    <x v="4"/>
    <x v="1"/>
    <n v="-271359.92570994981"/>
    <n v="0"/>
    <n v="0"/>
    <x v="7"/>
  </r>
  <r>
    <x v="224"/>
    <x v="1"/>
    <x v="0"/>
    <x v="4"/>
    <x v="2"/>
    <n v="-242161.59770355921"/>
    <n v="0"/>
    <n v="0"/>
    <x v="7"/>
  </r>
  <r>
    <x v="224"/>
    <x v="0"/>
    <x v="0"/>
    <x v="3"/>
    <x v="0"/>
    <n v="566842.11500526278"/>
    <n v="0"/>
    <n v="0"/>
    <x v="7"/>
  </r>
  <r>
    <x v="224"/>
    <x v="0"/>
    <x v="0"/>
    <x v="3"/>
    <x v="1"/>
    <n v="-320249.78248884901"/>
    <n v="0"/>
    <n v="0"/>
    <x v="7"/>
  </r>
  <r>
    <x v="224"/>
    <x v="0"/>
    <x v="0"/>
    <x v="3"/>
    <x v="2"/>
    <n v="-90694.738400842049"/>
    <n v="0"/>
    <n v="0"/>
    <x v="7"/>
  </r>
  <r>
    <x v="224"/>
    <x v="3"/>
    <x v="1"/>
    <x v="0"/>
    <x v="0"/>
    <n v="753888.11329785222"/>
    <n v="0"/>
    <n v="0"/>
    <x v="7"/>
  </r>
  <r>
    <x v="224"/>
    <x v="3"/>
    <x v="1"/>
    <x v="0"/>
    <x v="0"/>
    <n v="685970.26525300078"/>
    <n v="0"/>
    <n v="0"/>
    <x v="7"/>
  </r>
  <r>
    <x v="224"/>
    <x v="3"/>
    <x v="1"/>
    <x v="0"/>
    <x v="1"/>
    <n v="-339589.24022425781"/>
    <n v="0"/>
    <n v="0"/>
    <x v="7"/>
  </r>
  <r>
    <x v="224"/>
    <x v="3"/>
    <x v="1"/>
    <x v="0"/>
    <x v="1"/>
    <n v="-339589.24022425781"/>
    <n v="0"/>
    <n v="0"/>
    <x v="7"/>
  </r>
  <r>
    <x v="224"/>
    <x v="3"/>
    <x v="1"/>
    <x v="0"/>
    <x v="2"/>
    <n v="-135699.8603936134"/>
    <n v="0"/>
    <n v="0"/>
    <x v="7"/>
  </r>
  <r>
    <x v="224"/>
    <x v="3"/>
    <x v="1"/>
    <x v="0"/>
    <x v="2"/>
    <n v="-54877.621220240064"/>
    <n v="0"/>
    <n v="0"/>
    <x v="7"/>
  </r>
  <r>
    <x v="224"/>
    <x v="3"/>
    <x v="1"/>
    <x v="1"/>
    <x v="0"/>
    <n v="673690.47094860603"/>
    <n v="0"/>
    <n v="0"/>
    <x v="7"/>
  </r>
  <r>
    <x v="224"/>
    <x v="3"/>
    <x v="1"/>
    <x v="1"/>
    <x v="1"/>
    <n v="-300754.67453062767"/>
    <n v="0"/>
    <n v="0"/>
    <x v="7"/>
  </r>
  <r>
    <x v="224"/>
    <x v="3"/>
    <x v="1"/>
    <x v="1"/>
    <x v="2"/>
    <n v="-74105.951804346667"/>
    <n v="0"/>
    <n v="0"/>
    <x v="7"/>
  </r>
  <r>
    <x v="224"/>
    <x v="2"/>
    <x v="1"/>
    <x v="3"/>
    <x v="0"/>
    <n v="496387.16285771597"/>
    <n v="0"/>
    <n v="0"/>
    <x v="7"/>
  </r>
  <r>
    <x v="224"/>
    <x v="2"/>
    <x v="1"/>
    <x v="3"/>
    <x v="1"/>
    <n v="-320249.78248884901"/>
    <n v="0"/>
    <n v="0"/>
    <x v="7"/>
  </r>
  <r>
    <x v="224"/>
    <x v="2"/>
    <x v="1"/>
    <x v="3"/>
    <x v="2"/>
    <n v="-223374.2232859722"/>
    <n v="0"/>
    <n v="0"/>
    <x v="7"/>
  </r>
  <r>
    <x v="224"/>
    <x v="0"/>
    <x v="2"/>
    <x v="0"/>
    <x v="0"/>
    <n v="621448.30961039185"/>
    <n v="0"/>
    <n v="0"/>
    <x v="7"/>
  </r>
  <r>
    <x v="224"/>
    <x v="0"/>
    <x v="2"/>
    <x v="0"/>
    <x v="1"/>
    <n v="-339589.24022425781"/>
    <n v="0"/>
    <n v="0"/>
    <x v="7"/>
  </r>
  <r>
    <x v="224"/>
    <x v="0"/>
    <x v="2"/>
    <x v="0"/>
    <x v="2"/>
    <n v="-111860.69572987052"/>
    <n v="0"/>
    <n v="0"/>
    <x v="7"/>
  </r>
  <r>
    <x v="224"/>
    <x v="0"/>
    <x v="2"/>
    <x v="3"/>
    <x v="0"/>
    <n v="563639.61718037422"/>
    <n v="0"/>
    <n v="0"/>
    <x v="7"/>
  </r>
  <r>
    <x v="224"/>
    <x v="0"/>
    <x v="2"/>
    <x v="3"/>
    <x v="0"/>
    <n v="554032.12370570877"/>
    <n v="0"/>
    <n v="0"/>
    <x v="7"/>
  </r>
  <r>
    <x v="224"/>
    <x v="0"/>
    <x v="2"/>
    <x v="3"/>
    <x v="1"/>
    <n v="-320249.78248884901"/>
    <n v="0"/>
    <n v="0"/>
    <x v="7"/>
  </r>
  <r>
    <x v="224"/>
    <x v="0"/>
    <x v="2"/>
    <x v="3"/>
    <x v="1"/>
    <n v="-320249.78248884901"/>
    <n v="0"/>
    <n v="0"/>
    <x v="7"/>
  </r>
  <r>
    <x v="224"/>
    <x v="0"/>
    <x v="2"/>
    <x v="3"/>
    <x v="2"/>
    <n v="-124000.71577968233"/>
    <n v="0"/>
    <n v="0"/>
    <x v="7"/>
  </r>
  <r>
    <x v="224"/>
    <x v="0"/>
    <x v="2"/>
    <x v="3"/>
    <x v="2"/>
    <n v="-88645.139792913411"/>
    <n v="0"/>
    <n v="0"/>
    <x v="7"/>
  </r>
  <r>
    <x v="224"/>
    <x v="3"/>
    <x v="2"/>
    <x v="3"/>
    <x v="0"/>
    <n v="710954.51712524472"/>
    <n v="0"/>
    <n v="0"/>
    <x v="7"/>
  </r>
  <r>
    <x v="224"/>
    <x v="3"/>
    <x v="2"/>
    <x v="3"/>
    <x v="1"/>
    <n v="-320249.78248884901"/>
    <n v="0"/>
    <n v="0"/>
    <x v="7"/>
  </r>
  <r>
    <x v="224"/>
    <x v="3"/>
    <x v="2"/>
    <x v="3"/>
    <x v="2"/>
    <n v="-120862.26791129161"/>
    <n v="0"/>
    <n v="0"/>
    <x v="7"/>
  </r>
  <r>
    <x v="224"/>
    <x v="4"/>
    <x v="2"/>
    <x v="3"/>
    <x v="0"/>
    <n v="531614.63893148943"/>
    <n v="0"/>
    <n v="0"/>
    <x v="7"/>
  </r>
  <r>
    <x v="224"/>
    <x v="4"/>
    <x v="2"/>
    <x v="3"/>
    <x v="1"/>
    <n v="-320249.78248884901"/>
    <n v="0"/>
    <n v="0"/>
    <x v="7"/>
  </r>
  <r>
    <x v="224"/>
    <x v="4"/>
    <x v="2"/>
    <x v="3"/>
    <x v="2"/>
    <n v="-90374.488618353207"/>
    <n v="0"/>
    <n v="0"/>
    <x v="7"/>
  </r>
  <r>
    <x v="224"/>
    <x v="0"/>
    <x v="3"/>
    <x v="1"/>
    <x v="0"/>
    <n v="511282.94670206704"/>
    <n v="0"/>
    <n v="0"/>
    <x v="7"/>
  </r>
  <r>
    <x v="224"/>
    <x v="0"/>
    <x v="3"/>
    <x v="1"/>
    <x v="1"/>
    <n v="-300754.67453062767"/>
    <n v="0"/>
    <n v="0"/>
    <x v="7"/>
  </r>
  <r>
    <x v="224"/>
    <x v="0"/>
    <x v="3"/>
    <x v="1"/>
    <x v="2"/>
    <n v="-138046.39560955812"/>
    <n v="0"/>
    <n v="0"/>
    <x v="7"/>
  </r>
  <r>
    <x v="224"/>
    <x v="3"/>
    <x v="3"/>
    <x v="3"/>
    <x v="0"/>
    <n v="579652.10630481679"/>
    <n v="0"/>
    <n v="0"/>
    <x v="7"/>
  </r>
  <r>
    <x v="224"/>
    <x v="3"/>
    <x v="3"/>
    <x v="3"/>
    <x v="1"/>
    <n v="-320249.78248884901"/>
    <n v="0"/>
    <n v="0"/>
    <x v="7"/>
  </r>
  <r>
    <x v="224"/>
    <x v="3"/>
    <x v="3"/>
    <x v="3"/>
    <x v="2"/>
    <n v="-81151.294882674352"/>
    <n v="0"/>
    <n v="0"/>
    <x v="7"/>
  </r>
  <r>
    <x v="224"/>
    <x v="1"/>
    <x v="4"/>
    <x v="4"/>
    <x v="0"/>
    <n v="474879.86999241216"/>
    <n v="0"/>
    <n v="0"/>
    <x v="7"/>
  </r>
  <r>
    <x v="224"/>
    <x v="1"/>
    <x v="4"/>
    <x v="4"/>
    <x v="1"/>
    <n v="-271359.92570994981"/>
    <n v="0"/>
    <n v="0"/>
    <x v="7"/>
  </r>
  <r>
    <x v="224"/>
    <x v="1"/>
    <x v="4"/>
    <x v="4"/>
    <x v="2"/>
    <n v="-322918.31159484031"/>
    <n v="0"/>
    <n v="0"/>
    <x v="7"/>
  </r>
  <r>
    <x v="224"/>
    <x v="1"/>
    <x v="4"/>
    <x v="3"/>
    <x v="0"/>
    <n v="624487.07585325558"/>
    <n v="0"/>
    <n v="0"/>
    <x v="7"/>
  </r>
  <r>
    <x v="224"/>
    <x v="1"/>
    <x v="4"/>
    <x v="3"/>
    <x v="1"/>
    <n v="-320249.78248884901"/>
    <n v="0"/>
    <n v="0"/>
    <x v="7"/>
  </r>
  <r>
    <x v="224"/>
    <x v="1"/>
    <x v="4"/>
    <x v="3"/>
    <x v="2"/>
    <n v="-262284.57185836736"/>
    <n v="0"/>
    <n v="0"/>
    <x v="7"/>
  </r>
  <r>
    <x v="224"/>
    <x v="0"/>
    <x v="4"/>
    <x v="3"/>
    <x v="0"/>
    <n v="586057.10195459367"/>
    <n v="0"/>
    <n v="0"/>
    <x v="7"/>
  </r>
  <r>
    <x v="224"/>
    <x v="0"/>
    <x v="4"/>
    <x v="3"/>
    <x v="1"/>
    <n v="-320249.78248884901"/>
    <n v="0"/>
    <n v="0"/>
    <x v="7"/>
  </r>
  <r>
    <x v="224"/>
    <x v="0"/>
    <x v="4"/>
    <x v="3"/>
    <x v="2"/>
    <n v="-152374.84650819437"/>
    <n v="0"/>
    <n v="0"/>
    <x v="7"/>
  </r>
  <r>
    <x v="224"/>
    <x v="0"/>
    <x v="4"/>
    <x v="1"/>
    <x v="0"/>
    <n v="514290.49344737333"/>
    <n v="0"/>
    <n v="0"/>
    <x v="7"/>
  </r>
  <r>
    <x v="224"/>
    <x v="0"/>
    <x v="4"/>
    <x v="1"/>
    <x v="1"/>
    <n v="-300754.67453062767"/>
    <n v="0"/>
    <n v="0"/>
    <x v="7"/>
  </r>
  <r>
    <x v="224"/>
    <x v="0"/>
    <x v="4"/>
    <x v="1"/>
    <x v="2"/>
    <n v="-133715.52829631706"/>
    <n v="0"/>
    <n v="0"/>
    <x v="7"/>
  </r>
  <r>
    <x v="224"/>
    <x v="4"/>
    <x v="4"/>
    <x v="1"/>
    <x v="0"/>
    <n v="598501.80231594911"/>
    <n v="0"/>
    <n v="0"/>
    <x v="7"/>
  </r>
  <r>
    <x v="224"/>
    <x v="4"/>
    <x v="4"/>
    <x v="1"/>
    <x v="1"/>
    <n v="-300754.67453062767"/>
    <n v="0"/>
    <n v="0"/>
    <x v="7"/>
  </r>
  <r>
    <x v="224"/>
    <x v="4"/>
    <x v="4"/>
    <x v="1"/>
    <x v="2"/>
    <n v="-125685.37848634931"/>
    <n v="0"/>
    <n v="0"/>
    <x v="7"/>
  </r>
  <r>
    <x v="224"/>
    <x v="1"/>
    <x v="6"/>
    <x v="2"/>
    <x v="0"/>
    <n v="328302.4559304532"/>
    <n v="0"/>
    <n v="0"/>
    <x v="7"/>
  </r>
  <r>
    <x v="224"/>
    <x v="1"/>
    <x v="6"/>
    <x v="2"/>
    <x v="1"/>
    <n v="-203914.56890090264"/>
    <n v="0"/>
    <n v="0"/>
    <x v="7"/>
  </r>
  <r>
    <x v="224"/>
    <x v="1"/>
    <x v="6"/>
    <x v="2"/>
    <x v="2"/>
    <n v="-154302.15428731299"/>
    <n v="0"/>
    <n v="0"/>
    <x v="7"/>
  </r>
  <r>
    <x v="224"/>
    <x v="0"/>
    <x v="6"/>
    <x v="0"/>
    <x v="0"/>
    <n v="618052.41720814921"/>
    <n v="0"/>
    <n v="0"/>
    <x v="7"/>
  </r>
  <r>
    <x v="224"/>
    <x v="0"/>
    <x v="6"/>
    <x v="0"/>
    <x v="1"/>
    <n v="-339589.24022425781"/>
    <n v="0"/>
    <n v="0"/>
    <x v="7"/>
  </r>
  <r>
    <x v="224"/>
    <x v="0"/>
    <x v="6"/>
    <x v="0"/>
    <x v="2"/>
    <n v="-148332.58012995581"/>
    <n v="0"/>
    <n v="0"/>
    <x v="7"/>
  </r>
  <r>
    <x v="224"/>
    <x v="0"/>
    <x v="6"/>
    <x v="1"/>
    <x v="0"/>
    <n v="562411.24137227377"/>
    <n v="0"/>
    <n v="0"/>
    <x v="7"/>
  </r>
  <r>
    <x v="224"/>
    <x v="0"/>
    <x v="6"/>
    <x v="1"/>
    <x v="1"/>
    <n v="-300754.67453062767"/>
    <n v="0"/>
    <n v="0"/>
    <x v="7"/>
  </r>
  <r>
    <x v="224"/>
    <x v="0"/>
    <x v="6"/>
    <x v="1"/>
    <x v="2"/>
    <n v="-95609.911033286553"/>
    <n v="0"/>
    <n v="0"/>
    <x v="7"/>
  </r>
  <r>
    <x v="224"/>
    <x v="3"/>
    <x v="6"/>
    <x v="0"/>
    <x v="0"/>
    <n v="716533.29687318404"/>
    <n v="0"/>
    <n v="0"/>
    <x v="7"/>
  </r>
  <r>
    <x v="224"/>
    <x v="3"/>
    <x v="6"/>
    <x v="0"/>
    <x v="1"/>
    <n v="-339589.24022425781"/>
    <n v="0"/>
    <n v="0"/>
    <x v="7"/>
  </r>
  <r>
    <x v="224"/>
    <x v="3"/>
    <x v="6"/>
    <x v="0"/>
    <x v="2"/>
    <n v="-136141.32640590495"/>
    <n v="0"/>
    <n v="0"/>
    <x v="7"/>
  </r>
  <r>
    <x v="224"/>
    <x v="3"/>
    <x v="6"/>
    <x v="3"/>
    <x v="0"/>
    <n v="566842.11500526278"/>
    <n v="0"/>
    <n v="0"/>
    <x v="7"/>
  </r>
  <r>
    <x v="224"/>
    <x v="3"/>
    <x v="6"/>
    <x v="3"/>
    <x v="1"/>
    <n v="-320249.78248884901"/>
    <n v="0"/>
    <n v="0"/>
    <x v="7"/>
  </r>
  <r>
    <x v="224"/>
    <x v="3"/>
    <x v="6"/>
    <x v="3"/>
    <x v="2"/>
    <n v="-45347.369200421024"/>
    <n v="0"/>
    <n v="0"/>
    <x v="7"/>
  </r>
  <r>
    <x v="225"/>
    <x v="2"/>
    <x v="0"/>
    <x v="0"/>
    <x v="0"/>
    <n v="607864.74000142154"/>
    <n v="0"/>
    <n v="0"/>
    <x v="7"/>
  </r>
  <r>
    <x v="225"/>
    <x v="2"/>
    <x v="0"/>
    <x v="0"/>
    <x v="1"/>
    <n v="-339589.24022425781"/>
    <n v="0"/>
    <n v="0"/>
    <x v="7"/>
  </r>
  <r>
    <x v="225"/>
    <x v="2"/>
    <x v="0"/>
    <x v="0"/>
    <x v="2"/>
    <n v="-170202.12720039804"/>
    <n v="0"/>
    <n v="0"/>
    <x v="7"/>
  </r>
  <r>
    <x v="225"/>
    <x v="3"/>
    <x v="1"/>
    <x v="0"/>
    <x v="0"/>
    <n v="655407.23363281763"/>
    <n v="0"/>
    <n v="0"/>
    <x v="7"/>
  </r>
  <r>
    <x v="225"/>
    <x v="3"/>
    <x v="1"/>
    <x v="0"/>
    <x v="1"/>
    <n v="-339589.24022425781"/>
    <n v="0"/>
    <n v="0"/>
    <x v="7"/>
  </r>
  <r>
    <x v="225"/>
    <x v="3"/>
    <x v="1"/>
    <x v="0"/>
    <x v="2"/>
    <n v="-104865.15738125083"/>
    <n v="0"/>
    <n v="0"/>
    <x v="7"/>
  </r>
  <r>
    <x v="225"/>
    <x v="3"/>
    <x v="1"/>
    <x v="4"/>
    <x v="0"/>
    <n v="591564.6380476905"/>
    <n v="0"/>
    <n v="0"/>
    <x v="7"/>
  </r>
  <r>
    <x v="225"/>
    <x v="3"/>
    <x v="1"/>
    <x v="4"/>
    <x v="1"/>
    <n v="-271359.92570994981"/>
    <n v="0"/>
    <n v="0"/>
    <x v="7"/>
  </r>
  <r>
    <x v="225"/>
    <x v="3"/>
    <x v="1"/>
    <x v="4"/>
    <x v="2"/>
    <n v="-88734.695707153573"/>
    <n v="0"/>
    <n v="0"/>
    <x v="7"/>
  </r>
  <r>
    <x v="225"/>
    <x v="3"/>
    <x v="1"/>
    <x v="2"/>
    <x v="0"/>
    <n v="330341.60161946231"/>
    <n v="0"/>
    <n v="0"/>
    <x v="7"/>
  </r>
  <r>
    <x v="225"/>
    <x v="3"/>
    <x v="1"/>
    <x v="2"/>
    <x v="1"/>
    <n v="-203914.56890090264"/>
    <n v="0"/>
    <n v="0"/>
    <x v="7"/>
  </r>
  <r>
    <x v="225"/>
    <x v="3"/>
    <x v="1"/>
    <x v="2"/>
    <x v="2"/>
    <n v="-49551.240242919346"/>
    <n v="0"/>
    <n v="0"/>
    <x v="7"/>
  </r>
  <r>
    <x v="225"/>
    <x v="3"/>
    <x v="1"/>
    <x v="1"/>
    <x v="0"/>
    <n v="607524.44255186792"/>
    <n v="0"/>
    <n v="0"/>
    <x v="7"/>
  </r>
  <r>
    <x v="225"/>
    <x v="3"/>
    <x v="1"/>
    <x v="1"/>
    <x v="1"/>
    <n v="-300754.67453062767"/>
    <n v="0"/>
    <n v="0"/>
    <x v="7"/>
  </r>
  <r>
    <x v="225"/>
    <x v="3"/>
    <x v="1"/>
    <x v="1"/>
    <x v="2"/>
    <n v="-103279.15523381755"/>
    <n v="0"/>
    <n v="0"/>
    <x v="7"/>
  </r>
  <r>
    <x v="225"/>
    <x v="0"/>
    <x v="2"/>
    <x v="3"/>
    <x v="0"/>
    <n v="595664.59542925912"/>
    <n v="0"/>
    <n v="0"/>
    <x v="7"/>
  </r>
  <r>
    <x v="225"/>
    <x v="0"/>
    <x v="2"/>
    <x v="3"/>
    <x v="1"/>
    <n v="-320249.78248884901"/>
    <n v="0"/>
    <n v="0"/>
    <x v="7"/>
  </r>
  <r>
    <x v="225"/>
    <x v="0"/>
    <x v="2"/>
    <x v="3"/>
    <x v="2"/>
    <n v="-131046.210994437"/>
    <n v="0"/>
    <n v="0"/>
    <x v="7"/>
  </r>
  <r>
    <x v="225"/>
    <x v="0"/>
    <x v="2"/>
    <x v="2"/>
    <x v="0"/>
    <n v="375202.80677766085"/>
    <n v="0"/>
    <n v="0"/>
    <x v="7"/>
  </r>
  <r>
    <x v="225"/>
    <x v="0"/>
    <x v="2"/>
    <x v="2"/>
    <x v="1"/>
    <n v="-203914.56890090264"/>
    <n v="0"/>
    <n v="0"/>
    <x v="7"/>
  </r>
  <r>
    <x v="225"/>
    <x v="0"/>
    <x v="2"/>
    <x v="2"/>
    <x v="2"/>
    <n v="-75040.561355532176"/>
    <n v="0"/>
    <n v="0"/>
    <x v="7"/>
  </r>
  <r>
    <x v="225"/>
    <x v="0"/>
    <x v="2"/>
    <x v="1"/>
    <x v="0"/>
    <n v="517298.04019267956"/>
    <n v="0"/>
    <n v="0"/>
    <x v="7"/>
  </r>
  <r>
    <x v="225"/>
    <x v="0"/>
    <x v="2"/>
    <x v="1"/>
    <x v="1"/>
    <n v="-300754.67453062767"/>
    <n v="0"/>
    <n v="0"/>
    <x v="7"/>
  </r>
  <r>
    <x v="225"/>
    <x v="0"/>
    <x v="2"/>
    <x v="1"/>
    <x v="2"/>
    <n v="-118978.54924431631"/>
    <n v="0"/>
    <n v="0"/>
    <x v="7"/>
  </r>
  <r>
    <x v="225"/>
    <x v="3"/>
    <x v="2"/>
    <x v="3"/>
    <x v="0"/>
    <n v="595664.59542925912"/>
    <n v="0"/>
    <n v="0"/>
    <x v="7"/>
  </r>
  <r>
    <x v="225"/>
    <x v="3"/>
    <x v="2"/>
    <x v="3"/>
    <x v="1"/>
    <n v="-320249.78248884901"/>
    <n v="0"/>
    <n v="0"/>
    <x v="7"/>
  </r>
  <r>
    <x v="225"/>
    <x v="3"/>
    <x v="2"/>
    <x v="3"/>
    <x v="2"/>
    <n v="-47653.167634340731"/>
    <n v="0"/>
    <n v="0"/>
    <x v="7"/>
  </r>
  <r>
    <x v="225"/>
    <x v="4"/>
    <x v="2"/>
    <x v="4"/>
    <x v="0"/>
    <n v="464025.47296401416"/>
    <n v="0"/>
    <n v="0"/>
    <x v="7"/>
  </r>
  <r>
    <x v="225"/>
    <x v="4"/>
    <x v="2"/>
    <x v="4"/>
    <x v="1"/>
    <n v="-271359.92570994981"/>
    <n v="0"/>
    <n v="0"/>
    <x v="7"/>
  </r>
  <r>
    <x v="225"/>
    <x v="4"/>
    <x v="2"/>
    <x v="4"/>
    <x v="2"/>
    <n v="-37122.037837121134"/>
    <n v="0"/>
    <n v="0"/>
    <x v="7"/>
  </r>
  <r>
    <x v="225"/>
    <x v="1"/>
    <x v="3"/>
    <x v="2"/>
    <x v="0"/>
    <n v="330341.60161946231"/>
    <n v="0"/>
    <n v="0"/>
    <x v="7"/>
  </r>
  <r>
    <x v="225"/>
    <x v="1"/>
    <x v="3"/>
    <x v="2"/>
    <x v="1"/>
    <n v="-203914.56890090264"/>
    <n v="0"/>
    <n v="0"/>
    <x v="7"/>
  </r>
  <r>
    <x v="225"/>
    <x v="1"/>
    <x v="3"/>
    <x v="2"/>
    <x v="2"/>
    <n v="-158563.96877734191"/>
    <n v="0"/>
    <n v="0"/>
    <x v="7"/>
  </r>
  <r>
    <x v="225"/>
    <x v="0"/>
    <x v="3"/>
    <x v="1"/>
    <x v="0"/>
    <n v="511282.94670206704"/>
    <n v="0"/>
    <n v="0"/>
    <x v="7"/>
  </r>
  <r>
    <x v="225"/>
    <x v="0"/>
    <x v="3"/>
    <x v="1"/>
    <x v="0"/>
    <n v="559403.69462696742"/>
    <n v="0"/>
    <n v="0"/>
    <x v="7"/>
  </r>
  <r>
    <x v="225"/>
    <x v="0"/>
    <x v="3"/>
    <x v="1"/>
    <x v="1"/>
    <n v="-300754.67453062767"/>
    <n v="0"/>
    <n v="0"/>
    <x v="7"/>
  </r>
  <r>
    <x v="225"/>
    <x v="0"/>
    <x v="3"/>
    <x v="1"/>
    <x v="1"/>
    <n v="-300754.67453062767"/>
    <n v="0"/>
    <n v="0"/>
    <x v="7"/>
  </r>
  <r>
    <x v="225"/>
    <x v="0"/>
    <x v="3"/>
    <x v="1"/>
    <x v="2"/>
    <n v="-122707.90720849608"/>
    <n v="0"/>
    <n v="0"/>
    <x v="7"/>
  </r>
  <r>
    <x v="225"/>
    <x v="0"/>
    <x v="3"/>
    <x v="1"/>
    <x v="2"/>
    <n v="-156633.03449555091"/>
    <n v="0"/>
    <n v="0"/>
    <x v="7"/>
  </r>
  <r>
    <x v="225"/>
    <x v="3"/>
    <x v="3"/>
    <x v="0"/>
    <x v="0"/>
    <n v="594281.17039245111"/>
    <n v="0"/>
    <n v="0"/>
    <x v="7"/>
  </r>
  <r>
    <x v="225"/>
    <x v="3"/>
    <x v="3"/>
    <x v="0"/>
    <x v="1"/>
    <n v="-339589.24022425781"/>
    <n v="0"/>
    <n v="0"/>
    <x v="7"/>
  </r>
  <r>
    <x v="225"/>
    <x v="3"/>
    <x v="3"/>
    <x v="0"/>
    <x v="2"/>
    <n v="-71313.740447094126"/>
    <n v="0"/>
    <n v="0"/>
    <x v="7"/>
  </r>
  <r>
    <x v="225"/>
    <x v="3"/>
    <x v="3"/>
    <x v="4"/>
    <x v="0"/>
    <n v="469452.67147821316"/>
    <n v="0"/>
    <n v="0"/>
    <x v="7"/>
  </r>
  <r>
    <x v="225"/>
    <x v="3"/>
    <x v="3"/>
    <x v="4"/>
    <x v="1"/>
    <n v="-271359.92570994981"/>
    <n v="0"/>
    <n v="0"/>
    <x v="7"/>
  </r>
  <r>
    <x v="225"/>
    <x v="3"/>
    <x v="3"/>
    <x v="4"/>
    <x v="2"/>
    <n v="-42250.74043303918"/>
    <n v="0"/>
    <n v="0"/>
    <x v="7"/>
  </r>
  <r>
    <x v="225"/>
    <x v="3"/>
    <x v="3"/>
    <x v="1"/>
    <x v="0"/>
    <n v="520305.58693798585"/>
    <n v="0"/>
    <n v="0"/>
    <x v="7"/>
  </r>
  <r>
    <x v="225"/>
    <x v="3"/>
    <x v="3"/>
    <x v="1"/>
    <x v="1"/>
    <n v="-300754.67453062767"/>
    <n v="0"/>
    <n v="0"/>
    <x v="7"/>
  </r>
  <r>
    <x v="225"/>
    <x v="3"/>
    <x v="3"/>
    <x v="1"/>
    <x v="2"/>
    <n v="-26015.279346899293"/>
    <n v="0"/>
    <n v="0"/>
    <x v="7"/>
  </r>
  <r>
    <x v="225"/>
    <x v="2"/>
    <x v="3"/>
    <x v="4"/>
    <x v="0"/>
    <n v="483020.66776371066"/>
    <n v="0"/>
    <n v="0"/>
    <x v="7"/>
  </r>
  <r>
    <x v="225"/>
    <x v="2"/>
    <x v="3"/>
    <x v="4"/>
    <x v="1"/>
    <n v="-271359.92570994981"/>
    <n v="0"/>
    <n v="0"/>
    <x v="7"/>
  </r>
  <r>
    <x v="225"/>
    <x v="2"/>
    <x v="3"/>
    <x v="4"/>
    <x v="2"/>
    <n v="-96604.133552742132"/>
    <n v="0"/>
    <n v="0"/>
    <x v="7"/>
  </r>
  <r>
    <x v="225"/>
    <x v="2"/>
    <x v="3"/>
    <x v="1"/>
    <x v="0"/>
    <n v="469177.29226777918"/>
    <n v="0"/>
    <n v="0"/>
    <x v="7"/>
  </r>
  <r>
    <x v="225"/>
    <x v="2"/>
    <x v="3"/>
    <x v="1"/>
    <x v="1"/>
    <n v="-300754.67453062767"/>
    <n v="0"/>
    <n v="0"/>
    <x v="7"/>
  </r>
  <r>
    <x v="225"/>
    <x v="2"/>
    <x v="3"/>
    <x v="1"/>
    <x v="2"/>
    <n v="-206438.00859782283"/>
    <n v="0"/>
    <n v="0"/>
    <x v="7"/>
  </r>
  <r>
    <x v="225"/>
    <x v="4"/>
    <x v="3"/>
    <x v="3"/>
    <x v="0"/>
    <n v="640499.56497769803"/>
    <n v="0"/>
    <n v="0"/>
    <x v="7"/>
  </r>
  <r>
    <x v="225"/>
    <x v="4"/>
    <x v="3"/>
    <x v="3"/>
    <x v="1"/>
    <n v="-320249.78248884901"/>
    <n v="0"/>
    <n v="0"/>
    <x v="7"/>
  </r>
  <r>
    <x v="225"/>
    <x v="4"/>
    <x v="3"/>
    <x v="3"/>
    <x v="2"/>
    <n v="-147314.89994487056"/>
    <n v="0"/>
    <n v="0"/>
    <x v="7"/>
  </r>
  <r>
    <x v="225"/>
    <x v="4"/>
    <x v="3"/>
    <x v="1"/>
    <x v="0"/>
    <n v="511282.94670206704"/>
    <n v="0"/>
    <n v="0"/>
    <x v="7"/>
  </r>
  <r>
    <x v="225"/>
    <x v="4"/>
    <x v="3"/>
    <x v="1"/>
    <x v="1"/>
    <n v="-300754.67453062767"/>
    <n v="0"/>
    <n v="0"/>
    <x v="7"/>
  </r>
  <r>
    <x v="225"/>
    <x v="4"/>
    <x v="3"/>
    <x v="1"/>
    <x v="2"/>
    <n v="-76692.442005310048"/>
    <n v="0"/>
    <n v="0"/>
    <x v="7"/>
  </r>
  <r>
    <x v="225"/>
    <x v="1"/>
    <x v="4"/>
    <x v="1"/>
    <x v="0"/>
    <n v="520305.58693798585"/>
    <n v="0"/>
    <n v="0"/>
    <x v="7"/>
  </r>
  <r>
    <x v="225"/>
    <x v="1"/>
    <x v="4"/>
    <x v="1"/>
    <x v="1"/>
    <n v="-300754.67453062767"/>
    <n v="0"/>
    <n v="0"/>
    <x v="7"/>
  </r>
  <r>
    <x v="225"/>
    <x v="1"/>
    <x v="4"/>
    <x v="1"/>
    <x v="2"/>
    <n v="-353807.79911783041"/>
    <n v="0"/>
    <n v="0"/>
    <x v="7"/>
  </r>
  <r>
    <x v="225"/>
    <x v="2"/>
    <x v="5"/>
    <x v="3"/>
    <x v="0"/>
    <n v="480374.67373327352"/>
    <n v="0"/>
    <n v="0"/>
    <x v="7"/>
  </r>
  <r>
    <x v="225"/>
    <x v="2"/>
    <x v="5"/>
    <x v="3"/>
    <x v="1"/>
    <n v="-320249.78248884901"/>
    <n v="0"/>
    <n v="0"/>
    <x v="7"/>
  </r>
  <r>
    <x v="225"/>
    <x v="2"/>
    <x v="5"/>
    <x v="3"/>
    <x v="2"/>
    <n v="-110486.17495865292"/>
    <n v="0"/>
    <n v="0"/>
    <x v="7"/>
  </r>
  <r>
    <x v="225"/>
    <x v="1"/>
    <x v="6"/>
    <x v="3"/>
    <x v="0"/>
    <n v="541222.13240615476"/>
    <n v="0"/>
    <n v="0"/>
    <x v="7"/>
  </r>
  <r>
    <x v="225"/>
    <x v="1"/>
    <x v="6"/>
    <x v="3"/>
    <x v="1"/>
    <n v="-320249.78248884901"/>
    <n v="0"/>
    <n v="0"/>
    <x v="7"/>
  </r>
  <r>
    <x v="225"/>
    <x v="1"/>
    <x v="6"/>
    <x v="3"/>
    <x v="2"/>
    <n v="-324733.27944369282"/>
    <n v="0"/>
    <n v="0"/>
    <x v="7"/>
  </r>
  <r>
    <x v="225"/>
    <x v="2"/>
    <x v="6"/>
    <x v="1"/>
    <x v="0"/>
    <n v="472184.83901308541"/>
    <n v="0"/>
    <n v="0"/>
    <x v="7"/>
  </r>
  <r>
    <x v="225"/>
    <x v="2"/>
    <x v="6"/>
    <x v="1"/>
    <x v="1"/>
    <n v="-300754.67453062767"/>
    <n v="0"/>
    <n v="0"/>
    <x v="7"/>
  </r>
  <r>
    <x v="225"/>
    <x v="2"/>
    <x v="6"/>
    <x v="1"/>
    <x v="2"/>
    <n v="-221926.87433615013"/>
    <n v="0"/>
    <n v="0"/>
    <x v="7"/>
  </r>
  <r>
    <x v="226"/>
    <x v="1"/>
    <x v="0"/>
    <x v="0"/>
    <x v="0"/>
    <n v="675782.58804627298"/>
    <n v="0"/>
    <n v="0"/>
    <x v="7"/>
  </r>
  <r>
    <x v="226"/>
    <x v="1"/>
    <x v="0"/>
    <x v="0"/>
    <x v="1"/>
    <n v="-339589.24022425781"/>
    <n v="0"/>
    <n v="0"/>
    <x v="7"/>
  </r>
  <r>
    <x v="226"/>
    <x v="1"/>
    <x v="0"/>
    <x v="0"/>
    <x v="2"/>
    <n v="-209492.60229434463"/>
    <n v="0"/>
    <n v="0"/>
    <x v="7"/>
  </r>
  <r>
    <x v="226"/>
    <x v="2"/>
    <x v="0"/>
    <x v="0"/>
    <x v="0"/>
    <n v="628240.09441487701"/>
    <n v="0"/>
    <n v="0"/>
    <x v="7"/>
  </r>
  <r>
    <x v="226"/>
    <x v="2"/>
    <x v="0"/>
    <x v="0"/>
    <x v="1"/>
    <n v="-339589.24022425781"/>
    <n v="0"/>
    <n v="0"/>
    <x v="7"/>
  </r>
  <r>
    <x v="226"/>
    <x v="2"/>
    <x v="0"/>
    <x v="0"/>
    <x v="2"/>
    <n v="-307837.64626328973"/>
    <n v="0"/>
    <n v="0"/>
    <x v="7"/>
  </r>
  <r>
    <x v="226"/>
    <x v="3"/>
    <x v="1"/>
    <x v="1"/>
    <x v="0"/>
    <n v="508275.39995676075"/>
    <n v="0"/>
    <n v="0"/>
    <x v="7"/>
  </r>
  <r>
    <x v="226"/>
    <x v="3"/>
    <x v="1"/>
    <x v="1"/>
    <x v="1"/>
    <n v="-300754.67453062767"/>
    <n v="0"/>
    <n v="0"/>
    <x v="7"/>
  </r>
  <r>
    <x v="226"/>
    <x v="3"/>
    <x v="1"/>
    <x v="1"/>
    <x v="2"/>
    <n v="-86406.817992649332"/>
    <n v="0"/>
    <n v="0"/>
    <x v="7"/>
  </r>
  <r>
    <x v="226"/>
    <x v="0"/>
    <x v="2"/>
    <x v="3"/>
    <x v="0"/>
    <n v="560437.11935548577"/>
    <n v="0"/>
    <n v="0"/>
    <x v="7"/>
  </r>
  <r>
    <x v="226"/>
    <x v="0"/>
    <x v="2"/>
    <x v="3"/>
    <x v="1"/>
    <n v="-320249.78248884901"/>
    <n v="0"/>
    <n v="0"/>
    <x v="7"/>
  </r>
  <r>
    <x v="226"/>
    <x v="0"/>
    <x v="2"/>
    <x v="3"/>
    <x v="2"/>
    <n v="-168131.13580664573"/>
    <n v="0"/>
    <n v="0"/>
    <x v="7"/>
  </r>
  <r>
    <x v="226"/>
    <x v="3"/>
    <x v="2"/>
    <x v="3"/>
    <x v="0"/>
    <n v="573247.11065503978"/>
    <n v="0"/>
    <n v="0"/>
    <x v="7"/>
  </r>
  <r>
    <x v="226"/>
    <x v="3"/>
    <x v="2"/>
    <x v="3"/>
    <x v="1"/>
    <n v="-320249.78248884901"/>
    <n v="0"/>
    <n v="0"/>
    <x v="7"/>
  </r>
  <r>
    <x v="226"/>
    <x v="3"/>
    <x v="2"/>
    <x v="3"/>
    <x v="2"/>
    <n v="-57324.71106550398"/>
    <n v="0"/>
    <n v="0"/>
    <x v="7"/>
  </r>
  <r>
    <x v="226"/>
    <x v="0"/>
    <x v="3"/>
    <x v="0"/>
    <x v="0"/>
    <n v="624844.20201263437"/>
    <n v="0"/>
    <n v="0"/>
    <x v="7"/>
  </r>
  <r>
    <x v="226"/>
    <x v="0"/>
    <x v="3"/>
    <x v="0"/>
    <x v="1"/>
    <n v="-339589.24022425781"/>
    <n v="0"/>
    <n v="0"/>
    <x v="7"/>
  </r>
  <r>
    <x v="226"/>
    <x v="0"/>
    <x v="3"/>
    <x v="0"/>
    <x v="2"/>
    <n v="-118720.39838240053"/>
    <n v="0"/>
    <n v="0"/>
    <x v="7"/>
  </r>
  <r>
    <x v="226"/>
    <x v="0"/>
    <x v="3"/>
    <x v="3"/>
    <x v="0"/>
    <n v="582854.60412970511"/>
    <n v="0"/>
    <n v="0"/>
    <x v="7"/>
  </r>
  <r>
    <x v="226"/>
    <x v="0"/>
    <x v="3"/>
    <x v="3"/>
    <x v="1"/>
    <n v="-320249.78248884901"/>
    <n v="0"/>
    <n v="0"/>
    <x v="7"/>
  </r>
  <r>
    <x v="226"/>
    <x v="0"/>
    <x v="3"/>
    <x v="3"/>
    <x v="2"/>
    <n v="-145713.65103242628"/>
    <n v="0"/>
    <n v="0"/>
    <x v="7"/>
  </r>
  <r>
    <x v="226"/>
    <x v="2"/>
    <x v="3"/>
    <x v="1"/>
    <x v="0"/>
    <n v="556396.14788166119"/>
    <n v="0"/>
    <n v="0"/>
    <x v="7"/>
  </r>
  <r>
    <x v="226"/>
    <x v="2"/>
    <x v="3"/>
    <x v="1"/>
    <x v="1"/>
    <n v="-300754.67453062767"/>
    <n v="0"/>
    <n v="0"/>
    <x v="7"/>
  </r>
  <r>
    <x v="226"/>
    <x v="2"/>
    <x v="3"/>
    <x v="1"/>
    <x v="2"/>
    <n v="-278198.0739408306"/>
    <n v="0"/>
    <n v="0"/>
    <x v="7"/>
  </r>
  <r>
    <x v="226"/>
    <x v="4"/>
    <x v="3"/>
    <x v="0"/>
    <x v="0"/>
    <n v="604468.8475991789"/>
    <n v="0"/>
    <n v="0"/>
    <x v="7"/>
  </r>
  <r>
    <x v="226"/>
    <x v="4"/>
    <x v="3"/>
    <x v="0"/>
    <x v="1"/>
    <n v="-339589.24022425781"/>
    <n v="0"/>
    <n v="0"/>
    <x v="7"/>
  </r>
  <r>
    <x v="226"/>
    <x v="4"/>
    <x v="3"/>
    <x v="0"/>
    <x v="2"/>
    <n v="-96715.01561586863"/>
    <n v="0"/>
    <n v="0"/>
    <x v="7"/>
  </r>
  <r>
    <x v="226"/>
    <x v="4"/>
    <x v="4"/>
    <x v="1"/>
    <x v="0"/>
    <n v="547373.50764574227"/>
    <n v="0"/>
    <n v="0"/>
    <x v="7"/>
  </r>
  <r>
    <x v="226"/>
    <x v="4"/>
    <x v="4"/>
    <x v="1"/>
    <x v="1"/>
    <n v="-300754.67453062767"/>
    <n v="0"/>
    <n v="0"/>
    <x v="7"/>
  </r>
  <r>
    <x v="226"/>
    <x v="4"/>
    <x v="4"/>
    <x v="1"/>
    <x v="2"/>
    <n v="-87579.761223318768"/>
    <n v="0"/>
    <n v="0"/>
    <x v="7"/>
  </r>
  <r>
    <x v="226"/>
    <x v="2"/>
    <x v="5"/>
    <x v="0"/>
    <x v="0"/>
    <n v="587489.38558796595"/>
    <n v="0"/>
    <n v="0"/>
    <x v="7"/>
  </r>
  <r>
    <x v="226"/>
    <x v="2"/>
    <x v="5"/>
    <x v="0"/>
    <x v="1"/>
    <n v="-339589.24022425781"/>
    <n v="0"/>
    <n v="0"/>
    <x v="7"/>
  </r>
  <r>
    <x v="226"/>
    <x v="2"/>
    <x v="5"/>
    <x v="0"/>
    <x v="2"/>
    <n v="-258495.32965870501"/>
    <n v="0"/>
    <n v="0"/>
    <x v="7"/>
  </r>
  <r>
    <x v="226"/>
    <x v="0"/>
    <x v="6"/>
    <x v="1"/>
    <x v="0"/>
    <n v="544365.96090043616"/>
    <n v="0"/>
    <n v="0"/>
    <x v="7"/>
  </r>
  <r>
    <x v="226"/>
    <x v="0"/>
    <x v="6"/>
    <x v="1"/>
    <x v="1"/>
    <n v="-300754.67453062767"/>
    <n v="0"/>
    <n v="0"/>
    <x v="7"/>
  </r>
  <r>
    <x v="226"/>
    <x v="0"/>
    <x v="6"/>
    <x v="1"/>
    <x v="2"/>
    <n v="-141535.1498341134"/>
    <n v="0"/>
    <n v="0"/>
    <x v="7"/>
  </r>
  <r>
    <x v="226"/>
    <x v="2"/>
    <x v="6"/>
    <x v="4"/>
    <x v="0"/>
    <n v="426035.08336462115"/>
    <n v="0"/>
    <n v="0"/>
    <x v="7"/>
  </r>
  <r>
    <x v="226"/>
    <x v="2"/>
    <x v="6"/>
    <x v="4"/>
    <x v="1"/>
    <n v="-271359.92570994981"/>
    <n v="0"/>
    <n v="0"/>
    <x v="7"/>
  </r>
  <r>
    <x v="226"/>
    <x v="2"/>
    <x v="6"/>
    <x v="4"/>
    <x v="2"/>
    <n v="-230058.94501689545"/>
    <n v="0"/>
    <n v="0"/>
    <x v="7"/>
  </r>
  <r>
    <x v="226"/>
    <x v="2"/>
    <x v="6"/>
    <x v="3"/>
    <x v="0"/>
    <n v="573247.11065503978"/>
    <n v="0"/>
    <n v="0"/>
    <x v="7"/>
  </r>
  <r>
    <x v="226"/>
    <x v="2"/>
    <x v="6"/>
    <x v="3"/>
    <x v="1"/>
    <n v="-320249.78248884901"/>
    <n v="0"/>
    <n v="0"/>
    <x v="7"/>
  </r>
  <r>
    <x v="226"/>
    <x v="2"/>
    <x v="6"/>
    <x v="3"/>
    <x v="2"/>
    <n v="-235031.31536856628"/>
    <n v="0"/>
    <n v="0"/>
    <x v="7"/>
  </r>
  <r>
    <x v="227"/>
    <x v="1"/>
    <x v="0"/>
    <x v="2"/>
    <x v="0"/>
    <n v="326263.31024144427"/>
    <n v="0"/>
    <n v="0"/>
    <x v="7"/>
  </r>
  <r>
    <x v="227"/>
    <x v="1"/>
    <x v="0"/>
    <x v="2"/>
    <x v="1"/>
    <n v="-203914.56890090264"/>
    <n v="0"/>
    <n v="0"/>
    <x v="7"/>
  </r>
  <r>
    <x v="227"/>
    <x v="1"/>
    <x v="0"/>
    <x v="2"/>
    <x v="2"/>
    <n v="-212071.15165693877"/>
    <n v="0"/>
    <n v="0"/>
    <x v="7"/>
  </r>
  <r>
    <x v="227"/>
    <x v="2"/>
    <x v="0"/>
    <x v="3"/>
    <x v="0"/>
    <n v="595664.59542925912"/>
    <n v="0"/>
    <n v="0"/>
    <x v="7"/>
  </r>
  <r>
    <x v="227"/>
    <x v="2"/>
    <x v="0"/>
    <x v="3"/>
    <x v="1"/>
    <n v="-320249.78248884901"/>
    <n v="0"/>
    <n v="0"/>
    <x v="7"/>
  </r>
  <r>
    <x v="227"/>
    <x v="2"/>
    <x v="0"/>
    <x v="3"/>
    <x v="2"/>
    <n v="-148916.14885731478"/>
    <n v="0"/>
    <n v="0"/>
    <x v="7"/>
  </r>
  <r>
    <x v="227"/>
    <x v="3"/>
    <x v="1"/>
    <x v="3"/>
    <x v="0"/>
    <n v="685334.53452613682"/>
    <n v="0"/>
    <n v="0"/>
    <x v="7"/>
  </r>
  <r>
    <x v="227"/>
    <x v="3"/>
    <x v="1"/>
    <x v="3"/>
    <x v="1"/>
    <n v="-320249.78248884901"/>
    <n v="0"/>
    <n v="0"/>
    <x v="7"/>
  </r>
  <r>
    <x v="227"/>
    <x v="3"/>
    <x v="1"/>
    <x v="3"/>
    <x v="2"/>
    <n v="-61680.108107352309"/>
    <n v="0"/>
    <n v="0"/>
    <x v="7"/>
  </r>
  <r>
    <x v="227"/>
    <x v="3"/>
    <x v="1"/>
    <x v="2"/>
    <x v="0"/>
    <n v="409868.28349081427"/>
    <n v="0"/>
    <n v="0"/>
    <x v="7"/>
  </r>
  <r>
    <x v="227"/>
    <x v="3"/>
    <x v="1"/>
    <x v="2"/>
    <x v="1"/>
    <n v="-203914.56890090264"/>
    <n v="0"/>
    <n v="0"/>
    <x v="7"/>
  </r>
  <r>
    <x v="227"/>
    <x v="3"/>
    <x v="1"/>
    <x v="2"/>
    <x v="2"/>
    <n v="-24592.097009448855"/>
    <n v="0"/>
    <n v="0"/>
    <x v="7"/>
  </r>
  <r>
    <x v="227"/>
    <x v="2"/>
    <x v="1"/>
    <x v="2"/>
    <x v="0"/>
    <n v="309950.144729372"/>
    <n v="0"/>
    <n v="0"/>
    <x v="7"/>
  </r>
  <r>
    <x v="227"/>
    <x v="2"/>
    <x v="1"/>
    <x v="2"/>
    <x v="1"/>
    <n v="-203914.56890090264"/>
    <n v="0"/>
    <n v="0"/>
    <x v="7"/>
  </r>
  <r>
    <x v="227"/>
    <x v="2"/>
    <x v="1"/>
    <x v="2"/>
    <x v="2"/>
    <n v="-154975.072364686"/>
    <n v="0"/>
    <n v="0"/>
    <x v="7"/>
  </r>
  <r>
    <x v="227"/>
    <x v="0"/>
    <x v="2"/>
    <x v="0"/>
    <x v="0"/>
    <n v="584093.49318572343"/>
    <n v="0"/>
    <n v="0"/>
    <x v="7"/>
  </r>
  <r>
    <x v="227"/>
    <x v="0"/>
    <x v="2"/>
    <x v="0"/>
    <x v="1"/>
    <n v="-339589.24022425781"/>
    <n v="0"/>
    <n v="0"/>
    <x v="7"/>
  </r>
  <r>
    <x v="227"/>
    <x v="0"/>
    <x v="2"/>
    <x v="0"/>
    <x v="2"/>
    <n v="-110977.76370528745"/>
    <n v="0"/>
    <n v="0"/>
    <x v="7"/>
  </r>
  <r>
    <x v="227"/>
    <x v="0"/>
    <x v="2"/>
    <x v="2"/>
    <x v="0"/>
    <n v="369085.36971063376"/>
    <n v="0"/>
    <n v="0"/>
    <x v="7"/>
  </r>
  <r>
    <x v="227"/>
    <x v="0"/>
    <x v="2"/>
    <x v="2"/>
    <x v="1"/>
    <n v="-203914.56890090264"/>
    <n v="0"/>
    <n v="0"/>
    <x v="7"/>
  </r>
  <r>
    <x v="227"/>
    <x v="0"/>
    <x v="2"/>
    <x v="2"/>
    <x v="2"/>
    <n v="-88580.488730552097"/>
    <n v="0"/>
    <n v="0"/>
    <x v="7"/>
  </r>
  <r>
    <x v="227"/>
    <x v="2"/>
    <x v="3"/>
    <x v="0"/>
    <x v="0"/>
    <n v="658803.12603506015"/>
    <n v="0"/>
    <n v="0"/>
    <x v="7"/>
  </r>
  <r>
    <x v="227"/>
    <x v="2"/>
    <x v="3"/>
    <x v="0"/>
    <x v="1"/>
    <n v="-339589.24022425781"/>
    <n v="0"/>
    <n v="0"/>
    <x v="7"/>
  </r>
  <r>
    <x v="227"/>
    <x v="2"/>
    <x v="3"/>
    <x v="0"/>
    <x v="2"/>
    <n v="-171288.81276911564"/>
    <n v="0"/>
    <n v="0"/>
    <x v="7"/>
  </r>
  <r>
    <x v="227"/>
    <x v="2"/>
    <x v="3"/>
    <x v="1"/>
    <x v="0"/>
    <n v="532335.773919211"/>
    <n v="0"/>
    <n v="0"/>
    <x v="7"/>
  </r>
  <r>
    <x v="227"/>
    <x v="2"/>
    <x v="3"/>
    <x v="1"/>
    <x v="1"/>
    <n v="-300754.67453062767"/>
    <n v="0"/>
    <n v="0"/>
    <x v="7"/>
  </r>
  <r>
    <x v="227"/>
    <x v="2"/>
    <x v="3"/>
    <x v="1"/>
    <x v="2"/>
    <n v="-186317.52087172383"/>
    <n v="0"/>
    <n v="0"/>
    <x v="7"/>
  </r>
  <r>
    <x v="227"/>
    <x v="1"/>
    <x v="4"/>
    <x v="0"/>
    <x v="0"/>
    <n v="614656.52480590669"/>
    <n v="0"/>
    <n v="0"/>
    <x v="7"/>
  </r>
  <r>
    <x v="227"/>
    <x v="1"/>
    <x v="4"/>
    <x v="0"/>
    <x v="1"/>
    <n v="-339589.24022425781"/>
    <n v="0"/>
    <n v="0"/>
    <x v="7"/>
  </r>
  <r>
    <x v="227"/>
    <x v="1"/>
    <x v="4"/>
    <x v="0"/>
    <x v="2"/>
    <n v="-276595.43616265804"/>
    <n v="0"/>
    <n v="0"/>
    <x v="7"/>
  </r>
  <r>
    <x v="227"/>
    <x v="0"/>
    <x v="4"/>
    <x v="0"/>
    <x v="0"/>
    <n v="645219.55642608984"/>
    <n v="0"/>
    <n v="0"/>
    <x v="7"/>
  </r>
  <r>
    <x v="227"/>
    <x v="0"/>
    <x v="4"/>
    <x v="0"/>
    <x v="0"/>
    <n v="635031.87921936216"/>
    <n v="0"/>
    <n v="0"/>
    <x v="7"/>
  </r>
  <r>
    <x v="227"/>
    <x v="0"/>
    <x v="4"/>
    <x v="0"/>
    <x v="1"/>
    <n v="-339589.24022425781"/>
    <n v="0"/>
    <n v="0"/>
    <x v="7"/>
  </r>
  <r>
    <x v="227"/>
    <x v="0"/>
    <x v="4"/>
    <x v="0"/>
    <x v="1"/>
    <n v="-339589.24022425781"/>
    <n v="0"/>
    <n v="0"/>
    <x v="7"/>
  </r>
  <r>
    <x v="227"/>
    <x v="0"/>
    <x v="4"/>
    <x v="0"/>
    <x v="2"/>
    <n v="-193565.86692782695"/>
    <n v="0"/>
    <n v="0"/>
    <x v="7"/>
  </r>
  <r>
    <x v="227"/>
    <x v="0"/>
    <x v="4"/>
    <x v="0"/>
    <x v="2"/>
    <n v="-114305.73825948518"/>
    <n v="0"/>
    <n v="0"/>
    <x v="7"/>
  </r>
  <r>
    <x v="227"/>
    <x v="2"/>
    <x v="4"/>
    <x v="0"/>
    <x v="0"/>
    <n v="648615.44882833248"/>
    <n v="0"/>
    <n v="0"/>
    <x v="7"/>
  </r>
  <r>
    <x v="227"/>
    <x v="2"/>
    <x v="4"/>
    <x v="0"/>
    <x v="1"/>
    <n v="-339589.24022425781"/>
    <n v="0"/>
    <n v="0"/>
    <x v="7"/>
  </r>
  <r>
    <x v="227"/>
    <x v="2"/>
    <x v="4"/>
    <x v="0"/>
    <x v="2"/>
    <n v="-350252.34236729954"/>
    <n v="0"/>
    <n v="0"/>
    <x v="7"/>
  </r>
  <r>
    <x v="227"/>
    <x v="2"/>
    <x v="4"/>
    <x v="1"/>
    <x v="0"/>
    <n v="529328.22717390466"/>
    <n v="0"/>
    <n v="0"/>
    <x v="7"/>
  </r>
  <r>
    <x v="227"/>
    <x v="2"/>
    <x v="4"/>
    <x v="1"/>
    <x v="0"/>
    <n v="505267.85321145452"/>
    <n v="0"/>
    <n v="0"/>
    <x v="7"/>
  </r>
  <r>
    <x v="227"/>
    <x v="2"/>
    <x v="4"/>
    <x v="1"/>
    <x v="0"/>
    <n v="457147.10528655408"/>
    <n v="0"/>
    <n v="0"/>
    <x v="7"/>
  </r>
  <r>
    <x v="227"/>
    <x v="2"/>
    <x v="4"/>
    <x v="1"/>
    <x v="1"/>
    <n v="-300754.67453062767"/>
    <n v="0"/>
    <n v="0"/>
    <x v="7"/>
  </r>
  <r>
    <x v="227"/>
    <x v="2"/>
    <x v="4"/>
    <x v="1"/>
    <x v="1"/>
    <n v="-300754.67453062767"/>
    <n v="0"/>
    <n v="0"/>
    <x v="7"/>
  </r>
  <r>
    <x v="227"/>
    <x v="2"/>
    <x v="4"/>
    <x v="1"/>
    <x v="1"/>
    <n v="-300754.67453062767"/>
    <n v="0"/>
    <n v="0"/>
    <x v="7"/>
  </r>
  <r>
    <x v="227"/>
    <x v="2"/>
    <x v="4"/>
    <x v="1"/>
    <x v="2"/>
    <n v="-275250.6781304304"/>
    <n v="0"/>
    <n v="0"/>
    <x v="7"/>
  </r>
  <r>
    <x v="227"/>
    <x v="2"/>
    <x v="4"/>
    <x v="1"/>
    <x v="2"/>
    <n v="-136422.32036709273"/>
    <n v="0"/>
    <n v="0"/>
    <x v="7"/>
  </r>
  <r>
    <x v="227"/>
    <x v="2"/>
    <x v="4"/>
    <x v="1"/>
    <x v="2"/>
    <n v="-187430.31316748715"/>
    <n v="0"/>
    <n v="0"/>
    <x v="7"/>
  </r>
  <r>
    <x v="227"/>
    <x v="4"/>
    <x v="4"/>
    <x v="0"/>
    <x v="0"/>
    <n v="675782.58804627298"/>
    <n v="0"/>
    <n v="0"/>
    <x v="7"/>
  </r>
  <r>
    <x v="227"/>
    <x v="4"/>
    <x v="4"/>
    <x v="0"/>
    <x v="1"/>
    <n v="-339589.24022425781"/>
    <n v="0"/>
    <n v="0"/>
    <x v="7"/>
  </r>
  <r>
    <x v="227"/>
    <x v="4"/>
    <x v="4"/>
    <x v="0"/>
    <x v="2"/>
    <n v="-168945.64701156825"/>
    <n v="0"/>
    <n v="0"/>
    <x v="7"/>
  </r>
  <r>
    <x v="227"/>
    <x v="1"/>
    <x v="5"/>
    <x v="4"/>
    <x v="0"/>
    <n v="461311.87370691466"/>
    <n v="0"/>
    <n v="0"/>
    <x v="7"/>
  </r>
  <r>
    <x v="227"/>
    <x v="1"/>
    <x v="5"/>
    <x v="4"/>
    <x v="0"/>
    <n v="472166.27073531266"/>
    <n v="0"/>
    <n v="0"/>
    <x v="7"/>
  </r>
  <r>
    <x v="227"/>
    <x v="1"/>
    <x v="5"/>
    <x v="4"/>
    <x v="1"/>
    <n v="-271359.92570994981"/>
    <n v="0"/>
    <n v="0"/>
    <x v="7"/>
  </r>
  <r>
    <x v="227"/>
    <x v="1"/>
    <x v="5"/>
    <x v="4"/>
    <x v="1"/>
    <n v="-271359.92570994981"/>
    <n v="0"/>
    <n v="0"/>
    <x v="7"/>
  </r>
  <r>
    <x v="227"/>
    <x v="1"/>
    <x v="5"/>
    <x v="4"/>
    <x v="2"/>
    <n v="-230655.93685345733"/>
    <n v="0"/>
    <n v="0"/>
    <x v="7"/>
  </r>
  <r>
    <x v="227"/>
    <x v="1"/>
    <x v="5"/>
    <x v="4"/>
    <x v="2"/>
    <n v="-203031.49641618444"/>
    <n v="0"/>
    <n v="0"/>
    <x v="7"/>
  </r>
  <r>
    <x v="227"/>
    <x v="1"/>
    <x v="6"/>
    <x v="4"/>
    <x v="0"/>
    <n v="485734.26702081016"/>
    <n v="0"/>
    <n v="0"/>
    <x v="7"/>
  </r>
  <r>
    <x v="227"/>
    <x v="1"/>
    <x v="6"/>
    <x v="4"/>
    <x v="1"/>
    <n v="-271359.92570994981"/>
    <n v="0"/>
    <n v="0"/>
    <x v="7"/>
  </r>
  <r>
    <x v="227"/>
    <x v="1"/>
    <x v="6"/>
    <x v="4"/>
    <x v="2"/>
    <n v="-340013.98691456707"/>
    <n v="0"/>
    <n v="0"/>
    <x v="7"/>
  </r>
  <r>
    <x v="227"/>
    <x v="0"/>
    <x v="6"/>
    <x v="0"/>
    <x v="0"/>
    <n v="614656.52480590669"/>
    <n v="0"/>
    <n v="0"/>
    <x v="7"/>
  </r>
  <r>
    <x v="227"/>
    <x v="0"/>
    <x v="6"/>
    <x v="0"/>
    <x v="1"/>
    <n v="-339589.24022425781"/>
    <n v="0"/>
    <n v="0"/>
    <x v="7"/>
  </r>
  <r>
    <x v="227"/>
    <x v="0"/>
    <x v="6"/>
    <x v="0"/>
    <x v="2"/>
    <n v="-153664.13120147667"/>
    <n v="0"/>
    <n v="0"/>
    <x v="7"/>
  </r>
  <r>
    <x v="227"/>
    <x v="0"/>
    <x v="6"/>
    <x v="3"/>
    <x v="0"/>
    <n v="608474.58672881313"/>
    <n v="0"/>
    <n v="0"/>
    <x v="7"/>
  </r>
  <r>
    <x v="227"/>
    <x v="0"/>
    <x v="6"/>
    <x v="3"/>
    <x v="1"/>
    <n v="-320249.78248884901"/>
    <n v="0"/>
    <n v="0"/>
    <x v="7"/>
  </r>
  <r>
    <x v="227"/>
    <x v="0"/>
    <x v="6"/>
    <x v="3"/>
    <x v="2"/>
    <n v="-115610.1714784745"/>
    <n v="0"/>
    <n v="0"/>
    <x v="7"/>
  </r>
  <r>
    <x v="227"/>
    <x v="0"/>
    <x v="6"/>
    <x v="2"/>
    <x v="0"/>
    <n v="379281.09815567889"/>
    <n v="0"/>
    <n v="0"/>
    <x v="7"/>
  </r>
  <r>
    <x v="227"/>
    <x v="0"/>
    <x v="6"/>
    <x v="2"/>
    <x v="1"/>
    <n v="-203914.56890090264"/>
    <n v="0"/>
    <n v="0"/>
    <x v="7"/>
  </r>
  <r>
    <x v="227"/>
    <x v="0"/>
    <x v="6"/>
    <x v="2"/>
    <x v="2"/>
    <n v="-79649.030612692557"/>
    <n v="0"/>
    <n v="0"/>
    <x v="7"/>
  </r>
  <r>
    <x v="227"/>
    <x v="3"/>
    <x v="6"/>
    <x v="0"/>
    <x v="0"/>
    <n v="631635.98681711953"/>
    <n v="0"/>
    <n v="0"/>
    <x v="7"/>
  </r>
  <r>
    <x v="227"/>
    <x v="3"/>
    <x v="6"/>
    <x v="0"/>
    <x v="1"/>
    <n v="-339589.24022425781"/>
    <n v="0"/>
    <n v="0"/>
    <x v="7"/>
  </r>
  <r>
    <x v="227"/>
    <x v="3"/>
    <x v="6"/>
    <x v="0"/>
    <x v="2"/>
    <n v="-75796.318418054347"/>
    <n v="0"/>
    <n v="0"/>
    <x v="7"/>
  </r>
  <r>
    <x v="228"/>
    <x v="1"/>
    <x v="0"/>
    <x v="1"/>
    <x v="0"/>
    <n v="598501.80231594911"/>
    <n v="0"/>
    <n v="0"/>
    <x v="7"/>
  </r>
  <r>
    <x v="228"/>
    <x v="1"/>
    <x v="0"/>
    <x v="1"/>
    <x v="1"/>
    <n v="-300754.67453062767"/>
    <n v="0"/>
    <n v="0"/>
    <x v="7"/>
  </r>
  <r>
    <x v="228"/>
    <x v="1"/>
    <x v="0"/>
    <x v="1"/>
    <x v="2"/>
    <n v="-353116.06336640997"/>
    <n v="0"/>
    <n v="0"/>
    <x v="7"/>
  </r>
  <r>
    <x v="228"/>
    <x v="0"/>
    <x v="0"/>
    <x v="0"/>
    <x v="0"/>
    <n v="635031.87921936216"/>
    <n v="0"/>
    <n v="0"/>
    <x v="7"/>
  </r>
  <r>
    <x v="228"/>
    <x v="0"/>
    <x v="0"/>
    <x v="0"/>
    <x v="1"/>
    <n v="-339589.24022425781"/>
    <n v="0"/>
    <n v="0"/>
    <x v="7"/>
  </r>
  <r>
    <x v="228"/>
    <x v="0"/>
    <x v="0"/>
    <x v="0"/>
    <x v="2"/>
    <n v="-171458.60738922781"/>
    <n v="0"/>
    <n v="0"/>
    <x v="7"/>
  </r>
  <r>
    <x v="228"/>
    <x v="2"/>
    <x v="0"/>
    <x v="3"/>
    <x v="0"/>
    <n v="534817.13675637788"/>
    <n v="0"/>
    <n v="0"/>
    <x v="7"/>
  </r>
  <r>
    <x v="228"/>
    <x v="2"/>
    <x v="0"/>
    <x v="3"/>
    <x v="1"/>
    <n v="-320249.78248884901"/>
    <n v="0"/>
    <n v="0"/>
    <x v="7"/>
  </r>
  <r>
    <x v="228"/>
    <x v="2"/>
    <x v="0"/>
    <x v="3"/>
    <x v="2"/>
    <n v="-192534.16923229603"/>
    <n v="0"/>
    <n v="0"/>
    <x v="7"/>
  </r>
  <r>
    <x v="228"/>
    <x v="1"/>
    <x v="1"/>
    <x v="4"/>
    <x v="0"/>
    <n v="518297.45810600417"/>
    <n v="0"/>
    <n v="0"/>
    <x v="7"/>
  </r>
  <r>
    <x v="228"/>
    <x v="1"/>
    <x v="1"/>
    <x v="4"/>
    <x v="1"/>
    <n v="-271359.92570994981"/>
    <n v="0"/>
    <n v="0"/>
    <x v="7"/>
  </r>
  <r>
    <x v="228"/>
    <x v="1"/>
    <x v="1"/>
    <x v="4"/>
    <x v="2"/>
    <n v="-310978.47486360249"/>
    <n v="0"/>
    <n v="0"/>
    <x v="7"/>
  </r>
  <r>
    <x v="228"/>
    <x v="2"/>
    <x v="1"/>
    <x v="2"/>
    <x v="0"/>
    <n v="360928.78695459769"/>
    <n v="0"/>
    <n v="0"/>
    <x v="7"/>
  </r>
  <r>
    <x v="228"/>
    <x v="2"/>
    <x v="1"/>
    <x v="2"/>
    <x v="1"/>
    <n v="-203914.56890090264"/>
    <n v="0"/>
    <n v="0"/>
    <x v="7"/>
  </r>
  <r>
    <x v="228"/>
    <x v="2"/>
    <x v="1"/>
    <x v="2"/>
    <x v="2"/>
    <n v="-155199.37839047701"/>
    <n v="0"/>
    <n v="0"/>
    <x v="7"/>
  </r>
  <r>
    <x v="228"/>
    <x v="0"/>
    <x v="2"/>
    <x v="2"/>
    <x v="0"/>
    <n v="346654.76713153446"/>
    <n v="0"/>
    <n v="0"/>
    <x v="7"/>
  </r>
  <r>
    <x v="228"/>
    <x v="0"/>
    <x v="2"/>
    <x v="2"/>
    <x v="1"/>
    <n v="-203914.56890090264"/>
    <n v="0"/>
    <n v="0"/>
    <x v="7"/>
  </r>
  <r>
    <x v="228"/>
    <x v="0"/>
    <x v="2"/>
    <x v="2"/>
    <x v="2"/>
    <n v="-72797.50109762224"/>
    <n v="0"/>
    <n v="0"/>
    <x v="7"/>
  </r>
  <r>
    <x v="228"/>
    <x v="3"/>
    <x v="2"/>
    <x v="2"/>
    <x v="0"/>
    <n v="393555.11797874211"/>
    <n v="0"/>
    <n v="0"/>
    <x v="7"/>
  </r>
  <r>
    <x v="228"/>
    <x v="3"/>
    <x v="2"/>
    <x v="2"/>
    <x v="1"/>
    <n v="-203914.56890090264"/>
    <n v="0"/>
    <n v="0"/>
    <x v="7"/>
  </r>
  <r>
    <x v="228"/>
    <x v="3"/>
    <x v="2"/>
    <x v="2"/>
    <x v="2"/>
    <n v="-74775.472415961005"/>
    <n v="0"/>
    <n v="0"/>
    <x v="7"/>
  </r>
  <r>
    <x v="228"/>
    <x v="3"/>
    <x v="2"/>
    <x v="1"/>
    <x v="0"/>
    <n v="508275.39995676075"/>
    <n v="0"/>
    <n v="0"/>
    <x v="7"/>
  </r>
  <r>
    <x v="228"/>
    <x v="3"/>
    <x v="2"/>
    <x v="1"/>
    <x v="1"/>
    <n v="-300754.67453062767"/>
    <n v="0"/>
    <n v="0"/>
    <x v="7"/>
  </r>
  <r>
    <x v="228"/>
    <x v="3"/>
    <x v="2"/>
    <x v="1"/>
    <x v="2"/>
    <n v="-66075.801994378897"/>
    <n v="0"/>
    <n v="0"/>
    <x v="7"/>
  </r>
  <r>
    <x v="228"/>
    <x v="1"/>
    <x v="3"/>
    <x v="1"/>
    <x v="0"/>
    <n v="532335.773919211"/>
    <n v="0"/>
    <n v="0"/>
    <x v="7"/>
  </r>
  <r>
    <x v="228"/>
    <x v="1"/>
    <x v="3"/>
    <x v="1"/>
    <x v="1"/>
    <n v="-300754.67453062767"/>
    <n v="0"/>
    <n v="0"/>
    <x v="7"/>
  </r>
  <r>
    <x v="228"/>
    <x v="1"/>
    <x v="3"/>
    <x v="1"/>
    <x v="2"/>
    <n v="-361988.32626506349"/>
    <n v="0"/>
    <n v="0"/>
    <x v="7"/>
  </r>
  <r>
    <x v="228"/>
    <x v="3"/>
    <x v="3"/>
    <x v="4"/>
    <x v="0"/>
    <n v="491161.46553500916"/>
    <n v="0"/>
    <n v="0"/>
    <x v="7"/>
  </r>
  <r>
    <x v="228"/>
    <x v="3"/>
    <x v="3"/>
    <x v="4"/>
    <x v="1"/>
    <n v="-271359.92570994981"/>
    <n v="0"/>
    <n v="0"/>
    <x v="7"/>
  </r>
  <r>
    <x v="228"/>
    <x v="3"/>
    <x v="3"/>
    <x v="4"/>
    <x v="2"/>
    <n v="-34381.302587450642"/>
    <n v="0"/>
    <n v="0"/>
    <x v="7"/>
  </r>
  <r>
    <x v="228"/>
    <x v="3"/>
    <x v="3"/>
    <x v="1"/>
    <x v="0"/>
    <n v="661660.28396738088"/>
    <n v="0"/>
    <n v="0"/>
    <x v="7"/>
  </r>
  <r>
    <x v="228"/>
    <x v="3"/>
    <x v="3"/>
    <x v="1"/>
    <x v="1"/>
    <n v="-300754.67453062767"/>
    <n v="0"/>
    <n v="0"/>
    <x v="7"/>
  </r>
  <r>
    <x v="228"/>
    <x v="3"/>
    <x v="3"/>
    <x v="1"/>
    <x v="2"/>
    <n v="-39699.617038042852"/>
    <n v="0"/>
    <n v="0"/>
    <x v="7"/>
  </r>
  <r>
    <x v="228"/>
    <x v="2"/>
    <x v="3"/>
    <x v="3"/>
    <x v="0"/>
    <n v="496387.16285771597"/>
    <n v="0"/>
    <n v="0"/>
    <x v="7"/>
  </r>
  <r>
    <x v="228"/>
    <x v="2"/>
    <x v="3"/>
    <x v="3"/>
    <x v="1"/>
    <n v="-320249.78248884901"/>
    <n v="0"/>
    <n v="0"/>
    <x v="7"/>
  </r>
  <r>
    <x v="228"/>
    <x v="2"/>
    <x v="3"/>
    <x v="3"/>
    <x v="2"/>
    <n v="-138988.40560016048"/>
    <n v="0"/>
    <n v="0"/>
    <x v="7"/>
  </r>
  <r>
    <x v="228"/>
    <x v="4"/>
    <x v="3"/>
    <x v="1"/>
    <x v="0"/>
    <n v="625569.72302370553"/>
    <n v="0"/>
    <n v="0"/>
    <x v="7"/>
  </r>
  <r>
    <x v="228"/>
    <x v="4"/>
    <x v="3"/>
    <x v="1"/>
    <x v="1"/>
    <n v="-300754.67453062767"/>
    <n v="0"/>
    <n v="0"/>
    <x v="7"/>
  </r>
  <r>
    <x v="228"/>
    <x v="4"/>
    <x v="3"/>
    <x v="1"/>
    <x v="2"/>
    <n v="-81324.063993081727"/>
    <n v="0"/>
    <n v="0"/>
    <x v="7"/>
  </r>
  <r>
    <x v="228"/>
    <x v="1"/>
    <x v="4"/>
    <x v="0"/>
    <x v="0"/>
    <n v="668990.80324178783"/>
    <n v="0"/>
    <n v="0"/>
    <x v="7"/>
  </r>
  <r>
    <x v="228"/>
    <x v="1"/>
    <x v="4"/>
    <x v="0"/>
    <x v="1"/>
    <n v="-339589.24022425781"/>
    <n v="0"/>
    <n v="0"/>
    <x v="7"/>
  </r>
  <r>
    <x v="228"/>
    <x v="1"/>
    <x v="4"/>
    <x v="0"/>
    <x v="2"/>
    <n v="-381324.75784781901"/>
    <n v="0"/>
    <n v="0"/>
    <x v="7"/>
  </r>
  <r>
    <x v="228"/>
    <x v="1"/>
    <x v="4"/>
    <x v="2"/>
    <x v="0"/>
    <n v="344615.62144252547"/>
    <n v="0"/>
    <n v="0"/>
    <x v="7"/>
  </r>
  <r>
    <x v="228"/>
    <x v="1"/>
    <x v="4"/>
    <x v="2"/>
    <x v="1"/>
    <n v="-203914.56890090264"/>
    <n v="0"/>
    <n v="0"/>
    <x v="7"/>
  </r>
  <r>
    <x v="228"/>
    <x v="1"/>
    <x v="4"/>
    <x v="2"/>
    <x v="2"/>
    <n v="-113723.15507603341"/>
    <n v="0"/>
    <n v="0"/>
    <x v="7"/>
  </r>
  <r>
    <x v="228"/>
    <x v="0"/>
    <x v="4"/>
    <x v="3"/>
    <x v="0"/>
    <n v="579652.10630481679"/>
    <n v="0"/>
    <n v="0"/>
    <x v="7"/>
  </r>
  <r>
    <x v="228"/>
    <x v="0"/>
    <x v="4"/>
    <x v="3"/>
    <x v="1"/>
    <n v="-320249.78248884901"/>
    <n v="0"/>
    <n v="0"/>
    <x v="7"/>
  </r>
  <r>
    <x v="228"/>
    <x v="0"/>
    <x v="4"/>
    <x v="3"/>
    <x v="2"/>
    <n v="-110133.90019791519"/>
    <n v="0"/>
    <n v="0"/>
    <x v="7"/>
  </r>
  <r>
    <x v="228"/>
    <x v="0"/>
    <x v="4"/>
    <x v="1"/>
    <x v="0"/>
    <n v="517298.04019267956"/>
    <n v="0"/>
    <n v="0"/>
    <x v="7"/>
  </r>
  <r>
    <x v="228"/>
    <x v="0"/>
    <x v="4"/>
    <x v="1"/>
    <x v="1"/>
    <n v="-300754.67453062767"/>
    <n v="0"/>
    <n v="0"/>
    <x v="7"/>
  </r>
  <r>
    <x v="228"/>
    <x v="0"/>
    <x v="4"/>
    <x v="1"/>
    <x v="2"/>
    <n v="-113805.5688423895"/>
    <n v="0"/>
    <n v="0"/>
    <x v="7"/>
  </r>
  <r>
    <x v="228"/>
    <x v="1"/>
    <x v="5"/>
    <x v="4"/>
    <x v="0"/>
    <n v="469452.67147821316"/>
    <n v="0"/>
    <n v="0"/>
    <x v="7"/>
  </r>
  <r>
    <x v="228"/>
    <x v="1"/>
    <x v="5"/>
    <x v="4"/>
    <x v="1"/>
    <n v="-271359.92570994981"/>
    <n v="0"/>
    <n v="0"/>
    <x v="7"/>
  </r>
  <r>
    <x v="228"/>
    <x v="1"/>
    <x v="5"/>
    <x v="4"/>
    <x v="2"/>
    <n v="-314533.28989040281"/>
    <n v="0"/>
    <n v="0"/>
    <x v="7"/>
  </r>
  <r>
    <x v="228"/>
    <x v="3"/>
    <x v="6"/>
    <x v="2"/>
    <x v="0"/>
    <n v="450651.19727099483"/>
    <n v="0"/>
    <n v="0"/>
    <x v="7"/>
  </r>
  <r>
    <x v="228"/>
    <x v="3"/>
    <x v="6"/>
    <x v="2"/>
    <x v="1"/>
    <n v="-203914.56890090264"/>
    <n v="0"/>
    <n v="0"/>
    <x v="7"/>
  </r>
  <r>
    <x v="228"/>
    <x v="3"/>
    <x v="6"/>
    <x v="2"/>
    <x v="2"/>
    <n v="-72104.191563359171"/>
    <n v="0"/>
    <n v="0"/>
    <x v="7"/>
  </r>
  <r>
    <x v="228"/>
    <x v="2"/>
    <x v="6"/>
    <x v="1"/>
    <x v="0"/>
    <n v="520305.58693798585"/>
    <n v="0"/>
    <n v="0"/>
    <x v="7"/>
  </r>
  <r>
    <x v="228"/>
    <x v="2"/>
    <x v="6"/>
    <x v="1"/>
    <x v="1"/>
    <n v="-300754.67453062767"/>
    <n v="0"/>
    <n v="0"/>
    <x v="7"/>
  </r>
  <r>
    <x v="228"/>
    <x v="2"/>
    <x v="6"/>
    <x v="1"/>
    <x v="2"/>
    <n v="-265355.84933837276"/>
    <n v="0"/>
    <n v="0"/>
    <x v="7"/>
  </r>
  <r>
    <x v="229"/>
    <x v="0"/>
    <x v="0"/>
    <x v="4"/>
    <x v="0"/>
    <n v="499302.26330630761"/>
    <n v="0"/>
    <n v="0"/>
    <x v="7"/>
  </r>
  <r>
    <x v="229"/>
    <x v="0"/>
    <x v="0"/>
    <x v="4"/>
    <x v="1"/>
    <n v="-271359.92570994981"/>
    <n v="0"/>
    <n v="0"/>
    <x v="7"/>
  </r>
  <r>
    <x v="229"/>
    <x v="0"/>
    <x v="0"/>
    <x v="4"/>
    <x v="2"/>
    <n v="-139804.63372576615"/>
    <n v="0"/>
    <n v="0"/>
    <x v="7"/>
  </r>
  <r>
    <x v="229"/>
    <x v="2"/>
    <x v="0"/>
    <x v="0"/>
    <x v="0"/>
    <n v="638427.77162160468"/>
    <n v="0"/>
    <n v="0"/>
    <x v="7"/>
  </r>
  <r>
    <x v="229"/>
    <x v="2"/>
    <x v="0"/>
    <x v="0"/>
    <x v="1"/>
    <n v="-339589.24022425781"/>
    <n v="0"/>
    <n v="0"/>
    <x v="7"/>
  </r>
  <r>
    <x v="229"/>
    <x v="2"/>
    <x v="0"/>
    <x v="0"/>
    <x v="2"/>
    <n v="-191528.33148648139"/>
    <n v="0"/>
    <n v="0"/>
    <x v="7"/>
  </r>
  <r>
    <x v="229"/>
    <x v="1"/>
    <x v="1"/>
    <x v="4"/>
    <x v="0"/>
    <n v="439603.07965011871"/>
    <n v="0"/>
    <n v="0"/>
    <x v="7"/>
  </r>
  <r>
    <x v="229"/>
    <x v="1"/>
    <x v="1"/>
    <x v="4"/>
    <x v="1"/>
    <n v="-271359.92570994981"/>
    <n v="0"/>
    <n v="0"/>
    <x v="7"/>
  </r>
  <r>
    <x v="229"/>
    <x v="1"/>
    <x v="1"/>
    <x v="4"/>
    <x v="2"/>
    <n v="-290138.03256907838"/>
    <n v="0"/>
    <n v="0"/>
    <x v="7"/>
  </r>
  <r>
    <x v="229"/>
    <x v="1"/>
    <x v="1"/>
    <x v="1"/>
    <x v="0"/>
    <n v="544365.96090043616"/>
    <n v="0"/>
    <n v="0"/>
    <x v="7"/>
  </r>
  <r>
    <x v="229"/>
    <x v="1"/>
    <x v="1"/>
    <x v="1"/>
    <x v="1"/>
    <n v="-300754.67453062767"/>
    <n v="0"/>
    <n v="0"/>
    <x v="7"/>
  </r>
  <r>
    <x v="229"/>
    <x v="1"/>
    <x v="1"/>
    <x v="1"/>
    <x v="2"/>
    <n v="-185084.42670614831"/>
    <n v="0"/>
    <n v="0"/>
    <x v="7"/>
  </r>
  <r>
    <x v="229"/>
    <x v="2"/>
    <x v="1"/>
    <x v="3"/>
    <x v="0"/>
    <n v="499589.66068260447"/>
    <n v="0"/>
    <n v="0"/>
    <x v="7"/>
  </r>
  <r>
    <x v="229"/>
    <x v="2"/>
    <x v="1"/>
    <x v="3"/>
    <x v="1"/>
    <n v="-320249.78248884901"/>
    <n v="0"/>
    <n v="0"/>
    <x v="7"/>
  </r>
  <r>
    <x v="229"/>
    <x v="2"/>
    <x v="1"/>
    <x v="3"/>
    <x v="2"/>
    <n v="-234807.14052082409"/>
    <n v="0"/>
    <n v="0"/>
    <x v="7"/>
  </r>
  <r>
    <x v="229"/>
    <x v="2"/>
    <x v="1"/>
    <x v="1"/>
    <x v="0"/>
    <n v="490230.11948492308"/>
    <n v="0"/>
    <n v="0"/>
    <x v="7"/>
  </r>
  <r>
    <x v="229"/>
    <x v="2"/>
    <x v="1"/>
    <x v="1"/>
    <x v="1"/>
    <n v="-300754.67453062767"/>
    <n v="0"/>
    <n v="0"/>
    <x v="7"/>
  </r>
  <r>
    <x v="229"/>
    <x v="2"/>
    <x v="1"/>
    <x v="1"/>
    <x v="2"/>
    <n v="-186287.44540427078"/>
    <n v="0"/>
    <n v="0"/>
    <x v="7"/>
  </r>
  <r>
    <x v="229"/>
    <x v="4"/>
    <x v="2"/>
    <x v="3"/>
    <x v="0"/>
    <n v="643702.06280258647"/>
    <n v="0"/>
    <n v="0"/>
    <x v="7"/>
  </r>
  <r>
    <x v="229"/>
    <x v="4"/>
    <x v="2"/>
    <x v="3"/>
    <x v="0"/>
    <n v="637297.06715280958"/>
    <n v="0"/>
    <n v="0"/>
    <x v="7"/>
  </r>
  <r>
    <x v="229"/>
    <x v="4"/>
    <x v="2"/>
    <x v="3"/>
    <x v="1"/>
    <n v="-320249.78248884901"/>
    <n v="0"/>
    <n v="0"/>
    <x v="7"/>
  </r>
  <r>
    <x v="229"/>
    <x v="4"/>
    <x v="2"/>
    <x v="3"/>
    <x v="1"/>
    <n v="-320249.78248884901"/>
    <n v="0"/>
    <n v="0"/>
    <x v="7"/>
  </r>
  <r>
    <x v="229"/>
    <x v="4"/>
    <x v="2"/>
    <x v="3"/>
    <x v="2"/>
    <n v="-64370.206280258652"/>
    <n v="0"/>
    <n v="0"/>
    <x v="7"/>
  </r>
  <r>
    <x v="229"/>
    <x v="4"/>
    <x v="2"/>
    <x v="3"/>
    <x v="2"/>
    <n v="-95594.560072921435"/>
    <n v="0"/>
    <n v="0"/>
    <x v="7"/>
  </r>
  <r>
    <x v="229"/>
    <x v="1"/>
    <x v="3"/>
    <x v="0"/>
    <x v="0"/>
    <n v="665594.91083954531"/>
    <n v="0"/>
    <n v="0"/>
    <x v="7"/>
  </r>
  <r>
    <x v="229"/>
    <x v="1"/>
    <x v="3"/>
    <x v="0"/>
    <x v="0"/>
    <n v="556926.35396778281"/>
    <n v="0"/>
    <n v="0"/>
    <x v="7"/>
  </r>
  <r>
    <x v="229"/>
    <x v="1"/>
    <x v="3"/>
    <x v="0"/>
    <x v="1"/>
    <n v="-339589.24022425781"/>
    <n v="0"/>
    <n v="0"/>
    <x v="7"/>
  </r>
  <r>
    <x v="229"/>
    <x v="1"/>
    <x v="3"/>
    <x v="0"/>
    <x v="1"/>
    <n v="-339589.24022425781"/>
    <n v="0"/>
    <n v="0"/>
    <x v="7"/>
  </r>
  <r>
    <x v="229"/>
    <x v="1"/>
    <x v="3"/>
    <x v="0"/>
    <x v="2"/>
    <n v="-312829.60809458629"/>
    <n v="0"/>
    <n v="0"/>
    <x v="7"/>
  </r>
  <r>
    <x v="229"/>
    <x v="1"/>
    <x v="3"/>
    <x v="0"/>
    <x v="2"/>
    <n v="-200493.4874284018"/>
    <n v="0"/>
    <n v="0"/>
    <x v="7"/>
  </r>
  <r>
    <x v="229"/>
    <x v="0"/>
    <x v="3"/>
    <x v="4"/>
    <x v="0"/>
    <n v="483020.66776371066"/>
    <n v="0"/>
    <n v="0"/>
    <x v="7"/>
  </r>
  <r>
    <x v="229"/>
    <x v="0"/>
    <x v="3"/>
    <x v="4"/>
    <x v="1"/>
    <n v="-271359.92570994981"/>
    <n v="0"/>
    <n v="0"/>
    <x v="7"/>
  </r>
  <r>
    <x v="229"/>
    <x v="0"/>
    <x v="3"/>
    <x v="4"/>
    <x v="2"/>
    <n v="-82113.513519830813"/>
    <n v="0"/>
    <n v="0"/>
    <x v="7"/>
  </r>
  <r>
    <x v="229"/>
    <x v="3"/>
    <x v="3"/>
    <x v="2"/>
    <x v="0"/>
    <n v="399672.55504576914"/>
    <n v="0"/>
    <n v="0"/>
    <x v="7"/>
  </r>
  <r>
    <x v="229"/>
    <x v="3"/>
    <x v="3"/>
    <x v="2"/>
    <x v="1"/>
    <n v="-203914.56890090264"/>
    <n v="0"/>
    <n v="0"/>
    <x v="7"/>
  </r>
  <r>
    <x v="229"/>
    <x v="3"/>
    <x v="3"/>
    <x v="2"/>
    <x v="2"/>
    <n v="-59950.883256865367"/>
    <n v="0"/>
    <n v="0"/>
    <x v="7"/>
  </r>
  <r>
    <x v="229"/>
    <x v="2"/>
    <x v="3"/>
    <x v="0"/>
    <x v="0"/>
    <n v="536550.99955432734"/>
    <n v="0"/>
    <n v="0"/>
    <x v="7"/>
  </r>
  <r>
    <x v="229"/>
    <x v="2"/>
    <x v="3"/>
    <x v="0"/>
    <x v="1"/>
    <n v="-339589.24022425781"/>
    <n v="0"/>
    <n v="0"/>
    <x v="7"/>
  </r>
  <r>
    <x v="229"/>
    <x v="2"/>
    <x v="3"/>
    <x v="0"/>
    <x v="2"/>
    <n v="-236082.43980390404"/>
    <n v="0"/>
    <n v="0"/>
    <x v="7"/>
  </r>
  <r>
    <x v="229"/>
    <x v="2"/>
    <x v="3"/>
    <x v="2"/>
    <x v="0"/>
    <n v="395594.2636677511"/>
    <n v="0"/>
    <n v="0"/>
    <x v="7"/>
  </r>
  <r>
    <x v="229"/>
    <x v="2"/>
    <x v="3"/>
    <x v="2"/>
    <x v="1"/>
    <n v="-203914.56890090264"/>
    <n v="0"/>
    <n v="0"/>
    <x v="7"/>
  </r>
  <r>
    <x v="229"/>
    <x v="2"/>
    <x v="3"/>
    <x v="2"/>
    <x v="2"/>
    <n v="-114722.33646364781"/>
    <n v="0"/>
    <n v="0"/>
    <x v="7"/>
  </r>
  <r>
    <x v="229"/>
    <x v="4"/>
    <x v="3"/>
    <x v="0"/>
    <x v="0"/>
    <n v="584093.49318572343"/>
    <n v="0"/>
    <n v="0"/>
    <x v="7"/>
  </r>
  <r>
    <x v="229"/>
    <x v="4"/>
    <x v="3"/>
    <x v="0"/>
    <x v="1"/>
    <n v="-339589.24022425781"/>
    <n v="0"/>
    <n v="0"/>
    <x v="7"/>
  </r>
  <r>
    <x v="229"/>
    <x v="4"/>
    <x v="3"/>
    <x v="0"/>
    <x v="2"/>
    <n v="-81773.089046001289"/>
    <n v="0"/>
    <n v="0"/>
    <x v="7"/>
  </r>
  <r>
    <x v="229"/>
    <x v="0"/>
    <x v="4"/>
    <x v="0"/>
    <x v="0"/>
    <n v="580697.6007834808"/>
    <n v="0"/>
    <n v="0"/>
    <x v="7"/>
  </r>
  <r>
    <x v="229"/>
    <x v="0"/>
    <x v="4"/>
    <x v="0"/>
    <x v="1"/>
    <n v="-339589.24022425781"/>
    <n v="0"/>
    <n v="0"/>
    <x v="7"/>
  </r>
  <r>
    <x v="229"/>
    <x v="0"/>
    <x v="4"/>
    <x v="0"/>
    <x v="2"/>
    <n v="-145174.4001958702"/>
    <n v="0"/>
    <n v="0"/>
    <x v="7"/>
  </r>
  <r>
    <x v="229"/>
    <x v="1"/>
    <x v="5"/>
    <x v="0"/>
    <x v="0"/>
    <n v="573905.81597899564"/>
    <n v="0"/>
    <n v="0"/>
    <x v="7"/>
  </r>
  <r>
    <x v="229"/>
    <x v="1"/>
    <x v="5"/>
    <x v="0"/>
    <x v="1"/>
    <n v="-339589.24022425781"/>
    <n v="0"/>
    <n v="0"/>
    <x v="7"/>
  </r>
  <r>
    <x v="229"/>
    <x v="1"/>
    <x v="5"/>
    <x v="0"/>
    <x v="2"/>
    <n v="-315648.19878844765"/>
    <n v="0"/>
    <n v="0"/>
    <x v="7"/>
  </r>
  <r>
    <x v="229"/>
    <x v="1"/>
    <x v="5"/>
    <x v="4"/>
    <x v="0"/>
    <n v="542719.85141989961"/>
    <n v="0"/>
    <n v="0"/>
    <x v="7"/>
  </r>
  <r>
    <x v="229"/>
    <x v="1"/>
    <x v="5"/>
    <x v="4"/>
    <x v="0"/>
    <n v="493875.06479210861"/>
    <n v="0"/>
    <n v="0"/>
    <x v="7"/>
  </r>
  <r>
    <x v="229"/>
    <x v="1"/>
    <x v="5"/>
    <x v="4"/>
    <x v="1"/>
    <n v="-271359.92570994981"/>
    <n v="0"/>
    <n v="0"/>
    <x v="7"/>
  </r>
  <r>
    <x v="229"/>
    <x v="1"/>
    <x v="5"/>
    <x v="4"/>
    <x v="1"/>
    <n v="-271359.92570994981"/>
    <n v="0"/>
    <n v="0"/>
    <x v="7"/>
  </r>
  <r>
    <x v="229"/>
    <x v="1"/>
    <x v="5"/>
    <x v="4"/>
    <x v="2"/>
    <n v="-303923.11679514381"/>
    <n v="0"/>
    <n v="0"/>
    <x v="7"/>
  </r>
  <r>
    <x v="229"/>
    <x v="1"/>
    <x v="5"/>
    <x v="4"/>
    <x v="2"/>
    <n v="-182733.77397308018"/>
    <n v="0"/>
    <n v="0"/>
    <x v="7"/>
  </r>
  <r>
    <x v="229"/>
    <x v="2"/>
    <x v="5"/>
    <x v="4"/>
    <x v="0"/>
    <n v="420607.88485042221"/>
    <n v="0"/>
    <n v="0"/>
    <x v="7"/>
  </r>
  <r>
    <x v="229"/>
    <x v="2"/>
    <x v="5"/>
    <x v="4"/>
    <x v="1"/>
    <n v="-271359.92570994981"/>
    <n v="0"/>
    <n v="0"/>
    <x v="7"/>
  </r>
  <r>
    <x v="229"/>
    <x v="2"/>
    <x v="5"/>
    <x v="4"/>
    <x v="2"/>
    <n v="-210303.94242521111"/>
    <n v="0"/>
    <n v="0"/>
    <x v="7"/>
  </r>
  <r>
    <x v="229"/>
    <x v="2"/>
    <x v="5"/>
    <x v="3"/>
    <x v="0"/>
    <n v="547627.12805593177"/>
    <n v="0"/>
    <n v="0"/>
    <x v="7"/>
  </r>
  <r>
    <x v="229"/>
    <x v="2"/>
    <x v="5"/>
    <x v="3"/>
    <x v="1"/>
    <n v="-320249.78248884901"/>
    <n v="0"/>
    <n v="0"/>
    <x v="7"/>
  </r>
  <r>
    <x v="229"/>
    <x v="2"/>
    <x v="5"/>
    <x v="3"/>
    <x v="2"/>
    <n v="-125954.23945286431"/>
    <n v="0"/>
    <n v="0"/>
    <x v="7"/>
  </r>
  <r>
    <x v="229"/>
    <x v="1"/>
    <x v="6"/>
    <x v="0"/>
    <x v="0"/>
    <n v="570509.92357675312"/>
    <n v="0"/>
    <n v="0"/>
    <x v="7"/>
  </r>
  <r>
    <x v="229"/>
    <x v="1"/>
    <x v="6"/>
    <x v="0"/>
    <x v="1"/>
    <n v="-339589.24022425781"/>
    <n v="0"/>
    <n v="0"/>
    <x v="7"/>
  </r>
  <r>
    <x v="229"/>
    <x v="1"/>
    <x v="6"/>
    <x v="0"/>
    <x v="2"/>
    <n v="-376536.54956065706"/>
    <n v="0"/>
    <n v="0"/>
    <x v="7"/>
  </r>
  <r>
    <x v="229"/>
    <x v="1"/>
    <x v="6"/>
    <x v="1"/>
    <x v="0"/>
    <n v="508275.39995676075"/>
    <n v="0"/>
    <n v="0"/>
    <x v="7"/>
  </r>
  <r>
    <x v="229"/>
    <x v="1"/>
    <x v="6"/>
    <x v="1"/>
    <x v="1"/>
    <n v="-300754.67453062767"/>
    <n v="0"/>
    <n v="0"/>
    <x v="7"/>
  </r>
  <r>
    <x v="229"/>
    <x v="1"/>
    <x v="6"/>
    <x v="1"/>
    <x v="2"/>
    <n v="-177896.38998486625"/>
    <n v="0"/>
    <n v="0"/>
    <x v="7"/>
  </r>
  <r>
    <x v="229"/>
    <x v="0"/>
    <x v="6"/>
    <x v="2"/>
    <x v="0"/>
    <n v="348693.91282054351"/>
    <n v="0"/>
    <n v="0"/>
    <x v="7"/>
  </r>
  <r>
    <x v="229"/>
    <x v="0"/>
    <x v="6"/>
    <x v="2"/>
    <x v="1"/>
    <n v="-203914.56890090264"/>
    <n v="0"/>
    <n v="0"/>
    <x v="7"/>
  </r>
  <r>
    <x v="229"/>
    <x v="0"/>
    <x v="6"/>
    <x v="2"/>
    <x v="2"/>
    <n v="-80199.599948725008"/>
    <n v="0"/>
    <n v="0"/>
    <x v="7"/>
  </r>
  <r>
    <x v="229"/>
    <x v="3"/>
    <x v="6"/>
    <x v="1"/>
    <x v="0"/>
    <n v="589479.16208003019"/>
    <n v="0"/>
    <n v="0"/>
    <x v="7"/>
  </r>
  <r>
    <x v="229"/>
    <x v="3"/>
    <x v="6"/>
    <x v="1"/>
    <x v="1"/>
    <n v="-300754.67453062767"/>
    <n v="0"/>
    <n v="0"/>
    <x v="7"/>
  </r>
  <r>
    <x v="229"/>
    <x v="3"/>
    <x v="6"/>
    <x v="1"/>
    <x v="2"/>
    <n v="-88421.874312004526"/>
    <n v="0"/>
    <n v="0"/>
    <x v="7"/>
  </r>
  <r>
    <x v="229"/>
    <x v="2"/>
    <x v="6"/>
    <x v="3"/>
    <x v="0"/>
    <n v="595664.59542925912"/>
    <n v="0"/>
    <n v="0"/>
    <x v="7"/>
  </r>
  <r>
    <x v="229"/>
    <x v="2"/>
    <x v="6"/>
    <x v="3"/>
    <x v="1"/>
    <n v="-320249.78248884901"/>
    <n v="0"/>
    <n v="0"/>
    <x v="7"/>
  </r>
  <r>
    <x v="229"/>
    <x v="2"/>
    <x v="6"/>
    <x v="3"/>
    <x v="2"/>
    <n v="-196569.31649165551"/>
    <n v="0"/>
    <n v="0"/>
    <x v="7"/>
  </r>
  <r>
    <x v="230"/>
    <x v="1"/>
    <x v="0"/>
    <x v="2"/>
    <x v="0"/>
    <n v="397633.40935676015"/>
    <n v="0"/>
    <n v="0"/>
    <x v="7"/>
  </r>
  <r>
    <x v="230"/>
    <x v="1"/>
    <x v="0"/>
    <x v="2"/>
    <x v="1"/>
    <n v="-203914.56890090264"/>
    <n v="0"/>
    <n v="0"/>
    <x v="7"/>
  </r>
  <r>
    <x v="230"/>
    <x v="1"/>
    <x v="0"/>
    <x v="2"/>
    <x v="2"/>
    <n v="-258461.71608189412"/>
    <n v="0"/>
    <n v="0"/>
    <x v="7"/>
  </r>
  <r>
    <x v="230"/>
    <x v="0"/>
    <x v="0"/>
    <x v="0"/>
    <x v="0"/>
    <n v="635031.87921936216"/>
    <n v="0"/>
    <n v="0"/>
    <x v="7"/>
  </r>
  <r>
    <x v="230"/>
    <x v="0"/>
    <x v="0"/>
    <x v="0"/>
    <x v="1"/>
    <n v="-339589.24022425781"/>
    <n v="0"/>
    <n v="0"/>
    <x v="7"/>
  </r>
  <r>
    <x v="230"/>
    <x v="0"/>
    <x v="0"/>
    <x v="0"/>
    <x v="2"/>
    <n v="-127006.37584387243"/>
    <n v="0"/>
    <n v="0"/>
    <x v="7"/>
  </r>
  <r>
    <x v="230"/>
    <x v="2"/>
    <x v="0"/>
    <x v="4"/>
    <x v="0"/>
    <n v="507443.06107760617"/>
    <n v="0"/>
    <n v="0"/>
    <x v="7"/>
  </r>
  <r>
    <x v="230"/>
    <x v="2"/>
    <x v="0"/>
    <x v="4"/>
    <x v="1"/>
    <n v="-271359.92570994981"/>
    <n v="0"/>
    <n v="0"/>
    <x v="7"/>
  </r>
  <r>
    <x v="230"/>
    <x v="2"/>
    <x v="0"/>
    <x v="4"/>
    <x v="2"/>
    <n v="-213126.08565259457"/>
    <n v="0"/>
    <n v="0"/>
    <x v="7"/>
  </r>
  <r>
    <x v="230"/>
    <x v="2"/>
    <x v="1"/>
    <x v="1"/>
    <x v="0"/>
    <n v="532335.773919211"/>
    <n v="0"/>
    <n v="0"/>
    <x v="7"/>
  </r>
  <r>
    <x v="230"/>
    <x v="2"/>
    <x v="1"/>
    <x v="1"/>
    <x v="1"/>
    <n v="-300754.67453062767"/>
    <n v="0"/>
    <n v="0"/>
    <x v="7"/>
  </r>
  <r>
    <x v="230"/>
    <x v="2"/>
    <x v="1"/>
    <x v="1"/>
    <x v="2"/>
    <n v="-149054.01669737909"/>
    <n v="0"/>
    <n v="0"/>
    <x v="7"/>
  </r>
  <r>
    <x v="230"/>
    <x v="0"/>
    <x v="2"/>
    <x v="3"/>
    <x v="0"/>
    <n v="560437.11935548577"/>
    <n v="0"/>
    <n v="0"/>
    <x v="7"/>
  </r>
  <r>
    <x v="230"/>
    <x v="0"/>
    <x v="2"/>
    <x v="3"/>
    <x v="1"/>
    <n v="-320249.78248884901"/>
    <n v="0"/>
    <n v="0"/>
    <x v="7"/>
  </r>
  <r>
    <x v="230"/>
    <x v="0"/>
    <x v="2"/>
    <x v="3"/>
    <x v="2"/>
    <n v="-134504.90864531658"/>
    <n v="0"/>
    <n v="0"/>
    <x v="7"/>
  </r>
  <r>
    <x v="230"/>
    <x v="0"/>
    <x v="2"/>
    <x v="2"/>
    <x v="0"/>
    <n v="348693.91282054351"/>
    <n v="0"/>
    <n v="0"/>
    <x v="7"/>
  </r>
  <r>
    <x v="230"/>
    <x v="0"/>
    <x v="2"/>
    <x v="2"/>
    <x v="1"/>
    <n v="-203914.56890090264"/>
    <n v="0"/>
    <n v="0"/>
    <x v="7"/>
  </r>
  <r>
    <x v="230"/>
    <x v="0"/>
    <x v="2"/>
    <x v="2"/>
    <x v="2"/>
    <n v="-104608.17384616304"/>
    <n v="0"/>
    <n v="0"/>
    <x v="7"/>
  </r>
  <r>
    <x v="230"/>
    <x v="3"/>
    <x v="2"/>
    <x v="0"/>
    <x v="0"/>
    <n v="689366.15765524341"/>
    <n v="0"/>
    <n v="0"/>
    <x v="7"/>
  </r>
  <r>
    <x v="230"/>
    <x v="3"/>
    <x v="2"/>
    <x v="0"/>
    <x v="1"/>
    <n v="-339589.24022425781"/>
    <n v="0"/>
    <n v="0"/>
    <x v="7"/>
  </r>
  <r>
    <x v="230"/>
    <x v="3"/>
    <x v="2"/>
    <x v="0"/>
    <x v="2"/>
    <n v="-117192.24680139139"/>
    <n v="0"/>
    <n v="0"/>
    <x v="7"/>
  </r>
  <r>
    <x v="230"/>
    <x v="3"/>
    <x v="2"/>
    <x v="4"/>
    <x v="0"/>
    <n v="575283.04250509362"/>
    <n v="0"/>
    <n v="0"/>
    <x v="7"/>
  </r>
  <r>
    <x v="230"/>
    <x v="3"/>
    <x v="2"/>
    <x v="4"/>
    <x v="1"/>
    <n v="-271359.92570994981"/>
    <n v="0"/>
    <n v="0"/>
    <x v="7"/>
  </r>
  <r>
    <x v="230"/>
    <x v="3"/>
    <x v="2"/>
    <x v="4"/>
    <x v="2"/>
    <n v="-51775.473825458423"/>
    <n v="0"/>
    <n v="0"/>
    <x v="7"/>
  </r>
  <r>
    <x v="230"/>
    <x v="3"/>
    <x v="2"/>
    <x v="1"/>
    <x v="0"/>
    <n v="658652.73722207453"/>
    <n v="0"/>
    <n v="0"/>
    <x v="7"/>
  </r>
  <r>
    <x v="230"/>
    <x v="3"/>
    <x v="2"/>
    <x v="1"/>
    <x v="1"/>
    <n v="-300754.67453062767"/>
    <n v="0"/>
    <n v="0"/>
    <x v="7"/>
  </r>
  <r>
    <x v="230"/>
    <x v="3"/>
    <x v="2"/>
    <x v="1"/>
    <x v="2"/>
    <n v="-59278.746349986708"/>
    <n v="0"/>
    <n v="0"/>
    <x v="7"/>
  </r>
  <r>
    <x v="230"/>
    <x v="1"/>
    <x v="3"/>
    <x v="3"/>
    <x v="0"/>
    <n v="557234.62153059733"/>
    <n v="0"/>
    <n v="0"/>
    <x v="7"/>
  </r>
  <r>
    <x v="230"/>
    <x v="1"/>
    <x v="3"/>
    <x v="3"/>
    <x v="1"/>
    <n v="-320249.78248884901"/>
    <n v="0"/>
    <n v="0"/>
    <x v="7"/>
  </r>
  <r>
    <x v="230"/>
    <x v="1"/>
    <x v="3"/>
    <x v="3"/>
    <x v="2"/>
    <n v="-183887.42510509712"/>
    <n v="0"/>
    <n v="0"/>
    <x v="7"/>
  </r>
  <r>
    <x v="230"/>
    <x v="1"/>
    <x v="3"/>
    <x v="1"/>
    <x v="0"/>
    <n v="514290.49344737333"/>
    <n v="0"/>
    <n v="0"/>
    <x v="7"/>
  </r>
  <r>
    <x v="230"/>
    <x v="1"/>
    <x v="3"/>
    <x v="1"/>
    <x v="1"/>
    <n v="-300754.67453062767"/>
    <n v="0"/>
    <n v="0"/>
    <x v="7"/>
  </r>
  <r>
    <x v="230"/>
    <x v="1"/>
    <x v="3"/>
    <x v="1"/>
    <x v="2"/>
    <n v="-154287.148034212"/>
    <n v="0"/>
    <n v="0"/>
    <x v="7"/>
  </r>
  <r>
    <x v="230"/>
    <x v="0"/>
    <x v="3"/>
    <x v="3"/>
    <x v="0"/>
    <n v="554032.12370570877"/>
    <n v="0"/>
    <n v="0"/>
    <x v="7"/>
  </r>
  <r>
    <x v="230"/>
    <x v="0"/>
    <x v="3"/>
    <x v="3"/>
    <x v="1"/>
    <n v="-320249.78248884901"/>
    <n v="0"/>
    <n v="0"/>
    <x v="7"/>
  </r>
  <r>
    <x v="230"/>
    <x v="0"/>
    <x v="3"/>
    <x v="3"/>
    <x v="2"/>
    <n v="-127427.38845231303"/>
    <n v="0"/>
    <n v="0"/>
    <x v="7"/>
  </r>
  <r>
    <x v="230"/>
    <x v="3"/>
    <x v="3"/>
    <x v="3"/>
    <x v="0"/>
    <n v="598867.09325414768"/>
    <n v="0"/>
    <n v="0"/>
    <x v="7"/>
  </r>
  <r>
    <x v="230"/>
    <x v="3"/>
    <x v="3"/>
    <x v="3"/>
    <x v="1"/>
    <n v="-320249.78248884901"/>
    <n v="0"/>
    <n v="0"/>
    <x v="7"/>
  </r>
  <r>
    <x v="230"/>
    <x v="3"/>
    <x v="3"/>
    <x v="3"/>
    <x v="2"/>
    <n v="-41920.696527790344"/>
    <n v="0"/>
    <n v="0"/>
    <x v="7"/>
  </r>
  <r>
    <x v="230"/>
    <x v="1"/>
    <x v="4"/>
    <x v="2"/>
    <x v="0"/>
    <n v="399672.55504576914"/>
    <n v="0"/>
    <n v="0"/>
    <x v="7"/>
  </r>
  <r>
    <x v="230"/>
    <x v="1"/>
    <x v="4"/>
    <x v="2"/>
    <x v="1"/>
    <n v="-203914.56890090264"/>
    <n v="0"/>
    <n v="0"/>
    <x v="7"/>
  </r>
  <r>
    <x v="230"/>
    <x v="1"/>
    <x v="4"/>
    <x v="2"/>
    <x v="2"/>
    <n v="-263783.88633020764"/>
    <n v="0"/>
    <n v="0"/>
    <x v="7"/>
  </r>
  <r>
    <x v="230"/>
    <x v="2"/>
    <x v="4"/>
    <x v="2"/>
    <x v="0"/>
    <n v="405789.99211279623"/>
    <n v="0"/>
    <n v="0"/>
    <x v="7"/>
  </r>
  <r>
    <x v="230"/>
    <x v="2"/>
    <x v="4"/>
    <x v="2"/>
    <x v="1"/>
    <n v="-203914.56890090264"/>
    <n v="0"/>
    <n v="0"/>
    <x v="7"/>
  </r>
  <r>
    <x v="230"/>
    <x v="2"/>
    <x v="4"/>
    <x v="2"/>
    <x v="2"/>
    <n v="-150142.29708173461"/>
    <n v="0"/>
    <n v="0"/>
    <x v="7"/>
  </r>
  <r>
    <x v="230"/>
    <x v="4"/>
    <x v="4"/>
    <x v="0"/>
    <x v="0"/>
    <n v="685970.26525300078"/>
    <n v="0"/>
    <n v="0"/>
    <x v="7"/>
  </r>
  <r>
    <x v="230"/>
    <x v="4"/>
    <x v="4"/>
    <x v="0"/>
    <x v="1"/>
    <n v="-339589.24022425781"/>
    <n v="0"/>
    <n v="0"/>
    <x v="7"/>
  </r>
  <r>
    <x v="230"/>
    <x v="4"/>
    <x v="4"/>
    <x v="0"/>
    <x v="2"/>
    <n v="-137194.05305060017"/>
    <n v="0"/>
    <n v="0"/>
    <x v="7"/>
  </r>
  <r>
    <x v="230"/>
    <x v="1"/>
    <x v="5"/>
    <x v="3"/>
    <x v="0"/>
    <n v="624487.07585325558"/>
    <n v="0"/>
    <n v="0"/>
    <x v="7"/>
  </r>
  <r>
    <x v="230"/>
    <x v="1"/>
    <x v="5"/>
    <x v="3"/>
    <x v="1"/>
    <n v="-320249.78248884901"/>
    <n v="0"/>
    <n v="0"/>
    <x v="7"/>
  </r>
  <r>
    <x v="230"/>
    <x v="1"/>
    <x v="5"/>
    <x v="3"/>
    <x v="2"/>
    <n v="-337223.02096075803"/>
    <n v="0"/>
    <n v="0"/>
    <x v="7"/>
  </r>
  <r>
    <x v="230"/>
    <x v="1"/>
    <x v="5"/>
    <x v="1"/>
    <x v="0"/>
    <n v="550381.05439104862"/>
    <n v="0"/>
    <n v="0"/>
    <x v="7"/>
  </r>
  <r>
    <x v="230"/>
    <x v="1"/>
    <x v="5"/>
    <x v="1"/>
    <x v="0"/>
    <n v="571433.88160819258"/>
    <n v="0"/>
    <n v="0"/>
    <x v="7"/>
  </r>
  <r>
    <x v="230"/>
    <x v="1"/>
    <x v="5"/>
    <x v="1"/>
    <x v="1"/>
    <n v="-300754.67453062767"/>
    <n v="0"/>
    <n v="0"/>
    <x v="7"/>
  </r>
  <r>
    <x v="230"/>
    <x v="1"/>
    <x v="5"/>
    <x v="1"/>
    <x v="1"/>
    <n v="-300754.67453062767"/>
    <n v="0"/>
    <n v="0"/>
    <x v="7"/>
  </r>
  <r>
    <x v="230"/>
    <x v="1"/>
    <x v="5"/>
    <x v="1"/>
    <x v="2"/>
    <n v="-176121.93740513557"/>
    <n v="0"/>
    <n v="0"/>
    <x v="7"/>
  </r>
  <r>
    <x v="230"/>
    <x v="1"/>
    <x v="5"/>
    <x v="1"/>
    <x v="2"/>
    <n v="-262859.58553976862"/>
    <n v="0"/>
    <n v="0"/>
    <x v="7"/>
  </r>
  <r>
    <x v="230"/>
    <x v="3"/>
    <x v="5"/>
    <x v="1"/>
    <x v="0"/>
    <n v="526320.68042859843"/>
    <n v="0"/>
    <n v="0"/>
    <x v="7"/>
  </r>
  <r>
    <x v="230"/>
    <x v="3"/>
    <x v="5"/>
    <x v="1"/>
    <x v="1"/>
    <n v="-300754.67453062767"/>
    <n v="0"/>
    <n v="0"/>
    <x v="7"/>
  </r>
  <r>
    <x v="230"/>
    <x v="3"/>
    <x v="5"/>
    <x v="1"/>
    <x v="2"/>
    <n v="-89474.515672861744"/>
    <n v="0"/>
    <n v="0"/>
    <x v="7"/>
  </r>
  <r>
    <x v="230"/>
    <x v="0"/>
    <x v="6"/>
    <x v="0"/>
    <x v="0"/>
    <n v="628240.09441487701"/>
    <n v="0"/>
    <n v="0"/>
    <x v="7"/>
  </r>
  <r>
    <x v="230"/>
    <x v="0"/>
    <x v="6"/>
    <x v="0"/>
    <x v="1"/>
    <n v="-339589.24022425781"/>
    <n v="0"/>
    <n v="0"/>
    <x v="7"/>
  </r>
  <r>
    <x v="230"/>
    <x v="0"/>
    <x v="6"/>
    <x v="0"/>
    <x v="2"/>
    <n v="-131930.41982712416"/>
    <n v="0"/>
    <n v="0"/>
    <x v="7"/>
  </r>
  <r>
    <x v="230"/>
    <x v="3"/>
    <x v="6"/>
    <x v="3"/>
    <x v="0"/>
    <n v="618082.08020347869"/>
    <n v="0"/>
    <n v="0"/>
    <x v="7"/>
  </r>
  <r>
    <x v="230"/>
    <x v="3"/>
    <x v="6"/>
    <x v="3"/>
    <x v="1"/>
    <n v="-320249.78248884901"/>
    <n v="0"/>
    <n v="0"/>
    <x v="7"/>
  </r>
  <r>
    <x v="230"/>
    <x v="3"/>
    <x v="6"/>
    <x v="3"/>
    <x v="2"/>
    <n v="-55627.387218313081"/>
    <n v="0"/>
    <n v="0"/>
    <x v="7"/>
  </r>
  <r>
    <x v="230"/>
    <x v="2"/>
    <x v="6"/>
    <x v="2"/>
    <x v="0"/>
    <n v="324224.16455243516"/>
    <n v="0"/>
    <n v="0"/>
    <x v="7"/>
  </r>
  <r>
    <x v="230"/>
    <x v="2"/>
    <x v="6"/>
    <x v="2"/>
    <x v="1"/>
    <n v="-203914.56890090264"/>
    <n v="0"/>
    <n v="0"/>
    <x v="7"/>
  </r>
  <r>
    <x v="230"/>
    <x v="2"/>
    <x v="6"/>
    <x v="2"/>
    <x v="2"/>
    <n v="-132931.90746649841"/>
    <n v="0"/>
    <n v="0"/>
    <x v="7"/>
  </r>
  <r>
    <x v="230"/>
    <x v="2"/>
    <x v="6"/>
    <x v="1"/>
    <x v="0"/>
    <n v="565418.78811758"/>
    <n v="0"/>
    <n v="0"/>
    <x v="7"/>
  </r>
  <r>
    <x v="230"/>
    <x v="2"/>
    <x v="6"/>
    <x v="1"/>
    <x v="1"/>
    <n v="-300754.67453062767"/>
    <n v="0"/>
    <n v="0"/>
    <x v="7"/>
  </r>
  <r>
    <x v="230"/>
    <x v="2"/>
    <x v="6"/>
    <x v="1"/>
    <x v="2"/>
    <n v="-135700.50914821919"/>
    <n v="0"/>
    <n v="0"/>
    <x v="7"/>
  </r>
  <r>
    <x v="231"/>
    <x v="1"/>
    <x v="0"/>
    <x v="0"/>
    <x v="0"/>
    <n v="601072.95519693638"/>
    <n v="0"/>
    <n v="0"/>
    <x v="7"/>
  </r>
  <r>
    <x v="231"/>
    <x v="1"/>
    <x v="0"/>
    <x v="0"/>
    <x v="0"/>
    <n v="601072.95519693638"/>
    <n v="0"/>
    <n v="0"/>
    <x v="7"/>
  </r>
  <r>
    <x v="231"/>
    <x v="1"/>
    <x v="0"/>
    <x v="0"/>
    <x v="1"/>
    <n v="-339589.24022425781"/>
    <n v="0"/>
    <n v="0"/>
    <x v="7"/>
  </r>
  <r>
    <x v="231"/>
    <x v="1"/>
    <x v="0"/>
    <x v="0"/>
    <x v="1"/>
    <n v="-339589.24022425781"/>
    <n v="0"/>
    <n v="0"/>
    <x v="7"/>
  </r>
  <r>
    <x v="231"/>
    <x v="1"/>
    <x v="0"/>
    <x v="0"/>
    <x v="2"/>
    <n v="-264472.10028665198"/>
    <n v="0"/>
    <n v="0"/>
    <x v="7"/>
  </r>
  <r>
    <x v="231"/>
    <x v="1"/>
    <x v="0"/>
    <x v="0"/>
    <x v="2"/>
    <n v="-324579.39580634568"/>
    <n v="0"/>
    <n v="0"/>
    <x v="7"/>
  </r>
  <r>
    <x v="231"/>
    <x v="2"/>
    <x v="0"/>
    <x v="0"/>
    <x v="0"/>
    <n v="641823.66402384732"/>
    <n v="0"/>
    <n v="0"/>
    <x v="7"/>
  </r>
  <r>
    <x v="231"/>
    <x v="2"/>
    <x v="0"/>
    <x v="0"/>
    <x v="1"/>
    <n v="-339589.24022425781"/>
    <n v="0"/>
    <n v="0"/>
    <x v="7"/>
  </r>
  <r>
    <x v="231"/>
    <x v="2"/>
    <x v="0"/>
    <x v="0"/>
    <x v="2"/>
    <n v="-346584.77857287758"/>
    <n v="0"/>
    <n v="0"/>
    <x v="7"/>
  </r>
  <r>
    <x v="231"/>
    <x v="3"/>
    <x v="1"/>
    <x v="0"/>
    <x v="0"/>
    <n v="601072.95519693638"/>
    <n v="0"/>
    <n v="0"/>
    <x v="7"/>
  </r>
  <r>
    <x v="231"/>
    <x v="3"/>
    <x v="1"/>
    <x v="0"/>
    <x v="1"/>
    <n v="-339589.24022425781"/>
    <n v="0"/>
    <n v="0"/>
    <x v="7"/>
  </r>
  <r>
    <x v="231"/>
    <x v="3"/>
    <x v="1"/>
    <x v="0"/>
    <x v="2"/>
    <n v="-60107.295519693638"/>
    <n v="0"/>
    <n v="0"/>
    <x v="7"/>
  </r>
  <r>
    <x v="231"/>
    <x v="3"/>
    <x v="1"/>
    <x v="4"/>
    <x v="0"/>
    <n v="483020.66776371066"/>
    <n v="0"/>
    <n v="0"/>
    <x v="7"/>
  </r>
  <r>
    <x v="231"/>
    <x v="3"/>
    <x v="1"/>
    <x v="4"/>
    <x v="1"/>
    <n v="-271359.92570994981"/>
    <n v="0"/>
    <n v="0"/>
    <x v="7"/>
  </r>
  <r>
    <x v="231"/>
    <x v="3"/>
    <x v="1"/>
    <x v="4"/>
    <x v="2"/>
    <n v="-43471.86009873396"/>
    <n v="0"/>
    <n v="0"/>
    <x v="7"/>
  </r>
  <r>
    <x v="231"/>
    <x v="2"/>
    <x v="1"/>
    <x v="4"/>
    <x v="0"/>
    <n v="504729.46182050661"/>
    <n v="0"/>
    <n v="0"/>
    <x v="7"/>
  </r>
  <r>
    <x v="231"/>
    <x v="2"/>
    <x v="1"/>
    <x v="4"/>
    <x v="1"/>
    <n v="-271359.92570994981"/>
    <n v="0"/>
    <n v="0"/>
    <x v="7"/>
  </r>
  <r>
    <x v="231"/>
    <x v="2"/>
    <x v="1"/>
    <x v="4"/>
    <x v="2"/>
    <n v="-176655.31163717731"/>
    <n v="0"/>
    <n v="0"/>
    <x v="7"/>
  </r>
  <r>
    <x v="231"/>
    <x v="3"/>
    <x v="3"/>
    <x v="0"/>
    <x v="0"/>
    <n v="726720.9740799116"/>
    <n v="0"/>
    <n v="0"/>
    <x v="7"/>
  </r>
  <r>
    <x v="231"/>
    <x v="3"/>
    <x v="3"/>
    <x v="0"/>
    <x v="1"/>
    <n v="-339589.24022425781"/>
    <n v="0"/>
    <n v="0"/>
    <x v="7"/>
  </r>
  <r>
    <x v="231"/>
    <x v="3"/>
    <x v="3"/>
    <x v="0"/>
    <x v="2"/>
    <n v="-36336.048703995584"/>
    <n v="0"/>
    <n v="0"/>
    <x v="7"/>
  </r>
  <r>
    <x v="231"/>
    <x v="2"/>
    <x v="3"/>
    <x v="3"/>
    <x v="0"/>
    <n v="576449.60847992823"/>
    <n v="0"/>
    <n v="0"/>
    <x v="7"/>
  </r>
  <r>
    <x v="231"/>
    <x v="2"/>
    <x v="3"/>
    <x v="3"/>
    <x v="1"/>
    <n v="-320249.78248884901"/>
    <n v="0"/>
    <n v="0"/>
    <x v="7"/>
  </r>
  <r>
    <x v="231"/>
    <x v="2"/>
    <x v="3"/>
    <x v="3"/>
    <x v="2"/>
    <n v="-247873.33164636913"/>
    <n v="0"/>
    <n v="0"/>
    <x v="7"/>
  </r>
  <r>
    <x v="231"/>
    <x v="4"/>
    <x v="3"/>
    <x v="2"/>
    <x v="0"/>
    <n v="383359.38953369693"/>
    <n v="0"/>
    <n v="0"/>
    <x v="7"/>
  </r>
  <r>
    <x v="231"/>
    <x v="4"/>
    <x v="3"/>
    <x v="2"/>
    <x v="1"/>
    <n v="-203914.56890090264"/>
    <n v="0"/>
    <n v="0"/>
    <x v="7"/>
  </r>
  <r>
    <x v="231"/>
    <x v="4"/>
    <x v="3"/>
    <x v="2"/>
    <x v="2"/>
    <n v="-80505.471802076354"/>
    <n v="0"/>
    <n v="0"/>
    <x v="7"/>
  </r>
  <r>
    <x v="231"/>
    <x v="0"/>
    <x v="4"/>
    <x v="1"/>
    <x v="0"/>
    <n v="541358.41415512981"/>
    <n v="0"/>
    <n v="0"/>
    <x v="7"/>
  </r>
  <r>
    <x v="231"/>
    <x v="0"/>
    <x v="4"/>
    <x v="1"/>
    <x v="1"/>
    <n v="-300754.67453062767"/>
    <n v="0"/>
    <n v="0"/>
    <x v="7"/>
  </r>
  <r>
    <x v="231"/>
    <x v="0"/>
    <x v="4"/>
    <x v="1"/>
    <x v="2"/>
    <n v="-135339.60353878245"/>
    <n v="0"/>
    <n v="0"/>
    <x v="7"/>
  </r>
  <r>
    <x v="231"/>
    <x v="4"/>
    <x v="4"/>
    <x v="0"/>
    <x v="0"/>
    <n v="604468.8475991789"/>
    <n v="0"/>
    <n v="0"/>
    <x v="7"/>
  </r>
  <r>
    <x v="231"/>
    <x v="4"/>
    <x v="4"/>
    <x v="0"/>
    <x v="0"/>
    <n v="607864.74000142154"/>
    <n v="0"/>
    <n v="0"/>
    <x v="7"/>
  </r>
  <r>
    <x v="231"/>
    <x v="4"/>
    <x v="4"/>
    <x v="0"/>
    <x v="1"/>
    <n v="-339589.24022425781"/>
    <n v="0"/>
    <n v="0"/>
    <x v="7"/>
  </r>
  <r>
    <x v="231"/>
    <x v="4"/>
    <x v="4"/>
    <x v="0"/>
    <x v="1"/>
    <n v="-339589.24022425781"/>
    <n v="0"/>
    <n v="0"/>
    <x v="7"/>
  </r>
  <r>
    <x v="231"/>
    <x v="4"/>
    <x v="4"/>
    <x v="0"/>
    <x v="2"/>
    <n v="-84625.638663885053"/>
    <n v="0"/>
    <n v="0"/>
    <x v="7"/>
  </r>
  <r>
    <x v="231"/>
    <x v="4"/>
    <x v="4"/>
    <x v="0"/>
    <x v="2"/>
    <n v="-54707.826600127933"/>
    <n v="0"/>
    <n v="0"/>
    <x v="7"/>
  </r>
  <r>
    <x v="231"/>
    <x v="3"/>
    <x v="5"/>
    <x v="1"/>
    <x v="0"/>
    <n v="655645.19047676818"/>
    <n v="0"/>
    <n v="0"/>
    <x v="7"/>
  </r>
  <r>
    <x v="231"/>
    <x v="3"/>
    <x v="5"/>
    <x v="1"/>
    <x v="1"/>
    <n v="-300754.67453062767"/>
    <n v="0"/>
    <n v="0"/>
    <x v="7"/>
  </r>
  <r>
    <x v="231"/>
    <x v="3"/>
    <x v="5"/>
    <x v="1"/>
    <x v="2"/>
    <n v="-91790.326666747555"/>
    <n v="0"/>
    <n v="0"/>
    <x v="7"/>
  </r>
  <r>
    <x v="231"/>
    <x v="1"/>
    <x v="6"/>
    <x v="0"/>
    <x v="0"/>
    <n v="563718.13877226796"/>
    <n v="0"/>
    <n v="0"/>
    <x v="7"/>
  </r>
  <r>
    <x v="231"/>
    <x v="1"/>
    <x v="6"/>
    <x v="0"/>
    <x v="1"/>
    <n v="-339589.24022425781"/>
    <n v="0"/>
    <n v="0"/>
    <x v="7"/>
  </r>
  <r>
    <x v="231"/>
    <x v="1"/>
    <x v="6"/>
    <x v="0"/>
    <x v="2"/>
    <n v="-321319.33910019271"/>
    <n v="0"/>
    <n v="0"/>
    <x v="7"/>
  </r>
  <r>
    <x v="231"/>
    <x v="1"/>
    <x v="6"/>
    <x v="2"/>
    <x v="0"/>
    <n v="326263.31024144427"/>
    <n v="0"/>
    <n v="0"/>
    <x v="7"/>
  </r>
  <r>
    <x v="231"/>
    <x v="1"/>
    <x v="6"/>
    <x v="2"/>
    <x v="1"/>
    <n v="-203914.56890090264"/>
    <n v="0"/>
    <n v="0"/>
    <x v="7"/>
  </r>
  <r>
    <x v="231"/>
    <x v="1"/>
    <x v="6"/>
    <x v="2"/>
    <x v="2"/>
    <n v="-150081.12271106438"/>
    <n v="0"/>
    <n v="0"/>
    <x v="7"/>
  </r>
  <r>
    <x v="231"/>
    <x v="0"/>
    <x v="6"/>
    <x v="2"/>
    <x v="0"/>
    <n v="387437.68091171497"/>
    <n v="0"/>
    <n v="0"/>
    <x v="7"/>
  </r>
  <r>
    <x v="231"/>
    <x v="0"/>
    <x v="6"/>
    <x v="2"/>
    <x v="1"/>
    <n v="-203914.56890090264"/>
    <n v="0"/>
    <n v="0"/>
    <x v="7"/>
  </r>
  <r>
    <x v="231"/>
    <x v="0"/>
    <x v="6"/>
    <x v="2"/>
    <x v="2"/>
    <n v="-92985.043418811591"/>
    <n v="0"/>
    <n v="0"/>
    <x v="7"/>
  </r>
  <r>
    <x v="231"/>
    <x v="3"/>
    <x v="6"/>
    <x v="3"/>
    <x v="0"/>
    <n v="685334.53452613682"/>
    <n v="0"/>
    <n v="0"/>
    <x v="7"/>
  </r>
  <r>
    <x v="231"/>
    <x v="3"/>
    <x v="6"/>
    <x v="3"/>
    <x v="1"/>
    <n v="-320249.78248884901"/>
    <n v="0"/>
    <n v="0"/>
    <x v="7"/>
  </r>
  <r>
    <x v="231"/>
    <x v="3"/>
    <x v="6"/>
    <x v="3"/>
    <x v="2"/>
    <n v="-61680.108107352309"/>
    <n v="0"/>
    <n v="0"/>
    <x v="7"/>
  </r>
  <r>
    <x v="231"/>
    <x v="2"/>
    <x v="6"/>
    <x v="2"/>
    <x v="0"/>
    <n v="362967.93264360668"/>
    <n v="0"/>
    <n v="0"/>
    <x v="7"/>
  </r>
  <r>
    <x v="231"/>
    <x v="2"/>
    <x v="6"/>
    <x v="2"/>
    <x v="1"/>
    <n v="-203914.56890090264"/>
    <n v="0"/>
    <n v="0"/>
    <x v="7"/>
  </r>
  <r>
    <x v="231"/>
    <x v="2"/>
    <x v="6"/>
    <x v="2"/>
    <x v="2"/>
    <n v="-116149.73844595414"/>
    <n v="0"/>
    <n v="0"/>
    <x v="7"/>
  </r>
  <r>
    <x v="231"/>
    <x v="2"/>
    <x v="6"/>
    <x v="1"/>
    <x v="0"/>
    <n v="577448.97509880515"/>
    <n v="0"/>
    <n v="0"/>
    <x v="7"/>
  </r>
  <r>
    <x v="231"/>
    <x v="2"/>
    <x v="6"/>
    <x v="1"/>
    <x v="1"/>
    <n v="-300754.67453062767"/>
    <n v="0"/>
    <n v="0"/>
    <x v="7"/>
  </r>
  <r>
    <x v="231"/>
    <x v="2"/>
    <x v="6"/>
    <x v="1"/>
    <x v="2"/>
    <n v="-207881.63103556985"/>
    <n v="0"/>
    <n v="0"/>
    <x v="7"/>
  </r>
  <r>
    <x v="232"/>
    <x v="1"/>
    <x v="0"/>
    <x v="0"/>
    <x v="0"/>
    <n v="607864.74000142154"/>
    <n v="0"/>
    <n v="0"/>
    <x v="7"/>
  </r>
  <r>
    <x v="232"/>
    <x v="1"/>
    <x v="0"/>
    <x v="0"/>
    <x v="1"/>
    <n v="-339589.24022425781"/>
    <n v="0"/>
    <n v="0"/>
    <x v="7"/>
  </r>
  <r>
    <x v="232"/>
    <x v="1"/>
    <x v="0"/>
    <x v="0"/>
    <x v="2"/>
    <n v="-303932.37000071077"/>
    <n v="0"/>
    <n v="0"/>
    <x v="7"/>
  </r>
  <r>
    <x v="232"/>
    <x v="2"/>
    <x v="0"/>
    <x v="3"/>
    <x v="0"/>
    <n v="589259.59977948212"/>
    <n v="0"/>
    <n v="0"/>
    <x v="7"/>
  </r>
  <r>
    <x v="232"/>
    <x v="2"/>
    <x v="0"/>
    <x v="3"/>
    <x v="1"/>
    <n v="-320249.78248884901"/>
    <n v="0"/>
    <n v="0"/>
    <x v="7"/>
  </r>
  <r>
    <x v="232"/>
    <x v="2"/>
    <x v="0"/>
    <x v="3"/>
    <x v="2"/>
    <n v="-312307.58788312552"/>
    <n v="0"/>
    <n v="0"/>
    <x v="7"/>
  </r>
  <r>
    <x v="232"/>
    <x v="3"/>
    <x v="1"/>
    <x v="2"/>
    <x v="0"/>
    <n v="403750.84642378724"/>
    <n v="0"/>
    <n v="0"/>
    <x v="7"/>
  </r>
  <r>
    <x v="232"/>
    <x v="3"/>
    <x v="1"/>
    <x v="2"/>
    <x v="1"/>
    <n v="-203914.56890090264"/>
    <n v="0"/>
    <n v="0"/>
    <x v="7"/>
  </r>
  <r>
    <x v="232"/>
    <x v="3"/>
    <x v="1"/>
    <x v="2"/>
    <x v="2"/>
    <n v="-36337.576178140851"/>
    <n v="0"/>
    <n v="0"/>
    <x v="7"/>
  </r>
  <r>
    <x v="232"/>
    <x v="0"/>
    <x v="2"/>
    <x v="0"/>
    <x v="0"/>
    <n v="611260.63240366406"/>
    <n v="0"/>
    <n v="0"/>
    <x v="7"/>
  </r>
  <r>
    <x v="232"/>
    <x v="0"/>
    <x v="2"/>
    <x v="0"/>
    <x v="1"/>
    <n v="-339589.24022425781"/>
    <n v="0"/>
    <n v="0"/>
    <x v="7"/>
  </r>
  <r>
    <x v="232"/>
    <x v="0"/>
    <x v="2"/>
    <x v="0"/>
    <x v="2"/>
    <n v="-140589.94545284274"/>
    <n v="0"/>
    <n v="0"/>
    <x v="7"/>
  </r>
  <r>
    <x v="232"/>
    <x v="3"/>
    <x v="2"/>
    <x v="2"/>
    <x v="0"/>
    <n v="430259.74038090464"/>
    <n v="0"/>
    <n v="0"/>
    <x v="7"/>
  </r>
  <r>
    <x v="232"/>
    <x v="3"/>
    <x v="2"/>
    <x v="2"/>
    <x v="1"/>
    <n v="-203914.56890090264"/>
    <n v="0"/>
    <n v="0"/>
    <x v="7"/>
  </r>
  <r>
    <x v="232"/>
    <x v="3"/>
    <x v="2"/>
    <x v="2"/>
    <x v="2"/>
    <n v="-68841.55846094474"/>
    <n v="0"/>
    <n v="0"/>
    <x v="7"/>
  </r>
  <r>
    <x v="232"/>
    <x v="1"/>
    <x v="3"/>
    <x v="1"/>
    <x v="0"/>
    <n v="502260.30646614818"/>
    <n v="0"/>
    <n v="0"/>
    <x v="7"/>
  </r>
  <r>
    <x v="232"/>
    <x v="1"/>
    <x v="3"/>
    <x v="1"/>
    <x v="1"/>
    <n v="-300754.67453062767"/>
    <n v="0"/>
    <n v="0"/>
    <x v="7"/>
  </r>
  <r>
    <x v="232"/>
    <x v="1"/>
    <x v="3"/>
    <x v="1"/>
    <x v="2"/>
    <n v="-200904.12258645927"/>
    <n v="0"/>
    <n v="0"/>
    <x v="7"/>
  </r>
  <r>
    <x v="232"/>
    <x v="3"/>
    <x v="3"/>
    <x v="0"/>
    <x v="0"/>
    <n v="550134.56916329765"/>
    <n v="0"/>
    <n v="0"/>
    <x v="7"/>
  </r>
  <r>
    <x v="232"/>
    <x v="3"/>
    <x v="3"/>
    <x v="0"/>
    <x v="1"/>
    <n v="-339589.24022425781"/>
    <n v="0"/>
    <n v="0"/>
    <x v="7"/>
  </r>
  <r>
    <x v="232"/>
    <x v="3"/>
    <x v="3"/>
    <x v="0"/>
    <x v="2"/>
    <n v="-66016.148299595719"/>
    <n v="0"/>
    <n v="0"/>
    <x v="7"/>
  </r>
  <r>
    <x v="232"/>
    <x v="3"/>
    <x v="3"/>
    <x v="1"/>
    <x v="0"/>
    <n v="658652.73722207453"/>
    <n v="0"/>
    <n v="0"/>
    <x v="7"/>
  </r>
  <r>
    <x v="232"/>
    <x v="3"/>
    <x v="3"/>
    <x v="1"/>
    <x v="1"/>
    <n v="-300754.67453062767"/>
    <n v="0"/>
    <n v="0"/>
    <x v="7"/>
  </r>
  <r>
    <x v="232"/>
    <x v="3"/>
    <x v="3"/>
    <x v="1"/>
    <x v="2"/>
    <n v="-125144.02007219417"/>
    <n v="0"/>
    <n v="0"/>
    <x v="7"/>
  </r>
  <r>
    <x v="232"/>
    <x v="2"/>
    <x v="3"/>
    <x v="3"/>
    <x v="0"/>
    <n v="512399.65198215842"/>
    <n v="0"/>
    <n v="0"/>
    <x v="7"/>
  </r>
  <r>
    <x v="232"/>
    <x v="2"/>
    <x v="3"/>
    <x v="3"/>
    <x v="1"/>
    <n v="-320249.78248884901"/>
    <n v="0"/>
    <n v="0"/>
    <x v="7"/>
  </r>
  <r>
    <x v="232"/>
    <x v="2"/>
    <x v="3"/>
    <x v="3"/>
    <x v="2"/>
    <n v="-107603.92691625326"/>
    <n v="0"/>
    <n v="0"/>
    <x v="7"/>
  </r>
  <r>
    <x v="232"/>
    <x v="1"/>
    <x v="4"/>
    <x v="3"/>
    <x v="0"/>
    <n v="586057.10195459367"/>
    <n v="0"/>
    <n v="0"/>
    <x v="7"/>
  </r>
  <r>
    <x v="232"/>
    <x v="1"/>
    <x v="4"/>
    <x v="3"/>
    <x v="1"/>
    <n v="-320249.78248884901"/>
    <n v="0"/>
    <n v="0"/>
    <x v="7"/>
  </r>
  <r>
    <x v="232"/>
    <x v="1"/>
    <x v="4"/>
    <x v="3"/>
    <x v="2"/>
    <n v="-228562.26976229154"/>
    <n v="0"/>
    <n v="0"/>
    <x v="7"/>
  </r>
  <r>
    <x v="232"/>
    <x v="4"/>
    <x v="4"/>
    <x v="0"/>
    <x v="0"/>
    <n v="652011.341230575"/>
    <n v="0"/>
    <n v="0"/>
    <x v="7"/>
  </r>
  <r>
    <x v="232"/>
    <x v="4"/>
    <x v="4"/>
    <x v="0"/>
    <x v="1"/>
    <n v="-339589.24022425781"/>
    <n v="0"/>
    <n v="0"/>
    <x v="7"/>
  </r>
  <r>
    <x v="232"/>
    <x v="4"/>
    <x v="4"/>
    <x v="0"/>
    <x v="2"/>
    <n v="-52160.907298446"/>
    <n v="0"/>
    <n v="0"/>
    <x v="7"/>
  </r>
  <r>
    <x v="232"/>
    <x v="1"/>
    <x v="5"/>
    <x v="4"/>
    <x v="0"/>
    <n v="445030.27816431771"/>
    <n v="0"/>
    <n v="0"/>
    <x v="7"/>
  </r>
  <r>
    <x v="232"/>
    <x v="1"/>
    <x v="5"/>
    <x v="4"/>
    <x v="1"/>
    <n v="-271359.92570994981"/>
    <n v="0"/>
    <n v="0"/>
    <x v="7"/>
  </r>
  <r>
    <x v="232"/>
    <x v="1"/>
    <x v="5"/>
    <x v="4"/>
    <x v="2"/>
    <n v="-280369.07524352014"/>
    <n v="0"/>
    <n v="0"/>
    <x v="7"/>
  </r>
  <r>
    <x v="232"/>
    <x v="2"/>
    <x v="5"/>
    <x v="3"/>
    <x v="0"/>
    <n v="579652.10630481679"/>
    <n v="0"/>
    <n v="0"/>
    <x v="7"/>
  </r>
  <r>
    <x v="232"/>
    <x v="2"/>
    <x v="5"/>
    <x v="3"/>
    <x v="1"/>
    <n v="-320249.78248884901"/>
    <n v="0"/>
    <n v="0"/>
    <x v="7"/>
  </r>
  <r>
    <x v="232"/>
    <x v="2"/>
    <x v="5"/>
    <x v="3"/>
    <x v="2"/>
    <n v="-121726.94232401151"/>
    <n v="0"/>
    <n v="0"/>
    <x v="7"/>
  </r>
  <r>
    <x v="232"/>
    <x v="1"/>
    <x v="6"/>
    <x v="1"/>
    <x v="0"/>
    <n v="523313.13368329214"/>
    <n v="0"/>
    <n v="0"/>
    <x v="7"/>
  </r>
  <r>
    <x v="232"/>
    <x v="1"/>
    <x v="6"/>
    <x v="1"/>
    <x v="1"/>
    <n v="-300754.67453062767"/>
    <n v="0"/>
    <n v="0"/>
    <x v="7"/>
  </r>
  <r>
    <x v="232"/>
    <x v="1"/>
    <x v="6"/>
    <x v="1"/>
    <x v="2"/>
    <n v="-204092.12213648393"/>
    <n v="0"/>
    <n v="0"/>
    <x v="7"/>
  </r>
  <r>
    <x v="232"/>
    <x v="0"/>
    <x v="6"/>
    <x v="4"/>
    <x v="0"/>
    <n v="485734.26702081016"/>
    <n v="0"/>
    <n v="0"/>
    <x v="7"/>
  </r>
  <r>
    <x v="232"/>
    <x v="0"/>
    <x v="6"/>
    <x v="4"/>
    <x v="1"/>
    <n v="-271359.92570994981"/>
    <n v="0"/>
    <n v="0"/>
    <x v="7"/>
  </r>
  <r>
    <x v="232"/>
    <x v="0"/>
    <x v="6"/>
    <x v="4"/>
    <x v="2"/>
    <n v="-131148.25209561875"/>
    <n v="0"/>
    <n v="0"/>
    <x v="7"/>
  </r>
  <r>
    <x v="232"/>
    <x v="3"/>
    <x v="6"/>
    <x v="2"/>
    <x v="0"/>
    <n v="367046.22402162477"/>
    <n v="0"/>
    <n v="0"/>
    <x v="7"/>
  </r>
  <r>
    <x v="232"/>
    <x v="3"/>
    <x v="6"/>
    <x v="2"/>
    <x v="1"/>
    <n v="-203914.56890090264"/>
    <n v="0"/>
    <n v="0"/>
    <x v="7"/>
  </r>
  <r>
    <x v="232"/>
    <x v="3"/>
    <x v="6"/>
    <x v="2"/>
    <x v="2"/>
    <n v="-73409.244804324961"/>
    <n v="0"/>
    <n v="0"/>
    <x v="7"/>
  </r>
  <r>
    <x v="232"/>
    <x v="3"/>
    <x v="6"/>
    <x v="1"/>
    <x v="0"/>
    <n v="667675.37745799334"/>
    <n v="0"/>
    <n v="0"/>
    <x v="7"/>
  </r>
  <r>
    <x v="232"/>
    <x v="3"/>
    <x v="6"/>
    <x v="1"/>
    <x v="0"/>
    <n v="541358.41415512981"/>
    <n v="0"/>
    <n v="0"/>
    <x v="7"/>
  </r>
  <r>
    <x v="232"/>
    <x v="3"/>
    <x v="6"/>
    <x v="1"/>
    <x v="1"/>
    <n v="-300754.67453062767"/>
    <n v="0"/>
    <n v="0"/>
    <x v="7"/>
  </r>
  <r>
    <x v="232"/>
    <x v="3"/>
    <x v="6"/>
    <x v="1"/>
    <x v="1"/>
    <n v="-300754.67453062767"/>
    <n v="0"/>
    <n v="0"/>
    <x v="7"/>
  </r>
  <r>
    <x v="232"/>
    <x v="3"/>
    <x v="6"/>
    <x v="1"/>
    <x v="2"/>
    <n v="-53414.030196639469"/>
    <n v="0"/>
    <n v="0"/>
    <x v="7"/>
  </r>
  <r>
    <x v="232"/>
    <x v="3"/>
    <x v="6"/>
    <x v="1"/>
    <x v="2"/>
    <n v="-37895.088990859091"/>
    <n v="0"/>
    <n v="0"/>
    <x v="7"/>
  </r>
  <r>
    <x v="232"/>
    <x v="2"/>
    <x v="6"/>
    <x v="4"/>
    <x v="0"/>
    <n v="507443.06107760617"/>
    <n v="0"/>
    <n v="0"/>
    <x v="7"/>
  </r>
  <r>
    <x v="232"/>
    <x v="2"/>
    <x v="6"/>
    <x v="4"/>
    <x v="1"/>
    <n v="-271359.92570994981"/>
    <n v="0"/>
    <n v="0"/>
    <x v="7"/>
  </r>
  <r>
    <x v="232"/>
    <x v="2"/>
    <x v="6"/>
    <x v="4"/>
    <x v="2"/>
    <n v="-162381.77954483399"/>
    <n v="0"/>
    <n v="0"/>
    <x v="7"/>
  </r>
  <r>
    <x v="233"/>
    <x v="2"/>
    <x v="0"/>
    <x v="3"/>
    <x v="0"/>
    <n v="544424.63023104332"/>
    <n v="0"/>
    <n v="0"/>
    <x v="7"/>
  </r>
  <r>
    <x v="233"/>
    <x v="2"/>
    <x v="0"/>
    <x v="3"/>
    <x v="1"/>
    <n v="-320249.78248884901"/>
    <n v="0"/>
    <n v="0"/>
    <x v="7"/>
  </r>
  <r>
    <x v="233"/>
    <x v="2"/>
    <x v="0"/>
    <x v="3"/>
    <x v="2"/>
    <n v="-190548.62058086516"/>
    <n v="0"/>
    <n v="0"/>
    <x v="7"/>
  </r>
  <r>
    <x v="233"/>
    <x v="1"/>
    <x v="1"/>
    <x v="0"/>
    <x v="0"/>
    <n v="624844.20201263437"/>
    <n v="0"/>
    <n v="0"/>
    <x v="7"/>
  </r>
  <r>
    <x v="233"/>
    <x v="1"/>
    <x v="1"/>
    <x v="0"/>
    <x v="1"/>
    <n v="-339589.24022425781"/>
    <n v="0"/>
    <n v="0"/>
    <x v="7"/>
  </r>
  <r>
    <x v="233"/>
    <x v="1"/>
    <x v="1"/>
    <x v="0"/>
    <x v="2"/>
    <n v="-268683.00686543278"/>
    <n v="0"/>
    <n v="0"/>
    <x v="7"/>
  </r>
  <r>
    <x v="233"/>
    <x v="1"/>
    <x v="1"/>
    <x v="2"/>
    <x v="0"/>
    <n v="344615.62144252547"/>
    <n v="0"/>
    <n v="0"/>
    <x v="7"/>
  </r>
  <r>
    <x v="233"/>
    <x v="1"/>
    <x v="1"/>
    <x v="2"/>
    <x v="0"/>
    <n v="352772.20419856155"/>
    <n v="0"/>
    <n v="0"/>
    <x v="7"/>
  </r>
  <r>
    <x v="233"/>
    <x v="1"/>
    <x v="1"/>
    <x v="2"/>
    <x v="1"/>
    <n v="-203914.56890090264"/>
    <n v="0"/>
    <n v="0"/>
    <x v="7"/>
  </r>
  <r>
    <x v="233"/>
    <x v="1"/>
    <x v="1"/>
    <x v="2"/>
    <x v="1"/>
    <n v="-203914.56890090264"/>
    <n v="0"/>
    <n v="0"/>
    <x v="7"/>
  </r>
  <r>
    <x v="233"/>
    <x v="1"/>
    <x v="1"/>
    <x v="2"/>
    <x v="2"/>
    <n v="-213661.6852943658"/>
    <n v="0"/>
    <n v="0"/>
    <x v="7"/>
  </r>
  <r>
    <x v="233"/>
    <x v="1"/>
    <x v="1"/>
    <x v="2"/>
    <x v="2"/>
    <n v="-123470.27146949654"/>
    <n v="0"/>
    <n v="0"/>
    <x v="7"/>
  </r>
  <r>
    <x v="233"/>
    <x v="3"/>
    <x v="1"/>
    <x v="3"/>
    <x v="0"/>
    <n v="563639.61718037422"/>
    <n v="0"/>
    <n v="0"/>
    <x v="7"/>
  </r>
  <r>
    <x v="233"/>
    <x v="3"/>
    <x v="1"/>
    <x v="3"/>
    <x v="1"/>
    <n v="-320249.78248884901"/>
    <n v="0"/>
    <n v="0"/>
    <x v="7"/>
  </r>
  <r>
    <x v="233"/>
    <x v="3"/>
    <x v="1"/>
    <x v="3"/>
    <x v="2"/>
    <n v="-101455.13109246736"/>
    <n v="0"/>
    <n v="0"/>
    <x v="7"/>
  </r>
  <r>
    <x v="233"/>
    <x v="2"/>
    <x v="1"/>
    <x v="4"/>
    <x v="0"/>
    <n v="442316.67890721816"/>
    <n v="0"/>
    <n v="0"/>
    <x v="7"/>
  </r>
  <r>
    <x v="233"/>
    <x v="2"/>
    <x v="1"/>
    <x v="4"/>
    <x v="1"/>
    <n v="-271359.92570994981"/>
    <n v="0"/>
    <n v="0"/>
    <x v="7"/>
  </r>
  <r>
    <x v="233"/>
    <x v="2"/>
    <x v="1"/>
    <x v="4"/>
    <x v="2"/>
    <n v="-230004.67303175345"/>
    <n v="0"/>
    <n v="0"/>
    <x v="7"/>
  </r>
  <r>
    <x v="233"/>
    <x v="0"/>
    <x v="2"/>
    <x v="0"/>
    <x v="0"/>
    <n v="590885.27799020859"/>
    <n v="0"/>
    <n v="0"/>
    <x v="7"/>
  </r>
  <r>
    <x v="233"/>
    <x v="0"/>
    <x v="2"/>
    <x v="0"/>
    <x v="1"/>
    <n v="-339589.24022425781"/>
    <n v="0"/>
    <n v="0"/>
    <x v="7"/>
  </r>
  <r>
    <x v="233"/>
    <x v="0"/>
    <x v="2"/>
    <x v="0"/>
    <x v="2"/>
    <n v="-100450.49725833547"/>
    <n v="0"/>
    <n v="0"/>
    <x v="7"/>
  </r>
  <r>
    <x v="233"/>
    <x v="4"/>
    <x v="2"/>
    <x v="1"/>
    <x v="0"/>
    <n v="616547.08278778673"/>
    <n v="0"/>
    <n v="0"/>
    <x v="7"/>
  </r>
  <r>
    <x v="233"/>
    <x v="4"/>
    <x v="2"/>
    <x v="1"/>
    <x v="1"/>
    <n v="-300754.67453062767"/>
    <n v="0"/>
    <n v="0"/>
    <x v="7"/>
  </r>
  <r>
    <x v="233"/>
    <x v="4"/>
    <x v="2"/>
    <x v="1"/>
    <x v="2"/>
    <n v="-30827.354139389339"/>
    <n v="0"/>
    <n v="0"/>
    <x v="7"/>
  </r>
  <r>
    <x v="233"/>
    <x v="1"/>
    <x v="3"/>
    <x v="2"/>
    <x v="0"/>
    <n v="348693.91282054351"/>
    <n v="0"/>
    <n v="0"/>
    <x v="7"/>
  </r>
  <r>
    <x v="233"/>
    <x v="1"/>
    <x v="3"/>
    <x v="2"/>
    <x v="0"/>
    <n v="356850.49557657959"/>
    <n v="0"/>
    <n v="0"/>
    <x v="7"/>
  </r>
  <r>
    <x v="233"/>
    <x v="1"/>
    <x v="3"/>
    <x v="2"/>
    <x v="1"/>
    <n v="-203914.56890090264"/>
    <n v="0"/>
    <n v="0"/>
    <x v="7"/>
  </r>
  <r>
    <x v="233"/>
    <x v="1"/>
    <x v="3"/>
    <x v="2"/>
    <x v="1"/>
    <n v="-203914.56890090264"/>
    <n v="0"/>
    <n v="0"/>
    <x v="7"/>
  </r>
  <r>
    <x v="233"/>
    <x v="1"/>
    <x v="3"/>
    <x v="2"/>
    <x v="2"/>
    <n v="-198755.53030770979"/>
    <n v="0"/>
    <n v="0"/>
    <x v="7"/>
  </r>
  <r>
    <x v="233"/>
    <x v="1"/>
    <x v="3"/>
    <x v="2"/>
    <x v="2"/>
    <n v="-167719.73292099239"/>
    <n v="0"/>
    <n v="0"/>
    <x v="7"/>
  </r>
  <r>
    <x v="233"/>
    <x v="0"/>
    <x v="3"/>
    <x v="2"/>
    <x v="0"/>
    <n v="358889.64126558864"/>
    <n v="0"/>
    <n v="0"/>
    <x v="7"/>
  </r>
  <r>
    <x v="233"/>
    <x v="0"/>
    <x v="3"/>
    <x v="2"/>
    <x v="1"/>
    <n v="-203914.56890090264"/>
    <n v="0"/>
    <n v="0"/>
    <x v="7"/>
  </r>
  <r>
    <x v="233"/>
    <x v="0"/>
    <x v="3"/>
    <x v="2"/>
    <x v="2"/>
    <n v="-100489.09955436483"/>
    <n v="0"/>
    <n v="0"/>
    <x v="7"/>
  </r>
  <r>
    <x v="233"/>
    <x v="3"/>
    <x v="3"/>
    <x v="4"/>
    <x v="0"/>
    <n v="564428.64547669562"/>
    <n v="0"/>
    <n v="0"/>
    <x v="7"/>
  </r>
  <r>
    <x v="233"/>
    <x v="3"/>
    <x v="3"/>
    <x v="4"/>
    <x v="1"/>
    <n v="-271359.92570994981"/>
    <n v="0"/>
    <n v="0"/>
    <x v="7"/>
  </r>
  <r>
    <x v="233"/>
    <x v="3"/>
    <x v="3"/>
    <x v="4"/>
    <x v="2"/>
    <n v="-56442.864547669567"/>
    <n v="0"/>
    <n v="0"/>
    <x v="7"/>
  </r>
  <r>
    <x v="233"/>
    <x v="2"/>
    <x v="3"/>
    <x v="2"/>
    <x v="0"/>
    <n v="387437.68091171497"/>
    <n v="0"/>
    <n v="0"/>
    <x v="7"/>
  </r>
  <r>
    <x v="233"/>
    <x v="2"/>
    <x v="3"/>
    <x v="2"/>
    <x v="1"/>
    <n v="-203914.56890090264"/>
    <n v="0"/>
    <n v="0"/>
    <x v="7"/>
  </r>
  <r>
    <x v="233"/>
    <x v="2"/>
    <x v="3"/>
    <x v="2"/>
    <x v="2"/>
    <n v="-131728.81150998309"/>
    <n v="0"/>
    <n v="0"/>
    <x v="7"/>
  </r>
  <r>
    <x v="233"/>
    <x v="4"/>
    <x v="3"/>
    <x v="4"/>
    <x v="0"/>
    <n v="567142.24473379506"/>
    <n v="0"/>
    <n v="0"/>
    <x v="7"/>
  </r>
  <r>
    <x v="233"/>
    <x v="4"/>
    <x v="3"/>
    <x v="4"/>
    <x v="1"/>
    <n v="-271359.92570994981"/>
    <n v="0"/>
    <n v="0"/>
    <x v="7"/>
  </r>
  <r>
    <x v="233"/>
    <x v="4"/>
    <x v="3"/>
    <x v="4"/>
    <x v="2"/>
    <n v="-141785.56118344876"/>
    <n v="0"/>
    <n v="0"/>
    <x v="7"/>
  </r>
  <r>
    <x v="233"/>
    <x v="1"/>
    <x v="4"/>
    <x v="2"/>
    <x v="0"/>
    <n v="336459.03868648934"/>
    <n v="0"/>
    <n v="0"/>
    <x v="7"/>
  </r>
  <r>
    <x v="233"/>
    <x v="1"/>
    <x v="4"/>
    <x v="2"/>
    <x v="1"/>
    <n v="-203914.56890090264"/>
    <n v="0"/>
    <n v="0"/>
    <x v="7"/>
  </r>
  <r>
    <x v="233"/>
    <x v="1"/>
    <x v="4"/>
    <x v="2"/>
    <x v="2"/>
    <n v="-111031.48276654149"/>
    <n v="0"/>
    <n v="0"/>
    <x v="7"/>
  </r>
  <r>
    <x v="233"/>
    <x v="0"/>
    <x v="4"/>
    <x v="3"/>
    <x v="0"/>
    <n v="602069.59107903612"/>
    <n v="0"/>
    <n v="0"/>
    <x v="7"/>
  </r>
  <r>
    <x v="233"/>
    <x v="0"/>
    <x v="4"/>
    <x v="3"/>
    <x v="1"/>
    <n v="-320249.78248884901"/>
    <n v="0"/>
    <n v="0"/>
    <x v="7"/>
  </r>
  <r>
    <x v="233"/>
    <x v="0"/>
    <x v="4"/>
    <x v="3"/>
    <x v="2"/>
    <n v="-138476.00594817832"/>
    <n v="0"/>
    <n v="0"/>
    <x v="7"/>
  </r>
  <r>
    <x v="233"/>
    <x v="3"/>
    <x v="4"/>
    <x v="2"/>
    <x v="0"/>
    <n v="344615.62144252547"/>
    <n v="0"/>
    <n v="0"/>
    <x v="7"/>
  </r>
  <r>
    <x v="233"/>
    <x v="3"/>
    <x v="4"/>
    <x v="2"/>
    <x v="1"/>
    <n v="-203914.56890090264"/>
    <n v="0"/>
    <n v="0"/>
    <x v="7"/>
  </r>
  <r>
    <x v="233"/>
    <x v="3"/>
    <x v="4"/>
    <x v="2"/>
    <x v="2"/>
    <n v="-31015.405929827291"/>
    <n v="0"/>
    <n v="0"/>
    <x v="7"/>
  </r>
  <r>
    <x v="233"/>
    <x v="4"/>
    <x v="4"/>
    <x v="4"/>
    <x v="0"/>
    <n v="472166.27073531266"/>
    <n v="0"/>
    <n v="0"/>
    <x v="7"/>
  </r>
  <r>
    <x v="233"/>
    <x v="4"/>
    <x v="4"/>
    <x v="4"/>
    <x v="1"/>
    <n v="-271359.92570994981"/>
    <n v="0"/>
    <n v="0"/>
    <x v="7"/>
  </r>
  <r>
    <x v="233"/>
    <x v="4"/>
    <x v="4"/>
    <x v="4"/>
    <x v="2"/>
    <n v="-33051.63895147189"/>
    <n v="0"/>
    <n v="0"/>
    <x v="7"/>
  </r>
  <r>
    <x v="233"/>
    <x v="1"/>
    <x v="5"/>
    <x v="3"/>
    <x v="0"/>
    <n v="515602.14980704687"/>
    <n v="0"/>
    <n v="0"/>
    <x v="7"/>
  </r>
  <r>
    <x v="233"/>
    <x v="1"/>
    <x v="5"/>
    <x v="3"/>
    <x v="0"/>
    <n v="550829.62588082033"/>
    <n v="0"/>
    <n v="0"/>
    <x v="7"/>
  </r>
  <r>
    <x v="233"/>
    <x v="1"/>
    <x v="5"/>
    <x v="3"/>
    <x v="1"/>
    <n v="-320249.78248884901"/>
    <n v="0"/>
    <n v="0"/>
    <x v="7"/>
  </r>
  <r>
    <x v="233"/>
    <x v="1"/>
    <x v="5"/>
    <x v="3"/>
    <x v="1"/>
    <n v="-320249.78248884901"/>
    <n v="0"/>
    <n v="0"/>
    <x v="7"/>
  </r>
  <r>
    <x v="233"/>
    <x v="1"/>
    <x v="5"/>
    <x v="3"/>
    <x v="2"/>
    <n v="-309361.28988422808"/>
    <n v="0"/>
    <n v="0"/>
    <x v="7"/>
  </r>
  <r>
    <x v="233"/>
    <x v="1"/>
    <x v="5"/>
    <x v="3"/>
    <x v="2"/>
    <n v="-324989.479269684"/>
    <n v="0"/>
    <n v="0"/>
    <x v="7"/>
  </r>
  <r>
    <x v="233"/>
    <x v="2"/>
    <x v="5"/>
    <x v="0"/>
    <x v="0"/>
    <n v="563718.13877226796"/>
    <n v="0"/>
    <n v="0"/>
    <x v="7"/>
  </r>
  <r>
    <x v="233"/>
    <x v="2"/>
    <x v="5"/>
    <x v="0"/>
    <x v="1"/>
    <n v="-339589.24022425781"/>
    <n v="0"/>
    <n v="0"/>
    <x v="7"/>
  </r>
  <r>
    <x v="233"/>
    <x v="2"/>
    <x v="5"/>
    <x v="0"/>
    <x v="2"/>
    <n v="-298770.61354930204"/>
    <n v="0"/>
    <n v="0"/>
    <x v="7"/>
  </r>
  <r>
    <x v="233"/>
    <x v="2"/>
    <x v="5"/>
    <x v="2"/>
    <x v="0"/>
    <n v="397633.40935676015"/>
    <n v="0"/>
    <n v="0"/>
    <x v="7"/>
  </r>
  <r>
    <x v="233"/>
    <x v="2"/>
    <x v="5"/>
    <x v="2"/>
    <x v="0"/>
    <n v="379281.09815567889"/>
    <n v="0"/>
    <n v="0"/>
    <x v="7"/>
  </r>
  <r>
    <x v="233"/>
    <x v="2"/>
    <x v="5"/>
    <x v="2"/>
    <x v="1"/>
    <n v="-203914.56890090264"/>
    <n v="0"/>
    <n v="0"/>
    <x v="7"/>
  </r>
  <r>
    <x v="233"/>
    <x v="2"/>
    <x v="5"/>
    <x v="2"/>
    <x v="1"/>
    <n v="-203914.56890090264"/>
    <n v="0"/>
    <n v="0"/>
    <x v="7"/>
  </r>
  <r>
    <x v="233"/>
    <x v="2"/>
    <x v="5"/>
    <x v="2"/>
    <x v="2"/>
    <n v="-210745.70695908289"/>
    <n v="0"/>
    <n v="0"/>
    <x v="7"/>
  </r>
  <r>
    <x v="233"/>
    <x v="2"/>
    <x v="5"/>
    <x v="2"/>
    <x v="2"/>
    <n v="-94820.274538919723"/>
    <n v="0"/>
    <n v="0"/>
    <x v="7"/>
  </r>
  <r>
    <x v="233"/>
    <x v="1"/>
    <x v="6"/>
    <x v="0"/>
    <x v="0"/>
    <n v="645219.55642608984"/>
    <n v="0"/>
    <n v="0"/>
    <x v="7"/>
  </r>
  <r>
    <x v="233"/>
    <x v="1"/>
    <x v="6"/>
    <x v="0"/>
    <x v="1"/>
    <n v="-339589.24022425781"/>
    <n v="0"/>
    <n v="0"/>
    <x v="7"/>
  </r>
  <r>
    <x v="233"/>
    <x v="1"/>
    <x v="6"/>
    <x v="0"/>
    <x v="2"/>
    <n v="-251635.62700617505"/>
    <n v="0"/>
    <n v="0"/>
    <x v="7"/>
  </r>
  <r>
    <x v="233"/>
    <x v="1"/>
    <x v="6"/>
    <x v="4"/>
    <x v="0"/>
    <n v="439603.07965011871"/>
    <n v="0"/>
    <n v="0"/>
    <x v="7"/>
  </r>
  <r>
    <x v="233"/>
    <x v="1"/>
    <x v="6"/>
    <x v="4"/>
    <x v="1"/>
    <n v="-271359.92570994981"/>
    <n v="0"/>
    <n v="0"/>
    <x v="7"/>
  </r>
  <r>
    <x v="233"/>
    <x v="1"/>
    <x v="6"/>
    <x v="4"/>
    <x v="2"/>
    <n v="-167049.17026704512"/>
    <n v="0"/>
    <n v="0"/>
    <x v="7"/>
  </r>
  <r>
    <x v="233"/>
    <x v="0"/>
    <x v="6"/>
    <x v="0"/>
    <x v="0"/>
    <n v="611260.63240366406"/>
    <n v="0"/>
    <n v="0"/>
    <x v="7"/>
  </r>
  <r>
    <x v="233"/>
    <x v="0"/>
    <x v="6"/>
    <x v="0"/>
    <x v="1"/>
    <n v="-339589.24022425781"/>
    <n v="0"/>
    <n v="0"/>
    <x v="7"/>
  </r>
  <r>
    <x v="233"/>
    <x v="0"/>
    <x v="6"/>
    <x v="0"/>
    <x v="2"/>
    <n v="-177265.58339706255"/>
    <n v="0"/>
    <n v="0"/>
    <x v="7"/>
  </r>
  <r>
    <x v="233"/>
    <x v="0"/>
    <x v="6"/>
    <x v="4"/>
    <x v="0"/>
    <n v="488447.86627790966"/>
    <n v="0"/>
    <n v="0"/>
    <x v="7"/>
  </r>
  <r>
    <x v="233"/>
    <x v="0"/>
    <x v="6"/>
    <x v="4"/>
    <x v="1"/>
    <n v="-271359.92570994981"/>
    <n v="0"/>
    <n v="0"/>
    <x v="7"/>
  </r>
  <r>
    <x v="233"/>
    <x v="0"/>
    <x v="6"/>
    <x v="4"/>
    <x v="2"/>
    <n v="-141649.88122059379"/>
    <n v="0"/>
    <n v="0"/>
    <x v="7"/>
  </r>
  <r>
    <x v="233"/>
    <x v="3"/>
    <x v="6"/>
    <x v="3"/>
    <x v="0"/>
    <n v="653309.55627725204"/>
    <n v="0"/>
    <n v="0"/>
    <x v="7"/>
  </r>
  <r>
    <x v="233"/>
    <x v="3"/>
    <x v="6"/>
    <x v="3"/>
    <x v="1"/>
    <n v="-320249.78248884901"/>
    <n v="0"/>
    <n v="0"/>
    <x v="7"/>
  </r>
  <r>
    <x v="233"/>
    <x v="3"/>
    <x v="6"/>
    <x v="3"/>
    <x v="2"/>
    <n v="-97996.433441587797"/>
    <n v="0"/>
    <n v="0"/>
    <x v="7"/>
  </r>
  <r>
    <x v="233"/>
    <x v="3"/>
    <x v="6"/>
    <x v="1"/>
    <x v="0"/>
    <n v="538350.86740982358"/>
    <n v="0"/>
    <n v="0"/>
    <x v="7"/>
  </r>
  <r>
    <x v="233"/>
    <x v="3"/>
    <x v="6"/>
    <x v="1"/>
    <x v="1"/>
    <n v="-300754.67453062767"/>
    <n v="0"/>
    <n v="0"/>
    <x v="7"/>
  </r>
  <r>
    <x v="233"/>
    <x v="3"/>
    <x v="6"/>
    <x v="1"/>
    <x v="2"/>
    <n v="-91519.647459670014"/>
    <n v="0"/>
    <n v="0"/>
    <x v="7"/>
  </r>
  <r>
    <x v="233"/>
    <x v="2"/>
    <x v="6"/>
    <x v="3"/>
    <x v="0"/>
    <n v="573247.11065503978"/>
    <n v="0"/>
    <n v="0"/>
    <x v="7"/>
  </r>
  <r>
    <x v="233"/>
    <x v="2"/>
    <x v="6"/>
    <x v="3"/>
    <x v="1"/>
    <n v="-320249.78248884901"/>
    <n v="0"/>
    <n v="0"/>
    <x v="7"/>
  </r>
  <r>
    <x v="233"/>
    <x v="2"/>
    <x v="6"/>
    <x v="3"/>
    <x v="2"/>
    <n v="-303820.9686471711"/>
    <n v="0"/>
    <n v="0"/>
    <x v="7"/>
  </r>
  <r>
    <x v="234"/>
    <x v="1"/>
    <x v="0"/>
    <x v="2"/>
    <x v="0"/>
    <n v="338498.18437549839"/>
    <n v="0"/>
    <n v="0"/>
    <x v="7"/>
  </r>
  <r>
    <x v="234"/>
    <x v="1"/>
    <x v="0"/>
    <x v="2"/>
    <x v="1"/>
    <n v="-203914.56890090264"/>
    <n v="0"/>
    <n v="0"/>
    <x v="7"/>
  </r>
  <r>
    <x v="234"/>
    <x v="1"/>
    <x v="0"/>
    <x v="2"/>
    <x v="2"/>
    <n v="-169249.09218774919"/>
    <n v="0"/>
    <n v="0"/>
    <x v="7"/>
  </r>
  <r>
    <x v="234"/>
    <x v="0"/>
    <x v="2"/>
    <x v="1"/>
    <x v="0"/>
    <n v="520305.58693798585"/>
    <n v="0"/>
    <n v="0"/>
    <x v="7"/>
  </r>
  <r>
    <x v="234"/>
    <x v="0"/>
    <x v="2"/>
    <x v="1"/>
    <x v="1"/>
    <n v="-300754.67453062767"/>
    <n v="0"/>
    <n v="0"/>
    <x v="7"/>
  </r>
  <r>
    <x v="234"/>
    <x v="0"/>
    <x v="2"/>
    <x v="1"/>
    <x v="2"/>
    <n v="-78045.838040697869"/>
    <n v="0"/>
    <n v="0"/>
    <x v="7"/>
  </r>
  <r>
    <x v="234"/>
    <x v="3"/>
    <x v="2"/>
    <x v="0"/>
    <x v="0"/>
    <n v="668990.80324178783"/>
    <n v="0"/>
    <n v="0"/>
    <x v="7"/>
  </r>
  <r>
    <x v="234"/>
    <x v="3"/>
    <x v="2"/>
    <x v="0"/>
    <x v="1"/>
    <n v="-339589.24022425781"/>
    <n v="0"/>
    <n v="0"/>
    <x v="7"/>
  </r>
  <r>
    <x v="234"/>
    <x v="3"/>
    <x v="2"/>
    <x v="0"/>
    <x v="2"/>
    <n v="-53519.264259343028"/>
    <n v="0"/>
    <n v="0"/>
    <x v="7"/>
  </r>
  <r>
    <x v="234"/>
    <x v="4"/>
    <x v="2"/>
    <x v="2"/>
    <x v="0"/>
    <n v="340537.33006450738"/>
    <n v="0"/>
    <n v="0"/>
    <x v="7"/>
  </r>
  <r>
    <x v="234"/>
    <x v="4"/>
    <x v="2"/>
    <x v="2"/>
    <x v="1"/>
    <n v="-203914.56890090264"/>
    <n v="0"/>
    <n v="0"/>
    <x v="7"/>
  </r>
  <r>
    <x v="234"/>
    <x v="4"/>
    <x v="2"/>
    <x v="2"/>
    <x v="2"/>
    <n v="-44269.852908385961"/>
    <n v="0"/>
    <n v="0"/>
    <x v="7"/>
  </r>
  <r>
    <x v="234"/>
    <x v="1"/>
    <x v="3"/>
    <x v="0"/>
    <x v="0"/>
    <n v="631635.98681711953"/>
    <n v="0"/>
    <n v="0"/>
    <x v="7"/>
  </r>
  <r>
    <x v="234"/>
    <x v="1"/>
    <x v="3"/>
    <x v="0"/>
    <x v="1"/>
    <n v="-339589.24022425781"/>
    <n v="0"/>
    <n v="0"/>
    <x v="7"/>
  </r>
  <r>
    <x v="234"/>
    <x v="1"/>
    <x v="3"/>
    <x v="0"/>
    <x v="2"/>
    <n v="-410563.39143112773"/>
    <n v="0"/>
    <n v="0"/>
    <x v="7"/>
  </r>
  <r>
    <x v="234"/>
    <x v="1"/>
    <x v="3"/>
    <x v="3"/>
    <x v="0"/>
    <n v="637297.06715280958"/>
    <n v="0"/>
    <n v="0"/>
    <x v="7"/>
  </r>
  <r>
    <x v="234"/>
    <x v="1"/>
    <x v="3"/>
    <x v="3"/>
    <x v="1"/>
    <n v="-320249.78248884901"/>
    <n v="0"/>
    <n v="0"/>
    <x v="7"/>
  </r>
  <r>
    <x v="234"/>
    <x v="1"/>
    <x v="3"/>
    <x v="3"/>
    <x v="2"/>
    <n v="-350513.38693404529"/>
    <n v="0"/>
    <n v="0"/>
    <x v="7"/>
  </r>
  <r>
    <x v="234"/>
    <x v="4"/>
    <x v="3"/>
    <x v="0"/>
    <x v="0"/>
    <n v="692762.05005748593"/>
    <n v="0"/>
    <n v="0"/>
    <x v="7"/>
  </r>
  <r>
    <x v="234"/>
    <x v="4"/>
    <x v="3"/>
    <x v="0"/>
    <x v="1"/>
    <n v="-339589.24022425781"/>
    <n v="0"/>
    <n v="0"/>
    <x v="7"/>
  </r>
  <r>
    <x v="234"/>
    <x v="4"/>
    <x v="3"/>
    <x v="0"/>
    <x v="2"/>
    <n v="-173190.51251437148"/>
    <n v="0"/>
    <n v="0"/>
    <x v="7"/>
  </r>
  <r>
    <x v="234"/>
    <x v="0"/>
    <x v="4"/>
    <x v="0"/>
    <x v="0"/>
    <n v="614656.52480590669"/>
    <n v="0"/>
    <n v="0"/>
    <x v="7"/>
  </r>
  <r>
    <x v="234"/>
    <x v="0"/>
    <x v="4"/>
    <x v="0"/>
    <x v="1"/>
    <n v="-339589.24022425781"/>
    <n v="0"/>
    <n v="0"/>
    <x v="7"/>
  </r>
  <r>
    <x v="234"/>
    <x v="0"/>
    <x v="4"/>
    <x v="0"/>
    <x v="2"/>
    <n v="-122931.30496118135"/>
    <n v="0"/>
    <n v="0"/>
    <x v="7"/>
  </r>
  <r>
    <x v="234"/>
    <x v="1"/>
    <x v="5"/>
    <x v="4"/>
    <x v="0"/>
    <n v="434175.88113591971"/>
    <n v="0"/>
    <n v="0"/>
    <x v="7"/>
  </r>
  <r>
    <x v="234"/>
    <x v="1"/>
    <x v="5"/>
    <x v="4"/>
    <x v="1"/>
    <n v="-271359.92570994981"/>
    <n v="0"/>
    <n v="0"/>
    <x v="7"/>
  </r>
  <r>
    <x v="234"/>
    <x v="1"/>
    <x v="5"/>
    <x v="4"/>
    <x v="2"/>
    <n v="-138936.28196349432"/>
    <n v="0"/>
    <n v="0"/>
    <x v="7"/>
  </r>
  <r>
    <x v="234"/>
    <x v="2"/>
    <x v="5"/>
    <x v="1"/>
    <x v="0"/>
    <n v="511282.94670206704"/>
    <n v="0"/>
    <n v="0"/>
    <x v="7"/>
  </r>
  <r>
    <x v="234"/>
    <x v="2"/>
    <x v="5"/>
    <x v="1"/>
    <x v="1"/>
    <n v="-300754.67453062767"/>
    <n v="0"/>
    <n v="0"/>
    <x v="7"/>
  </r>
  <r>
    <x v="234"/>
    <x v="2"/>
    <x v="5"/>
    <x v="1"/>
    <x v="2"/>
    <n v="-107369.41880743408"/>
    <n v="0"/>
    <n v="0"/>
    <x v="7"/>
  </r>
  <r>
    <x v="234"/>
    <x v="1"/>
    <x v="6"/>
    <x v="0"/>
    <x v="0"/>
    <n v="604468.8475991789"/>
    <n v="0"/>
    <n v="0"/>
    <x v="7"/>
  </r>
  <r>
    <x v="234"/>
    <x v="1"/>
    <x v="6"/>
    <x v="0"/>
    <x v="1"/>
    <n v="-339589.24022425781"/>
    <n v="0"/>
    <n v="0"/>
    <x v="7"/>
  </r>
  <r>
    <x v="234"/>
    <x v="1"/>
    <x v="6"/>
    <x v="0"/>
    <x v="2"/>
    <n v="-235742.85056367979"/>
    <n v="0"/>
    <n v="0"/>
    <x v="7"/>
  </r>
  <r>
    <x v="234"/>
    <x v="3"/>
    <x v="6"/>
    <x v="1"/>
    <x v="0"/>
    <n v="595494.25557064277"/>
    <n v="0"/>
    <n v="0"/>
    <x v="7"/>
  </r>
  <r>
    <x v="234"/>
    <x v="3"/>
    <x v="6"/>
    <x v="1"/>
    <x v="0"/>
    <n v="631584.81651431811"/>
    <n v="0"/>
    <n v="0"/>
    <x v="7"/>
  </r>
  <r>
    <x v="234"/>
    <x v="3"/>
    <x v="6"/>
    <x v="1"/>
    <x v="1"/>
    <n v="-300754.67453062767"/>
    <n v="0"/>
    <n v="0"/>
    <x v="7"/>
  </r>
  <r>
    <x v="234"/>
    <x v="3"/>
    <x v="6"/>
    <x v="1"/>
    <x v="1"/>
    <n v="-300754.67453062767"/>
    <n v="0"/>
    <n v="0"/>
    <x v="7"/>
  </r>
  <r>
    <x v="234"/>
    <x v="3"/>
    <x v="6"/>
    <x v="1"/>
    <x v="2"/>
    <n v="-119098.85111412856"/>
    <n v="0"/>
    <n v="0"/>
    <x v="7"/>
  </r>
  <r>
    <x v="234"/>
    <x v="3"/>
    <x v="6"/>
    <x v="1"/>
    <x v="2"/>
    <n v="-126316.96330286363"/>
    <n v="0"/>
    <n v="0"/>
    <x v="7"/>
  </r>
  <r>
    <x v="234"/>
    <x v="2"/>
    <x v="6"/>
    <x v="0"/>
    <x v="0"/>
    <n v="638427.77162160468"/>
    <n v="0"/>
    <n v="0"/>
    <x v="7"/>
  </r>
  <r>
    <x v="234"/>
    <x v="2"/>
    <x v="6"/>
    <x v="0"/>
    <x v="1"/>
    <n v="-339589.24022425781"/>
    <n v="0"/>
    <n v="0"/>
    <x v="7"/>
  </r>
  <r>
    <x v="234"/>
    <x v="2"/>
    <x v="6"/>
    <x v="0"/>
    <x v="2"/>
    <n v="-185144.05377026534"/>
    <n v="0"/>
    <n v="0"/>
    <x v="7"/>
  </r>
  <r>
    <x v="234"/>
    <x v="2"/>
    <x v="6"/>
    <x v="4"/>
    <x v="0"/>
    <n v="420607.88485042221"/>
    <n v="0"/>
    <n v="0"/>
    <x v="7"/>
  </r>
  <r>
    <x v="234"/>
    <x v="2"/>
    <x v="6"/>
    <x v="4"/>
    <x v="0"/>
    <n v="453171.07593561616"/>
    <n v="0"/>
    <n v="0"/>
    <x v="7"/>
  </r>
  <r>
    <x v="234"/>
    <x v="2"/>
    <x v="6"/>
    <x v="4"/>
    <x v="1"/>
    <n v="-271359.92570994981"/>
    <n v="0"/>
    <n v="0"/>
    <x v="7"/>
  </r>
  <r>
    <x v="234"/>
    <x v="2"/>
    <x v="6"/>
    <x v="4"/>
    <x v="1"/>
    <n v="-271359.92570994981"/>
    <n v="0"/>
    <n v="0"/>
    <x v="7"/>
  </r>
  <r>
    <x v="234"/>
    <x v="2"/>
    <x v="6"/>
    <x v="4"/>
    <x v="2"/>
    <n v="-193479.62703119422"/>
    <n v="0"/>
    <n v="0"/>
    <x v="7"/>
  </r>
  <r>
    <x v="234"/>
    <x v="2"/>
    <x v="6"/>
    <x v="4"/>
    <x v="2"/>
    <n v="-185800.14113360262"/>
    <n v="0"/>
    <n v="0"/>
    <x v="7"/>
  </r>
  <r>
    <x v="235"/>
    <x v="1"/>
    <x v="0"/>
    <x v="4"/>
    <x v="0"/>
    <n v="455884.67519271572"/>
    <n v="0"/>
    <n v="0"/>
    <x v="7"/>
  </r>
  <r>
    <x v="235"/>
    <x v="1"/>
    <x v="0"/>
    <x v="4"/>
    <x v="1"/>
    <n v="-271359.92570994981"/>
    <n v="0"/>
    <n v="0"/>
    <x v="7"/>
  </r>
  <r>
    <x v="235"/>
    <x v="1"/>
    <x v="0"/>
    <x v="4"/>
    <x v="2"/>
    <n v="-136765.4025578147"/>
    <n v="0"/>
    <n v="0"/>
    <x v="7"/>
  </r>
  <r>
    <x v="235"/>
    <x v="1"/>
    <x v="1"/>
    <x v="2"/>
    <x v="0"/>
    <n v="369085.36971063376"/>
    <n v="0"/>
    <n v="0"/>
    <x v="7"/>
  </r>
  <r>
    <x v="235"/>
    <x v="1"/>
    <x v="1"/>
    <x v="2"/>
    <x v="1"/>
    <n v="-203914.56890090264"/>
    <n v="0"/>
    <n v="0"/>
    <x v="7"/>
  </r>
  <r>
    <x v="235"/>
    <x v="1"/>
    <x v="1"/>
    <x v="2"/>
    <x v="2"/>
    <n v="-166088.41636978521"/>
    <n v="0"/>
    <n v="0"/>
    <x v="7"/>
  </r>
  <r>
    <x v="235"/>
    <x v="2"/>
    <x v="1"/>
    <x v="0"/>
    <x v="0"/>
    <n v="665594.91083954531"/>
    <n v="0"/>
    <n v="0"/>
    <x v="7"/>
  </r>
  <r>
    <x v="235"/>
    <x v="2"/>
    <x v="1"/>
    <x v="0"/>
    <x v="1"/>
    <n v="-339589.24022425781"/>
    <n v="0"/>
    <n v="0"/>
    <x v="7"/>
  </r>
  <r>
    <x v="235"/>
    <x v="2"/>
    <x v="1"/>
    <x v="0"/>
    <x v="2"/>
    <n v="-186366.57503507272"/>
    <n v="0"/>
    <n v="0"/>
    <x v="7"/>
  </r>
  <r>
    <x v="235"/>
    <x v="0"/>
    <x v="2"/>
    <x v="1"/>
    <x v="0"/>
    <n v="565418.78811758"/>
    <n v="0"/>
    <n v="0"/>
    <x v="7"/>
  </r>
  <r>
    <x v="235"/>
    <x v="0"/>
    <x v="2"/>
    <x v="1"/>
    <x v="1"/>
    <n v="-300754.67453062767"/>
    <n v="0"/>
    <n v="0"/>
    <x v="7"/>
  </r>
  <r>
    <x v="235"/>
    <x v="0"/>
    <x v="2"/>
    <x v="1"/>
    <x v="2"/>
    <n v="-163971.4485540982"/>
    <n v="0"/>
    <n v="0"/>
    <x v="7"/>
  </r>
  <r>
    <x v="235"/>
    <x v="4"/>
    <x v="2"/>
    <x v="1"/>
    <x v="0"/>
    <n v="517298.04019267956"/>
    <n v="0"/>
    <n v="0"/>
    <x v="7"/>
  </r>
  <r>
    <x v="235"/>
    <x v="4"/>
    <x v="2"/>
    <x v="1"/>
    <x v="1"/>
    <n v="-300754.67453062767"/>
    <n v="0"/>
    <n v="0"/>
    <x v="7"/>
  </r>
  <r>
    <x v="235"/>
    <x v="4"/>
    <x v="2"/>
    <x v="1"/>
    <x v="2"/>
    <n v="-82767.686430828733"/>
    <n v="0"/>
    <n v="0"/>
    <x v="7"/>
  </r>
  <r>
    <x v="235"/>
    <x v="1"/>
    <x v="3"/>
    <x v="0"/>
    <x v="0"/>
    <n v="618052.41720814921"/>
    <n v="0"/>
    <n v="0"/>
    <x v="7"/>
  </r>
  <r>
    <x v="235"/>
    <x v="1"/>
    <x v="3"/>
    <x v="0"/>
    <x v="1"/>
    <n v="-339589.24022425781"/>
    <n v="0"/>
    <n v="0"/>
    <x v="7"/>
  </r>
  <r>
    <x v="235"/>
    <x v="1"/>
    <x v="3"/>
    <x v="0"/>
    <x v="2"/>
    <n v="-315206.7327761561"/>
    <n v="0"/>
    <n v="0"/>
    <x v="7"/>
  </r>
  <r>
    <x v="235"/>
    <x v="1"/>
    <x v="3"/>
    <x v="1"/>
    <x v="0"/>
    <n v="580456.5218441115"/>
    <n v="0"/>
    <n v="0"/>
    <x v="7"/>
  </r>
  <r>
    <x v="235"/>
    <x v="1"/>
    <x v="3"/>
    <x v="1"/>
    <x v="1"/>
    <n v="-300754.67453062767"/>
    <n v="0"/>
    <n v="0"/>
    <x v="7"/>
  </r>
  <r>
    <x v="235"/>
    <x v="1"/>
    <x v="3"/>
    <x v="1"/>
    <x v="2"/>
    <n v="-237987.17395608569"/>
    <n v="0"/>
    <n v="0"/>
    <x v="7"/>
  </r>
  <r>
    <x v="235"/>
    <x v="0"/>
    <x v="3"/>
    <x v="1"/>
    <x v="0"/>
    <n v="568426.33486288635"/>
    <n v="0"/>
    <n v="0"/>
    <x v="7"/>
  </r>
  <r>
    <x v="235"/>
    <x v="0"/>
    <x v="3"/>
    <x v="1"/>
    <x v="1"/>
    <n v="-300754.67453062767"/>
    <n v="0"/>
    <n v="0"/>
    <x v="7"/>
  </r>
  <r>
    <x v="235"/>
    <x v="0"/>
    <x v="3"/>
    <x v="1"/>
    <x v="2"/>
    <n v="-170527.90045886589"/>
    <n v="0"/>
    <n v="0"/>
    <x v="7"/>
  </r>
  <r>
    <x v="235"/>
    <x v="3"/>
    <x v="3"/>
    <x v="3"/>
    <x v="0"/>
    <n v="538019.63458126644"/>
    <n v="0"/>
    <n v="0"/>
    <x v="7"/>
  </r>
  <r>
    <x v="235"/>
    <x v="3"/>
    <x v="3"/>
    <x v="3"/>
    <x v="1"/>
    <n v="-320249.78248884901"/>
    <n v="0"/>
    <n v="0"/>
    <x v="7"/>
  </r>
  <r>
    <x v="235"/>
    <x v="3"/>
    <x v="3"/>
    <x v="3"/>
    <x v="2"/>
    <n v="-107603.92691625329"/>
    <n v="0"/>
    <n v="0"/>
    <x v="7"/>
  </r>
  <r>
    <x v="235"/>
    <x v="3"/>
    <x v="3"/>
    <x v="2"/>
    <x v="0"/>
    <n v="377241.9524666699"/>
    <n v="0"/>
    <n v="0"/>
    <x v="7"/>
  </r>
  <r>
    <x v="235"/>
    <x v="3"/>
    <x v="3"/>
    <x v="2"/>
    <x v="1"/>
    <n v="-203914.56890090264"/>
    <n v="0"/>
    <n v="0"/>
    <x v="7"/>
  </r>
  <r>
    <x v="235"/>
    <x v="3"/>
    <x v="3"/>
    <x v="2"/>
    <x v="2"/>
    <n v="-26406.936672666896"/>
    <n v="0"/>
    <n v="0"/>
    <x v="7"/>
  </r>
  <r>
    <x v="235"/>
    <x v="1"/>
    <x v="4"/>
    <x v="2"/>
    <x v="0"/>
    <n v="342576.47575351648"/>
    <n v="0"/>
    <n v="0"/>
    <x v="7"/>
  </r>
  <r>
    <x v="235"/>
    <x v="1"/>
    <x v="4"/>
    <x v="2"/>
    <x v="1"/>
    <n v="-203914.56890090264"/>
    <n v="0"/>
    <n v="0"/>
    <x v="7"/>
  </r>
  <r>
    <x v="235"/>
    <x v="1"/>
    <x v="4"/>
    <x v="2"/>
    <x v="2"/>
    <n v="-157585.17884661758"/>
    <n v="0"/>
    <n v="0"/>
    <x v="7"/>
  </r>
  <r>
    <x v="235"/>
    <x v="4"/>
    <x v="4"/>
    <x v="3"/>
    <x v="0"/>
    <n v="550829.62588082033"/>
    <n v="0"/>
    <n v="0"/>
    <x v="7"/>
  </r>
  <r>
    <x v="235"/>
    <x v="4"/>
    <x v="4"/>
    <x v="3"/>
    <x v="1"/>
    <n v="-320249.78248884901"/>
    <n v="0"/>
    <n v="0"/>
    <x v="7"/>
  </r>
  <r>
    <x v="235"/>
    <x v="4"/>
    <x v="4"/>
    <x v="3"/>
    <x v="2"/>
    <n v="-38558.073811657428"/>
    <n v="0"/>
    <n v="0"/>
    <x v="7"/>
  </r>
  <r>
    <x v="235"/>
    <x v="1"/>
    <x v="5"/>
    <x v="4"/>
    <x v="0"/>
    <n v="526438.25587730261"/>
    <n v="0"/>
    <n v="0"/>
    <x v="7"/>
  </r>
  <r>
    <x v="235"/>
    <x v="1"/>
    <x v="5"/>
    <x v="4"/>
    <x v="1"/>
    <n v="-271359.92570994981"/>
    <n v="0"/>
    <n v="0"/>
    <x v="7"/>
  </r>
  <r>
    <x v="235"/>
    <x v="1"/>
    <x v="5"/>
    <x v="4"/>
    <x v="2"/>
    <n v="-263219.12793865131"/>
    <n v="0"/>
    <n v="0"/>
    <x v="7"/>
  </r>
  <r>
    <x v="235"/>
    <x v="1"/>
    <x v="6"/>
    <x v="3"/>
    <x v="0"/>
    <n v="637297.06715280958"/>
    <n v="0"/>
    <n v="0"/>
    <x v="7"/>
  </r>
  <r>
    <x v="235"/>
    <x v="1"/>
    <x v="6"/>
    <x v="3"/>
    <x v="1"/>
    <n v="-320249.78248884901"/>
    <n v="0"/>
    <n v="0"/>
    <x v="7"/>
  </r>
  <r>
    <x v="235"/>
    <x v="1"/>
    <x v="6"/>
    <x v="3"/>
    <x v="2"/>
    <n v="-363259.32827710145"/>
    <n v="0"/>
    <n v="0"/>
    <x v="7"/>
  </r>
  <r>
    <x v="235"/>
    <x v="3"/>
    <x v="6"/>
    <x v="4"/>
    <x v="0"/>
    <n v="537292.65290570061"/>
    <n v="0"/>
    <n v="0"/>
    <x v="7"/>
  </r>
  <r>
    <x v="235"/>
    <x v="3"/>
    <x v="6"/>
    <x v="4"/>
    <x v="1"/>
    <n v="-271359.92570994981"/>
    <n v="0"/>
    <n v="0"/>
    <x v="7"/>
  </r>
  <r>
    <x v="235"/>
    <x v="3"/>
    <x v="6"/>
    <x v="4"/>
    <x v="2"/>
    <n v="-80593.897935855086"/>
    <n v="0"/>
    <n v="0"/>
    <x v="7"/>
  </r>
  <r>
    <x v="235"/>
    <x v="3"/>
    <x v="6"/>
    <x v="3"/>
    <x v="0"/>
    <n v="643702.06280258647"/>
    <n v="0"/>
    <n v="0"/>
    <x v="7"/>
  </r>
  <r>
    <x v="235"/>
    <x v="3"/>
    <x v="6"/>
    <x v="3"/>
    <x v="1"/>
    <n v="-320249.78248884901"/>
    <n v="0"/>
    <n v="0"/>
    <x v="7"/>
  </r>
  <r>
    <x v="235"/>
    <x v="3"/>
    <x v="6"/>
    <x v="3"/>
    <x v="2"/>
    <n v="-102992.33004841383"/>
    <n v="0"/>
    <n v="0"/>
    <x v="7"/>
  </r>
  <r>
    <x v="236"/>
    <x v="1"/>
    <x v="0"/>
    <x v="4"/>
    <x v="0"/>
    <n v="455884.67519271572"/>
    <n v="0"/>
    <n v="0"/>
    <x v="7"/>
  </r>
  <r>
    <x v="236"/>
    <x v="1"/>
    <x v="0"/>
    <x v="4"/>
    <x v="1"/>
    <n v="-271359.92570994981"/>
    <n v="0"/>
    <n v="0"/>
    <x v="7"/>
  </r>
  <r>
    <x v="236"/>
    <x v="1"/>
    <x v="0"/>
    <x v="4"/>
    <x v="2"/>
    <n v="-259854.26485984793"/>
    <n v="0"/>
    <n v="0"/>
    <x v="7"/>
  </r>
  <r>
    <x v="236"/>
    <x v="1"/>
    <x v="0"/>
    <x v="1"/>
    <x v="0"/>
    <n v="523313.13368329214"/>
    <n v="0"/>
    <n v="0"/>
    <x v="7"/>
  </r>
  <r>
    <x v="236"/>
    <x v="1"/>
    <x v="0"/>
    <x v="1"/>
    <x v="1"/>
    <n v="-300754.67453062767"/>
    <n v="0"/>
    <n v="0"/>
    <x v="7"/>
  </r>
  <r>
    <x v="236"/>
    <x v="1"/>
    <x v="0"/>
    <x v="1"/>
    <x v="2"/>
    <n v="-251190.30416798021"/>
    <n v="0"/>
    <n v="0"/>
    <x v="7"/>
  </r>
  <r>
    <x v="236"/>
    <x v="2"/>
    <x v="0"/>
    <x v="0"/>
    <x v="0"/>
    <n v="638427.77162160468"/>
    <n v="0"/>
    <n v="0"/>
    <x v="7"/>
  </r>
  <r>
    <x v="236"/>
    <x v="2"/>
    <x v="0"/>
    <x v="0"/>
    <x v="1"/>
    <n v="-339589.24022425781"/>
    <n v="0"/>
    <n v="0"/>
    <x v="7"/>
  </r>
  <r>
    <x v="236"/>
    <x v="2"/>
    <x v="0"/>
    <x v="0"/>
    <x v="2"/>
    <n v="-293676.77494593814"/>
    <n v="0"/>
    <n v="0"/>
    <x v="7"/>
  </r>
  <r>
    <x v="236"/>
    <x v="2"/>
    <x v="0"/>
    <x v="1"/>
    <x v="0"/>
    <n v="520305.58693798585"/>
    <n v="0"/>
    <n v="0"/>
    <x v="7"/>
  </r>
  <r>
    <x v="236"/>
    <x v="2"/>
    <x v="0"/>
    <x v="1"/>
    <x v="0"/>
    <n v="535343.32066451723"/>
    <n v="0"/>
    <n v="0"/>
    <x v="7"/>
  </r>
  <r>
    <x v="236"/>
    <x v="2"/>
    <x v="0"/>
    <x v="1"/>
    <x v="1"/>
    <n v="-300754.67453062767"/>
    <n v="0"/>
    <n v="0"/>
    <x v="7"/>
  </r>
  <r>
    <x v="236"/>
    <x v="2"/>
    <x v="0"/>
    <x v="1"/>
    <x v="1"/>
    <n v="-300754.67453062767"/>
    <n v="0"/>
    <n v="0"/>
    <x v="7"/>
  </r>
  <r>
    <x v="236"/>
    <x v="2"/>
    <x v="0"/>
    <x v="1"/>
    <x v="2"/>
    <n v="-249746.68173023319"/>
    <n v="0"/>
    <n v="0"/>
    <x v="7"/>
  </r>
  <r>
    <x v="236"/>
    <x v="2"/>
    <x v="0"/>
    <x v="1"/>
    <x v="2"/>
    <n v="-283731.95995219413"/>
    <n v="0"/>
    <n v="0"/>
    <x v="7"/>
  </r>
  <r>
    <x v="236"/>
    <x v="3"/>
    <x v="1"/>
    <x v="1"/>
    <x v="0"/>
    <n v="499252.759720842"/>
    <n v="0"/>
    <n v="0"/>
    <x v="7"/>
  </r>
  <r>
    <x v="236"/>
    <x v="3"/>
    <x v="1"/>
    <x v="1"/>
    <x v="1"/>
    <n v="-300754.67453062767"/>
    <n v="0"/>
    <n v="0"/>
    <x v="7"/>
  </r>
  <r>
    <x v="236"/>
    <x v="3"/>
    <x v="1"/>
    <x v="1"/>
    <x v="2"/>
    <n v="-69895.386360917881"/>
    <n v="0"/>
    <n v="0"/>
    <x v="7"/>
  </r>
  <r>
    <x v="236"/>
    <x v="2"/>
    <x v="1"/>
    <x v="2"/>
    <x v="0"/>
    <n v="383359.38953369693"/>
    <n v="0"/>
    <n v="0"/>
    <x v="7"/>
  </r>
  <r>
    <x v="236"/>
    <x v="2"/>
    <x v="1"/>
    <x v="2"/>
    <x v="1"/>
    <n v="-203914.56890090264"/>
    <n v="0"/>
    <n v="0"/>
    <x v="7"/>
  </r>
  <r>
    <x v="236"/>
    <x v="2"/>
    <x v="1"/>
    <x v="2"/>
    <x v="2"/>
    <n v="-126508.59854611999"/>
    <n v="0"/>
    <n v="0"/>
    <x v="7"/>
  </r>
  <r>
    <x v="236"/>
    <x v="0"/>
    <x v="2"/>
    <x v="1"/>
    <x v="0"/>
    <n v="535343.32066451723"/>
    <n v="0"/>
    <n v="0"/>
    <x v="7"/>
  </r>
  <r>
    <x v="236"/>
    <x v="0"/>
    <x v="2"/>
    <x v="1"/>
    <x v="1"/>
    <n v="-300754.67453062767"/>
    <n v="0"/>
    <n v="0"/>
    <x v="7"/>
  </r>
  <r>
    <x v="236"/>
    <x v="0"/>
    <x v="2"/>
    <x v="1"/>
    <x v="2"/>
    <n v="-85654.93130632276"/>
    <n v="0"/>
    <n v="0"/>
    <x v="7"/>
  </r>
  <r>
    <x v="236"/>
    <x v="3"/>
    <x v="2"/>
    <x v="1"/>
    <x v="0"/>
    <n v="502260.30646614818"/>
    <n v="0"/>
    <n v="0"/>
    <x v="7"/>
  </r>
  <r>
    <x v="236"/>
    <x v="3"/>
    <x v="2"/>
    <x v="1"/>
    <x v="1"/>
    <n v="-300754.67453062767"/>
    <n v="0"/>
    <n v="0"/>
    <x v="7"/>
  </r>
  <r>
    <x v="236"/>
    <x v="3"/>
    <x v="2"/>
    <x v="1"/>
    <x v="2"/>
    <n v="-30135.618387968891"/>
    <n v="0"/>
    <n v="0"/>
    <x v="7"/>
  </r>
  <r>
    <x v="236"/>
    <x v="4"/>
    <x v="2"/>
    <x v="4"/>
    <x v="0"/>
    <n v="474879.86999241216"/>
    <n v="0"/>
    <n v="0"/>
    <x v="7"/>
  </r>
  <r>
    <x v="236"/>
    <x v="4"/>
    <x v="2"/>
    <x v="4"/>
    <x v="1"/>
    <n v="-271359.92570994981"/>
    <n v="0"/>
    <n v="0"/>
    <x v="7"/>
  </r>
  <r>
    <x v="236"/>
    <x v="4"/>
    <x v="2"/>
    <x v="4"/>
    <x v="2"/>
    <n v="-113971.16879817891"/>
    <n v="0"/>
    <n v="0"/>
    <x v="7"/>
  </r>
  <r>
    <x v="236"/>
    <x v="4"/>
    <x v="2"/>
    <x v="3"/>
    <x v="0"/>
    <n v="541222.13240615476"/>
    <n v="0"/>
    <n v="0"/>
    <x v="7"/>
  </r>
  <r>
    <x v="236"/>
    <x v="4"/>
    <x v="2"/>
    <x v="3"/>
    <x v="1"/>
    <n v="-320249.78248884901"/>
    <n v="0"/>
    <n v="0"/>
    <x v="7"/>
  </r>
  <r>
    <x v="236"/>
    <x v="4"/>
    <x v="2"/>
    <x v="3"/>
    <x v="2"/>
    <n v="-108244.42648123096"/>
    <n v="0"/>
    <n v="0"/>
    <x v="7"/>
  </r>
  <r>
    <x v="236"/>
    <x v="1"/>
    <x v="3"/>
    <x v="3"/>
    <x v="0"/>
    <n v="550829.62588082033"/>
    <n v="0"/>
    <n v="0"/>
    <x v="7"/>
  </r>
  <r>
    <x v="236"/>
    <x v="1"/>
    <x v="3"/>
    <x v="3"/>
    <x v="1"/>
    <n v="-320249.78248884901"/>
    <n v="0"/>
    <n v="0"/>
    <x v="7"/>
  </r>
  <r>
    <x v="236"/>
    <x v="1"/>
    <x v="3"/>
    <x v="3"/>
    <x v="2"/>
    <n v="-192790.36905828709"/>
    <n v="0"/>
    <n v="0"/>
    <x v="7"/>
  </r>
  <r>
    <x v="236"/>
    <x v="2"/>
    <x v="3"/>
    <x v="2"/>
    <x v="0"/>
    <n v="389476.82660072407"/>
    <n v="0"/>
    <n v="0"/>
    <x v="7"/>
  </r>
  <r>
    <x v="236"/>
    <x v="2"/>
    <x v="3"/>
    <x v="2"/>
    <x v="1"/>
    <n v="-203914.56890090264"/>
    <n v="0"/>
    <n v="0"/>
    <x v="7"/>
  </r>
  <r>
    <x v="236"/>
    <x v="2"/>
    <x v="3"/>
    <x v="2"/>
    <x v="2"/>
    <n v="-140211.65757626065"/>
    <n v="0"/>
    <n v="0"/>
    <x v="7"/>
  </r>
  <r>
    <x v="236"/>
    <x v="1"/>
    <x v="4"/>
    <x v="0"/>
    <x v="0"/>
    <n v="675782.58804627298"/>
    <n v="0"/>
    <n v="0"/>
    <x v="7"/>
  </r>
  <r>
    <x v="236"/>
    <x v="1"/>
    <x v="4"/>
    <x v="0"/>
    <x v="0"/>
    <n v="607864.74000142154"/>
    <n v="0"/>
    <n v="0"/>
    <x v="7"/>
  </r>
  <r>
    <x v="236"/>
    <x v="1"/>
    <x v="4"/>
    <x v="0"/>
    <x v="1"/>
    <n v="-339589.24022425781"/>
    <n v="0"/>
    <n v="0"/>
    <x v="7"/>
  </r>
  <r>
    <x v="236"/>
    <x v="1"/>
    <x v="4"/>
    <x v="0"/>
    <x v="1"/>
    <n v="-339589.24022425781"/>
    <n v="0"/>
    <n v="0"/>
    <x v="7"/>
  </r>
  <r>
    <x v="236"/>
    <x v="1"/>
    <x v="4"/>
    <x v="0"/>
    <x v="2"/>
    <n v="-277070.86109897192"/>
    <n v="0"/>
    <n v="0"/>
    <x v="7"/>
  </r>
  <r>
    <x v="236"/>
    <x v="1"/>
    <x v="4"/>
    <x v="0"/>
    <x v="2"/>
    <n v="-389033.43360090978"/>
    <n v="0"/>
    <n v="0"/>
    <x v="7"/>
  </r>
  <r>
    <x v="236"/>
    <x v="0"/>
    <x v="4"/>
    <x v="0"/>
    <x v="0"/>
    <n v="601072.95519693638"/>
    <n v="0"/>
    <n v="0"/>
    <x v="7"/>
  </r>
  <r>
    <x v="236"/>
    <x v="0"/>
    <x v="4"/>
    <x v="0"/>
    <x v="1"/>
    <n v="-339589.24022425781"/>
    <n v="0"/>
    <n v="0"/>
    <x v="7"/>
  </r>
  <r>
    <x v="236"/>
    <x v="0"/>
    <x v="4"/>
    <x v="0"/>
    <x v="2"/>
    <n v="-114203.86148741792"/>
    <n v="0"/>
    <n v="0"/>
    <x v="7"/>
  </r>
  <r>
    <x v="236"/>
    <x v="0"/>
    <x v="4"/>
    <x v="3"/>
    <x v="0"/>
    <n v="608474.58672881313"/>
    <n v="0"/>
    <n v="0"/>
    <x v="7"/>
  </r>
  <r>
    <x v="236"/>
    <x v="0"/>
    <x v="4"/>
    <x v="3"/>
    <x v="1"/>
    <n v="-320249.78248884901"/>
    <n v="0"/>
    <n v="0"/>
    <x v="7"/>
  </r>
  <r>
    <x v="236"/>
    <x v="0"/>
    <x v="4"/>
    <x v="3"/>
    <x v="2"/>
    <n v="-170372.8842840677"/>
    <n v="0"/>
    <n v="0"/>
    <x v="7"/>
  </r>
  <r>
    <x v="236"/>
    <x v="0"/>
    <x v="4"/>
    <x v="1"/>
    <x v="0"/>
    <n v="550381.05439104862"/>
    <n v="0"/>
    <n v="0"/>
    <x v="7"/>
  </r>
  <r>
    <x v="236"/>
    <x v="0"/>
    <x v="4"/>
    <x v="1"/>
    <x v="1"/>
    <n v="-300754.67453062767"/>
    <n v="0"/>
    <n v="0"/>
    <x v="7"/>
  </r>
  <r>
    <x v="236"/>
    <x v="0"/>
    <x v="4"/>
    <x v="1"/>
    <x v="2"/>
    <n v="-121083.8319660307"/>
    <n v="0"/>
    <n v="0"/>
    <x v="7"/>
  </r>
  <r>
    <x v="236"/>
    <x v="3"/>
    <x v="4"/>
    <x v="2"/>
    <x v="0"/>
    <n v="436377.17744793161"/>
    <n v="0"/>
    <n v="0"/>
    <x v="7"/>
  </r>
  <r>
    <x v="236"/>
    <x v="3"/>
    <x v="4"/>
    <x v="2"/>
    <x v="1"/>
    <n v="-203914.56890090264"/>
    <n v="0"/>
    <n v="0"/>
    <x v="7"/>
  </r>
  <r>
    <x v="236"/>
    <x v="3"/>
    <x v="4"/>
    <x v="2"/>
    <x v="2"/>
    <n v="-43637.717744793161"/>
    <n v="0"/>
    <n v="0"/>
    <x v="7"/>
  </r>
  <r>
    <x v="236"/>
    <x v="2"/>
    <x v="4"/>
    <x v="0"/>
    <x v="0"/>
    <n v="655407.23363281763"/>
    <n v="0"/>
    <n v="0"/>
    <x v="7"/>
  </r>
  <r>
    <x v="236"/>
    <x v="2"/>
    <x v="4"/>
    <x v="0"/>
    <x v="1"/>
    <n v="-339589.24022425781"/>
    <n v="0"/>
    <n v="0"/>
    <x v="7"/>
  </r>
  <r>
    <x v="236"/>
    <x v="2"/>
    <x v="4"/>
    <x v="0"/>
    <x v="2"/>
    <n v="-170405.88074453259"/>
    <n v="0"/>
    <n v="0"/>
    <x v="7"/>
  </r>
  <r>
    <x v="236"/>
    <x v="1"/>
    <x v="5"/>
    <x v="4"/>
    <x v="0"/>
    <n v="464025.47296401416"/>
    <n v="0"/>
    <n v="0"/>
    <x v="7"/>
  </r>
  <r>
    <x v="236"/>
    <x v="1"/>
    <x v="5"/>
    <x v="4"/>
    <x v="0"/>
    <n v="464025.47296401416"/>
    <n v="0"/>
    <n v="0"/>
    <x v="7"/>
  </r>
  <r>
    <x v="236"/>
    <x v="1"/>
    <x v="5"/>
    <x v="4"/>
    <x v="1"/>
    <n v="-271359.92570994981"/>
    <n v="0"/>
    <n v="0"/>
    <x v="7"/>
  </r>
  <r>
    <x v="236"/>
    <x v="1"/>
    <x v="5"/>
    <x v="4"/>
    <x v="1"/>
    <n v="-271359.92570994981"/>
    <n v="0"/>
    <n v="0"/>
    <x v="7"/>
  </r>
  <r>
    <x v="236"/>
    <x v="1"/>
    <x v="5"/>
    <x v="4"/>
    <x v="2"/>
    <n v="-287695.79323768878"/>
    <n v="0"/>
    <n v="0"/>
    <x v="7"/>
  </r>
  <r>
    <x v="236"/>
    <x v="1"/>
    <x v="5"/>
    <x v="4"/>
    <x v="2"/>
    <n v="-315537.32161552965"/>
    <n v="0"/>
    <n v="0"/>
    <x v="7"/>
  </r>
  <r>
    <x v="236"/>
    <x v="3"/>
    <x v="5"/>
    <x v="1"/>
    <x v="0"/>
    <n v="676698.01769391226"/>
    <n v="0"/>
    <n v="0"/>
    <x v="7"/>
  </r>
  <r>
    <x v="236"/>
    <x v="3"/>
    <x v="5"/>
    <x v="1"/>
    <x v="1"/>
    <n v="-300754.67453062767"/>
    <n v="0"/>
    <n v="0"/>
    <x v="7"/>
  </r>
  <r>
    <x v="236"/>
    <x v="3"/>
    <x v="5"/>
    <x v="1"/>
    <x v="2"/>
    <n v="-94737.722477147719"/>
    <n v="0"/>
    <n v="0"/>
    <x v="7"/>
  </r>
  <r>
    <x v="236"/>
    <x v="2"/>
    <x v="5"/>
    <x v="4"/>
    <x v="0"/>
    <n v="534579.05364860105"/>
    <n v="0"/>
    <n v="0"/>
    <x v="7"/>
  </r>
  <r>
    <x v="236"/>
    <x v="2"/>
    <x v="5"/>
    <x v="4"/>
    <x v="1"/>
    <n v="-271359.92570994981"/>
    <n v="0"/>
    <n v="0"/>
    <x v="7"/>
  </r>
  <r>
    <x v="236"/>
    <x v="2"/>
    <x v="5"/>
    <x v="4"/>
    <x v="2"/>
    <n v="-251252.15521484247"/>
    <n v="0"/>
    <n v="0"/>
    <x v="7"/>
  </r>
  <r>
    <x v="236"/>
    <x v="1"/>
    <x v="6"/>
    <x v="3"/>
    <x v="0"/>
    <n v="528412.14110660087"/>
    <n v="0"/>
    <n v="0"/>
    <x v="7"/>
  </r>
  <r>
    <x v="236"/>
    <x v="1"/>
    <x v="6"/>
    <x v="3"/>
    <x v="1"/>
    <n v="-320249.78248884901"/>
    <n v="0"/>
    <n v="0"/>
    <x v="7"/>
  </r>
  <r>
    <x v="236"/>
    <x v="1"/>
    <x v="6"/>
    <x v="3"/>
    <x v="2"/>
    <n v="-327615.52748609253"/>
    <n v="0"/>
    <n v="0"/>
    <x v="7"/>
  </r>
  <r>
    <x v="236"/>
    <x v="1"/>
    <x v="6"/>
    <x v="1"/>
    <x v="0"/>
    <n v="580456.5218441115"/>
    <n v="0"/>
    <n v="0"/>
    <x v="7"/>
  </r>
  <r>
    <x v="236"/>
    <x v="1"/>
    <x v="6"/>
    <x v="1"/>
    <x v="1"/>
    <n v="-300754.67453062767"/>
    <n v="0"/>
    <n v="0"/>
    <x v="7"/>
  </r>
  <r>
    <x v="236"/>
    <x v="1"/>
    <x v="6"/>
    <x v="1"/>
    <x v="2"/>
    <n v="-261205.43482985019"/>
    <n v="0"/>
    <n v="0"/>
    <x v="7"/>
  </r>
  <r>
    <x v="237"/>
    <x v="0"/>
    <x v="0"/>
    <x v="0"/>
    <x v="0"/>
    <n v="601072.95519693638"/>
    <n v="0"/>
    <n v="0"/>
    <x v="7"/>
  </r>
  <r>
    <x v="237"/>
    <x v="0"/>
    <x v="0"/>
    <x v="0"/>
    <x v="1"/>
    <n v="-339589.24022425781"/>
    <n v="0"/>
    <n v="0"/>
    <x v="7"/>
  </r>
  <r>
    <x v="237"/>
    <x v="0"/>
    <x v="0"/>
    <x v="0"/>
    <x v="2"/>
    <n v="-120214.59103938728"/>
    <n v="0"/>
    <n v="0"/>
    <x v="7"/>
  </r>
  <r>
    <x v="237"/>
    <x v="0"/>
    <x v="0"/>
    <x v="4"/>
    <x v="0"/>
    <n v="504729.46182050661"/>
    <n v="0"/>
    <n v="0"/>
    <x v="7"/>
  </r>
  <r>
    <x v="237"/>
    <x v="0"/>
    <x v="0"/>
    <x v="4"/>
    <x v="1"/>
    <n v="-271359.92570994981"/>
    <n v="0"/>
    <n v="0"/>
    <x v="7"/>
  </r>
  <r>
    <x v="237"/>
    <x v="0"/>
    <x v="0"/>
    <x v="4"/>
    <x v="2"/>
    <n v="-141324.24930974186"/>
    <n v="0"/>
    <n v="0"/>
    <x v="7"/>
  </r>
  <r>
    <x v="237"/>
    <x v="0"/>
    <x v="0"/>
    <x v="2"/>
    <x v="0"/>
    <n v="356850.49557657959"/>
    <n v="0"/>
    <n v="0"/>
    <x v="7"/>
  </r>
  <r>
    <x v="237"/>
    <x v="0"/>
    <x v="0"/>
    <x v="2"/>
    <x v="1"/>
    <n v="-203914.56890090264"/>
    <n v="0"/>
    <n v="0"/>
    <x v="7"/>
  </r>
  <r>
    <x v="237"/>
    <x v="0"/>
    <x v="0"/>
    <x v="2"/>
    <x v="2"/>
    <n v="-67801.594159550121"/>
    <n v="0"/>
    <n v="0"/>
    <x v="7"/>
  </r>
  <r>
    <x v="237"/>
    <x v="2"/>
    <x v="0"/>
    <x v="1"/>
    <x v="0"/>
    <n v="517298.04019267956"/>
    <n v="0"/>
    <n v="0"/>
    <x v="7"/>
  </r>
  <r>
    <x v="237"/>
    <x v="2"/>
    <x v="0"/>
    <x v="1"/>
    <x v="1"/>
    <n v="-300754.67453062767"/>
    <n v="0"/>
    <n v="0"/>
    <x v="7"/>
  </r>
  <r>
    <x v="237"/>
    <x v="2"/>
    <x v="0"/>
    <x v="1"/>
    <x v="2"/>
    <n v="-274167.96130212018"/>
    <n v="0"/>
    <n v="0"/>
    <x v="7"/>
  </r>
  <r>
    <x v="237"/>
    <x v="1"/>
    <x v="1"/>
    <x v="4"/>
    <x v="0"/>
    <n v="477593.46924951166"/>
    <n v="0"/>
    <n v="0"/>
    <x v="7"/>
  </r>
  <r>
    <x v="237"/>
    <x v="1"/>
    <x v="1"/>
    <x v="4"/>
    <x v="1"/>
    <n v="-271359.92570994981"/>
    <n v="0"/>
    <n v="0"/>
    <x v="7"/>
  </r>
  <r>
    <x v="237"/>
    <x v="1"/>
    <x v="1"/>
    <x v="4"/>
    <x v="2"/>
    <n v="-214917.06116228024"/>
    <n v="0"/>
    <n v="0"/>
    <x v="7"/>
  </r>
  <r>
    <x v="237"/>
    <x v="3"/>
    <x v="2"/>
    <x v="4"/>
    <x v="0"/>
    <n v="594278.23730479006"/>
    <n v="0"/>
    <n v="0"/>
    <x v="7"/>
  </r>
  <r>
    <x v="237"/>
    <x v="3"/>
    <x v="2"/>
    <x v="4"/>
    <x v="1"/>
    <n v="-271359.92570994981"/>
    <n v="0"/>
    <n v="0"/>
    <x v="7"/>
  </r>
  <r>
    <x v="237"/>
    <x v="3"/>
    <x v="2"/>
    <x v="4"/>
    <x v="2"/>
    <n v="-65370.606103526909"/>
    <n v="0"/>
    <n v="0"/>
    <x v="7"/>
  </r>
  <r>
    <x v="237"/>
    <x v="4"/>
    <x v="2"/>
    <x v="4"/>
    <x v="0"/>
    <n v="455884.67519271572"/>
    <n v="0"/>
    <n v="0"/>
    <x v="7"/>
  </r>
  <r>
    <x v="237"/>
    <x v="4"/>
    <x v="2"/>
    <x v="4"/>
    <x v="1"/>
    <n v="-271359.92570994981"/>
    <n v="0"/>
    <n v="0"/>
    <x v="7"/>
  </r>
  <r>
    <x v="237"/>
    <x v="4"/>
    <x v="2"/>
    <x v="4"/>
    <x v="2"/>
    <n v="-77500.394782761679"/>
    <n v="0"/>
    <n v="0"/>
    <x v="7"/>
  </r>
  <r>
    <x v="237"/>
    <x v="1"/>
    <x v="3"/>
    <x v="2"/>
    <x v="0"/>
    <n v="362967.93264360668"/>
    <n v="0"/>
    <n v="0"/>
    <x v="7"/>
  </r>
  <r>
    <x v="237"/>
    <x v="1"/>
    <x v="3"/>
    <x v="2"/>
    <x v="1"/>
    <n v="-203914.56890090264"/>
    <n v="0"/>
    <n v="0"/>
    <x v="7"/>
  </r>
  <r>
    <x v="237"/>
    <x v="1"/>
    <x v="3"/>
    <x v="2"/>
    <x v="2"/>
    <n v="-214151.08025972793"/>
    <n v="0"/>
    <n v="0"/>
    <x v="7"/>
  </r>
  <r>
    <x v="237"/>
    <x v="0"/>
    <x v="3"/>
    <x v="1"/>
    <x v="0"/>
    <n v="514290.49344737333"/>
    <n v="0"/>
    <n v="0"/>
    <x v="7"/>
  </r>
  <r>
    <x v="237"/>
    <x v="0"/>
    <x v="3"/>
    <x v="1"/>
    <x v="1"/>
    <n v="-300754.67453062767"/>
    <n v="0"/>
    <n v="0"/>
    <x v="7"/>
  </r>
  <r>
    <x v="237"/>
    <x v="0"/>
    <x v="3"/>
    <x v="1"/>
    <x v="2"/>
    <n v="-118286.81349289588"/>
    <n v="0"/>
    <n v="0"/>
    <x v="7"/>
  </r>
  <r>
    <x v="237"/>
    <x v="1"/>
    <x v="5"/>
    <x v="1"/>
    <x v="0"/>
    <n v="496245.21297553566"/>
    <n v="0"/>
    <n v="0"/>
    <x v="7"/>
  </r>
  <r>
    <x v="237"/>
    <x v="1"/>
    <x v="5"/>
    <x v="1"/>
    <x v="1"/>
    <n v="-300754.67453062767"/>
    <n v="0"/>
    <n v="0"/>
    <x v="7"/>
  </r>
  <r>
    <x v="237"/>
    <x v="1"/>
    <x v="5"/>
    <x v="1"/>
    <x v="2"/>
    <n v="-263009.96287703392"/>
    <n v="0"/>
    <n v="0"/>
    <x v="7"/>
  </r>
  <r>
    <x v="237"/>
    <x v="0"/>
    <x v="6"/>
    <x v="2"/>
    <x v="0"/>
    <n v="387437.68091171497"/>
    <n v="0"/>
    <n v="0"/>
    <x v="7"/>
  </r>
  <r>
    <x v="237"/>
    <x v="0"/>
    <x v="6"/>
    <x v="2"/>
    <x v="1"/>
    <n v="-203914.56890090264"/>
    <n v="0"/>
    <n v="0"/>
    <x v="7"/>
  </r>
  <r>
    <x v="237"/>
    <x v="0"/>
    <x v="6"/>
    <x v="2"/>
    <x v="2"/>
    <n v="-104608.17384616304"/>
    <n v="0"/>
    <n v="0"/>
    <x v="7"/>
  </r>
  <r>
    <x v="237"/>
    <x v="3"/>
    <x v="6"/>
    <x v="0"/>
    <x v="0"/>
    <n v="597677.06279469375"/>
    <n v="0"/>
    <n v="0"/>
    <x v="7"/>
  </r>
  <r>
    <x v="237"/>
    <x v="3"/>
    <x v="6"/>
    <x v="0"/>
    <x v="1"/>
    <n v="-339589.24022425781"/>
    <n v="0"/>
    <n v="0"/>
    <x v="7"/>
  </r>
  <r>
    <x v="237"/>
    <x v="3"/>
    <x v="6"/>
    <x v="0"/>
    <x v="2"/>
    <n v="-59767.706279469377"/>
    <n v="0"/>
    <n v="0"/>
    <x v="7"/>
  </r>
  <r>
    <x v="237"/>
    <x v="3"/>
    <x v="6"/>
    <x v="4"/>
    <x v="0"/>
    <n v="442316.67890721816"/>
    <n v="0"/>
    <n v="0"/>
    <x v="7"/>
  </r>
  <r>
    <x v="237"/>
    <x v="3"/>
    <x v="6"/>
    <x v="4"/>
    <x v="0"/>
    <n v="461311.87370691466"/>
    <n v="0"/>
    <n v="0"/>
    <x v="7"/>
  </r>
  <r>
    <x v="237"/>
    <x v="3"/>
    <x v="6"/>
    <x v="4"/>
    <x v="1"/>
    <n v="-271359.92570994981"/>
    <n v="0"/>
    <n v="0"/>
    <x v="7"/>
  </r>
  <r>
    <x v="237"/>
    <x v="3"/>
    <x v="6"/>
    <x v="4"/>
    <x v="1"/>
    <n v="-271359.92570994981"/>
    <n v="0"/>
    <n v="0"/>
    <x v="7"/>
  </r>
  <r>
    <x v="237"/>
    <x v="3"/>
    <x v="6"/>
    <x v="4"/>
    <x v="2"/>
    <n v="-70770.668625154911"/>
    <n v="0"/>
    <n v="0"/>
    <x v="7"/>
  </r>
  <r>
    <x v="237"/>
    <x v="3"/>
    <x v="6"/>
    <x v="4"/>
    <x v="2"/>
    <n v="-41518.068633622315"/>
    <n v="0"/>
    <n v="0"/>
    <x v="7"/>
  </r>
  <r>
    <x v="237"/>
    <x v="2"/>
    <x v="6"/>
    <x v="4"/>
    <x v="0"/>
    <n v="412467.08707912371"/>
    <n v="0"/>
    <n v="0"/>
    <x v="7"/>
  </r>
  <r>
    <x v="237"/>
    <x v="2"/>
    <x v="6"/>
    <x v="4"/>
    <x v="1"/>
    <n v="-271359.92570994981"/>
    <n v="0"/>
    <n v="0"/>
    <x v="7"/>
  </r>
  <r>
    <x v="237"/>
    <x v="2"/>
    <x v="6"/>
    <x v="4"/>
    <x v="2"/>
    <n v="-173236.17657323196"/>
    <n v="0"/>
    <n v="0"/>
    <x v="7"/>
  </r>
  <r>
    <x v="237"/>
    <x v="2"/>
    <x v="6"/>
    <x v="2"/>
    <x v="0"/>
    <n v="342576.47575351648"/>
    <n v="0"/>
    <n v="0"/>
    <x v="7"/>
  </r>
  <r>
    <x v="237"/>
    <x v="2"/>
    <x v="6"/>
    <x v="2"/>
    <x v="1"/>
    <n v="-203914.56890090264"/>
    <n v="0"/>
    <n v="0"/>
    <x v="7"/>
  </r>
  <r>
    <x v="237"/>
    <x v="2"/>
    <x v="6"/>
    <x v="2"/>
    <x v="2"/>
    <n v="-150733.64933154726"/>
    <n v="0"/>
    <n v="0"/>
    <x v="7"/>
  </r>
  <r>
    <x v="238"/>
    <x v="1"/>
    <x v="0"/>
    <x v="3"/>
    <x v="0"/>
    <n v="627689.57367814402"/>
    <n v="0"/>
    <n v="0"/>
    <x v="7"/>
  </r>
  <r>
    <x v="238"/>
    <x v="1"/>
    <x v="0"/>
    <x v="3"/>
    <x v="0"/>
    <n v="576449.60847992823"/>
    <n v="0"/>
    <n v="0"/>
    <x v="7"/>
  </r>
  <r>
    <x v="238"/>
    <x v="1"/>
    <x v="0"/>
    <x v="3"/>
    <x v="1"/>
    <n v="-320249.78248884901"/>
    <n v="0"/>
    <n v="0"/>
    <x v="7"/>
  </r>
  <r>
    <x v="238"/>
    <x v="1"/>
    <x v="0"/>
    <x v="3"/>
    <x v="1"/>
    <n v="-320249.78248884901"/>
    <n v="0"/>
    <n v="0"/>
    <x v="7"/>
  </r>
  <r>
    <x v="238"/>
    <x v="1"/>
    <x v="0"/>
    <x v="3"/>
    <x v="2"/>
    <n v="-382890.63994366786"/>
    <n v="0"/>
    <n v="0"/>
    <x v="7"/>
  </r>
  <r>
    <x v="238"/>
    <x v="1"/>
    <x v="0"/>
    <x v="3"/>
    <x v="2"/>
    <n v="-236344.33947677055"/>
    <n v="0"/>
    <n v="0"/>
    <x v="7"/>
  </r>
  <r>
    <x v="238"/>
    <x v="2"/>
    <x v="0"/>
    <x v="4"/>
    <x v="0"/>
    <n v="529151.85513440205"/>
    <n v="0"/>
    <n v="0"/>
    <x v="7"/>
  </r>
  <r>
    <x v="238"/>
    <x v="2"/>
    <x v="0"/>
    <x v="4"/>
    <x v="1"/>
    <n v="-271359.92570994981"/>
    <n v="0"/>
    <n v="0"/>
    <x v="7"/>
  </r>
  <r>
    <x v="238"/>
    <x v="2"/>
    <x v="0"/>
    <x v="4"/>
    <x v="2"/>
    <n v="-148162.51943763258"/>
    <n v="0"/>
    <n v="0"/>
    <x v="7"/>
  </r>
  <r>
    <x v="238"/>
    <x v="2"/>
    <x v="0"/>
    <x v="1"/>
    <x v="0"/>
    <n v="577448.97509880515"/>
    <n v="0"/>
    <n v="0"/>
    <x v="7"/>
  </r>
  <r>
    <x v="238"/>
    <x v="2"/>
    <x v="0"/>
    <x v="1"/>
    <x v="1"/>
    <n v="-300754.67453062767"/>
    <n v="0"/>
    <n v="0"/>
    <x v="7"/>
  </r>
  <r>
    <x v="238"/>
    <x v="2"/>
    <x v="0"/>
    <x v="1"/>
    <x v="2"/>
    <n v="-196332.65153359377"/>
    <n v="0"/>
    <n v="0"/>
    <x v="7"/>
  </r>
  <r>
    <x v="238"/>
    <x v="1"/>
    <x v="1"/>
    <x v="3"/>
    <x v="0"/>
    <n v="518804.64763193543"/>
    <n v="0"/>
    <n v="0"/>
    <x v="7"/>
  </r>
  <r>
    <x v="238"/>
    <x v="1"/>
    <x v="1"/>
    <x v="3"/>
    <x v="1"/>
    <n v="-320249.78248884901"/>
    <n v="0"/>
    <n v="0"/>
    <x v="7"/>
  </r>
  <r>
    <x v="238"/>
    <x v="1"/>
    <x v="1"/>
    <x v="3"/>
    <x v="2"/>
    <n v="-274966.46324492578"/>
    <n v="0"/>
    <n v="0"/>
    <x v="7"/>
  </r>
  <r>
    <x v="238"/>
    <x v="2"/>
    <x v="1"/>
    <x v="4"/>
    <x v="0"/>
    <n v="515583.85884890461"/>
    <n v="0"/>
    <n v="0"/>
    <x v="7"/>
  </r>
  <r>
    <x v="238"/>
    <x v="2"/>
    <x v="1"/>
    <x v="4"/>
    <x v="1"/>
    <n v="-271359.92570994981"/>
    <n v="0"/>
    <n v="0"/>
    <x v="7"/>
  </r>
  <r>
    <x v="238"/>
    <x v="2"/>
    <x v="1"/>
    <x v="4"/>
    <x v="2"/>
    <n v="-283571.12236689753"/>
    <n v="0"/>
    <n v="0"/>
    <x v="7"/>
  </r>
  <r>
    <x v="238"/>
    <x v="2"/>
    <x v="1"/>
    <x v="3"/>
    <x v="0"/>
    <n v="525209.64328171243"/>
    <n v="0"/>
    <n v="0"/>
    <x v="7"/>
  </r>
  <r>
    <x v="238"/>
    <x v="2"/>
    <x v="1"/>
    <x v="3"/>
    <x v="1"/>
    <n v="-320249.78248884901"/>
    <n v="0"/>
    <n v="0"/>
    <x v="7"/>
  </r>
  <r>
    <x v="238"/>
    <x v="2"/>
    <x v="1"/>
    <x v="3"/>
    <x v="2"/>
    <n v="-215335.95374550208"/>
    <n v="0"/>
    <n v="0"/>
    <x v="7"/>
  </r>
  <r>
    <x v="238"/>
    <x v="2"/>
    <x v="1"/>
    <x v="1"/>
    <x v="0"/>
    <n v="562411.24137227377"/>
    <n v="0"/>
    <n v="0"/>
    <x v="7"/>
  </r>
  <r>
    <x v="238"/>
    <x v="2"/>
    <x v="1"/>
    <x v="1"/>
    <x v="0"/>
    <n v="478199.93250369793"/>
    <n v="0"/>
    <n v="0"/>
    <x v="7"/>
  </r>
  <r>
    <x v="238"/>
    <x v="2"/>
    <x v="1"/>
    <x v="1"/>
    <x v="1"/>
    <n v="-300754.67453062767"/>
    <n v="0"/>
    <n v="0"/>
    <x v="7"/>
  </r>
  <r>
    <x v="238"/>
    <x v="2"/>
    <x v="1"/>
    <x v="1"/>
    <x v="1"/>
    <n v="-300754.67453062767"/>
    <n v="0"/>
    <n v="0"/>
    <x v="7"/>
  </r>
  <r>
    <x v="238"/>
    <x v="2"/>
    <x v="1"/>
    <x v="1"/>
    <x v="2"/>
    <n v="-174347.48482540486"/>
    <n v="0"/>
    <n v="0"/>
    <x v="7"/>
  </r>
  <r>
    <x v="238"/>
    <x v="2"/>
    <x v="1"/>
    <x v="1"/>
    <x v="2"/>
    <n v="-253445.96422695991"/>
    <n v="0"/>
    <n v="0"/>
    <x v="7"/>
  </r>
  <r>
    <x v="238"/>
    <x v="0"/>
    <x v="2"/>
    <x v="0"/>
    <x v="0"/>
    <n v="594281.17039245111"/>
    <n v="0"/>
    <n v="0"/>
    <x v="7"/>
  </r>
  <r>
    <x v="238"/>
    <x v="0"/>
    <x v="2"/>
    <x v="0"/>
    <x v="1"/>
    <n v="-339589.24022425781"/>
    <n v="0"/>
    <n v="0"/>
    <x v="7"/>
  </r>
  <r>
    <x v="238"/>
    <x v="0"/>
    <x v="2"/>
    <x v="0"/>
    <x v="2"/>
    <n v="-101027.7989667167"/>
    <n v="0"/>
    <n v="0"/>
    <x v="7"/>
  </r>
  <r>
    <x v="238"/>
    <x v="0"/>
    <x v="2"/>
    <x v="4"/>
    <x v="0"/>
    <n v="474879.86999241216"/>
    <n v="0"/>
    <n v="0"/>
    <x v="7"/>
  </r>
  <r>
    <x v="238"/>
    <x v="0"/>
    <x v="2"/>
    <x v="4"/>
    <x v="1"/>
    <n v="-271359.92570994981"/>
    <n v="0"/>
    <n v="0"/>
    <x v="7"/>
  </r>
  <r>
    <x v="238"/>
    <x v="0"/>
    <x v="2"/>
    <x v="4"/>
    <x v="2"/>
    <n v="-71231.980498861827"/>
    <n v="0"/>
    <n v="0"/>
    <x v="7"/>
  </r>
  <r>
    <x v="238"/>
    <x v="0"/>
    <x v="3"/>
    <x v="4"/>
    <x v="0"/>
    <n v="510156.66033470561"/>
    <n v="0"/>
    <n v="0"/>
    <x v="7"/>
  </r>
  <r>
    <x v="238"/>
    <x v="0"/>
    <x v="3"/>
    <x v="4"/>
    <x v="1"/>
    <n v="-271359.92570994981"/>
    <n v="0"/>
    <n v="0"/>
    <x v="7"/>
  </r>
  <r>
    <x v="238"/>
    <x v="0"/>
    <x v="3"/>
    <x v="4"/>
    <x v="2"/>
    <n v="-91828.198860247008"/>
    <n v="0"/>
    <n v="0"/>
    <x v="7"/>
  </r>
  <r>
    <x v="238"/>
    <x v="3"/>
    <x v="3"/>
    <x v="0"/>
    <x v="0"/>
    <n v="682574.37285075814"/>
    <n v="0"/>
    <n v="0"/>
    <x v="7"/>
  </r>
  <r>
    <x v="238"/>
    <x v="3"/>
    <x v="3"/>
    <x v="0"/>
    <x v="1"/>
    <n v="-339589.24022425781"/>
    <n v="0"/>
    <n v="0"/>
    <x v="7"/>
  </r>
  <r>
    <x v="238"/>
    <x v="3"/>
    <x v="3"/>
    <x v="0"/>
    <x v="2"/>
    <n v="-81908.924742090967"/>
    <n v="0"/>
    <n v="0"/>
    <x v="7"/>
  </r>
  <r>
    <x v="238"/>
    <x v="3"/>
    <x v="3"/>
    <x v="4"/>
    <x v="0"/>
    <n v="577996.64176219306"/>
    <n v="0"/>
    <n v="0"/>
    <x v="7"/>
  </r>
  <r>
    <x v="238"/>
    <x v="3"/>
    <x v="3"/>
    <x v="4"/>
    <x v="1"/>
    <n v="-271359.92570994981"/>
    <n v="0"/>
    <n v="0"/>
    <x v="7"/>
  </r>
  <r>
    <x v="238"/>
    <x v="3"/>
    <x v="3"/>
    <x v="4"/>
    <x v="2"/>
    <n v="-80919.529846707039"/>
    <n v="0"/>
    <n v="0"/>
    <x v="7"/>
  </r>
  <r>
    <x v="238"/>
    <x v="3"/>
    <x v="3"/>
    <x v="1"/>
    <x v="0"/>
    <n v="604516.89580656157"/>
    <n v="0"/>
    <n v="0"/>
    <x v="7"/>
  </r>
  <r>
    <x v="238"/>
    <x v="3"/>
    <x v="3"/>
    <x v="1"/>
    <x v="1"/>
    <n v="-300754.67453062767"/>
    <n v="0"/>
    <n v="0"/>
    <x v="7"/>
  </r>
  <r>
    <x v="238"/>
    <x v="3"/>
    <x v="3"/>
    <x v="1"/>
    <x v="2"/>
    <n v="-108813.04124518108"/>
    <n v="0"/>
    <n v="0"/>
    <x v="7"/>
  </r>
  <r>
    <x v="238"/>
    <x v="2"/>
    <x v="3"/>
    <x v="0"/>
    <x v="0"/>
    <n v="539946.89195656986"/>
    <n v="0"/>
    <n v="0"/>
    <x v="7"/>
  </r>
  <r>
    <x v="238"/>
    <x v="2"/>
    <x v="3"/>
    <x v="0"/>
    <x v="1"/>
    <n v="-339589.24022425781"/>
    <n v="0"/>
    <n v="0"/>
    <x v="7"/>
  </r>
  <r>
    <x v="238"/>
    <x v="2"/>
    <x v="3"/>
    <x v="0"/>
    <x v="2"/>
    <n v="-286171.85273698205"/>
    <n v="0"/>
    <n v="0"/>
    <x v="7"/>
  </r>
  <r>
    <x v="238"/>
    <x v="1"/>
    <x v="4"/>
    <x v="3"/>
    <x v="0"/>
    <n v="570044.61283015122"/>
    <n v="0"/>
    <n v="0"/>
    <x v="7"/>
  </r>
  <r>
    <x v="238"/>
    <x v="1"/>
    <x v="4"/>
    <x v="3"/>
    <x v="1"/>
    <n v="-320249.78248884901"/>
    <n v="0"/>
    <n v="0"/>
    <x v="7"/>
  </r>
  <r>
    <x v="238"/>
    <x v="1"/>
    <x v="4"/>
    <x v="3"/>
    <x v="2"/>
    <n v="-285022.30641507561"/>
    <n v="0"/>
    <n v="0"/>
    <x v="7"/>
  </r>
  <r>
    <x v="238"/>
    <x v="0"/>
    <x v="4"/>
    <x v="4"/>
    <x v="0"/>
    <n v="474879.86999241216"/>
    <n v="0"/>
    <n v="0"/>
    <x v="7"/>
  </r>
  <r>
    <x v="238"/>
    <x v="0"/>
    <x v="4"/>
    <x v="4"/>
    <x v="1"/>
    <n v="-271359.92570994981"/>
    <n v="0"/>
    <n v="0"/>
    <x v="7"/>
  </r>
  <r>
    <x v="238"/>
    <x v="0"/>
    <x v="4"/>
    <x v="4"/>
    <x v="2"/>
    <n v="-94975.973998482441"/>
    <n v="0"/>
    <n v="0"/>
    <x v="7"/>
  </r>
  <r>
    <x v="238"/>
    <x v="0"/>
    <x v="4"/>
    <x v="1"/>
    <x v="0"/>
    <n v="517298.04019267956"/>
    <n v="0"/>
    <n v="0"/>
    <x v="7"/>
  </r>
  <r>
    <x v="238"/>
    <x v="0"/>
    <x v="4"/>
    <x v="1"/>
    <x v="1"/>
    <n v="-300754.67453062767"/>
    <n v="0"/>
    <n v="0"/>
    <x v="7"/>
  </r>
  <r>
    <x v="238"/>
    <x v="0"/>
    <x v="4"/>
    <x v="1"/>
    <x v="2"/>
    <n v="-103459.60803853592"/>
    <n v="0"/>
    <n v="0"/>
    <x v="7"/>
  </r>
  <r>
    <x v="238"/>
    <x v="4"/>
    <x v="4"/>
    <x v="0"/>
    <x v="0"/>
    <n v="679178.48044851562"/>
    <n v="0"/>
    <n v="0"/>
    <x v="7"/>
  </r>
  <r>
    <x v="238"/>
    <x v="4"/>
    <x v="4"/>
    <x v="0"/>
    <x v="1"/>
    <n v="-339589.24022425781"/>
    <n v="0"/>
    <n v="0"/>
    <x v="7"/>
  </r>
  <r>
    <x v="238"/>
    <x v="4"/>
    <x v="4"/>
    <x v="0"/>
    <x v="2"/>
    <n v="-61126.063240366406"/>
    <n v="0"/>
    <n v="0"/>
    <x v="7"/>
  </r>
  <r>
    <x v="238"/>
    <x v="1"/>
    <x v="5"/>
    <x v="3"/>
    <x v="0"/>
    <n v="531614.63893148943"/>
    <n v="0"/>
    <n v="0"/>
    <x v="7"/>
  </r>
  <r>
    <x v="238"/>
    <x v="1"/>
    <x v="5"/>
    <x v="3"/>
    <x v="1"/>
    <n v="-320249.78248884901"/>
    <n v="0"/>
    <n v="0"/>
    <x v="7"/>
  </r>
  <r>
    <x v="238"/>
    <x v="1"/>
    <x v="5"/>
    <x v="3"/>
    <x v="2"/>
    <n v="-361497.95447341283"/>
    <n v="0"/>
    <n v="0"/>
    <x v="7"/>
  </r>
  <r>
    <x v="238"/>
    <x v="2"/>
    <x v="5"/>
    <x v="4"/>
    <x v="0"/>
    <n v="445030.27816431771"/>
    <n v="0"/>
    <n v="0"/>
    <x v="7"/>
  </r>
  <r>
    <x v="238"/>
    <x v="2"/>
    <x v="5"/>
    <x v="4"/>
    <x v="1"/>
    <n v="-271359.92570994981"/>
    <n v="0"/>
    <n v="0"/>
    <x v="7"/>
  </r>
  <r>
    <x v="238"/>
    <x v="2"/>
    <x v="5"/>
    <x v="4"/>
    <x v="2"/>
    <n v="-89006.055632863543"/>
    <n v="0"/>
    <n v="0"/>
    <x v="7"/>
  </r>
  <r>
    <x v="238"/>
    <x v="2"/>
    <x v="5"/>
    <x v="3"/>
    <x v="0"/>
    <n v="496387.16285771597"/>
    <n v="0"/>
    <n v="0"/>
    <x v="7"/>
  </r>
  <r>
    <x v="238"/>
    <x v="2"/>
    <x v="5"/>
    <x v="3"/>
    <x v="1"/>
    <n v="-320249.78248884901"/>
    <n v="0"/>
    <n v="0"/>
    <x v="7"/>
  </r>
  <r>
    <x v="238"/>
    <x v="2"/>
    <x v="5"/>
    <x v="3"/>
    <x v="2"/>
    <n v="-268049.06794316665"/>
    <n v="0"/>
    <n v="0"/>
    <x v="7"/>
  </r>
  <r>
    <x v="238"/>
    <x v="1"/>
    <x v="6"/>
    <x v="2"/>
    <x v="0"/>
    <n v="365007.07833261573"/>
    <n v="0"/>
    <n v="0"/>
    <x v="7"/>
  </r>
  <r>
    <x v="238"/>
    <x v="1"/>
    <x v="6"/>
    <x v="2"/>
    <x v="1"/>
    <n v="-203914.56890090264"/>
    <n v="0"/>
    <n v="0"/>
    <x v="7"/>
  </r>
  <r>
    <x v="238"/>
    <x v="1"/>
    <x v="6"/>
    <x v="2"/>
    <x v="2"/>
    <n v="-219004.24699956944"/>
    <n v="0"/>
    <n v="0"/>
    <x v="7"/>
  </r>
  <r>
    <x v="238"/>
    <x v="0"/>
    <x v="6"/>
    <x v="2"/>
    <x v="0"/>
    <n v="383359.38953369693"/>
    <n v="0"/>
    <n v="0"/>
    <x v="7"/>
  </r>
  <r>
    <x v="238"/>
    <x v="0"/>
    <x v="6"/>
    <x v="2"/>
    <x v="1"/>
    <n v="-203914.56890090264"/>
    <n v="0"/>
    <n v="0"/>
    <x v="7"/>
  </r>
  <r>
    <x v="238"/>
    <x v="0"/>
    <x v="6"/>
    <x v="2"/>
    <x v="2"/>
    <n v="-107340.62906943515"/>
    <n v="0"/>
    <n v="0"/>
    <x v="7"/>
  </r>
  <r>
    <x v="238"/>
    <x v="2"/>
    <x v="6"/>
    <x v="0"/>
    <x v="0"/>
    <n v="601072.95519693638"/>
    <n v="0"/>
    <n v="0"/>
    <x v="7"/>
  </r>
  <r>
    <x v="238"/>
    <x v="2"/>
    <x v="6"/>
    <x v="0"/>
    <x v="0"/>
    <n v="635031.87921936216"/>
    <n v="0"/>
    <n v="0"/>
    <x v="7"/>
  </r>
  <r>
    <x v="238"/>
    <x v="2"/>
    <x v="6"/>
    <x v="0"/>
    <x v="1"/>
    <n v="-339589.24022425781"/>
    <n v="0"/>
    <n v="0"/>
    <x v="7"/>
  </r>
  <r>
    <x v="238"/>
    <x v="2"/>
    <x v="6"/>
    <x v="0"/>
    <x v="1"/>
    <n v="-339589.24022425781"/>
    <n v="0"/>
    <n v="0"/>
    <x v="7"/>
  </r>
  <r>
    <x v="238"/>
    <x v="2"/>
    <x v="6"/>
    <x v="0"/>
    <x v="2"/>
    <n v="-282504.28894256009"/>
    <n v="0"/>
    <n v="0"/>
    <x v="7"/>
  </r>
  <r>
    <x v="238"/>
    <x v="2"/>
    <x v="6"/>
    <x v="0"/>
    <x v="2"/>
    <n v="-165108.28859703417"/>
    <n v="0"/>
    <n v="0"/>
    <x v="7"/>
  </r>
  <r>
    <x v="238"/>
    <x v="2"/>
    <x v="6"/>
    <x v="3"/>
    <x v="0"/>
    <n v="480374.67373327352"/>
    <n v="0"/>
    <n v="0"/>
    <x v="7"/>
  </r>
  <r>
    <x v="238"/>
    <x v="2"/>
    <x v="6"/>
    <x v="3"/>
    <x v="1"/>
    <n v="-320249.78248884901"/>
    <n v="0"/>
    <n v="0"/>
    <x v="7"/>
  </r>
  <r>
    <x v="238"/>
    <x v="2"/>
    <x v="6"/>
    <x v="3"/>
    <x v="2"/>
    <n v="-259402.32381596771"/>
    <n v="0"/>
    <n v="0"/>
    <x v="7"/>
  </r>
  <r>
    <x v="239"/>
    <x v="1"/>
    <x v="0"/>
    <x v="4"/>
    <x v="0"/>
    <n v="493875.06479210861"/>
    <n v="0"/>
    <n v="0"/>
    <x v="7"/>
  </r>
  <r>
    <x v="239"/>
    <x v="1"/>
    <x v="0"/>
    <x v="4"/>
    <x v="1"/>
    <n v="-271359.92570994981"/>
    <n v="0"/>
    <n v="0"/>
    <x v="7"/>
  </r>
  <r>
    <x v="239"/>
    <x v="1"/>
    <x v="0"/>
    <x v="4"/>
    <x v="2"/>
    <n v="-148162.51943763258"/>
    <n v="0"/>
    <n v="0"/>
    <x v="7"/>
  </r>
  <r>
    <x v="239"/>
    <x v="0"/>
    <x v="0"/>
    <x v="3"/>
    <x v="0"/>
    <n v="592462.09760437068"/>
    <n v="0"/>
    <n v="0"/>
    <x v="7"/>
  </r>
  <r>
    <x v="239"/>
    <x v="0"/>
    <x v="0"/>
    <x v="3"/>
    <x v="1"/>
    <n v="-320249.78248884901"/>
    <n v="0"/>
    <n v="0"/>
    <x v="7"/>
  </r>
  <r>
    <x v="239"/>
    <x v="0"/>
    <x v="0"/>
    <x v="3"/>
    <x v="2"/>
    <n v="-171814.00830526749"/>
    <n v="0"/>
    <n v="0"/>
    <x v="7"/>
  </r>
  <r>
    <x v="239"/>
    <x v="3"/>
    <x v="1"/>
    <x v="1"/>
    <x v="0"/>
    <n v="622562.17627839942"/>
    <n v="0"/>
    <n v="0"/>
    <x v="7"/>
  </r>
  <r>
    <x v="239"/>
    <x v="3"/>
    <x v="1"/>
    <x v="1"/>
    <x v="1"/>
    <n v="-300754.67453062767"/>
    <n v="0"/>
    <n v="0"/>
    <x v="7"/>
  </r>
  <r>
    <x v="239"/>
    <x v="3"/>
    <x v="1"/>
    <x v="1"/>
    <x v="2"/>
    <n v="-124512.43525567988"/>
    <n v="0"/>
    <n v="0"/>
    <x v="7"/>
  </r>
  <r>
    <x v="239"/>
    <x v="0"/>
    <x v="2"/>
    <x v="0"/>
    <x v="0"/>
    <n v="621448.30961039185"/>
    <n v="0"/>
    <n v="0"/>
    <x v="7"/>
  </r>
  <r>
    <x v="239"/>
    <x v="0"/>
    <x v="2"/>
    <x v="0"/>
    <x v="0"/>
    <n v="587489.38558796595"/>
    <n v="0"/>
    <n v="0"/>
    <x v="7"/>
  </r>
  <r>
    <x v="239"/>
    <x v="0"/>
    <x v="2"/>
    <x v="0"/>
    <x v="1"/>
    <n v="-339589.24022425781"/>
    <n v="0"/>
    <n v="0"/>
    <x v="7"/>
  </r>
  <r>
    <x v="239"/>
    <x v="0"/>
    <x v="2"/>
    <x v="0"/>
    <x v="1"/>
    <n v="-339589.24022425781"/>
    <n v="0"/>
    <n v="0"/>
    <x v="7"/>
  </r>
  <r>
    <x v="239"/>
    <x v="0"/>
    <x v="2"/>
    <x v="0"/>
    <x v="2"/>
    <n v="-105646.21263376663"/>
    <n v="0"/>
    <n v="0"/>
    <x v="7"/>
  </r>
  <r>
    <x v="239"/>
    <x v="0"/>
    <x v="2"/>
    <x v="0"/>
    <x v="2"/>
    <n v="-170371.92182051012"/>
    <n v="0"/>
    <n v="0"/>
    <x v="7"/>
  </r>
  <r>
    <x v="239"/>
    <x v="4"/>
    <x v="2"/>
    <x v="3"/>
    <x v="0"/>
    <n v="614879.58237859013"/>
    <n v="0"/>
    <n v="0"/>
    <x v="7"/>
  </r>
  <r>
    <x v="239"/>
    <x v="4"/>
    <x v="2"/>
    <x v="3"/>
    <x v="1"/>
    <n v="-320249.78248884901"/>
    <n v="0"/>
    <n v="0"/>
    <x v="7"/>
  </r>
  <r>
    <x v="239"/>
    <x v="4"/>
    <x v="2"/>
    <x v="3"/>
    <x v="2"/>
    <n v="-122975.91647571803"/>
    <n v="0"/>
    <n v="0"/>
    <x v="7"/>
  </r>
  <r>
    <x v="239"/>
    <x v="1"/>
    <x v="3"/>
    <x v="1"/>
    <x v="0"/>
    <n v="544365.96090043616"/>
    <n v="0"/>
    <n v="0"/>
    <x v="7"/>
  </r>
  <r>
    <x v="239"/>
    <x v="1"/>
    <x v="3"/>
    <x v="1"/>
    <x v="1"/>
    <n v="-300754.67453062767"/>
    <n v="0"/>
    <n v="0"/>
    <x v="7"/>
  </r>
  <r>
    <x v="239"/>
    <x v="1"/>
    <x v="3"/>
    <x v="1"/>
    <x v="2"/>
    <n v="-174197.10748813956"/>
    <n v="0"/>
    <n v="0"/>
    <x v="7"/>
  </r>
  <r>
    <x v="239"/>
    <x v="3"/>
    <x v="3"/>
    <x v="3"/>
    <x v="0"/>
    <n v="688537.03235102538"/>
    <n v="0"/>
    <n v="0"/>
    <x v="7"/>
  </r>
  <r>
    <x v="239"/>
    <x v="3"/>
    <x v="3"/>
    <x v="3"/>
    <x v="1"/>
    <n v="-320249.78248884901"/>
    <n v="0"/>
    <n v="0"/>
    <x v="7"/>
  </r>
  <r>
    <x v="239"/>
    <x v="3"/>
    <x v="3"/>
    <x v="3"/>
    <x v="2"/>
    <n v="-34426.85161755127"/>
    <n v="0"/>
    <n v="0"/>
    <x v="7"/>
  </r>
  <r>
    <x v="239"/>
    <x v="2"/>
    <x v="3"/>
    <x v="4"/>
    <x v="0"/>
    <n v="537292.65290570061"/>
    <n v="0"/>
    <n v="0"/>
    <x v="7"/>
  </r>
  <r>
    <x v="239"/>
    <x v="2"/>
    <x v="3"/>
    <x v="4"/>
    <x v="1"/>
    <n v="-271359.92570994981"/>
    <n v="0"/>
    <n v="0"/>
    <x v="7"/>
  </r>
  <r>
    <x v="239"/>
    <x v="2"/>
    <x v="3"/>
    <x v="4"/>
    <x v="2"/>
    <n v="-182679.50198793822"/>
    <n v="0"/>
    <n v="0"/>
    <x v="7"/>
  </r>
  <r>
    <x v="239"/>
    <x v="4"/>
    <x v="3"/>
    <x v="0"/>
    <x v="0"/>
    <n v="702949.72726421372"/>
    <n v="0"/>
    <n v="0"/>
    <x v="7"/>
  </r>
  <r>
    <x v="239"/>
    <x v="4"/>
    <x v="3"/>
    <x v="0"/>
    <x v="1"/>
    <n v="-339589.24022425781"/>
    <n v="0"/>
    <n v="0"/>
    <x v="7"/>
  </r>
  <r>
    <x v="239"/>
    <x v="4"/>
    <x v="3"/>
    <x v="0"/>
    <x v="2"/>
    <n v="-154648.93999812703"/>
    <n v="0"/>
    <n v="0"/>
    <x v="7"/>
  </r>
  <r>
    <x v="239"/>
    <x v="4"/>
    <x v="3"/>
    <x v="4"/>
    <x v="0"/>
    <n v="483020.66776371066"/>
    <n v="0"/>
    <n v="0"/>
    <x v="7"/>
  </r>
  <r>
    <x v="239"/>
    <x v="4"/>
    <x v="3"/>
    <x v="4"/>
    <x v="1"/>
    <n v="-271359.92570994981"/>
    <n v="0"/>
    <n v="0"/>
    <x v="7"/>
  </r>
  <r>
    <x v="239"/>
    <x v="4"/>
    <x v="3"/>
    <x v="4"/>
    <x v="2"/>
    <n v="-101434.34023037924"/>
    <n v="0"/>
    <n v="0"/>
    <x v="7"/>
  </r>
  <r>
    <x v="239"/>
    <x v="1"/>
    <x v="4"/>
    <x v="3"/>
    <x v="0"/>
    <n v="608474.58672881313"/>
    <n v="0"/>
    <n v="0"/>
    <x v="7"/>
  </r>
  <r>
    <x v="239"/>
    <x v="1"/>
    <x v="4"/>
    <x v="3"/>
    <x v="1"/>
    <n v="-320249.78248884901"/>
    <n v="0"/>
    <n v="0"/>
    <x v="7"/>
  </r>
  <r>
    <x v="239"/>
    <x v="1"/>
    <x v="4"/>
    <x v="3"/>
    <x v="2"/>
    <n v="-413762.71897559293"/>
    <n v="0"/>
    <n v="0"/>
    <x v="7"/>
  </r>
  <r>
    <x v="239"/>
    <x v="0"/>
    <x v="4"/>
    <x v="0"/>
    <x v="0"/>
    <n v="638427.77162160468"/>
    <n v="0"/>
    <n v="0"/>
    <x v="7"/>
  </r>
  <r>
    <x v="239"/>
    <x v="0"/>
    <x v="4"/>
    <x v="0"/>
    <x v="1"/>
    <n v="-339589.24022425781"/>
    <n v="0"/>
    <n v="0"/>
    <x v="7"/>
  </r>
  <r>
    <x v="239"/>
    <x v="0"/>
    <x v="4"/>
    <x v="0"/>
    <x v="2"/>
    <n v="-153222.66518918512"/>
    <n v="0"/>
    <n v="0"/>
    <x v="7"/>
  </r>
  <r>
    <x v="239"/>
    <x v="0"/>
    <x v="4"/>
    <x v="3"/>
    <x v="0"/>
    <n v="557234.62153059733"/>
    <n v="0"/>
    <n v="0"/>
    <x v="7"/>
  </r>
  <r>
    <x v="239"/>
    <x v="0"/>
    <x v="4"/>
    <x v="3"/>
    <x v="1"/>
    <n v="-320249.78248884901"/>
    <n v="0"/>
    <n v="0"/>
    <x v="7"/>
  </r>
  <r>
    <x v="239"/>
    <x v="0"/>
    <x v="4"/>
    <x v="3"/>
    <x v="2"/>
    <n v="-83585.193229589597"/>
    <n v="0"/>
    <n v="0"/>
    <x v="7"/>
  </r>
  <r>
    <x v="239"/>
    <x v="3"/>
    <x v="4"/>
    <x v="2"/>
    <x v="0"/>
    <n v="448612.05158198584"/>
    <n v="0"/>
    <n v="0"/>
    <x v="7"/>
  </r>
  <r>
    <x v="239"/>
    <x v="3"/>
    <x v="4"/>
    <x v="2"/>
    <x v="1"/>
    <n v="-203914.56890090264"/>
    <n v="0"/>
    <n v="0"/>
    <x v="7"/>
  </r>
  <r>
    <x v="239"/>
    <x v="3"/>
    <x v="4"/>
    <x v="2"/>
    <x v="2"/>
    <n v="-76264.048768937602"/>
    <n v="0"/>
    <n v="0"/>
    <x v="7"/>
  </r>
  <r>
    <x v="239"/>
    <x v="2"/>
    <x v="4"/>
    <x v="0"/>
    <x v="0"/>
    <n v="550134.56916329765"/>
    <n v="0"/>
    <n v="0"/>
    <x v="7"/>
  </r>
  <r>
    <x v="239"/>
    <x v="2"/>
    <x v="4"/>
    <x v="0"/>
    <x v="1"/>
    <n v="-339589.24022425781"/>
    <n v="0"/>
    <n v="0"/>
    <x v="7"/>
  </r>
  <r>
    <x v="239"/>
    <x v="2"/>
    <x v="4"/>
    <x v="0"/>
    <x v="2"/>
    <n v="-192547.09920715416"/>
    <n v="0"/>
    <n v="0"/>
    <x v="7"/>
  </r>
  <r>
    <x v="239"/>
    <x v="4"/>
    <x v="4"/>
    <x v="4"/>
    <x v="0"/>
    <n v="504729.46182050661"/>
    <n v="0"/>
    <n v="0"/>
    <x v="7"/>
  </r>
  <r>
    <x v="239"/>
    <x v="4"/>
    <x v="4"/>
    <x v="4"/>
    <x v="1"/>
    <n v="-271359.92570994981"/>
    <n v="0"/>
    <n v="0"/>
    <x v="7"/>
  </r>
  <r>
    <x v="239"/>
    <x v="4"/>
    <x v="4"/>
    <x v="4"/>
    <x v="2"/>
    <n v="-75709.419273075982"/>
    <n v="0"/>
    <n v="0"/>
    <x v="7"/>
  </r>
  <r>
    <x v="239"/>
    <x v="1"/>
    <x v="5"/>
    <x v="3"/>
    <x v="0"/>
    <n v="531614.63893148943"/>
    <n v="0"/>
    <n v="0"/>
    <x v="7"/>
  </r>
  <r>
    <x v="239"/>
    <x v="1"/>
    <x v="5"/>
    <x v="3"/>
    <x v="1"/>
    <n v="-320249.78248884901"/>
    <n v="0"/>
    <n v="0"/>
    <x v="7"/>
  </r>
  <r>
    <x v="239"/>
    <x v="1"/>
    <x v="5"/>
    <x v="3"/>
    <x v="2"/>
    <n v="-212645.85557259578"/>
    <n v="0"/>
    <n v="0"/>
    <x v="7"/>
  </r>
  <r>
    <x v="239"/>
    <x v="2"/>
    <x v="5"/>
    <x v="0"/>
    <x v="0"/>
    <n v="516175.64514087187"/>
    <n v="0"/>
    <n v="0"/>
    <x v="7"/>
  </r>
  <r>
    <x v="239"/>
    <x v="2"/>
    <x v="5"/>
    <x v="0"/>
    <x v="1"/>
    <n v="-339589.24022425781"/>
    <n v="0"/>
    <n v="0"/>
    <x v="7"/>
  </r>
  <r>
    <x v="239"/>
    <x v="2"/>
    <x v="5"/>
    <x v="0"/>
    <x v="2"/>
    <n v="-113558.64193099181"/>
    <n v="0"/>
    <n v="0"/>
    <x v="7"/>
  </r>
  <r>
    <x v="239"/>
    <x v="1"/>
    <x v="6"/>
    <x v="0"/>
    <x v="0"/>
    <n v="624844.20201263437"/>
    <n v="0"/>
    <n v="0"/>
    <x v="7"/>
  </r>
  <r>
    <x v="239"/>
    <x v="1"/>
    <x v="6"/>
    <x v="0"/>
    <x v="1"/>
    <n v="-339589.24022425781"/>
    <n v="0"/>
    <n v="0"/>
    <x v="7"/>
  </r>
  <r>
    <x v="239"/>
    <x v="1"/>
    <x v="6"/>
    <x v="0"/>
    <x v="2"/>
    <n v="-399900.289288086"/>
    <n v="0"/>
    <n v="0"/>
    <x v="7"/>
  </r>
  <r>
    <x v="239"/>
    <x v="0"/>
    <x v="6"/>
    <x v="3"/>
    <x v="0"/>
    <n v="557234.62153059733"/>
    <n v="0"/>
    <n v="0"/>
    <x v="7"/>
  </r>
  <r>
    <x v="239"/>
    <x v="0"/>
    <x v="6"/>
    <x v="3"/>
    <x v="1"/>
    <n v="-320249.78248884901"/>
    <n v="0"/>
    <n v="0"/>
    <x v="7"/>
  </r>
  <r>
    <x v="239"/>
    <x v="0"/>
    <x v="6"/>
    <x v="3"/>
    <x v="2"/>
    <n v="-150453.34781326129"/>
    <n v="0"/>
    <n v="0"/>
    <x v="7"/>
  </r>
  <r>
    <x v="239"/>
    <x v="0"/>
    <x v="6"/>
    <x v="2"/>
    <x v="0"/>
    <n v="371124.51539964275"/>
    <n v="0"/>
    <n v="0"/>
    <x v="7"/>
  </r>
  <r>
    <x v="239"/>
    <x v="0"/>
    <x v="6"/>
    <x v="2"/>
    <x v="1"/>
    <n v="-203914.56890090264"/>
    <n v="0"/>
    <n v="0"/>
    <x v="7"/>
  </r>
  <r>
    <x v="239"/>
    <x v="0"/>
    <x v="6"/>
    <x v="2"/>
    <x v="2"/>
    <n v="-70513.65792593213"/>
    <n v="0"/>
    <n v="0"/>
    <x v="7"/>
  </r>
  <r>
    <x v="239"/>
    <x v="2"/>
    <x v="6"/>
    <x v="1"/>
    <x v="0"/>
    <n v="499252.759720842"/>
    <n v="0"/>
    <n v="0"/>
    <x v="7"/>
  </r>
  <r>
    <x v="239"/>
    <x v="2"/>
    <x v="6"/>
    <x v="1"/>
    <x v="1"/>
    <n v="-300754.67453062767"/>
    <n v="0"/>
    <n v="0"/>
    <x v="7"/>
  </r>
  <r>
    <x v="239"/>
    <x v="2"/>
    <x v="6"/>
    <x v="1"/>
    <x v="2"/>
    <n v="-104843.07954137682"/>
    <n v="0"/>
    <n v="0"/>
    <x v="7"/>
  </r>
  <r>
    <x v="240"/>
    <x v="0"/>
    <x v="0"/>
    <x v="3"/>
    <x v="0"/>
    <n v="550829.62588082033"/>
    <n v="0"/>
    <n v="0"/>
    <x v="7"/>
  </r>
  <r>
    <x v="240"/>
    <x v="0"/>
    <x v="0"/>
    <x v="3"/>
    <x v="1"/>
    <n v="-320249.78248884901"/>
    <n v="0"/>
    <n v="0"/>
    <x v="7"/>
  </r>
  <r>
    <x v="240"/>
    <x v="0"/>
    <x v="0"/>
    <x v="3"/>
    <x v="2"/>
    <n v="-154232.29524662971"/>
    <n v="0"/>
    <n v="0"/>
    <x v="7"/>
  </r>
  <r>
    <x v="240"/>
    <x v="0"/>
    <x v="0"/>
    <x v="2"/>
    <x v="0"/>
    <n v="352772.20419856155"/>
    <n v="0"/>
    <n v="0"/>
    <x v="7"/>
  </r>
  <r>
    <x v="240"/>
    <x v="0"/>
    <x v="0"/>
    <x v="2"/>
    <x v="1"/>
    <n v="-203914.56890090264"/>
    <n v="0"/>
    <n v="0"/>
    <x v="7"/>
  </r>
  <r>
    <x v="240"/>
    <x v="0"/>
    <x v="0"/>
    <x v="2"/>
    <x v="2"/>
    <n v="-74082.162881697921"/>
    <n v="0"/>
    <n v="0"/>
    <x v="7"/>
  </r>
  <r>
    <x v="240"/>
    <x v="2"/>
    <x v="1"/>
    <x v="4"/>
    <x v="0"/>
    <n v="537292.65290570061"/>
    <n v="0"/>
    <n v="0"/>
    <x v="7"/>
  </r>
  <r>
    <x v="240"/>
    <x v="2"/>
    <x v="1"/>
    <x v="4"/>
    <x v="1"/>
    <n v="-271359.92570994981"/>
    <n v="0"/>
    <n v="0"/>
    <x v="7"/>
  </r>
  <r>
    <x v="240"/>
    <x v="2"/>
    <x v="1"/>
    <x v="4"/>
    <x v="2"/>
    <n v="-139696.08975548216"/>
    <n v="0"/>
    <n v="0"/>
    <x v="7"/>
  </r>
  <r>
    <x v="240"/>
    <x v="2"/>
    <x v="1"/>
    <x v="3"/>
    <x v="0"/>
    <n v="611677.08455370169"/>
    <n v="0"/>
    <n v="0"/>
    <x v="7"/>
  </r>
  <r>
    <x v="240"/>
    <x v="2"/>
    <x v="1"/>
    <x v="3"/>
    <x v="1"/>
    <n v="-320249.78248884901"/>
    <n v="0"/>
    <n v="0"/>
    <x v="7"/>
  </r>
  <r>
    <x v="240"/>
    <x v="2"/>
    <x v="1"/>
    <x v="3"/>
    <x v="2"/>
    <n v="-159036.04198396244"/>
    <n v="0"/>
    <n v="0"/>
    <x v="7"/>
  </r>
  <r>
    <x v="240"/>
    <x v="0"/>
    <x v="2"/>
    <x v="1"/>
    <x v="0"/>
    <n v="568426.33486288635"/>
    <n v="0"/>
    <n v="0"/>
    <x v="7"/>
  </r>
  <r>
    <x v="240"/>
    <x v="0"/>
    <x v="2"/>
    <x v="1"/>
    <x v="1"/>
    <n v="-300754.67453062767"/>
    <n v="0"/>
    <n v="0"/>
    <x v="7"/>
  </r>
  <r>
    <x v="240"/>
    <x v="0"/>
    <x v="2"/>
    <x v="1"/>
    <x v="2"/>
    <n v="-153475.11041297932"/>
    <n v="0"/>
    <n v="0"/>
    <x v="7"/>
  </r>
  <r>
    <x v="240"/>
    <x v="2"/>
    <x v="3"/>
    <x v="0"/>
    <x v="0"/>
    <n v="533155.1071520847"/>
    <n v="0"/>
    <n v="0"/>
    <x v="7"/>
  </r>
  <r>
    <x v="240"/>
    <x v="2"/>
    <x v="3"/>
    <x v="0"/>
    <x v="1"/>
    <n v="-339589.24022425781"/>
    <n v="0"/>
    <n v="0"/>
    <x v="7"/>
  </r>
  <r>
    <x v="240"/>
    <x v="2"/>
    <x v="3"/>
    <x v="0"/>
    <x v="2"/>
    <n v="-218593.59393235471"/>
    <n v="0"/>
    <n v="0"/>
    <x v="7"/>
  </r>
  <r>
    <x v="240"/>
    <x v="4"/>
    <x v="3"/>
    <x v="1"/>
    <x v="0"/>
    <n v="601509.34906125534"/>
    <n v="0"/>
    <n v="0"/>
    <x v="7"/>
  </r>
  <r>
    <x v="240"/>
    <x v="4"/>
    <x v="3"/>
    <x v="1"/>
    <x v="1"/>
    <n v="-300754.67453062767"/>
    <n v="0"/>
    <n v="0"/>
    <x v="7"/>
  </r>
  <r>
    <x v="240"/>
    <x v="4"/>
    <x v="3"/>
    <x v="1"/>
    <x v="2"/>
    <n v="-30075.467453062767"/>
    <n v="0"/>
    <n v="0"/>
    <x v="7"/>
  </r>
  <r>
    <x v="240"/>
    <x v="1"/>
    <x v="4"/>
    <x v="3"/>
    <x v="0"/>
    <n v="538019.63458126644"/>
    <n v="0"/>
    <n v="0"/>
    <x v="7"/>
  </r>
  <r>
    <x v="240"/>
    <x v="1"/>
    <x v="4"/>
    <x v="3"/>
    <x v="1"/>
    <n v="-320249.78248884901"/>
    <n v="0"/>
    <n v="0"/>
    <x v="7"/>
  </r>
  <r>
    <x v="240"/>
    <x v="1"/>
    <x v="4"/>
    <x v="3"/>
    <x v="2"/>
    <n v="-338952.36978619784"/>
    <n v="0"/>
    <n v="0"/>
    <x v="7"/>
  </r>
  <r>
    <x v="240"/>
    <x v="1"/>
    <x v="4"/>
    <x v="2"/>
    <x v="0"/>
    <n v="381320.24384468794"/>
    <n v="0"/>
    <n v="0"/>
    <x v="7"/>
  </r>
  <r>
    <x v="240"/>
    <x v="1"/>
    <x v="4"/>
    <x v="2"/>
    <x v="1"/>
    <n v="-203914.56890090264"/>
    <n v="0"/>
    <n v="0"/>
    <x v="7"/>
  </r>
  <r>
    <x v="240"/>
    <x v="1"/>
    <x v="4"/>
    <x v="2"/>
    <x v="2"/>
    <n v="-205912.9316761315"/>
    <n v="0"/>
    <n v="0"/>
    <x v="7"/>
  </r>
  <r>
    <x v="240"/>
    <x v="0"/>
    <x v="4"/>
    <x v="4"/>
    <x v="0"/>
    <n v="512870.25959180517"/>
    <n v="0"/>
    <n v="0"/>
    <x v="7"/>
  </r>
  <r>
    <x v="240"/>
    <x v="0"/>
    <x v="4"/>
    <x v="4"/>
    <x v="0"/>
    <n v="510156.66033470561"/>
    <n v="0"/>
    <n v="0"/>
    <x v="7"/>
  </r>
  <r>
    <x v="240"/>
    <x v="0"/>
    <x v="4"/>
    <x v="4"/>
    <x v="1"/>
    <n v="-271359.92570994981"/>
    <n v="0"/>
    <n v="0"/>
    <x v="7"/>
  </r>
  <r>
    <x v="240"/>
    <x v="0"/>
    <x v="4"/>
    <x v="4"/>
    <x v="1"/>
    <n v="-271359.92570994981"/>
    <n v="0"/>
    <n v="0"/>
    <x v="7"/>
  </r>
  <r>
    <x v="240"/>
    <x v="0"/>
    <x v="4"/>
    <x v="4"/>
    <x v="2"/>
    <n v="-107702.75451427908"/>
    <n v="0"/>
    <n v="0"/>
    <x v="7"/>
  </r>
  <r>
    <x v="240"/>
    <x v="0"/>
    <x v="4"/>
    <x v="4"/>
    <x v="2"/>
    <n v="-132640.73168702345"/>
    <n v="0"/>
    <n v="0"/>
    <x v="7"/>
  </r>
  <r>
    <x v="240"/>
    <x v="0"/>
    <x v="4"/>
    <x v="2"/>
    <x v="0"/>
    <n v="373163.66108865186"/>
    <n v="0"/>
    <n v="0"/>
    <x v="7"/>
  </r>
  <r>
    <x v="240"/>
    <x v="0"/>
    <x v="4"/>
    <x v="2"/>
    <x v="1"/>
    <n v="-203914.56890090264"/>
    <n v="0"/>
    <n v="0"/>
    <x v="7"/>
  </r>
  <r>
    <x v="240"/>
    <x v="0"/>
    <x v="4"/>
    <x v="2"/>
    <x v="2"/>
    <n v="-108217.46171570903"/>
    <n v="0"/>
    <n v="0"/>
    <x v="7"/>
  </r>
  <r>
    <x v="240"/>
    <x v="2"/>
    <x v="4"/>
    <x v="0"/>
    <x v="0"/>
    <n v="662199.01843730267"/>
    <n v="0"/>
    <n v="0"/>
    <x v="7"/>
  </r>
  <r>
    <x v="240"/>
    <x v="2"/>
    <x v="4"/>
    <x v="0"/>
    <x v="1"/>
    <n v="-339589.24022425781"/>
    <n v="0"/>
    <n v="0"/>
    <x v="7"/>
  </r>
  <r>
    <x v="240"/>
    <x v="2"/>
    <x v="4"/>
    <x v="0"/>
    <x v="2"/>
    <n v="-231769.65645305591"/>
    <n v="0"/>
    <n v="0"/>
    <x v="7"/>
  </r>
  <r>
    <x v="240"/>
    <x v="4"/>
    <x v="4"/>
    <x v="0"/>
    <x v="0"/>
    <n v="611260.63240366406"/>
    <n v="0"/>
    <n v="0"/>
    <x v="7"/>
  </r>
  <r>
    <x v="240"/>
    <x v="4"/>
    <x v="4"/>
    <x v="0"/>
    <x v="0"/>
    <n v="556926.35396778281"/>
    <n v="0"/>
    <n v="0"/>
    <x v="7"/>
  </r>
  <r>
    <x v="240"/>
    <x v="4"/>
    <x v="4"/>
    <x v="0"/>
    <x v="1"/>
    <n v="-339589.24022425781"/>
    <n v="0"/>
    <n v="0"/>
    <x v="7"/>
  </r>
  <r>
    <x v="240"/>
    <x v="4"/>
    <x v="4"/>
    <x v="0"/>
    <x v="1"/>
    <n v="-339589.24022425781"/>
    <n v="0"/>
    <n v="0"/>
    <x v="7"/>
  </r>
  <r>
    <x v="240"/>
    <x v="4"/>
    <x v="4"/>
    <x v="0"/>
    <x v="2"/>
    <n v="-36675.637944219845"/>
    <n v="0"/>
    <n v="0"/>
    <x v="7"/>
  </r>
  <r>
    <x v="240"/>
    <x v="4"/>
    <x v="4"/>
    <x v="0"/>
    <x v="2"/>
    <n v="-50123.37185710045"/>
    <n v="0"/>
    <n v="0"/>
    <x v="7"/>
  </r>
  <r>
    <x v="240"/>
    <x v="1"/>
    <x v="5"/>
    <x v="2"/>
    <x v="0"/>
    <n v="377241.9524666699"/>
    <n v="0"/>
    <n v="0"/>
    <x v="7"/>
  </r>
  <r>
    <x v="240"/>
    <x v="1"/>
    <x v="5"/>
    <x v="2"/>
    <x v="1"/>
    <n v="-203914.56890090264"/>
    <n v="0"/>
    <n v="0"/>
    <x v="7"/>
  </r>
  <r>
    <x v="240"/>
    <x v="1"/>
    <x v="5"/>
    <x v="2"/>
    <x v="2"/>
    <n v="-132034.68336333445"/>
    <n v="0"/>
    <n v="0"/>
    <x v="7"/>
  </r>
  <r>
    <x v="240"/>
    <x v="2"/>
    <x v="5"/>
    <x v="0"/>
    <x v="0"/>
    <n v="635031.87921936216"/>
    <n v="0"/>
    <n v="0"/>
    <x v="7"/>
  </r>
  <r>
    <x v="240"/>
    <x v="2"/>
    <x v="5"/>
    <x v="0"/>
    <x v="1"/>
    <n v="-339589.24022425781"/>
    <n v="0"/>
    <n v="0"/>
    <x v="7"/>
  </r>
  <r>
    <x v="240"/>
    <x v="2"/>
    <x v="5"/>
    <x v="0"/>
    <x v="2"/>
    <n v="-215910.83893458315"/>
    <n v="0"/>
    <n v="0"/>
    <x v="7"/>
  </r>
  <r>
    <x v="240"/>
    <x v="0"/>
    <x v="6"/>
    <x v="3"/>
    <x v="0"/>
    <n v="598867.09325414768"/>
    <n v="0"/>
    <n v="0"/>
    <x v="7"/>
  </r>
  <r>
    <x v="240"/>
    <x v="0"/>
    <x v="6"/>
    <x v="3"/>
    <x v="1"/>
    <n v="-320249.78248884901"/>
    <n v="0"/>
    <n v="0"/>
    <x v="7"/>
  </r>
  <r>
    <x v="240"/>
    <x v="0"/>
    <x v="6"/>
    <x v="3"/>
    <x v="2"/>
    <n v="-107796.07678574658"/>
    <n v="0"/>
    <n v="0"/>
    <x v="7"/>
  </r>
  <r>
    <x v="240"/>
    <x v="3"/>
    <x v="6"/>
    <x v="3"/>
    <x v="0"/>
    <n v="691739.53017591394"/>
    <n v="0"/>
    <n v="0"/>
    <x v="7"/>
  </r>
  <r>
    <x v="240"/>
    <x v="3"/>
    <x v="6"/>
    <x v="3"/>
    <x v="1"/>
    <n v="-320249.78248884901"/>
    <n v="0"/>
    <n v="0"/>
    <x v="7"/>
  </r>
  <r>
    <x v="240"/>
    <x v="3"/>
    <x v="6"/>
    <x v="3"/>
    <x v="2"/>
    <n v="-76091.348319350538"/>
    <n v="0"/>
    <n v="0"/>
    <x v="7"/>
  </r>
  <r>
    <x v="240"/>
    <x v="2"/>
    <x v="6"/>
    <x v="1"/>
    <x v="0"/>
    <n v="463162.1987771666"/>
    <n v="0"/>
    <n v="0"/>
    <x v="7"/>
  </r>
  <r>
    <x v="240"/>
    <x v="2"/>
    <x v="6"/>
    <x v="1"/>
    <x v="1"/>
    <n v="-300754.67453062767"/>
    <n v="0"/>
    <n v="0"/>
    <x v="7"/>
  </r>
  <r>
    <x v="240"/>
    <x v="2"/>
    <x v="6"/>
    <x v="1"/>
    <x v="2"/>
    <n v="-143580.28162092165"/>
    <n v="0"/>
    <n v="0"/>
    <x v="7"/>
  </r>
  <r>
    <x v="241"/>
    <x v="1"/>
    <x v="1"/>
    <x v="4"/>
    <x v="0"/>
    <n v="502015.86256340716"/>
    <n v="0"/>
    <n v="0"/>
    <x v="7"/>
  </r>
  <r>
    <x v="241"/>
    <x v="1"/>
    <x v="1"/>
    <x v="4"/>
    <x v="1"/>
    <n v="-271359.92570994981"/>
    <n v="0"/>
    <n v="0"/>
    <x v="7"/>
  </r>
  <r>
    <x v="241"/>
    <x v="1"/>
    <x v="1"/>
    <x v="4"/>
    <x v="2"/>
    <n v="-271088.56578423991"/>
    <n v="0"/>
    <n v="0"/>
    <x v="7"/>
  </r>
  <r>
    <x v="241"/>
    <x v="0"/>
    <x v="2"/>
    <x v="0"/>
    <x v="0"/>
    <n v="601072.95519693638"/>
    <n v="0"/>
    <n v="0"/>
    <x v="7"/>
  </r>
  <r>
    <x v="241"/>
    <x v="0"/>
    <x v="2"/>
    <x v="0"/>
    <x v="1"/>
    <n v="-339589.24022425781"/>
    <n v="0"/>
    <n v="0"/>
    <x v="7"/>
  </r>
  <r>
    <x v="241"/>
    <x v="0"/>
    <x v="2"/>
    <x v="0"/>
    <x v="2"/>
    <n v="-90160.943279540457"/>
    <n v="0"/>
    <n v="0"/>
    <x v="7"/>
  </r>
  <r>
    <x v="241"/>
    <x v="4"/>
    <x v="2"/>
    <x v="2"/>
    <x v="0"/>
    <n v="399672.55504576914"/>
    <n v="0"/>
    <n v="0"/>
    <x v="7"/>
  </r>
  <r>
    <x v="241"/>
    <x v="4"/>
    <x v="2"/>
    <x v="2"/>
    <x v="1"/>
    <n v="-203914.56890090264"/>
    <n v="0"/>
    <n v="0"/>
    <x v="7"/>
  </r>
  <r>
    <x v="241"/>
    <x v="4"/>
    <x v="2"/>
    <x v="2"/>
    <x v="2"/>
    <n v="-23980.353302746149"/>
    <n v="0"/>
    <n v="0"/>
    <x v="7"/>
  </r>
  <r>
    <x v="241"/>
    <x v="4"/>
    <x v="2"/>
    <x v="1"/>
    <x v="0"/>
    <n v="514290.49344737333"/>
    <n v="0"/>
    <n v="0"/>
    <x v="7"/>
  </r>
  <r>
    <x v="241"/>
    <x v="4"/>
    <x v="2"/>
    <x v="1"/>
    <x v="1"/>
    <n v="-300754.67453062767"/>
    <n v="0"/>
    <n v="0"/>
    <x v="7"/>
  </r>
  <r>
    <x v="241"/>
    <x v="4"/>
    <x v="2"/>
    <x v="1"/>
    <x v="2"/>
    <n v="-118286.81349289588"/>
    <n v="0"/>
    <n v="0"/>
    <x v="7"/>
  </r>
  <r>
    <x v="241"/>
    <x v="0"/>
    <x v="3"/>
    <x v="1"/>
    <x v="0"/>
    <n v="559403.69462696742"/>
    <n v="0"/>
    <n v="0"/>
    <x v="7"/>
  </r>
  <r>
    <x v="241"/>
    <x v="0"/>
    <x v="3"/>
    <x v="1"/>
    <x v="1"/>
    <n v="-300754.67453062767"/>
    <n v="0"/>
    <n v="0"/>
    <x v="7"/>
  </r>
  <r>
    <x v="241"/>
    <x v="0"/>
    <x v="3"/>
    <x v="1"/>
    <x v="2"/>
    <n v="-100692.66503285413"/>
    <n v="0"/>
    <n v="0"/>
    <x v="7"/>
  </r>
  <r>
    <x v="241"/>
    <x v="2"/>
    <x v="3"/>
    <x v="2"/>
    <x v="0"/>
    <n v="405789.99211279623"/>
    <n v="0"/>
    <n v="0"/>
    <x v="7"/>
  </r>
  <r>
    <x v="241"/>
    <x v="2"/>
    <x v="3"/>
    <x v="2"/>
    <x v="1"/>
    <n v="-203914.56890090264"/>
    <n v="0"/>
    <n v="0"/>
    <x v="7"/>
  </r>
  <r>
    <x v="241"/>
    <x v="2"/>
    <x v="3"/>
    <x v="2"/>
    <x v="2"/>
    <n v="-158258.09692399052"/>
    <n v="0"/>
    <n v="0"/>
    <x v="7"/>
  </r>
  <r>
    <x v="241"/>
    <x v="4"/>
    <x v="3"/>
    <x v="3"/>
    <x v="0"/>
    <n v="544424.63023104332"/>
    <n v="0"/>
    <n v="0"/>
    <x v="7"/>
  </r>
  <r>
    <x v="241"/>
    <x v="4"/>
    <x v="3"/>
    <x v="3"/>
    <x v="1"/>
    <n v="-320249.78248884901"/>
    <n v="0"/>
    <n v="0"/>
    <x v="7"/>
  </r>
  <r>
    <x v="241"/>
    <x v="4"/>
    <x v="3"/>
    <x v="3"/>
    <x v="2"/>
    <n v="-103440.67974389823"/>
    <n v="0"/>
    <n v="0"/>
    <x v="7"/>
  </r>
  <r>
    <x v="241"/>
    <x v="1"/>
    <x v="4"/>
    <x v="1"/>
    <x v="0"/>
    <n v="571433.88160819258"/>
    <n v="0"/>
    <n v="0"/>
    <x v="7"/>
  </r>
  <r>
    <x v="241"/>
    <x v="1"/>
    <x v="4"/>
    <x v="1"/>
    <x v="1"/>
    <n v="-300754.67453062767"/>
    <n v="0"/>
    <n v="0"/>
    <x v="7"/>
  </r>
  <r>
    <x v="241"/>
    <x v="1"/>
    <x v="4"/>
    <x v="1"/>
    <x v="2"/>
    <n v="-331431.65133275167"/>
    <n v="0"/>
    <n v="0"/>
    <x v="7"/>
  </r>
  <r>
    <x v="241"/>
    <x v="2"/>
    <x v="4"/>
    <x v="2"/>
    <x v="0"/>
    <n v="332380.7473084713"/>
    <n v="0"/>
    <n v="0"/>
    <x v="7"/>
  </r>
  <r>
    <x v="241"/>
    <x v="2"/>
    <x v="4"/>
    <x v="2"/>
    <x v="0"/>
    <n v="360928.78695459769"/>
    <n v="0"/>
    <n v="0"/>
    <x v="7"/>
  </r>
  <r>
    <x v="241"/>
    <x v="2"/>
    <x v="4"/>
    <x v="2"/>
    <x v="1"/>
    <n v="-203914.56890090264"/>
    <n v="0"/>
    <n v="0"/>
    <x v="7"/>
  </r>
  <r>
    <x v="241"/>
    <x v="2"/>
    <x v="4"/>
    <x v="2"/>
    <x v="1"/>
    <n v="-203914.56890090264"/>
    <n v="0"/>
    <n v="0"/>
    <x v="7"/>
  </r>
  <r>
    <x v="241"/>
    <x v="2"/>
    <x v="4"/>
    <x v="2"/>
    <x v="2"/>
    <n v="-113009.45408488024"/>
    <n v="0"/>
    <n v="0"/>
    <x v="7"/>
  </r>
  <r>
    <x v="241"/>
    <x v="2"/>
    <x v="4"/>
    <x v="2"/>
    <x v="2"/>
    <n v="-180464.39347729884"/>
    <n v="0"/>
    <n v="0"/>
    <x v="7"/>
  </r>
  <r>
    <x v="241"/>
    <x v="2"/>
    <x v="5"/>
    <x v="0"/>
    <x v="0"/>
    <n v="611260.63240366406"/>
    <n v="0"/>
    <n v="0"/>
    <x v="7"/>
  </r>
  <r>
    <x v="241"/>
    <x v="2"/>
    <x v="5"/>
    <x v="0"/>
    <x v="1"/>
    <n v="-339589.24022425781"/>
    <n v="0"/>
    <n v="0"/>
    <x v="7"/>
  </r>
  <r>
    <x v="241"/>
    <x v="2"/>
    <x v="5"/>
    <x v="0"/>
    <x v="2"/>
    <n v="-128364.73280476945"/>
    <n v="0"/>
    <n v="0"/>
    <x v="7"/>
  </r>
  <r>
    <x v="241"/>
    <x v="0"/>
    <x v="6"/>
    <x v="3"/>
    <x v="0"/>
    <n v="608474.58672881313"/>
    <n v="0"/>
    <n v="0"/>
    <x v="7"/>
  </r>
  <r>
    <x v="241"/>
    <x v="0"/>
    <x v="6"/>
    <x v="3"/>
    <x v="0"/>
    <n v="589259.59977948212"/>
    <n v="0"/>
    <n v="0"/>
    <x v="7"/>
  </r>
  <r>
    <x v="241"/>
    <x v="0"/>
    <x v="6"/>
    <x v="3"/>
    <x v="1"/>
    <n v="-320249.78248884901"/>
    <n v="0"/>
    <n v="0"/>
    <x v="7"/>
  </r>
  <r>
    <x v="241"/>
    <x v="0"/>
    <x v="6"/>
    <x v="3"/>
    <x v="1"/>
    <n v="-320249.78248884901"/>
    <n v="0"/>
    <n v="0"/>
    <x v="7"/>
  </r>
  <r>
    <x v="241"/>
    <x v="0"/>
    <x v="6"/>
    <x v="3"/>
    <x v="2"/>
    <n v="-109525.42561118637"/>
    <n v="0"/>
    <n v="0"/>
    <x v="7"/>
  </r>
  <r>
    <x v="241"/>
    <x v="0"/>
    <x v="6"/>
    <x v="3"/>
    <x v="2"/>
    <n v="-129637.11195148606"/>
    <n v="0"/>
    <n v="0"/>
    <x v="7"/>
  </r>
  <r>
    <x v="241"/>
    <x v="0"/>
    <x v="6"/>
    <x v="1"/>
    <x v="0"/>
    <n v="526320.68042859843"/>
    <n v="0"/>
    <n v="0"/>
    <x v="7"/>
  </r>
  <r>
    <x v="241"/>
    <x v="0"/>
    <x v="6"/>
    <x v="1"/>
    <x v="1"/>
    <n v="-300754.67453062767"/>
    <n v="0"/>
    <n v="0"/>
    <x v="7"/>
  </r>
  <r>
    <x v="241"/>
    <x v="0"/>
    <x v="6"/>
    <x v="1"/>
    <x v="2"/>
    <n v="-84211.308868575754"/>
    <n v="0"/>
    <n v="0"/>
    <x v="7"/>
  </r>
  <r>
    <x v="241"/>
    <x v="3"/>
    <x v="6"/>
    <x v="4"/>
    <x v="0"/>
    <n v="610559.83284738706"/>
    <n v="0"/>
    <n v="0"/>
    <x v="7"/>
  </r>
  <r>
    <x v="241"/>
    <x v="3"/>
    <x v="6"/>
    <x v="4"/>
    <x v="1"/>
    <n v="-271359.92570994981"/>
    <n v="0"/>
    <n v="0"/>
    <x v="7"/>
  </r>
  <r>
    <x v="241"/>
    <x v="3"/>
    <x v="6"/>
    <x v="4"/>
    <x v="2"/>
    <n v="-79372.778270160328"/>
    <n v="0"/>
    <n v="0"/>
    <x v="7"/>
  </r>
  <r>
    <x v="241"/>
    <x v="2"/>
    <x v="6"/>
    <x v="1"/>
    <x v="0"/>
    <n v="505267.85321145452"/>
    <n v="0"/>
    <n v="0"/>
    <x v="7"/>
  </r>
  <r>
    <x v="241"/>
    <x v="2"/>
    <x v="6"/>
    <x v="1"/>
    <x v="1"/>
    <n v="-300754.67453062767"/>
    <n v="0"/>
    <n v="0"/>
    <x v="7"/>
  </r>
  <r>
    <x v="241"/>
    <x v="2"/>
    <x v="6"/>
    <x v="1"/>
    <x v="2"/>
    <n v="-252633.92660572726"/>
    <n v="0"/>
    <n v="0"/>
    <x v="7"/>
  </r>
  <r>
    <x v="242"/>
    <x v="1"/>
    <x v="0"/>
    <x v="3"/>
    <x v="0"/>
    <n v="550829.62588082033"/>
    <n v="0"/>
    <n v="0"/>
    <x v="7"/>
  </r>
  <r>
    <x v="242"/>
    <x v="1"/>
    <x v="0"/>
    <x v="3"/>
    <x v="1"/>
    <n v="-320249.78248884901"/>
    <n v="0"/>
    <n v="0"/>
    <x v="7"/>
  </r>
  <r>
    <x v="242"/>
    <x v="1"/>
    <x v="0"/>
    <x v="3"/>
    <x v="2"/>
    <n v="-369055.84934014967"/>
    <n v="0"/>
    <n v="0"/>
    <x v="7"/>
  </r>
  <r>
    <x v="242"/>
    <x v="0"/>
    <x v="0"/>
    <x v="4"/>
    <x v="0"/>
    <n v="504729.46182050661"/>
    <n v="0"/>
    <n v="0"/>
    <x v="7"/>
  </r>
  <r>
    <x v="242"/>
    <x v="0"/>
    <x v="0"/>
    <x v="4"/>
    <x v="0"/>
    <n v="510156.66033470561"/>
    <n v="0"/>
    <n v="0"/>
    <x v="7"/>
  </r>
  <r>
    <x v="242"/>
    <x v="0"/>
    <x v="0"/>
    <x v="4"/>
    <x v="1"/>
    <n v="-271359.92570994981"/>
    <n v="0"/>
    <n v="0"/>
    <x v="7"/>
  </r>
  <r>
    <x v="242"/>
    <x v="0"/>
    <x v="0"/>
    <x v="4"/>
    <x v="1"/>
    <n v="-271359.92570994981"/>
    <n v="0"/>
    <n v="0"/>
    <x v="7"/>
  </r>
  <r>
    <x v="242"/>
    <x v="0"/>
    <x v="0"/>
    <x v="4"/>
    <x v="2"/>
    <n v="-85804.008509486128"/>
    <n v="0"/>
    <n v="0"/>
    <x v="7"/>
  </r>
  <r>
    <x v="242"/>
    <x v="0"/>
    <x v="0"/>
    <x v="4"/>
    <x v="2"/>
    <n v="-107132.89867028817"/>
    <n v="0"/>
    <n v="0"/>
    <x v="7"/>
  </r>
  <r>
    <x v="242"/>
    <x v="0"/>
    <x v="0"/>
    <x v="1"/>
    <x v="0"/>
    <n v="511282.94670206704"/>
    <n v="0"/>
    <n v="0"/>
    <x v="7"/>
  </r>
  <r>
    <x v="242"/>
    <x v="0"/>
    <x v="0"/>
    <x v="1"/>
    <x v="1"/>
    <n v="-300754.67453062767"/>
    <n v="0"/>
    <n v="0"/>
    <x v="7"/>
  </r>
  <r>
    <x v="242"/>
    <x v="0"/>
    <x v="0"/>
    <x v="1"/>
    <x v="2"/>
    <n v="-143159.22507657879"/>
    <n v="0"/>
    <n v="0"/>
    <x v="7"/>
  </r>
  <r>
    <x v="242"/>
    <x v="0"/>
    <x v="2"/>
    <x v="1"/>
    <x v="0"/>
    <n v="571433.88160819258"/>
    <n v="0"/>
    <n v="0"/>
    <x v="7"/>
  </r>
  <r>
    <x v="242"/>
    <x v="0"/>
    <x v="2"/>
    <x v="1"/>
    <x v="0"/>
    <n v="541358.41415512981"/>
    <n v="0"/>
    <n v="0"/>
    <x v="7"/>
  </r>
  <r>
    <x v="242"/>
    <x v="0"/>
    <x v="2"/>
    <x v="1"/>
    <x v="1"/>
    <n v="-300754.67453062767"/>
    <n v="0"/>
    <n v="0"/>
    <x v="7"/>
  </r>
  <r>
    <x v="242"/>
    <x v="0"/>
    <x v="2"/>
    <x v="1"/>
    <x v="1"/>
    <n v="-300754.67453062767"/>
    <n v="0"/>
    <n v="0"/>
    <x v="7"/>
  </r>
  <r>
    <x v="242"/>
    <x v="0"/>
    <x v="2"/>
    <x v="1"/>
    <x v="2"/>
    <n v="-120001.11513772044"/>
    <n v="0"/>
    <n v="0"/>
    <x v="7"/>
  </r>
  <r>
    <x v="242"/>
    <x v="0"/>
    <x v="2"/>
    <x v="1"/>
    <x v="2"/>
    <n v="-151580.35596343636"/>
    <n v="0"/>
    <n v="0"/>
    <x v="7"/>
  </r>
  <r>
    <x v="242"/>
    <x v="3"/>
    <x v="2"/>
    <x v="1"/>
    <x v="0"/>
    <n v="691735.75142044364"/>
    <n v="0"/>
    <n v="0"/>
    <x v="7"/>
  </r>
  <r>
    <x v="242"/>
    <x v="3"/>
    <x v="2"/>
    <x v="1"/>
    <x v="1"/>
    <n v="-300754.67453062767"/>
    <n v="0"/>
    <n v="0"/>
    <x v="7"/>
  </r>
  <r>
    <x v="242"/>
    <x v="3"/>
    <x v="2"/>
    <x v="1"/>
    <x v="2"/>
    <n v="-48421.502599431056"/>
    <n v="0"/>
    <n v="0"/>
    <x v="7"/>
  </r>
  <r>
    <x v="242"/>
    <x v="4"/>
    <x v="2"/>
    <x v="4"/>
    <x v="0"/>
    <n v="480307.06850661116"/>
    <n v="0"/>
    <n v="0"/>
    <x v="7"/>
  </r>
  <r>
    <x v="242"/>
    <x v="4"/>
    <x v="2"/>
    <x v="4"/>
    <x v="1"/>
    <n v="-271359.92570994981"/>
    <n v="0"/>
    <n v="0"/>
    <x v="7"/>
  </r>
  <r>
    <x v="242"/>
    <x v="4"/>
    <x v="2"/>
    <x v="4"/>
    <x v="2"/>
    <n v="-43227.636165595002"/>
    <n v="0"/>
    <n v="0"/>
    <x v="7"/>
  </r>
  <r>
    <x v="242"/>
    <x v="0"/>
    <x v="3"/>
    <x v="3"/>
    <x v="0"/>
    <n v="570044.61283015122"/>
    <n v="0"/>
    <n v="0"/>
    <x v="7"/>
  </r>
  <r>
    <x v="242"/>
    <x v="0"/>
    <x v="3"/>
    <x v="3"/>
    <x v="1"/>
    <n v="-320249.78248884901"/>
    <n v="0"/>
    <n v="0"/>
    <x v="7"/>
  </r>
  <r>
    <x v="242"/>
    <x v="0"/>
    <x v="3"/>
    <x v="3"/>
    <x v="2"/>
    <n v="-136810.70707923628"/>
    <n v="0"/>
    <n v="0"/>
    <x v="7"/>
  </r>
  <r>
    <x v="242"/>
    <x v="3"/>
    <x v="3"/>
    <x v="0"/>
    <x v="0"/>
    <n v="760679.89810233761"/>
    <n v="0"/>
    <n v="0"/>
    <x v="7"/>
  </r>
  <r>
    <x v="242"/>
    <x v="3"/>
    <x v="3"/>
    <x v="0"/>
    <x v="1"/>
    <n v="-339589.24022425781"/>
    <n v="0"/>
    <n v="0"/>
    <x v="7"/>
  </r>
  <r>
    <x v="242"/>
    <x v="3"/>
    <x v="3"/>
    <x v="0"/>
    <x v="2"/>
    <n v="-68461.190829210376"/>
    <n v="0"/>
    <n v="0"/>
    <x v="7"/>
  </r>
  <r>
    <x v="242"/>
    <x v="3"/>
    <x v="3"/>
    <x v="2"/>
    <x v="0"/>
    <n v="415985.72055784141"/>
    <n v="0"/>
    <n v="0"/>
    <x v="7"/>
  </r>
  <r>
    <x v="242"/>
    <x v="3"/>
    <x v="3"/>
    <x v="2"/>
    <x v="1"/>
    <n v="-203914.56890090264"/>
    <n v="0"/>
    <n v="0"/>
    <x v="7"/>
  </r>
  <r>
    <x v="242"/>
    <x v="3"/>
    <x v="3"/>
    <x v="2"/>
    <x v="2"/>
    <n v="-41598.572055784141"/>
    <n v="0"/>
    <n v="0"/>
    <x v="7"/>
  </r>
  <r>
    <x v="242"/>
    <x v="2"/>
    <x v="3"/>
    <x v="3"/>
    <x v="0"/>
    <n v="614879.58237859013"/>
    <n v="0"/>
    <n v="0"/>
    <x v="7"/>
  </r>
  <r>
    <x v="242"/>
    <x v="2"/>
    <x v="3"/>
    <x v="3"/>
    <x v="1"/>
    <n v="-320249.78248884901"/>
    <n v="0"/>
    <n v="0"/>
    <x v="7"/>
  </r>
  <r>
    <x v="242"/>
    <x v="2"/>
    <x v="3"/>
    <x v="3"/>
    <x v="2"/>
    <n v="-245951.83295143605"/>
    <n v="0"/>
    <n v="0"/>
    <x v="7"/>
  </r>
  <r>
    <x v="242"/>
    <x v="1"/>
    <x v="4"/>
    <x v="3"/>
    <x v="0"/>
    <n v="618082.08020347869"/>
    <n v="0"/>
    <n v="0"/>
    <x v="7"/>
  </r>
  <r>
    <x v="242"/>
    <x v="1"/>
    <x v="4"/>
    <x v="3"/>
    <x v="0"/>
    <n v="598867.09325414768"/>
    <n v="0"/>
    <n v="0"/>
    <x v="7"/>
  </r>
  <r>
    <x v="242"/>
    <x v="1"/>
    <x v="4"/>
    <x v="3"/>
    <x v="0"/>
    <n v="550829.62588082033"/>
    <n v="0"/>
    <n v="0"/>
    <x v="7"/>
  </r>
  <r>
    <x v="242"/>
    <x v="1"/>
    <x v="4"/>
    <x v="3"/>
    <x v="1"/>
    <n v="-320249.78248884901"/>
    <n v="0"/>
    <n v="0"/>
    <x v="7"/>
  </r>
  <r>
    <x v="242"/>
    <x v="1"/>
    <x v="4"/>
    <x v="3"/>
    <x v="1"/>
    <n v="-320249.78248884901"/>
    <n v="0"/>
    <n v="0"/>
    <x v="7"/>
  </r>
  <r>
    <x v="242"/>
    <x v="1"/>
    <x v="4"/>
    <x v="3"/>
    <x v="1"/>
    <n v="-320249.78248884901"/>
    <n v="0"/>
    <n v="0"/>
    <x v="7"/>
  </r>
  <r>
    <x v="242"/>
    <x v="1"/>
    <x v="4"/>
    <x v="3"/>
    <x v="2"/>
    <n v="-321402.68170580891"/>
    <n v="0"/>
    <n v="0"/>
    <x v="7"/>
  </r>
  <r>
    <x v="242"/>
    <x v="1"/>
    <x v="4"/>
    <x v="3"/>
    <x v="2"/>
    <n v="-281467.53382944938"/>
    <n v="0"/>
    <n v="0"/>
    <x v="7"/>
  </r>
  <r>
    <x v="242"/>
    <x v="1"/>
    <x v="4"/>
    <x v="3"/>
    <x v="2"/>
    <n v="-264398.22042279376"/>
    <n v="0"/>
    <n v="0"/>
    <x v="7"/>
  </r>
  <r>
    <x v="242"/>
    <x v="0"/>
    <x v="4"/>
    <x v="1"/>
    <x v="0"/>
    <n v="532335.773919211"/>
    <n v="0"/>
    <n v="0"/>
    <x v="7"/>
  </r>
  <r>
    <x v="242"/>
    <x v="0"/>
    <x v="4"/>
    <x v="1"/>
    <x v="0"/>
    <n v="538350.86740982358"/>
    <n v="0"/>
    <n v="0"/>
    <x v="7"/>
  </r>
  <r>
    <x v="242"/>
    <x v="0"/>
    <x v="4"/>
    <x v="1"/>
    <x v="0"/>
    <n v="565418.78811758"/>
    <n v="0"/>
    <n v="0"/>
    <x v="7"/>
  </r>
  <r>
    <x v="242"/>
    <x v="0"/>
    <x v="4"/>
    <x v="1"/>
    <x v="1"/>
    <n v="-300754.67453062767"/>
    <n v="0"/>
    <n v="0"/>
    <x v="7"/>
  </r>
  <r>
    <x v="242"/>
    <x v="0"/>
    <x v="4"/>
    <x v="1"/>
    <x v="1"/>
    <n v="-300754.67453062767"/>
    <n v="0"/>
    <n v="0"/>
    <x v="7"/>
  </r>
  <r>
    <x v="242"/>
    <x v="0"/>
    <x v="4"/>
    <x v="1"/>
    <x v="1"/>
    <n v="-300754.67453062767"/>
    <n v="0"/>
    <n v="0"/>
    <x v="7"/>
  </r>
  <r>
    <x v="242"/>
    <x v="0"/>
    <x v="4"/>
    <x v="1"/>
    <x v="2"/>
    <n v="-79850.366087881644"/>
    <n v="0"/>
    <n v="0"/>
    <x v="7"/>
  </r>
  <r>
    <x v="242"/>
    <x v="0"/>
    <x v="4"/>
    <x v="1"/>
    <x v="2"/>
    <n v="-139971.22552655413"/>
    <n v="0"/>
    <n v="0"/>
    <x v="7"/>
  </r>
  <r>
    <x v="242"/>
    <x v="0"/>
    <x v="4"/>
    <x v="1"/>
    <x v="2"/>
    <n v="-135700.50914821919"/>
    <n v="0"/>
    <n v="0"/>
    <x v="7"/>
  </r>
  <r>
    <x v="242"/>
    <x v="4"/>
    <x v="4"/>
    <x v="1"/>
    <x v="0"/>
    <n v="514290.49344737333"/>
    <n v="0"/>
    <n v="0"/>
    <x v="7"/>
  </r>
  <r>
    <x v="242"/>
    <x v="4"/>
    <x v="4"/>
    <x v="1"/>
    <x v="1"/>
    <n v="-300754.67453062767"/>
    <n v="0"/>
    <n v="0"/>
    <x v="7"/>
  </r>
  <r>
    <x v="242"/>
    <x v="4"/>
    <x v="4"/>
    <x v="1"/>
    <x v="2"/>
    <n v="-36000.334541316137"/>
    <n v="0"/>
    <n v="0"/>
    <x v="7"/>
  </r>
  <r>
    <x v="242"/>
    <x v="1"/>
    <x v="5"/>
    <x v="3"/>
    <x v="0"/>
    <n v="566842.11500526278"/>
    <n v="0"/>
    <n v="0"/>
    <x v="7"/>
  </r>
  <r>
    <x v="242"/>
    <x v="1"/>
    <x v="5"/>
    <x v="3"/>
    <x v="1"/>
    <n v="-320249.78248884901"/>
    <n v="0"/>
    <n v="0"/>
    <x v="7"/>
  </r>
  <r>
    <x v="242"/>
    <x v="1"/>
    <x v="5"/>
    <x v="3"/>
    <x v="2"/>
    <n v="-334436.84785310505"/>
    <n v="0"/>
    <n v="0"/>
    <x v="7"/>
  </r>
  <r>
    <x v="242"/>
    <x v="1"/>
    <x v="6"/>
    <x v="4"/>
    <x v="0"/>
    <n v="518297.45810600417"/>
    <n v="0"/>
    <n v="0"/>
    <x v="7"/>
  </r>
  <r>
    <x v="242"/>
    <x v="1"/>
    <x v="6"/>
    <x v="4"/>
    <x v="1"/>
    <n v="-271359.92570994981"/>
    <n v="0"/>
    <n v="0"/>
    <x v="7"/>
  </r>
  <r>
    <x v="242"/>
    <x v="1"/>
    <x v="6"/>
    <x v="4"/>
    <x v="2"/>
    <n v="-310978.47486360249"/>
    <n v="0"/>
    <n v="0"/>
    <x v="7"/>
  </r>
  <r>
    <x v="242"/>
    <x v="3"/>
    <x v="6"/>
    <x v="4"/>
    <x v="0"/>
    <n v="496588.66404920816"/>
    <n v="0"/>
    <n v="0"/>
    <x v="7"/>
  </r>
  <r>
    <x v="242"/>
    <x v="3"/>
    <x v="6"/>
    <x v="4"/>
    <x v="1"/>
    <n v="-271359.92570994981"/>
    <n v="0"/>
    <n v="0"/>
    <x v="7"/>
  </r>
  <r>
    <x v="242"/>
    <x v="3"/>
    <x v="6"/>
    <x v="4"/>
    <x v="2"/>
    <n v="-29795.319842952489"/>
    <n v="0"/>
    <n v="0"/>
    <x v="7"/>
  </r>
  <r>
    <x v="242"/>
    <x v="2"/>
    <x v="6"/>
    <x v="4"/>
    <x v="0"/>
    <n v="502015.86256340716"/>
    <n v="0"/>
    <n v="0"/>
    <x v="7"/>
  </r>
  <r>
    <x v="242"/>
    <x v="2"/>
    <x v="6"/>
    <x v="4"/>
    <x v="1"/>
    <n v="-271359.92570994981"/>
    <n v="0"/>
    <n v="0"/>
    <x v="7"/>
  </r>
  <r>
    <x v="242"/>
    <x v="2"/>
    <x v="6"/>
    <x v="4"/>
    <x v="2"/>
    <n v="-160645.07602029029"/>
    <n v="0"/>
    <n v="0"/>
    <x v="7"/>
  </r>
  <r>
    <x v="243"/>
    <x v="0"/>
    <x v="0"/>
    <x v="4"/>
    <x v="0"/>
    <n v="504729.46182050661"/>
    <n v="0"/>
    <n v="0"/>
    <x v="7"/>
  </r>
  <r>
    <x v="243"/>
    <x v="0"/>
    <x v="0"/>
    <x v="4"/>
    <x v="1"/>
    <n v="-271359.92570994981"/>
    <n v="0"/>
    <n v="0"/>
    <x v="7"/>
  </r>
  <r>
    <x v="243"/>
    <x v="0"/>
    <x v="0"/>
    <x v="4"/>
    <x v="2"/>
    <n v="-151418.83854615196"/>
    <n v="0"/>
    <n v="0"/>
    <x v="7"/>
  </r>
  <r>
    <x v="243"/>
    <x v="0"/>
    <x v="0"/>
    <x v="3"/>
    <x v="0"/>
    <n v="557234.62153059733"/>
    <n v="0"/>
    <n v="0"/>
    <x v="7"/>
  </r>
  <r>
    <x v="243"/>
    <x v="0"/>
    <x v="0"/>
    <x v="3"/>
    <x v="1"/>
    <n v="-320249.78248884901"/>
    <n v="0"/>
    <n v="0"/>
    <x v="7"/>
  </r>
  <r>
    <x v="243"/>
    <x v="0"/>
    <x v="0"/>
    <x v="3"/>
    <x v="2"/>
    <n v="-122591.61673673142"/>
    <n v="0"/>
    <n v="0"/>
    <x v="7"/>
  </r>
  <r>
    <x v="243"/>
    <x v="0"/>
    <x v="0"/>
    <x v="2"/>
    <x v="0"/>
    <n v="369085.36971063376"/>
    <n v="0"/>
    <n v="0"/>
    <x v="7"/>
  </r>
  <r>
    <x v="243"/>
    <x v="0"/>
    <x v="0"/>
    <x v="2"/>
    <x v="1"/>
    <n v="-203914.56890090264"/>
    <n v="0"/>
    <n v="0"/>
    <x v="7"/>
  </r>
  <r>
    <x v="243"/>
    <x v="0"/>
    <x v="0"/>
    <x v="2"/>
    <x v="2"/>
    <n v="-77507.927639233094"/>
    <n v="0"/>
    <n v="0"/>
    <x v="7"/>
  </r>
  <r>
    <x v="243"/>
    <x v="2"/>
    <x v="0"/>
    <x v="4"/>
    <x v="0"/>
    <n v="407039.88856492471"/>
    <n v="0"/>
    <n v="0"/>
    <x v="7"/>
  </r>
  <r>
    <x v="243"/>
    <x v="2"/>
    <x v="0"/>
    <x v="4"/>
    <x v="1"/>
    <n v="-271359.92570994981"/>
    <n v="0"/>
    <n v="0"/>
    <x v="7"/>
  </r>
  <r>
    <x v="243"/>
    <x v="2"/>
    <x v="0"/>
    <x v="4"/>
    <x v="2"/>
    <n v="-207590.34316811161"/>
    <n v="0"/>
    <n v="0"/>
    <x v="7"/>
  </r>
  <r>
    <x v="243"/>
    <x v="3"/>
    <x v="1"/>
    <x v="3"/>
    <x v="0"/>
    <n v="717359.51277502184"/>
    <n v="0"/>
    <n v="0"/>
    <x v="7"/>
  </r>
  <r>
    <x v="243"/>
    <x v="3"/>
    <x v="1"/>
    <x v="3"/>
    <x v="1"/>
    <n v="-320249.78248884901"/>
    <n v="0"/>
    <n v="0"/>
    <x v="7"/>
  </r>
  <r>
    <x v="243"/>
    <x v="3"/>
    <x v="1"/>
    <x v="3"/>
    <x v="2"/>
    <n v="-64562.356149751962"/>
    <n v="0"/>
    <n v="0"/>
    <x v="7"/>
  </r>
  <r>
    <x v="243"/>
    <x v="2"/>
    <x v="1"/>
    <x v="1"/>
    <x v="0"/>
    <n v="508275.39995676075"/>
    <n v="0"/>
    <n v="0"/>
    <x v="7"/>
  </r>
  <r>
    <x v="243"/>
    <x v="2"/>
    <x v="1"/>
    <x v="1"/>
    <x v="1"/>
    <n v="-300754.67453062767"/>
    <n v="0"/>
    <n v="0"/>
    <x v="7"/>
  </r>
  <r>
    <x v="243"/>
    <x v="2"/>
    <x v="1"/>
    <x v="1"/>
    <x v="2"/>
    <n v="-182979.14398443387"/>
    <n v="0"/>
    <n v="0"/>
    <x v="7"/>
  </r>
  <r>
    <x v="243"/>
    <x v="0"/>
    <x v="2"/>
    <x v="0"/>
    <x v="0"/>
    <n v="641823.66402384732"/>
    <n v="0"/>
    <n v="0"/>
    <x v="7"/>
  </r>
  <r>
    <x v="243"/>
    <x v="0"/>
    <x v="2"/>
    <x v="0"/>
    <x v="1"/>
    <n v="-339589.24022425781"/>
    <n v="0"/>
    <n v="0"/>
    <x v="7"/>
  </r>
  <r>
    <x v="243"/>
    <x v="0"/>
    <x v="2"/>
    <x v="0"/>
    <x v="2"/>
    <n v="-179710.62592667725"/>
    <n v="0"/>
    <n v="0"/>
    <x v="7"/>
  </r>
  <r>
    <x v="243"/>
    <x v="0"/>
    <x v="2"/>
    <x v="4"/>
    <x v="0"/>
    <n v="512870.25959180517"/>
    <n v="0"/>
    <n v="0"/>
    <x v="7"/>
  </r>
  <r>
    <x v="243"/>
    <x v="0"/>
    <x v="2"/>
    <x v="4"/>
    <x v="1"/>
    <n v="-271359.92570994981"/>
    <n v="0"/>
    <n v="0"/>
    <x v="7"/>
  </r>
  <r>
    <x v="243"/>
    <x v="0"/>
    <x v="2"/>
    <x v="4"/>
    <x v="2"/>
    <n v="-117960.1597061152"/>
    <n v="0"/>
    <n v="0"/>
    <x v="7"/>
  </r>
  <r>
    <x v="243"/>
    <x v="1"/>
    <x v="3"/>
    <x v="3"/>
    <x v="0"/>
    <n v="602069.59107903612"/>
    <n v="0"/>
    <n v="0"/>
    <x v="7"/>
  </r>
  <r>
    <x v="243"/>
    <x v="1"/>
    <x v="3"/>
    <x v="3"/>
    <x v="1"/>
    <n v="-320249.78248884901"/>
    <n v="0"/>
    <n v="0"/>
    <x v="7"/>
  </r>
  <r>
    <x v="243"/>
    <x v="1"/>
    <x v="3"/>
    <x v="3"/>
    <x v="2"/>
    <n v="-288993.40371793736"/>
    <n v="0"/>
    <n v="0"/>
    <x v="7"/>
  </r>
  <r>
    <x v="243"/>
    <x v="0"/>
    <x v="3"/>
    <x v="1"/>
    <x v="0"/>
    <n v="559403.69462696742"/>
    <n v="0"/>
    <n v="0"/>
    <x v="7"/>
  </r>
  <r>
    <x v="243"/>
    <x v="0"/>
    <x v="3"/>
    <x v="1"/>
    <x v="1"/>
    <n v="-300754.67453062767"/>
    <n v="0"/>
    <n v="0"/>
    <x v="7"/>
  </r>
  <r>
    <x v="243"/>
    <x v="0"/>
    <x v="3"/>
    <x v="1"/>
    <x v="2"/>
    <n v="-123068.81281793283"/>
    <n v="0"/>
    <n v="0"/>
    <x v="7"/>
  </r>
  <r>
    <x v="243"/>
    <x v="3"/>
    <x v="3"/>
    <x v="1"/>
    <x v="0"/>
    <n v="541358.41415512981"/>
    <n v="0"/>
    <n v="0"/>
    <x v="7"/>
  </r>
  <r>
    <x v="243"/>
    <x v="3"/>
    <x v="3"/>
    <x v="1"/>
    <x v="1"/>
    <n v="-300754.67453062767"/>
    <n v="0"/>
    <n v="0"/>
    <x v="7"/>
  </r>
  <r>
    <x v="243"/>
    <x v="3"/>
    <x v="3"/>
    <x v="1"/>
    <x v="2"/>
    <n v="-59549.425557064278"/>
    <n v="0"/>
    <n v="0"/>
    <x v="7"/>
  </r>
  <r>
    <x v="243"/>
    <x v="2"/>
    <x v="3"/>
    <x v="0"/>
    <x v="0"/>
    <n v="570509.92357675312"/>
    <n v="0"/>
    <n v="0"/>
    <x v="7"/>
  </r>
  <r>
    <x v="243"/>
    <x v="2"/>
    <x v="3"/>
    <x v="0"/>
    <x v="1"/>
    <n v="-339589.24022425781"/>
    <n v="0"/>
    <n v="0"/>
    <x v="7"/>
  </r>
  <r>
    <x v="243"/>
    <x v="2"/>
    <x v="3"/>
    <x v="0"/>
    <x v="2"/>
    <n v="-308075.35873144673"/>
    <n v="0"/>
    <n v="0"/>
    <x v="7"/>
  </r>
  <r>
    <x v="243"/>
    <x v="0"/>
    <x v="4"/>
    <x v="3"/>
    <x v="0"/>
    <n v="589259.59977948212"/>
    <n v="0"/>
    <n v="0"/>
    <x v="7"/>
  </r>
  <r>
    <x v="243"/>
    <x v="0"/>
    <x v="4"/>
    <x v="3"/>
    <x v="1"/>
    <n v="-320249.78248884901"/>
    <n v="0"/>
    <n v="0"/>
    <x v="7"/>
  </r>
  <r>
    <x v="243"/>
    <x v="0"/>
    <x v="4"/>
    <x v="3"/>
    <x v="2"/>
    <n v="-106066.72796030677"/>
    <n v="0"/>
    <n v="0"/>
    <x v="7"/>
  </r>
  <r>
    <x v="243"/>
    <x v="3"/>
    <x v="4"/>
    <x v="2"/>
    <x v="0"/>
    <n v="371124.51539964275"/>
    <n v="0"/>
    <n v="0"/>
    <x v="7"/>
  </r>
  <r>
    <x v="243"/>
    <x v="3"/>
    <x v="4"/>
    <x v="2"/>
    <x v="1"/>
    <n v="-203914.56890090264"/>
    <n v="0"/>
    <n v="0"/>
    <x v="7"/>
  </r>
  <r>
    <x v="243"/>
    <x v="3"/>
    <x v="4"/>
    <x v="2"/>
    <x v="2"/>
    <n v="-37112.451539964277"/>
    <n v="0"/>
    <n v="0"/>
    <x v="7"/>
  </r>
  <r>
    <x v="243"/>
    <x v="2"/>
    <x v="4"/>
    <x v="1"/>
    <x v="0"/>
    <n v="577448.97509880515"/>
    <n v="0"/>
    <n v="0"/>
    <x v="7"/>
  </r>
  <r>
    <x v="243"/>
    <x v="2"/>
    <x v="4"/>
    <x v="1"/>
    <x v="1"/>
    <n v="-300754.67453062767"/>
    <n v="0"/>
    <n v="0"/>
    <x v="7"/>
  </r>
  <r>
    <x v="243"/>
    <x v="2"/>
    <x v="4"/>
    <x v="1"/>
    <x v="2"/>
    <n v="-282949.99779841449"/>
    <n v="0"/>
    <n v="0"/>
    <x v="7"/>
  </r>
  <r>
    <x v="243"/>
    <x v="4"/>
    <x v="4"/>
    <x v="3"/>
    <x v="0"/>
    <n v="659714.55192702904"/>
    <n v="0"/>
    <n v="0"/>
    <x v="7"/>
  </r>
  <r>
    <x v="243"/>
    <x v="4"/>
    <x v="4"/>
    <x v="3"/>
    <x v="1"/>
    <n v="-320249.78248884901"/>
    <n v="0"/>
    <n v="0"/>
    <x v="7"/>
  </r>
  <r>
    <x v="243"/>
    <x v="4"/>
    <x v="4"/>
    <x v="3"/>
    <x v="2"/>
    <n v="-138540.05590467609"/>
    <n v="0"/>
    <n v="0"/>
    <x v="7"/>
  </r>
  <r>
    <x v="243"/>
    <x v="4"/>
    <x v="4"/>
    <x v="1"/>
    <x v="0"/>
    <n v="508275.39995676075"/>
    <n v="0"/>
    <n v="0"/>
    <x v="7"/>
  </r>
  <r>
    <x v="243"/>
    <x v="4"/>
    <x v="4"/>
    <x v="1"/>
    <x v="1"/>
    <n v="-300754.67453062767"/>
    <n v="0"/>
    <n v="0"/>
    <x v="7"/>
  </r>
  <r>
    <x v="243"/>
    <x v="4"/>
    <x v="4"/>
    <x v="1"/>
    <x v="2"/>
    <n v="-66075.801994378897"/>
    <n v="0"/>
    <n v="0"/>
    <x v="7"/>
  </r>
  <r>
    <x v="243"/>
    <x v="1"/>
    <x v="5"/>
    <x v="0"/>
    <x v="0"/>
    <n v="590885.27799020859"/>
    <n v="0"/>
    <n v="0"/>
    <x v="7"/>
  </r>
  <r>
    <x v="243"/>
    <x v="1"/>
    <x v="5"/>
    <x v="0"/>
    <x v="1"/>
    <n v="-339589.24022425781"/>
    <n v="0"/>
    <n v="0"/>
    <x v="7"/>
  </r>
  <r>
    <x v="243"/>
    <x v="1"/>
    <x v="5"/>
    <x v="0"/>
    <x v="2"/>
    <n v="-283624.93343530013"/>
    <n v="0"/>
    <n v="0"/>
    <x v="7"/>
  </r>
  <r>
    <x v="243"/>
    <x v="1"/>
    <x v="6"/>
    <x v="2"/>
    <x v="0"/>
    <n v="383359.38953369693"/>
    <n v="0"/>
    <n v="0"/>
    <x v="7"/>
  </r>
  <r>
    <x v="243"/>
    <x v="1"/>
    <x v="6"/>
    <x v="2"/>
    <x v="1"/>
    <n v="-203914.56890090264"/>
    <n v="0"/>
    <n v="0"/>
    <x v="7"/>
  </r>
  <r>
    <x v="243"/>
    <x v="1"/>
    <x v="6"/>
    <x v="2"/>
    <x v="2"/>
    <n v="-145676.56802280483"/>
    <n v="0"/>
    <n v="0"/>
    <x v="7"/>
  </r>
  <r>
    <x v="243"/>
    <x v="0"/>
    <x v="6"/>
    <x v="4"/>
    <x v="0"/>
    <n v="485734.26702081016"/>
    <n v="0"/>
    <n v="0"/>
    <x v="7"/>
  </r>
  <r>
    <x v="243"/>
    <x v="0"/>
    <x v="6"/>
    <x v="4"/>
    <x v="1"/>
    <n v="-271359.92570994981"/>
    <n v="0"/>
    <n v="0"/>
    <x v="7"/>
  </r>
  <r>
    <x v="243"/>
    <x v="0"/>
    <x v="6"/>
    <x v="4"/>
    <x v="2"/>
    <n v="-77717.482723329624"/>
    <n v="0"/>
    <n v="0"/>
    <x v="7"/>
  </r>
  <r>
    <x v="244"/>
    <x v="1"/>
    <x v="0"/>
    <x v="1"/>
    <x v="0"/>
    <n v="522283.37081585923"/>
    <n v="0"/>
    <n v="0"/>
    <x v="8"/>
  </r>
  <r>
    <x v="244"/>
    <x v="1"/>
    <x v="0"/>
    <x v="1"/>
    <x v="1"/>
    <n v="-267837.62605941499"/>
    <n v="0"/>
    <n v="0"/>
    <x v="8"/>
  </r>
  <r>
    <x v="244"/>
    <x v="1"/>
    <x v="0"/>
    <x v="1"/>
    <x v="2"/>
    <n v="-349929.8584466257"/>
    <n v="0"/>
    <n v="0"/>
    <x v="8"/>
  </r>
  <r>
    <x v="244"/>
    <x v="3"/>
    <x v="1"/>
    <x v="1"/>
    <x v="0"/>
    <n v="581207.64854893053"/>
    <n v="0"/>
    <n v="0"/>
    <x v="8"/>
  </r>
  <r>
    <x v="244"/>
    <x v="3"/>
    <x v="1"/>
    <x v="1"/>
    <x v="1"/>
    <n v="-267837.62605941499"/>
    <n v="0"/>
    <n v="0"/>
    <x v="8"/>
  </r>
  <r>
    <x v="244"/>
    <x v="3"/>
    <x v="1"/>
    <x v="1"/>
    <x v="2"/>
    <n v="-40684.535398425141"/>
    <n v="0"/>
    <n v="0"/>
    <x v="8"/>
  </r>
  <r>
    <x v="244"/>
    <x v="2"/>
    <x v="1"/>
    <x v="2"/>
    <x v="0"/>
    <n v="358614.00388999132"/>
    <n v="0"/>
    <n v="0"/>
    <x v="8"/>
  </r>
  <r>
    <x v="244"/>
    <x v="2"/>
    <x v="1"/>
    <x v="2"/>
    <x v="1"/>
    <n v="-179307.00194499566"/>
    <n v="0"/>
    <n v="0"/>
    <x v="8"/>
  </r>
  <r>
    <x v="244"/>
    <x v="2"/>
    <x v="1"/>
    <x v="2"/>
    <x v="2"/>
    <n v="-125514.90136149696"/>
    <n v="0"/>
    <n v="0"/>
    <x v="8"/>
  </r>
  <r>
    <x v="244"/>
    <x v="0"/>
    <x v="2"/>
    <x v="2"/>
    <x v="0"/>
    <n v="335304.09363714192"/>
    <n v="0"/>
    <n v="0"/>
    <x v="8"/>
  </r>
  <r>
    <x v="244"/>
    <x v="0"/>
    <x v="2"/>
    <x v="2"/>
    <x v="1"/>
    <n v="-179307.00194499566"/>
    <n v="0"/>
    <n v="0"/>
    <x v="8"/>
  </r>
  <r>
    <x v="244"/>
    <x v="0"/>
    <x v="2"/>
    <x v="2"/>
    <x v="2"/>
    <n v="-67060.818727428385"/>
    <n v="0"/>
    <n v="0"/>
    <x v="8"/>
  </r>
  <r>
    <x v="244"/>
    <x v="4"/>
    <x v="2"/>
    <x v="0"/>
    <x v="0"/>
    <n v="757936.73432750104"/>
    <n v="0"/>
    <n v="0"/>
    <x v="8"/>
  </r>
  <r>
    <x v="244"/>
    <x v="4"/>
    <x v="2"/>
    <x v="0"/>
    <x v="1"/>
    <n v="-364392.66073437547"/>
    <n v="0"/>
    <n v="0"/>
    <x v="8"/>
  </r>
  <r>
    <x v="244"/>
    <x v="4"/>
    <x v="2"/>
    <x v="0"/>
    <x v="2"/>
    <n v="-53055.571402925074"/>
    <n v="0"/>
    <n v="0"/>
    <x v="8"/>
  </r>
  <r>
    <x v="244"/>
    <x v="3"/>
    <x v="3"/>
    <x v="4"/>
    <x v="0"/>
    <n v="728049.86561706068"/>
    <n v="0"/>
    <n v="0"/>
    <x v="8"/>
  </r>
  <r>
    <x v="244"/>
    <x v="3"/>
    <x v="3"/>
    <x v="4"/>
    <x v="1"/>
    <n v="-348349.21799859364"/>
    <n v="0"/>
    <n v="0"/>
    <x v="8"/>
  </r>
  <r>
    <x v="244"/>
    <x v="3"/>
    <x v="3"/>
    <x v="4"/>
    <x v="2"/>
    <n v="-72804.986561706071"/>
    <n v="0"/>
    <n v="0"/>
    <x v="8"/>
  </r>
  <r>
    <x v="244"/>
    <x v="3"/>
    <x v="3"/>
    <x v="1"/>
    <x v="0"/>
    <n v="610669.78741546627"/>
    <n v="0"/>
    <n v="0"/>
    <x v="8"/>
  </r>
  <r>
    <x v="244"/>
    <x v="3"/>
    <x v="3"/>
    <x v="1"/>
    <x v="1"/>
    <n v="-267837.62605941499"/>
    <n v="0"/>
    <n v="0"/>
    <x v="8"/>
  </r>
  <r>
    <x v="244"/>
    <x v="3"/>
    <x v="3"/>
    <x v="1"/>
    <x v="2"/>
    <n v="-54960.280867391964"/>
    <n v="0"/>
    <n v="0"/>
    <x v="8"/>
  </r>
  <r>
    <x v="244"/>
    <x v="4"/>
    <x v="3"/>
    <x v="1"/>
    <x v="0"/>
    <n v="554423.88594298915"/>
    <n v="0"/>
    <n v="0"/>
    <x v="8"/>
  </r>
  <r>
    <x v="244"/>
    <x v="4"/>
    <x v="3"/>
    <x v="1"/>
    <x v="1"/>
    <n v="-267837.62605941499"/>
    <n v="0"/>
    <n v="0"/>
    <x v="8"/>
  </r>
  <r>
    <x v="244"/>
    <x v="4"/>
    <x v="3"/>
    <x v="1"/>
    <x v="2"/>
    <n v="-105340.53832916793"/>
    <n v="0"/>
    <n v="0"/>
    <x v="8"/>
  </r>
  <r>
    <x v="244"/>
    <x v="1"/>
    <x v="4"/>
    <x v="1"/>
    <x v="0"/>
    <n v="487464.47942813527"/>
    <n v="0"/>
    <n v="0"/>
    <x v="8"/>
  </r>
  <r>
    <x v="244"/>
    <x v="1"/>
    <x v="4"/>
    <x v="1"/>
    <x v="1"/>
    <n v="-267837.62605941499"/>
    <n v="0"/>
    <n v="0"/>
    <x v="8"/>
  </r>
  <r>
    <x v="244"/>
    <x v="1"/>
    <x v="4"/>
    <x v="1"/>
    <x v="2"/>
    <n v="-190111.14697697276"/>
    <n v="0"/>
    <n v="0"/>
    <x v="8"/>
  </r>
  <r>
    <x v="244"/>
    <x v="0"/>
    <x v="4"/>
    <x v="1"/>
    <x v="0"/>
    <n v="479429.35064635286"/>
    <n v="0"/>
    <n v="0"/>
    <x v="8"/>
  </r>
  <r>
    <x v="244"/>
    <x v="0"/>
    <x v="4"/>
    <x v="1"/>
    <x v="1"/>
    <n v="-267837.62605941499"/>
    <n v="0"/>
    <n v="0"/>
    <x v="8"/>
  </r>
  <r>
    <x v="244"/>
    <x v="0"/>
    <x v="4"/>
    <x v="1"/>
    <x v="2"/>
    <n v="-86297.283116343518"/>
    <n v="0"/>
    <n v="0"/>
    <x v="8"/>
  </r>
  <r>
    <x v="244"/>
    <x v="3"/>
    <x v="4"/>
    <x v="2"/>
    <x v="0"/>
    <n v="308408.04334539251"/>
    <n v="0"/>
    <n v="0"/>
    <x v="8"/>
  </r>
  <r>
    <x v="244"/>
    <x v="3"/>
    <x v="4"/>
    <x v="2"/>
    <x v="1"/>
    <n v="-179307.00194499566"/>
    <n v="0"/>
    <n v="0"/>
    <x v="8"/>
  </r>
  <r>
    <x v="244"/>
    <x v="3"/>
    <x v="4"/>
    <x v="2"/>
    <x v="2"/>
    <n v="-21588.563034177478"/>
    <n v="0"/>
    <n v="0"/>
    <x v="8"/>
  </r>
  <r>
    <x v="244"/>
    <x v="4"/>
    <x v="4"/>
    <x v="0"/>
    <x v="0"/>
    <n v="717853.54164671968"/>
    <n v="0"/>
    <n v="0"/>
    <x v="8"/>
  </r>
  <r>
    <x v="244"/>
    <x v="4"/>
    <x v="4"/>
    <x v="0"/>
    <x v="1"/>
    <n v="-364392.66073437547"/>
    <n v="0"/>
    <n v="0"/>
    <x v="8"/>
  </r>
  <r>
    <x v="244"/>
    <x v="4"/>
    <x v="4"/>
    <x v="0"/>
    <x v="2"/>
    <n v="-179463.38541167992"/>
    <n v="0"/>
    <n v="0"/>
    <x v="8"/>
  </r>
  <r>
    <x v="244"/>
    <x v="0"/>
    <x v="6"/>
    <x v="3"/>
    <x v="0"/>
    <n v="696319.92202450358"/>
    <n v="0"/>
    <n v="0"/>
    <x v="8"/>
  </r>
  <r>
    <x v="244"/>
    <x v="0"/>
    <x v="6"/>
    <x v="3"/>
    <x v="1"/>
    <n v="-376389.14704027219"/>
    <n v="0"/>
    <n v="0"/>
    <x v="8"/>
  </r>
  <r>
    <x v="244"/>
    <x v="0"/>
    <x v="6"/>
    <x v="3"/>
    <x v="2"/>
    <n v="-118374.38674416562"/>
    <n v="0"/>
    <n v="0"/>
    <x v="8"/>
  </r>
  <r>
    <x v="244"/>
    <x v="3"/>
    <x v="6"/>
    <x v="0"/>
    <x v="0"/>
    <n v="827171.33986703237"/>
    <n v="0"/>
    <n v="0"/>
    <x v="8"/>
  </r>
  <r>
    <x v="244"/>
    <x v="3"/>
    <x v="6"/>
    <x v="0"/>
    <x v="0"/>
    <n v="768868.51414953242"/>
    <n v="0"/>
    <n v="0"/>
    <x v="8"/>
  </r>
  <r>
    <x v="244"/>
    <x v="3"/>
    <x v="6"/>
    <x v="0"/>
    <x v="1"/>
    <n v="-364392.66073437547"/>
    <n v="0"/>
    <n v="0"/>
    <x v="8"/>
  </r>
  <r>
    <x v="244"/>
    <x v="3"/>
    <x v="6"/>
    <x v="0"/>
    <x v="1"/>
    <n v="-364392.66073437547"/>
    <n v="0"/>
    <n v="0"/>
    <x v="8"/>
  </r>
  <r>
    <x v="244"/>
    <x v="3"/>
    <x v="6"/>
    <x v="0"/>
    <x v="2"/>
    <n v="-90988.847385373563"/>
    <n v="0"/>
    <n v="0"/>
    <x v="8"/>
  </r>
  <r>
    <x v="244"/>
    <x v="3"/>
    <x v="6"/>
    <x v="0"/>
    <x v="2"/>
    <n v="-115330.27712242986"/>
    <n v="0"/>
    <n v="0"/>
    <x v="8"/>
  </r>
  <r>
    <x v="244"/>
    <x v="3"/>
    <x v="6"/>
    <x v="4"/>
    <x v="0"/>
    <n v="766368.27959690604"/>
    <n v="0"/>
    <n v="0"/>
    <x v="8"/>
  </r>
  <r>
    <x v="244"/>
    <x v="3"/>
    <x v="6"/>
    <x v="4"/>
    <x v="1"/>
    <n v="-348349.21799859364"/>
    <n v="0"/>
    <n v="0"/>
    <x v="8"/>
  </r>
  <r>
    <x v="244"/>
    <x v="3"/>
    <x v="6"/>
    <x v="4"/>
    <x v="2"/>
    <n v="-114955.2419395359"/>
    <n v="0"/>
    <n v="0"/>
    <x v="8"/>
  </r>
  <r>
    <x v="244"/>
    <x v="2"/>
    <x v="6"/>
    <x v="4"/>
    <x v="0"/>
    <n v="696698.43599718728"/>
    <n v="0"/>
    <n v="0"/>
    <x v="8"/>
  </r>
  <r>
    <x v="244"/>
    <x v="2"/>
    <x v="6"/>
    <x v="4"/>
    <x v="1"/>
    <n v="-348349.21799859364"/>
    <n v="0"/>
    <n v="0"/>
    <x v="8"/>
  </r>
  <r>
    <x v="244"/>
    <x v="2"/>
    <x v="6"/>
    <x v="4"/>
    <x v="2"/>
    <n v="-369250.1710785093"/>
    <n v="0"/>
    <n v="0"/>
    <x v="8"/>
  </r>
  <r>
    <x v="245"/>
    <x v="0"/>
    <x v="0"/>
    <x v="1"/>
    <x v="0"/>
    <n v="498177.98447051184"/>
    <n v="0"/>
    <n v="0"/>
    <x v="8"/>
  </r>
  <r>
    <x v="245"/>
    <x v="0"/>
    <x v="0"/>
    <x v="1"/>
    <x v="1"/>
    <n v="-267837.62605941499"/>
    <n v="0"/>
    <n v="0"/>
    <x v="8"/>
  </r>
  <r>
    <x v="245"/>
    <x v="0"/>
    <x v="0"/>
    <x v="1"/>
    <x v="2"/>
    <n v="-74726.697670576774"/>
    <n v="0"/>
    <n v="0"/>
    <x v="8"/>
  </r>
  <r>
    <x v="245"/>
    <x v="1"/>
    <x v="1"/>
    <x v="2"/>
    <x v="0"/>
    <n v="306614.97332594258"/>
    <n v="0"/>
    <n v="0"/>
    <x v="8"/>
  </r>
  <r>
    <x v="245"/>
    <x v="1"/>
    <x v="1"/>
    <x v="2"/>
    <x v="1"/>
    <n v="-179307.00194499566"/>
    <n v="0"/>
    <n v="0"/>
    <x v="8"/>
  </r>
  <r>
    <x v="245"/>
    <x v="1"/>
    <x v="1"/>
    <x v="2"/>
    <x v="2"/>
    <n v="-205432.03212838154"/>
    <n v="0"/>
    <n v="0"/>
    <x v="8"/>
  </r>
  <r>
    <x v="245"/>
    <x v="2"/>
    <x v="1"/>
    <x v="0"/>
    <x v="0"/>
    <n v="652262.86271453206"/>
    <n v="0"/>
    <n v="0"/>
    <x v="8"/>
  </r>
  <r>
    <x v="245"/>
    <x v="2"/>
    <x v="1"/>
    <x v="0"/>
    <x v="0"/>
    <n v="634043.22967781336"/>
    <n v="0"/>
    <n v="0"/>
    <x v="8"/>
  </r>
  <r>
    <x v="245"/>
    <x v="2"/>
    <x v="1"/>
    <x v="0"/>
    <x v="1"/>
    <n v="-364392.66073437547"/>
    <n v="0"/>
    <n v="0"/>
    <x v="8"/>
  </r>
  <r>
    <x v="245"/>
    <x v="2"/>
    <x v="1"/>
    <x v="0"/>
    <x v="1"/>
    <n v="-364392.66073437547"/>
    <n v="0"/>
    <n v="0"/>
    <x v="8"/>
  </r>
  <r>
    <x v="245"/>
    <x v="2"/>
    <x v="1"/>
    <x v="0"/>
    <x v="2"/>
    <n v="-306563.54547583003"/>
    <n v="0"/>
    <n v="0"/>
    <x v="8"/>
  </r>
  <r>
    <x v="245"/>
    <x v="2"/>
    <x v="1"/>
    <x v="0"/>
    <x v="2"/>
    <n v="-126808.64593556267"/>
    <n v="0"/>
    <n v="0"/>
    <x v="8"/>
  </r>
  <r>
    <x v="245"/>
    <x v="2"/>
    <x v="1"/>
    <x v="4"/>
    <x v="0"/>
    <n v="560842.24097773572"/>
    <n v="0"/>
    <n v="0"/>
    <x v="8"/>
  </r>
  <r>
    <x v="245"/>
    <x v="2"/>
    <x v="1"/>
    <x v="4"/>
    <x v="1"/>
    <n v="-348349.21799859364"/>
    <n v="0"/>
    <n v="0"/>
    <x v="8"/>
  </r>
  <r>
    <x v="245"/>
    <x v="2"/>
    <x v="1"/>
    <x v="4"/>
    <x v="2"/>
    <n v="-145818.98265421129"/>
    <n v="0"/>
    <n v="0"/>
    <x v="8"/>
  </r>
  <r>
    <x v="245"/>
    <x v="3"/>
    <x v="2"/>
    <x v="4"/>
    <x v="0"/>
    <n v="560842.24097773572"/>
    <n v="0"/>
    <n v="0"/>
    <x v="8"/>
  </r>
  <r>
    <x v="245"/>
    <x v="3"/>
    <x v="2"/>
    <x v="4"/>
    <x v="1"/>
    <n v="-348349.21799859364"/>
    <n v="0"/>
    <n v="0"/>
    <x v="8"/>
  </r>
  <r>
    <x v="245"/>
    <x v="3"/>
    <x v="2"/>
    <x v="4"/>
    <x v="2"/>
    <n v="-106560.02578576979"/>
    <n v="0"/>
    <n v="0"/>
    <x v="8"/>
  </r>
  <r>
    <x v="245"/>
    <x v="3"/>
    <x v="2"/>
    <x v="3"/>
    <x v="0"/>
    <n v="654917.11585007363"/>
    <n v="0"/>
    <n v="0"/>
    <x v="8"/>
  </r>
  <r>
    <x v="245"/>
    <x v="3"/>
    <x v="2"/>
    <x v="3"/>
    <x v="1"/>
    <n v="-376389.14704027219"/>
    <n v="0"/>
    <n v="0"/>
    <x v="8"/>
  </r>
  <r>
    <x v="245"/>
    <x v="3"/>
    <x v="2"/>
    <x v="3"/>
    <x v="2"/>
    <n v="-78590.053902008833"/>
    <n v="0"/>
    <n v="0"/>
    <x v="8"/>
  </r>
  <r>
    <x v="245"/>
    <x v="1"/>
    <x v="3"/>
    <x v="4"/>
    <x v="0"/>
    <n v="654896.52983735595"/>
    <n v="0"/>
    <n v="0"/>
    <x v="8"/>
  </r>
  <r>
    <x v="245"/>
    <x v="1"/>
    <x v="3"/>
    <x v="4"/>
    <x v="1"/>
    <n v="-348349.21799859364"/>
    <n v="0"/>
    <n v="0"/>
    <x v="8"/>
  </r>
  <r>
    <x v="245"/>
    <x v="1"/>
    <x v="3"/>
    <x v="4"/>
    <x v="2"/>
    <n v="-419133.77909590781"/>
    <n v="0"/>
    <n v="0"/>
    <x v="8"/>
  </r>
  <r>
    <x v="245"/>
    <x v="0"/>
    <x v="3"/>
    <x v="4"/>
    <x v="0"/>
    <n v="592193.67059760913"/>
    <n v="0"/>
    <n v="0"/>
    <x v="8"/>
  </r>
  <r>
    <x v="245"/>
    <x v="0"/>
    <x v="3"/>
    <x v="4"/>
    <x v="0"/>
    <n v="606127.63931755291"/>
    <n v="0"/>
    <n v="0"/>
    <x v="8"/>
  </r>
  <r>
    <x v="245"/>
    <x v="0"/>
    <x v="3"/>
    <x v="4"/>
    <x v="1"/>
    <n v="-348349.21799859364"/>
    <n v="0"/>
    <n v="0"/>
    <x v="8"/>
  </r>
  <r>
    <x v="245"/>
    <x v="0"/>
    <x v="3"/>
    <x v="4"/>
    <x v="1"/>
    <n v="-348349.21799859364"/>
    <n v="0"/>
    <n v="0"/>
    <x v="8"/>
  </r>
  <r>
    <x v="245"/>
    <x v="0"/>
    <x v="3"/>
    <x v="4"/>
    <x v="2"/>
    <n v="-106594.86070756963"/>
    <n v="0"/>
    <n v="0"/>
    <x v="8"/>
  </r>
  <r>
    <x v="245"/>
    <x v="0"/>
    <x v="3"/>
    <x v="4"/>
    <x v="2"/>
    <n v="-115164.25147033506"/>
    <n v="0"/>
    <n v="0"/>
    <x v="8"/>
  </r>
  <r>
    <x v="245"/>
    <x v="0"/>
    <x v="3"/>
    <x v="2"/>
    <x v="0"/>
    <n v="329924.88357879198"/>
    <n v="0"/>
    <n v="0"/>
    <x v="8"/>
  </r>
  <r>
    <x v="245"/>
    <x v="0"/>
    <x v="3"/>
    <x v="2"/>
    <x v="1"/>
    <n v="-179307.00194499566"/>
    <n v="0"/>
    <n v="0"/>
    <x v="8"/>
  </r>
  <r>
    <x v="245"/>
    <x v="0"/>
    <x v="3"/>
    <x v="2"/>
    <x v="2"/>
    <n v="-72583.474387334238"/>
    <n v="0"/>
    <n v="0"/>
    <x v="8"/>
  </r>
  <r>
    <x v="245"/>
    <x v="0"/>
    <x v="3"/>
    <x v="1"/>
    <x v="0"/>
    <n v="463359.09308278793"/>
    <n v="0"/>
    <n v="0"/>
    <x v="8"/>
  </r>
  <r>
    <x v="245"/>
    <x v="0"/>
    <x v="3"/>
    <x v="1"/>
    <x v="1"/>
    <n v="-267837.62605941499"/>
    <n v="0"/>
    <n v="0"/>
    <x v="8"/>
  </r>
  <r>
    <x v="245"/>
    <x v="0"/>
    <x v="3"/>
    <x v="1"/>
    <x v="2"/>
    <n v="-111206.1823398691"/>
    <n v="0"/>
    <n v="0"/>
    <x v="8"/>
  </r>
  <r>
    <x v="245"/>
    <x v="3"/>
    <x v="3"/>
    <x v="4"/>
    <x v="0"/>
    <n v="668830.49855729972"/>
    <n v="0"/>
    <n v="0"/>
    <x v="8"/>
  </r>
  <r>
    <x v="245"/>
    <x v="3"/>
    <x v="3"/>
    <x v="4"/>
    <x v="1"/>
    <n v="-348349.21799859364"/>
    <n v="0"/>
    <n v="0"/>
    <x v="8"/>
  </r>
  <r>
    <x v="245"/>
    <x v="3"/>
    <x v="3"/>
    <x v="4"/>
    <x v="2"/>
    <n v="-93636.269798021967"/>
    <n v="0"/>
    <n v="0"/>
    <x v="8"/>
  </r>
  <r>
    <x v="245"/>
    <x v="2"/>
    <x v="3"/>
    <x v="0"/>
    <x v="0"/>
    <n v="703277.83521734469"/>
    <n v="0"/>
    <n v="0"/>
    <x v="8"/>
  </r>
  <r>
    <x v="245"/>
    <x v="2"/>
    <x v="3"/>
    <x v="0"/>
    <x v="1"/>
    <n v="-364392.66073437547"/>
    <n v="0"/>
    <n v="0"/>
    <x v="8"/>
  </r>
  <r>
    <x v="245"/>
    <x v="2"/>
    <x v="3"/>
    <x v="0"/>
    <x v="2"/>
    <n v="-189885.01550868308"/>
    <n v="0"/>
    <n v="0"/>
    <x v="8"/>
  </r>
  <r>
    <x v="245"/>
    <x v="2"/>
    <x v="3"/>
    <x v="2"/>
    <x v="0"/>
    <n v="319166.46346209227"/>
    <n v="0"/>
    <n v="0"/>
    <x v="8"/>
  </r>
  <r>
    <x v="245"/>
    <x v="2"/>
    <x v="3"/>
    <x v="2"/>
    <x v="1"/>
    <n v="-179307.00194499566"/>
    <n v="0"/>
    <n v="0"/>
    <x v="8"/>
  </r>
  <r>
    <x v="245"/>
    <x v="2"/>
    <x v="3"/>
    <x v="2"/>
    <x v="2"/>
    <n v="-67024.957327039374"/>
    <n v="0"/>
    <n v="0"/>
    <x v="8"/>
  </r>
  <r>
    <x v="245"/>
    <x v="4"/>
    <x v="3"/>
    <x v="1"/>
    <x v="0"/>
    <n v="487464.47942813527"/>
    <n v="0"/>
    <n v="0"/>
    <x v="8"/>
  </r>
  <r>
    <x v="245"/>
    <x v="4"/>
    <x v="3"/>
    <x v="1"/>
    <x v="1"/>
    <n v="-267837.62605941499"/>
    <n v="0"/>
    <n v="0"/>
    <x v="8"/>
  </r>
  <r>
    <x v="245"/>
    <x v="4"/>
    <x v="3"/>
    <x v="1"/>
    <x v="2"/>
    <n v="-92618.251091345708"/>
    <n v="0"/>
    <n v="0"/>
    <x v="8"/>
  </r>
  <r>
    <x v="245"/>
    <x v="1"/>
    <x v="4"/>
    <x v="4"/>
    <x v="0"/>
    <n v="560842.24097773572"/>
    <n v="0"/>
    <n v="0"/>
    <x v="8"/>
  </r>
  <r>
    <x v="245"/>
    <x v="1"/>
    <x v="4"/>
    <x v="4"/>
    <x v="1"/>
    <n v="-348349.21799859364"/>
    <n v="0"/>
    <n v="0"/>
    <x v="8"/>
  </r>
  <r>
    <x v="245"/>
    <x v="1"/>
    <x v="4"/>
    <x v="4"/>
    <x v="2"/>
    <n v="-375764.30145508295"/>
    <n v="0"/>
    <n v="0"/>
    <x v="8"/>
  </r>
  <r>
    <x v="245"/>
    <x v="0"/>
    <x v="4"/>
    <x v="0"/>
    <x v="0"/>
    <n v="644975.00949984463"/>
    <n v="0"/>
    <n v="0"/>
    <x v="8"/>
  </r>
  <r>
    <x v="245"/>
    <x v="0"/>
    <x v="4"/>
    <x v="0"/>
    <x v="1"/>
    <n v="-364392.66073437547"/>
    <n v="0"/>
    <n v="0"/>
    <x v="8"/>
  </r>
  <r>
    <x v="245"/>
    <x v="0"/>
    <x v="4"/>
    <x v="0"/>
    <x v="2"/>
    <n v="-154794.0022799627"/>
    <n v="0"/>
    <n v="0"/>
    <x v="8"/>
  </r>
  <r>
    <x v="245"/>
    <x v="4"/>
    <x v="4"/>
    <x v="2"/>
    <x v="0"/>
    <n v="374751.63406504091"/>
    <n v="0"/>
    <n v="0"/>
    <x v="8"/>
  </r>
  <r>
    <x v="245"/>
    <x v="4"/>
    <x v="4"/>
    <x v="2"/>
    <x v="1"/>
    <n v="-179307.00194499566"/>
    <n v="0"/>
    <n v="0"/>
    <x v="8"/>
  </r>
  <r>
    <x v="245"/>
    <x v="4"/>
    <x v="4"/>
    <x v="2"/>
    <x v="2"/>
    <n v="-63707.777791056957"/>
    <n v="0"/>
    <n v="0"/>
    <x v="8"/>
  </r>
  <r>
    <x v="245"/>
    <x v="1"/>
    <x v="5"/>
    <x v="4"/>
    <x v="0"/>
    <n v="696698.43599718728"/>
    <n v="0"/>
    <n v="0"/>
    <x v="8"/>
  </r>
  <r>
    <x v="245"/>
    <x v="1"/>
    <x v="5"/>
    <x v="4"/>
    <x v="1"/>
    <n v="-348349.21799859364"/>
    <n v="0"/>
    <n v="0"/>
    <x v="8"/>
  </r>
  <r>
    <x v="245"/>
    <x v="1"/>
    <x v="5"/>
    <x v="4"/>
    <x v="2"/>
    <n v="-334415.24927864986"/>
    <n v="0"/>
    <n v="0"/>
    <x v="8"/>
  </r>
  <r>
    <x v="245"/>
    <x v="1"/>
    <x v="5"/>
    <x v="1"/>
    <x v="0"/>
    <n v="479429.35064635286"/>
    <n v="0"/>
    <n v="0"/>
    <x v="8"/>
  </r>
  <r>
    <x v="245"/>
    <x v="1"/>
    <x v="5"/>
    <x v="1"/>
    <x v="1"/>
    <n v="-267837.62605941499"/>
    <n v="0"/>
    <n v="0"/>
    <x v="8"/>
  </r>
  <r>
    <x v="245"/>
    <x v="1"/>
    <x v="5"/>
    <x v="1"/>
    <x v="2"/>
    <n v="-263686.14285549411"/>
    <n v="0"/>
    <n v="0"/>
    <x v="8"/>
  </r>
  <r>
    <x v="245"/>
    <x v="2"/>
    <x v="5"/>
    <x v="0"/>
    <x v="0"/>
    <n v="612179.67003375082"/>
    <n v="0"/>
    <n v="0"/>
    <x v="8"/>
  </r>
  <r>
    <x v="245"/>
    <x v="2"/>
    <x v="5"/>
    <x v="0"/>
    <x v="1"/>
    <n v="-364392.66073437547"/>
    <n v="0"/>
    <n v="0"/>
    <x v="8"/>
  </r>
  <r>
    <x v="245"/>
    <x v="2"/>
    <x v="5"/>
    <x v="0"/>
    <x v="2"/>
    <n v="-293846.24161620036"/>
    <n v="0"/>
    <n v="0"/>
    <x v="8"/>
  </r>
  <r>
    <x v="245"/>
    <x v="2"/>
    <x v="5"/>
    <x v="2"/>
    <x v="0"/>
    <n v="297649.6232286928"/>
    <n v="0"/>
    <n v="0"/>
    <x v="8"/>
  </r>
  <r>
    <x v="245"/>
    <x v="2"/>
    <x v="5"/>
    <x v="2"/>
    <x v="1"/>
    <n v="-179307.00194499566"/>
    <n v="0"/>
    <n v="0"/>
    <x v="8"/>
  </r>
  <r>
    <x v="245"/>
    <x v="2"/>
    <x v="5"/>
    <x v="2"/>
    <x v="2"/>
    <n v="-142871.81914977255"/>
    <n v="0"/>
    <n v="0"/>
    <x v="8"/>
  </r>
  <r>
    <x v="245"/>
    <x v="1"/>
    <x v="6"/>
    <x v="1"/>
    <x v="0"/>
    <n v="433896.95421625231"/>
    <n v="0"/>
    <n v="0"/>
    <x v="8"/>
  </r>
  <r>
    <x v="245"/>
    <x v="1"/>
    <x v="6"/>
    <x v="1"/>
    <x v="1"/>
    <n v="-267837.62605941499"/>
    <n v="0"/>
    <n v="0"/>
    <x v="8"/>
  </r>
  <r>
    <x v="245"/>
    <x v="1"/>
    <x v="6"/>
    <x v="1"/>
    <x v="2"/>
    <n v="-242982.29436110132"/>
    <n v="0"/>
    <n v="0"/>
    <x v="8"/>
  </r>
  <r>
    <x v="245"/>
    <x v="0"/>
    <x v="6"/>
    <x v="0"/>
    <x v="0"/>
    <n v="652262.86271453206"/>
    <n v="0"/>
    <n v="0"/>
    <x v="8"/>
  </r>
  <r>
    <x v="245"/>
    <x v="0"/>
    <x v="6"/>
    <x v="0"/>
    <x v="0"/>
    <n v="677770.34896593832"/>
    <n v="0"/>
    <n v="0"/>
    <x v="8"/>
  </r>
  <r>
    <x v="245"/>
    <x v="0"/>
    <x v="6"/>
    <x v="0"/>
    <x v="1"/>
    <n v="-364392.66073437547"/>
    <n v="0"/>
    <n v="0"/>
    <x v="8"/>
  </r>
  <r>
    <x v="245"/>
    <x v="0"/>
    <x v="6"/>
    <x v="0"/>
    <x v="1"/>
    <n v="-364392.66073437547"/>
    <n v="0"/>
    <n v="0"/>
    <x v="8"/>
  </r>
  <r>
    <x v="245"/>
    <x v="0"/>
    <x v="6"/>
    <x v="0"/>
    <x v="2"/>
    <n v="-117407.31528861576"/>
    <n v="0"/>
    <n v="0"/>
    <x v="8"/>
  </r>
  <r>
    <x v="245"/>
    <x v="0"/>
    <x v="6"/>
    <x v="0"/>
    <x v="2"/>
    <n v="-155887.18026216581"/>
    <n v="0"/>
    <n v="0"/>
    <x v="8"/>
  </r>
  <r>
    <x v="245"/>
    <x v="3"/>
    <x v="6"/>
    <x v="3"/>
    <x v="0"/>
    <n v="711375.48790611443"/>
    <n v="0"/>
    <n v="0"/>
    <x v="8"/>
  </r>
  <r>
    <x v="245"/>
    <x v="3"/>
    <x v="6"/>
    <x v="3"/>
    <x v="1"/>
    <n v="-376389.14704027219"/>
    <n v="0"/>
    <n v="0"/>
    <x v="8"/>
  </r>
  <r>
    <x v="245"/>
    <x v="3"/>
    <x v="6"/>
    <x v="3"/>
    <x v="2"/>
    <n v="-99592.568306856032"/>
    <n v="0"/>
    <n v="0"/>
    <x v="8"/>
  </r>
  <r>
    <x v="245"/>
    <x v="3"/>
    <x v="6"/>
    <x v="1"/>
    <x v="0"/>
    <n v="610669.78741546627"/>
    <n v="0"/>
    <n v="0"/>
    <x v="8"/>
  </r>
  <r>
    <x v="245"/>
    <x v="3"/>
    <x v="6"/>
    <x v="1"/>
    <x v="1"/>
    <n v="-267837.62605941499"/>
    <n v="0"/>
    <n v="0"/>
    <x v="8"/>
  </r>
  <r>
    <x v="245"/>
    <x v="3"/>
    <x v="6"/>
    <x v="1"/>
    <x v="2"/>
    <n v="-91600.468112319941"/>
    <n v="0"/>
    <n v="0"/>
    <x v="8"/>
  </r>
  <r>
    <x v="246"/>
    <x v="1"/>
    <x v="0"/>
    <x v="1"/>
    <x v="0"/>
    <n v="527640.12333704752"/>
    <n v="0"/>
    <n v="0"/>
    <x v="8"/>
  </r>
  <r>
    <x v="246"/>
    <x v="1"/>
    <x v="0"/>
    <x v="1"/>
    <x v="1"/>
    <n v="-267837.62605941499"/>
    <n v="0"/>
    <n v="0"/>
    <x v="8"/>
  </r>
  <r>
    <x v="246"/>
    <x v="1"/>
    <x v="0"/>
    <x v="1"/>
    <x v="2"/>
    <n v="-200503.24686807807"/>
    <n v="0"/>
    <n v="0"/>
    <x v="8"/>
  </r>
  <r>
    <x v="246"/>
    <x v="0"/>
    <x v="0"/>
    <x v="0"/>
    <x v="0"/>
    <n v="670482.49575125077"/>
    <n v="0"/>
    <n v="0"/>
    <x v="8"/>
  </r>
  <r>
    <x v="246"/>
    <x v="0"/>
    <x v="0"/>
    <x v="0"/>
    <x v="1"/>
    <n v="-364392.66073437547"/>
    <n v="0"/>
    <n v="0"/>
    <x v="8"/>
  </r>
  <r>
    <x v="246"/>
    <x v="0"/>
    <x v="0"/>
    <x v="0"/>
    <x v="2"/>
    <n v="-194439.9237678627"/>
    <n v="0"/>
    <n v="0"/>
    <x v="8"/>
  </r>
  <r>
    <x v="246"/>
    <x v="0"/>
    <x v="0"/>
    <x v="3"/>
    <x v="0"/>
    <n v="715139.37937651714"/>
    <n v="0"/>
    <n v="0"/>
    <x v="8"/>
  </r>
  <r>
    <x v="246"/>
    <x v="0"/>
    <x v="0"/>
    <x v="3"/>
    <x v="1"/>
    <n v="-376389.14704027219"/>
    <n v="0"/>
    <n v="0"/>
    <x v="8"/>
  </r>
  <r>
    <x v="246"/>
    <x v="0"/>
    <x v="0"/>
    <x v="3"/>
    <x v="2"/>
    <n v="-164482.05725659896"/>
    <n v="0"/>
    <n v="0"/>
    <x v="8"/>
  </r>
  <r>
    <x v="246"/>
    <x v="1"/>
    <x v="1"/>
    <x v="0"/>
    <x v="0"/>
    <n v="717853.54164671968"/>
    <n v="0"/>
    <n v="0"/>
    <x v="8"/>
  </r>
  <r>
    <x v="246"/>
    <x v="1"/>
    <x v="1"/>
    <x v="0"/>
    <x v="1"/>
    <n v="-364392.66073437547"/>
    <n v="0"/>
    <n v="0"/>
    <x v="8"/>
  </r>
  <r>
    <x v="246"/>
    <x v="1"/>
    <x v="1"/>
    <x v="0"/>
    <x v="2"/>
    <n v="-459426.26665390062"/>
    <n v="0"/>
    <n v="0"/>
    <x v="8"/>
  </r>
  <r>
    <x v="246"/>
    <x v="1"/>
    <x v="1"/>
    <x v="1"/>
    <x v="0"/>
    <n v="474072.59812516457"/>
    <n v="0"/>
    <n v="0"/>
    <x v="8"/>
  </r>
  <r>
    <x v="246"/>
    <x v="1"/>
    <x v="1"/>
    <x v="1"/>
    <x v="0"/>
    <n v="458002.34056159965"/>
    <n v="0"/>
    <n v="0"/>
    <x v="8"/>
  </r>
  <r>
    <x v="246"/>
    <x v="1"/>
    <x v="1"/>
    <x v="1"/>
    <x v="1"/>
    <n v="-267837.62605941499"/>
    <n v="0"/>
    <n v="0"/>
    <x v="8"/>
  </r>
  <r>
    <x v="246"/>
    <x v="1"/>
    <x v="1"/>
    <x v="1"/>
    <x v="1"/>
    <n v="-267837.62605941499"/>
    <n v="0"/>
    <n v="0"/>
    <x v="8"/>
  </r>
  <r>
    <x v="246"/>
    <x v="1"/>
    <x v="1"/>
    <x v="1"/>
    <x v="2"/>
    <n v="-218073.39513757572"/>
    <n v="0"/>
    <n v="0"/>
    <x v="8"/>
  </r>
  <r>
    <x v="246"/>
    <x v="1"/>
    <x v="1"/>
    <x v="1"/>
    <x v="2"/>
    <n v="-238161.21709203182"/>
    <n v="0"/>
    <n v="0"/>
    <x v="8"/>
  </r>
  <r>
    <x v="246"/>
    <x v="2"/>
    <x v="1"/>
    <x v="0"/>
    <x v="0"/>
    <n v="725141.39486140723"/>
    <n v="0"/>
    <n v="0"/>
    <x v="8"/>
  </r>
  <r>
    <x v="246"/>
    <x v="2"/>
    <x v="1"/>
    <x v="0"/>
    <x v="1"/>
    <n v="-364392.66073437547"/>
    <n v="0"/>
    <n v="0"/>
    <x v="8"/>
  </r>
  <r>
    <x v="246"/>
    <x v="2"/>
    <x v="1"/>
    <x v="0"/>
    <x v="2"/>
    <n v="-319062.21373901918"/>
    <n v="0"/>
    <n v="0"/>
    <x v="8"/>
  </r>
  <r>
    <x v="246"/>
    <x v="2"/>
    <x v="1"/>
    <x v="1"/>
    <x v="0"/>
    <n v="412469.9441314991"/>
    <n v="0"/>
    <n v="0"/>
    <x v="8"/>
  </r>
  <r>
    <x v="246"/>
    <x v="2"/>
    <x v="1"/>
    <x v="1"/>
    <x v="1"/>
    <n v="-267837.62605941499"/>
    <n v="0"/>
    <n v="0"/>
    <x v="8"/>
  </r>
  <r>
    <x v="246"/>
    <x v="2"/>
    <x v="1"/>
    <x v="1"/>
    <x v="2"/>
    <n v="-123740.98323944972"/>
    <n v="0"/>
    <n v="0"/>
    <x v="8"/>
  </r>
  <r>
    <x v="246"/>
    <x v="0"/>
    <x v="2"/>
    <x v="0"/>
    <x v="0"/>
    <n v="637687.15628515708"/>
    <n v="0"/>
    <n v="0"/>
    <x v="8"/>
  </r>
  <r>
    <x v="246"/>
    <x v="0"/>
    <x v="2"/>
    <x v="0"/>
    <x v="1"/>
    <n v="-364392.66073437547"/>
    <n v="0"/>
    <n v="0"/>
    <x v="8"/>
  </r>
  <r>
    <x v="246"/>
    <x v="0"/>
    <x v="2"/>
    <x v="0"/>
    <x v="2"/>
    <n v="-191306.14688554712"/>
    <n v="0"/>
    <n v="0"/>
    <x v="8"/>
  </r>
  <r>
    <x v="246"/>
    <x v="1"/>
    <x v="3"/>
    <x v="0"/>
    <x v="0"/>
    <n v="674126.4223585946"/>
    <n v="0"/>
    <n v="0"/>
    <x v="8"/>
  </r>
  <r>
    <x v="246"/>
    <x v="1"/>
    <x v="3"/>
    <x v="0"/>
    <x v="1"/>
    <n v="-364392.66073437547"/>
    <n v="0"/>
    <n v="0"/>
    <x v="8"/>
  </r>
  <r>
    <x v="246"/>
    <x v="1"/>
    <x v="3"/>
    <x v="0"/>
    <x v="2"/>
    <n v="-276391.83316702378"/>
    <n v="0"/>
    <n v="0"/>
    <x v="8"/>
  </r>
  <r>
    <x v="246"/>
    <x v="0"/>
    <x v="3"/>
    <x v="0"/>
    <x v="0"/>
    <n v="655906.7893218759"/>
    <n v="0"/>
    <n v="0"/>
    <x v="8"/>
  </r>
  <r>
    <x v="246"/>
    <x v="0"/>
    <x v="3"/>
    <x v="0"/>
    <x v="1"/>
    <n v="-364392.66073437547"/>
    <n v="0"/>
    <n v="0"/>
    <x v="8"/>
  </r>
  <r>
    <x v="246"/>
    <x v="0"/>
    <x v="3"/>
    <x v="0"/>
    <x v="2"/>
    <n v="-177094.83311690649"/>
    <n v="0"/>
    <n v="0"/>
    <x v="8"/>
  </r>
  <r>
    <x v="246"/>
    <x v="3"/>
    <x v="3"/>
    <x v="4"/>
    <x v="0"/>
    <n v="717599.38907710288"/>
    <n v="0"/>
    <n v="0"/>
    <x v="8"/>
  </r>
  <r>
    <x v="246"/>
    <x v="3"/>
    <x v="3"/>
    <x v="4"/>
    <x v="1"/>
    <n v="-348349.21799859364"/>
    <n v="0"/>
    <n v="0"/>
    <x v="8"/>
  </r>
  <r>
    <x v="246"/>
    <x v="3"/>
    <x v="3"/>
    <x v="4"/>
    <x v="2"/>
    <n v="-129167.89003387852"/>
    <n v="0"/>
    <n v="0"/>
    <x v="8"/>
  </r>
  <r>
    <x v="246"/>
    <x v="3"/>
    <x v="3"/>
    <x v="2"/>
    <x v="0"/>
    <n v="338890.23367604183"/>
    <n v="0"/>
    <n v="0"/>
    <x v="8"/>
  </r>
  <r>
    <x v="246"/>
    <x v="3"/>
    <x v="3"/>
    <x v="2"/>
    <x v="1"/>
    <n v="-179307.00194499566"/>
    <n v="0"/>
    <n v="0"/>
    <x v="8"/>
  </r>
  <r>
    <x v="246"/>
    <x v="3"/>
    <x v="3"/>
    <x v="2"/>
    <x v="2"/>
    <n v="-61000.242061687524"/>
    <n v="0"/>
    <n v="0"/>
    <x v="8"/>
  </r>
  <r>
    <x v="246"/>
    <x v="2"/>
    <x v="3"/>
    <x v="0"/>
    <x v="0"/>
    <n v="623111.44985578209"/>
    <n v="0"/>
    <n v="0"/>
    <x v="8"/>
  </r>
  <r>
    <x v="246"/>
    <x v="2"/>
    <x v="3"/>
    <x v="0"/>
    <x v="1"/>
    <n v="-364392.66073437547"/>
    <n v="0"/>
    <n v="0"/>
    <x v="8"/>
  </r>
  <r>
    <x v="246"/>
    <x v="2"/>
    <x v="3"/>
    <x v="0"/>
    <x v="2"/>
    <n v="-137084.51896827205"/>
    <n v="0"/>
    <n v="0"/>
    <x v="8"/>
  </r>
  <r>
    <x v="246"/>
    <x v="2"/>
    <x v="3"/>
    <x v="3"/>
    <x v="0"/>
    <n v="583403.17791242187"/>
    <n v="0"/>
    <n v="0"/>
    <x v="8"/>
  </r>
  <r>
    <x v="246"/>
    <x v="2"/>
    <x v="3"/>
    <x v="3"/>
    <x v="1"/>
    <n v="-376389.14704027219"/>
    <n v="0"/>
    <n v="0"/>
    <x v="8"/>
  </r>
  <r>
    <x v="246"/>
    <x v="2"/>
    <x v="3"/>
    <x v="3"/>
    <x v="2"/>
    <n v="-204191.11226934765"/>
    <n v="0"/>
    <n v="0"/>
    <x v="8"/>
  </r>
  <r>
    <x v="246"/>
    <x v="2"/>
    <x v="3"/>
    <x v="2"/>
    <x v="0"/>
    <n v="347855.58377329155"/>
    <n v="0"/>
    <n v="0"/>
    <x v="8"/>
  </r>
  <r>
    <x v="246"/>
    <x v="2"/>
    <x v="3"/>
    <x v="2"/>
    <x v="1"/>
    <n v="-179307.00194499566"/>
    <n v="0"/>
    <n v="0"/>
    <x v="8"/>
  </r>
  <r>
    <x v="246"/>
    <x v="2"/>
    <x v="3"/>
    <x v="2"/>
    <x v="2"/>
    <n v="-142620.78934704952"/>
    <n v="0"/>
    <n v="0"/>
    <x v="8"/>
  </r>
  <r>
    <x v="246"/>
    <x v="4"/>
    <x v="3"/>
    <x v="4"/>
    <x v="0"/>
    <n v="613094.62367752485"/>
    <n v="0"/>
    <n v="0"/>
    <x v="8"/>
  </r>
  <r>
    <x v="246"/>
    <x v="4"/>
    <x v="3"/>
    <x v="4"/>
    <x v="1"/>
    <n v="-348349.21799859364"/>
    <n v="0"/>
    <n v="0"/>
    <x v="8"/>
  </r>
  <r>
    <x v="246"/>
    <x v="4"/>
    <x v="3"/>
    <x v="4"/>
    <x v="2"/>
    <n v="-85833.247314853492"/>
    <n v="0"/>
    <n v="0"/>
    <x v="8"/>
  </r>
  <r>
    <x v="246"/>
    <x v="4"/>
    <x v="3"/>
    <x v="1"/>
    <x v="0"/>
    <n v="500856.36073110608"/>
    <n v="0"/>
    <n v="0"/>
    <x v="8"/>
  </r>
  <r>
    <x v="246"/>
    <x v="4"/>
    <x v="3"/>
    <x v="1"/>
    <x v="1"/>
    <n v="-267837.62605941499"/>
    <n v="0"/>
    <n v="0"/>
    <x v="8"/>
  </r>
  <r>
    <x v="246"/>
    <x v="4"/>
    <x v="3"/>
    <x v="1"/>
    <x v="2"/>
    <n v="-45077.072465799545"/>
    <n v="0"/>
    <n v="0"/>
    <x v="8"/>
  </r>
  <r>
    <x v="246"/>
    <x v="1"/>
    <x v="4"/>
    <x v="0"/>
    <x v="0"/>
    <n v="685058.20218062587"/>
    <n v="0"/>
    <n v="0"/>
    <x v="8"/>
  </r>
  <r>
    <x v="246"/>
    <x v="1"/>
    <x v="4"/>
    <x v="0"/>
    <x v="1"/>
    <n v="-364392.66073437547"/>
    <n v="0"/>
    <n v="0"/>
    <x v="8"/>
  </r>
  <r>
    <x v="246"/>
    <x v="1"/>
    <x v="4"/>
    <x v="0"/>
    <x v="2"/>
    <n v="-219218.62469780029"/>
    <n v="0"/>
    <n v="0"/>
    <x v="8"/>
  </r>
  <r>
    <x v="246"/>
    <x v="1"/>
    <x v="5"/>
    <x v="2"/>
    <x v="0"/>
    <n v="322752.60350099218"/>
    <n v="0"/>
    <n v="0"/>
    <x v="8"/>
  </r>
  <r>
    <x v="246"/>
    <x v="1"/>
    <x v="5"/>
    <x v="2"/>
    <x v="0"/>
    <n v="295856.55320924282"/>
    <n v="0"/>
    <n v="0"/>
    <x v="8"/>
  </r>
  <r>
    <x v="246"/>
    <x v="1"/>
    <x v="5"/>
    <x v="2"/>
    <x v="1"/>
    <n v="-179307.00194499566"/>
    <n v="0"/>
    <n v="0"/>
    <x v="8"/>
  </r>
  <r>
    <x v="246"/>
    <x v="1"/>
    <x v="5"/>
    <x v="2"/>
    <x v="1"/>
    <n v="-179307.00194499566"/>
    <n v="0"/>
    <n v="0"/>
    <x v="8"/>
  </r>
  <r>
    <x v="246"/>
    <x v="1"/>
    <x v="5"/>
    <x v="2"/>
    <x v="2"/>
    <n v="-216244.24434566477"/>
    <n v="0"/>
    <n v="0"/>
    <x v="8"/>
  </r>
  <r>
    <x v="246"/>
    <x v="1"/>
    <x v="5"/>
    <x v="2"/>
    <x v="2"/>
    <n v="-115384.0557516047"/>
    <n v="0"/>
    <n v="0"/>
    <x v="8"/>
  </r>
  <r>
    <x v="246"/>
    <x v="3"/>
    <x v="5"/>
    <x v="1"/>
    <x v="0"/>
    <n v="484786.10316754115"/>
    <n v="0"/>
    <n v="0"/>
    <x v="8"/>
  </r>
  <r>
    <x v="246"/>
    <x v="3"/>
    <x v="5"/>
    <x v="1"/>
    <x v="1"/>
    <n v="-267837.62605941499"/>
    <n v="0"/>
    <n v="0"/>
    <x v="8"/>
  </r>
  <r>
    <x v="246"/>
    <x v="3"/>
    <x v="5"/>
    <x v="1"/>
    <x v="2"/>
    <n v="-87261.498570157404"/>
    <n v="0"/>
    <n v="0"/>
    <x v="8"/>
  </r>
  <r>
    <x v="246"/>
    <x v="2"/>
    <x v="5"/>
    <x v="0"/>
    <x v="0"/>
    <n v="717853.54164671968"/>
    <n v="0"/>
    <n v="0"/>
    <x v="8"/>
  </r>
  <r>
    <x v="246"/>
    <x v="2"/>
    <x v="5"/>
    <x v="0"/>
    <x v="1"/>
    <n v="-364392.66073437547"/>
    <n v="0"/>
    <n v="0"/>
    <x v="8"/>
  </r>
  <r>
    <x v="246"/>
    <x v="2"/>
    <x v="5"/>
    <x v="0"/>
    <x v="2"/>
    <n v="-366105.30623982707"/>
    <n v="0"/>
    <n v="0"/>
    <x v="8"/>
  </r>
  <r>
    <x v="246"/>
    <x v="0"/>
    <x v="6"/>
    <x v="2"/>
    <x v="0"/>
    <n v="304821.9033064926"/>
    <n v="0"/>
    <n v="0"/>
    <x v="8"/>
  </r>
  <r>
    <x v="246"/>
    <x v="0"/>
    <x v="6"/>
    <x v="2"/>
    <x v="1"/>
    <n v="-179307.00194499566"/>
    <n v="0"/>
    <n v="0"/>
    <x v="8"/>
  </r>
  <r>
    <x v="246"/>
    <x v="0"/>
    <x v="6"/>
    <x v="2"/>
    <x v="2"/>
    <n v="-64012.599694363445"/>
    <n v="0"/>
    <n v="0"/>
    <x v="8"/>
  </r>
  <r>
    <x v="247"/>
    <x v="1"/>
    <x v="0"/>
    <x v="0"/>
    <x v="0"/>
    <n v="666838.56914390717"/>
    <n v="0"/>
    <n v="0"/>
    <x v="8"/>
  </r>
  <r>
    <x v="247"/>
    <x v="1"/>
    <x v="0"/>
    <x v="0"/>
    <x v="1"/>
    <n v="-364392.66073437547"/>
    <n v="0"/>
    <n v="0"/>
    <x v="8"/>
  </r>
  <r>
    <x v="247"/>
    <x v="1"/>
    <x v="0"/>
    <x v="0"/>
    <x v="2"/>
    <n v="-220056.72781748939"/>
    <n v="0"/>
    <n v="0"/>
    <x v="8"/>
  </r>
  <r>
    <x v="247"/>
    <x v="1"/>
    <x v="0"/>
    <x v="4"/>
    <x v="0"/>
    <n v="668830.49855729972"/>
    <n v="0"/>
    <n v="0"/>
    <x v="8"/>
  </r>
  <r>
    <x v="247"/>
    <x v="1"/>
    <x v="0"/>
    <x v="4"/>
    <x v="1"/>
    <n v="-348349.21799859364"/>
    <n v="0"/>
    <n v="0"/>
    <x v="8"/>
  </r>
  <r>
    <x v="247"/>
    <x v="1"/>
    <x v="0"/>
    <x v="4"/>
    <x v="2"/>
    <n v="-421363.21409109881"/>
    <n v="0"/>
    <n v="0"/>
    <x v="8"/>
  </r>
  <r>
    <x v="247"/>
    <x v="0"/>
    <x v="0"/>
    <x v="2"/>
    <x v="0"/>
    <n v="331717.95359824196"/>
    <n v="0"/>
    <n v="0"/>
    <x v="8"/>
  </r>
  <r>
    <x v="247"/>
    <x v="0"/>
    <x v="0"/>
    <x v="2"/>
    <x v="1"/>
    <n v="-179307.00194499566"/>
    <n v="0"/>
    <n v="0"/>
    <x v="8"/>
  </r>
  <r>
    <x v="247"/>
    <x v="0"/>
    <x v="0"/>
    <x v="2"/>
    <x v="2"/>
    <n v="-53074.872575718713"/>
    <n v="0"/>
    <n v="0"/>
    <x v="8"/>
  </r>
  <r>
    <x v="247"/>
    <x v="1"/>
    <x v="1"/>
    <x v="4"/>
    <x v="0"/>
    <n v="606127.63931755291"/>
    <n v="0"/>
    <n v="0"/>
    <x v="8"/>
  </r>
  <r>
    <x v="247"/>
    <x v="1"/>
    <x v="1"/>
    <x v="4"/>
    <x v="1"/>
    <n v="-348349.21799859364"/>
    <n v="0"/>
    <n v="0"/>
    <x v="8"/>
  </r>
  <r>
    <x v="247"/>
    <x v="1"/>
    <x v="1"/>
    <x v="4"/>
    <x v="2"/>
    <n v="-297002.54326560092"/>
    <n v="0"/>
    <n v="0"/>
    <x v="8"/>
  </r>
  <r>
    <x v="247"/>
    <x v="1"/>
    <x v="1"/>
    <x v="3"/>
    <x v="0"/>
    <n v="669972.68173168448"/>
    <n v="0"/>
    <n v="0"/>
    <x v="8"/>
  </r>
  <r>
    <x v="247"/>
    <x v="1"/>
    <x v="1"/>
    <x v="3"/>
    <x v="1"/>
    <n v="-376389.14704027219"/>
    <n v="0"/>
    <n v="0"/>
    <x v="8"/>
  </r>
  <r>
    <x v="247"/>
    <x v="1"/>
    <x v="1"/>
    <x v="3"/>
    <x v="2"/>
    <n v="-415383.0626736444"/>
    <n v="0"/>
    <n v="0"/>
    <x v="8"/>
  </r>
  <r>
    <x v="247"/>
    <x v="2"/>
    <x v="1"/>
    <x v="4"/>
    <x v="0"/>
    <n v="620061.60803749668"/>
    <n v="0"/>
    <n v="0"/>
    <x v="8"/>
  </r>
  <r>
    <x v="247"/>
    <x v="2"/>
    <x v="1"/>
    <x v="4"/>
    <x v="1"/>
    <n v="-348349.21799859364"/>
    <n v="0"/>
    <n v="0"/>
    <x v="8"/>
  </r>
  <r>
    <x v="247"/>
    <x v="2"/>
    <x v="1"/>
    <x v="4"/>
    <x v="2"/>
    <n v="-198419.71457199895"/>
    <n v="0"/>
    <n v="0"/>
    <x v="8"/>
  </r>
  <r>
    <x v="247"/>
    <x v="0"/>
    <x v="3"/>
    <x v="2"/>
    <x v="0"/>
    <n v="313787.25340374239"/>
    <n v="0"/>
    <n v="0"/>
    <x v="8"/>
  </r>
  <r>
    <x v="247"/>
    <x v="0"/>
    <x v="3"/>
    <x v="2"/>
    <x v="0"/>
    <n v="306614.97332594258"/>
    <n v="0"/>
    <n v="0"/>
    <x v="8"/>
  </r>
  <r>
    <x v="247"/>
    <x v="0"/>
    <x v="3"/>
    <x v="2"/>
    <x v="1"/>
    <n v="-179307.00194499566"/>
    <n v="0"/>
    <n v="0"/>
    <x v="8"/>
  </r>
  <r>
    <x v="247"/>
    <x v="0"/>
    <x v="3"/>
    <x v="2"/>
    <x v="1"/>
    <n v="-179307.00194499566"/>
    <n v="0"/>
    <n v="0"/>
    <x v="8"/>
  </r>
  <r>
    <x v="247"/>
    <x v="0"/>
    <x v="3"/>
    <x v="2"/>
    <x v="2"/>
    <n v="-53343.833078636213"/>
    <n v="0"/>
    <n v="0"/>
    <x v="8"/>
  </r>
  <r>
    <x v="247"/>
    <x v="0"/>
    <x v="3"/>
    <x v="2"/>
    <x v="2"/>
    <n v="-70521.443864966801"/>
    <n v="0"/>
    <n v="0"/>
    <x v="8"/>
  </r>
  <r>
    <x v="247"/>
    <x v="2"/>
    <x v="3"/>
    <x v="2"/>
    <x v="0"/>
    <n v="347855.58377329155"/>
    <n v="0"/>
    <n v="0"/>
    <x v="8"/>
  </r>
  <r>
    <x v="247"/>
    <x v="2"/>
    <x v="3"/>
    <x v="2"/>
    <x v="1"/>
    <n v="-179307.00194499566"/>
    <n v="0"/>
    <n v="0"/>
    <x v="8"/>
  </r>
  <r>
    <x v="247"/>
    <x v="2"/>
    <x v="3"/>
    <x v="2"/>
    <x v="2"/>
    <n v="-146099.34518478243"/>
    <n v="0"/>
    <n v="0"/>
    <x v="8"/>
  </r>
  <r>
    <x v="247"/>
    <x v="4"/>
    <x v="3"/>
    <x v="3"/>
    <x v="0"/>
    <n v="733958.8367285307"/>
    <n v="0"/>
    <n v="0"/>
    <x v="8"/>
  </r>
  <r>
    <x v="247"/>
    <x v="4"/>
    <x v="3"/>
    <x v="3"/>
    <x v="1"/>
    <n v="-376389.14704027219"/>
    <n v="0"/>
    <n v="0"/>
    <x v="8"/>
  </r>
  <r>
    <x v="247"/>
    <x v="4"/>
    <x v="3"/>
    <x v="3"/>
    <x v="2"/>
    <n v="-183489.70918213268"/>
    <n v="0"/>
    <n v="0"/>
    <x v="8"/>
  </r>
  <r>
    <x v="247"/>
    <x v="1"/>
    <x v="4"/>
    <x v="0"/>
    <x v="0"/>
    <n v="703277.83521734469"/>
    <n v="0"/>
    <n v="0"/>
    <x v="8"/>
  </r>
  <r>
    <x v="247"/>
    <x v="1"/>
    <x v="4"/>
    <x v="0"/>
    <x v="1"/>
    <n v="-364392.66073437547"/>
    <n v="0"/>
    <n v="0"/>
    <x v="8"/>
  </r>
  <r>
    <x v="247"/>
    <x v="1"/>
    <x v="4"/>
    <x v="0"/>
    <x v="2"/>
    <n v="-295376.69079128478"/>
    <n v="0"/>
    <n v="0"/>
    <x v="8"/>
  </r>
  <r>
    <x v="247"/>
    <x v="4"/>
    <x v="4"/>
    <x v="0"/>
    <x v="0"/>
    <n v="652262.86271453206"/>
    <n v="0"/>
    <n v="0"/>
    <x v="8"/>
  </r>
  <r>
    <x v="247"/>
    <x v="4"/>
    <x v="4"/>
    <x v="0"/>
    <x v="1"/>
    <n v="-364392.66073437547"/>
    <n v="0"/>
    <n v="0"/>
    <x v="8"/>
  </r>
  <r>
    <x v="247"/>
    <x v="4"/>
    <x v="4"/>
    <x v="0"/>
    <x v="2"/>
    <n v="-58703.657644307881"/>
    <n v="0"/>
    <n v="0"/>
    <x v="8"/>
  </r>
  <r>
    <x v="247"/>
    <x v="4"/>
    <x v="4"/>
    <x v="2"/>
    <x v="0"/>
    <n v="344269.44373439165"/>
    <n v="0"/>
    <n v="0"/>
    <x v="8"/>
  </r>
  <r>
    <x v="247"/>
    <x v="4"/>
    <x v="4"/>
    <x v="2"/>
    <x v="1"/>
    <n v="-179307.00194499566"/>
    <n v="0"/>
    <n v="0"/>
    <x v="8"/>
  </r>
  <r>
    <x v="247"/>
    <x v="4"/>
    <x v="4"/>
    <x v="2"/>
    <x v="2"/>
    <n v="-34426.944373439168"/>
    <n v="0"/>
    <n v="0"/>
    <x v="8"/>
  </r>
  <r>
    <x v="247"/>
    <x v="4"/>
    <x v="4"/>
    <x v="1"/>
    <x v="0"/>
    <n v="474072.59812516457"/>
    <n v="0"/>
    <n v="0"/>
    <x v="8"/>
  </r>
  <r>
    <x v="247"/>
    <x v="4"/>
    <x v="4"/>
    <x v="1"/>
    <x v="1"/>
    <n v="-267837.62605941499"/>
    <n v="0"/>
    <n v="0"/>
    <x v="8"/>
  </r>
  <r>
    <x v="247"/>
    <x v="4"/>
    <x v="4"/>
    <x v="1"/>
    <x v="2"/>
    <n v="-56888.711775019743"/>
    <n v="0"/>
    <n v="0"/>
    <x v="8"/>
  </r>
  <r>
    <x v="247"/>
    <x v="1"/>
    <x v="6"/>
    <x v="4"/>
    <x v="0"/>
    <n v="682764.4672772435"/>
    <n v="0"/>
    <n v="0"/>
    <x v="8"/>
  </r>
  <r>
    <x v="247"/>
    <x v="1"/>
    <x v="6"/>
    <x v="4"/>
    <x v="0"/>
    <n v="679280.97509725753"/>
    <n v="0"/>
    <n v="0"/>
    <x v="8"/>
  </r>
  <r>
    <x v="247"/>
    <x v="1"/>
    <x v="6"/>
    <x v="4"/>
    <x v="1"/>
    <n v="-348349.21799859364"/>
    <n v="0"/>
    <n v="0"/>
    <x v="8"/>
  </r>
  <r>
    <x v="247"/>
    <x v="1"/>
    <x v="6"/>
    <x v="4"/>
    <x v="1"/>
    <n v="-348349.21799859364"/>
    <n v="0"/>
    <n v="0"/>
    <x v="8"/>
  </r>
  <r>
    <x v="247"/>
    <x v="1"/>
    <x v="6"/>
    <x v="4"/>
    <x v="2"/>
    <n v="-327726.94429307687"/>
    <n v="0"/>
    <n v="0"/>
    <x v="8"/>
  </r>
  <r>
    <x v="247"/>
    <x v="1"/>
    <x v="6"/>
    <x v="4"/>
    <x v="2"/>
    <n v="-217369.91203112243"/>
    <n v="0"/>
    <n v="0"/>
    <x v="8"/>
  </r>
  <r>
    <x v="247"/>
    <x v="0"/>
    <x v="6"/>
    <x v="4"/>
    <x v="0"/>
    <n v="616578.11585751071"/>
    <n v="0"/>
    <n v="0"/>
    <x v="8"/>
  </r>
  <r>
    <x v="247"/>
    <x v="0"/>
    <x v="6"/>
    <x v="4"/>
    <x v="1"/>
    <n v="-348349.21799859364"/>
    <n v="0"/>
    <n v="0"/>
    <x v="8"/>
  </r>
  <r>
    <x v="247"/>
    <x v="0"/>
    <x v="6"/>
    <x v="4"/>
    <x v="2"/>
    <n v="-141812.96664722747"/>
    <n v="0"/>
    <n v="0"/>
    <x v="8"/>
  </r>
  <r>
    <x v="247"/>
    <x v="3"/>
    <x v="6"/>
    <x v="4"/>
    <x v="0"/>
    <n v="752434.31087696226"/>
    <n v="0"/>
    <n v="0"/>
    <x v="8"/>
  </r>
  <r>
    <x v="247"/>
    <x v="3"/>
    <x v="6"/>
    <x v="4"/>
    <x v="0"/>
    <n v="700181.92817717313"/>
    <n v="0"/>
    <n v="0"/>
    <x v="8"/>
  </r>
  <r>
    <x v="247"/>
    <x v="3"/>
    <x v="6"/>
    <x v="4"/>
    <x v="1"/>
    <n v="-348349.21799859364"/>
    <n v="0"/>
    <n v="0"/>
    <x v="8"/>
  </r>
  <r>
    <x v="247"/>
    <x v="3"/>
    <x v="6"/>
    <x v="4"/>
    <x v="1"/>
    <n v="-348349.21799859364"/>
    <n v="0"/>
    <n v="0"/>
    <x v="8"/>
  </r>
  <r>
    <x v="247"/>
    <x v="3"/>
    <x v="6"/>
    <x v="4"/>
    <x v="2"/>
    <n v="-67719.087978926604"/>
    <n v="0"/>
    <n v="0"/>
    <x v="8"/>
  </r>
  <r>
    <x v="247"/>
    <x v="3"/>
    <x v="6"/>
    <x v="4"/>
    <x v="2"/>
    <n v="-56014.554254173854"/>
    <n v="0"/>
    <n v="0"/>
    <x v="8"/>
  </r>
  <r>
    <x v="248"/>
    <x v="1"/>
    <x v="0"/>
    <x v="1"/>
    <x v="0"/>
    <n v="466037.46934338211"/>
    <n v="0"/>
    <n v="0"/>
    <x v="8"/>
  </r>
  <r>
    <x v="248"/>
    <x v="1"/>
    <x v="0"/>
    <x v="1"/>
    <x v="1"/>
    <n v="-267837.62605941499"/>
    <n v="0"/>
    <n v="0"/>
    <x v="8"/>
  </r>
  <r>
    <x v="248"/>
    <x v="1"/>
    <x v="0"/>
    <x v="1"/>
    <x v="2"/>
    <n v="-242339.48405855871"/>
    <n v="0"/>
    <n v="0"/>
    <x v="8"/>
  </r>
  <r>
    <x v="248"/>
    <x v="3"/>
    <x v="1"/>
    <x v="1"/>
    <x v="0"/>
    <n v="506213.11325229437"/>
    <n v="0"/>
    <n v="0"/>
    <x v="8"/>
  </r>
  <r>
    <x v="248"/>
    <x v="3"/>
    <x v="1"/>
    <x v="1"/>
    <x v="1"/>
    <n v="-267837.62605941499"/>
    <n v="0"/>
    <n v="0"/>
    <x v="8"/>
  </r>
  <r>
    <x v="248"/>
    <x v="3"/>
    <x v="1"/>
    <x v="1"/>
    <x v="2"/>
    <n v="-65807.704722798269"/>
    <n v="0"/>
    <n v="0"/>
    <x v="8"/>
  </r>
  <r>
    <x v="248"/>
    <x v="2"/>
    <x v="1"/>
    <x v="0"/>
    <x v="0"/>
    <n v="615823.59664109454"/>
    <n v="0"/>
    <n v="0"/>
    <x v="8"/>
  </r>
  <r>
    <x v="248"/>
    <x v="2"/>
    <x v="1"/>
    <x v="0"/>
    <x v="1"/>
    <n v="-364392.66073437547"/>
    <n v="0"/>
    <n v="0"/>
    <x v="8"/>
  </r>
  <r>
    <x v="248"/>
    <x v="2"/>
    <x v="1"/>
    <x v="0"/>
    <x v="2"/>
    <n v="-301753.56235413632"/>
    <n v="0"/>
    <n v="0"/>
    <x v="8"/>
  </r>
  <r>
    <x v="248"/>
    <x v="2"/>
    <x v="1"/>
    <x v="1"/>
    <x v="0"/>
    <n v="452645.5880404113"/>
    <n v="0"/>
    <n v="0"/>
    <x v="8"/>
  </r>
  <r>
    <x v="248"/>
    <x v="2"/>
    <x v="1"/>
    <x v="1"/>
    <x v="1"/>
    <n v="-267837.62605941499"/>
    <n v="0"/>
    <n v="0"/>
    <x v="8"/>
  </r>
  <r>
    <x v="248"/>
    <x v="2"/>
    <x v="1"/>
    <x v="1"/>
    <x v="2"/>
    <n v="-144846.58817293163"/>
    <n v="0"/>
    <n v="0"/>
    <x v="8"/>
  </r>
  <r>
    <x v="248"/>
    <x v="0"/>
    <x v="2"/>
    <x v="3"/>
    <x v="0"/>
    <n v="658681.00732047635"/>
    <n v="0"/>
    <n v="0"/>
    <x v="8"/>
  </r>
  <r>
    <x v="248"/>
    <x v="0"/>
    <x v="2"/>
    <x v="3"/>
    <x v="1"/>
    <n v="-376389.14704027219"/>
    <n v="0"/>
    <n v="0"/>
    <x v="8"/>
  </r>
  <r>
    <x v="248"/>
    <x v="0"/>
    <x v="2"/>
    <x v="3"/>
    <x v="2"/>
    <n v="-164670.25183011909"/>
    <n v="0"/>
    <n v="0"/>
    <x v="8"/>
  </r>
  <r>
    <x v="248"/>
    <x v="0"/>
    <x v="2"/>
    <x v="2"/>
    <x v="0"/>
    <n v="306614.97332594258"/>
    <n v="0"/>
    <n v="0"/>
    <x v="8"/>
  </r>
  <r>
    <x v="248"/>
    <x v="0"/>
    <x v="2"/>
    <x v="2"/>
    <x v="1"/>
    <n v="-179307.00194499566"/>
    <n v="0"/>
    <n v="0"/>
    <x v="8"/>
  </r>
  <r>
    <x v="248"/>
    <x v="0"/>
    <x v="2"/>
    <x v="2"/>
    <x v="2"/>
    <n v="-73587.593598226216"/>
    <n v="0"/>
    <n v="0"/>
    <x v="8"/>
  </r>
  <r>
    <x v="248"/>
    <x v="2"/>
    <x v="3"/>
    <x v="4"/>
    <x v="0"/>
    <n v="665347.00637731387"/>
    <n v="0"/>
    <n v="0"/>
    <x v="8"/>
  </r>
  <r>
    <x v="248"/>
    <x v="2"/>
    <x v="3"/>
    <x v="4"/>
    <x v="1"/>
    <n v="-348349.21799859364"/>
    <n v="0"/>
    <n v="0"/>
    <x v="8"/>
  </r>
  <r>
    <x v="248"/>
    <x v="2"/>
    <x v="3"/>
    <x v="4"/>
    <x v="2"/>
    <n v="-219564.51210451359"/>
    <n v="0"/>
    <n v="0"/>
    <x v="8"/>
  </r>
  <r>
    <x v="248"/>
    <x v="2"/>
    <x v="3"/>
    <x v="2"/>
    <x v="0"/>
    <n v="277925.8530147433"/>
    <n v="0"/>
    <n v="0"/>
    <x v="8"/>
  </r>
  <r>
    <x v="248"/>
    <x v="2"/>
    <x v="3"/>
    <x v="2"/>
    <x v="1"/>
    <n v="-179307.00194499566"/>
    <n v="0"/>
    <n v="0"/>
    <x v="8"/>
  </r>
  <r>
    <x v="248"/>
    <x v="2"/>
    <x v="3"/>
    <x v="2"/>
    <x v="2"/>
    <n v="-61143.687663243531"/>
    <n v="0"/>
    <n v="0"/>
    <x v="8"/>
  </r>
  <r>
    <x v="248"/>
    <x v="4"/>
    <x v="3"/>
    <x v="4"/>
    <x v="0"/>
    <n v="567809.22533770755"/>
    <n v="0"/>
    <n v="0"/>
    <x v="8"/>
  </r>
  <r>
    <x v="248"/>
    <x v="4"/>
    <x v="3"/>
    <x v="4"/>
    <x v="1"/>
    <n v="-348349.21799859364"/>
    <n v="0"/>
    <n v="0"/>
    <x v="8"/>
  </r>
  <r>
    <x v="248"/>
    <x v="4"/>
    <x v="3"/>
    <x v="4"/>
    <x v="2"/>
    <n v="-73815.199293901984"/>
    <n v="0"/>
    <n v="0"/>
    <x v="8"/>
  </r>
  <r>
    <x v="248"/>
    <x v="4"/>
    <x v="3"/>
    <x v="1"/>
    <x v="0"/>
    <n v="484786.10316754115"/>
    <n v="0"/>
    <n v="0"/>
    <x v="8"/>
  </r>
  <r>
    <x v="248"/>
    <x v="4"/>
    <x v="3"/>
    <x v="1"/>
    <x v="1"/>
    <n v="-267837.62605941499"/>
    <n v="0"/>
    <n v="0"/>
    <x v="8"/>
  </r>
  <r>
    <x v="248"/>
    <x v="4"/>
    <x v="3"/>
    <x v="1"/>
    <x v="2"/>
    <n v="-53326.471348429528"/>
    <n v="0"/>
    <n v="0"/>
    <x v="8"/>
  </r>
  <r>
    <x v="248"/>
    <x v="0"/>
    <x v="4"/>
    <x v="4"/>
    <x v="0"/>
    <n v="647929.54547738412"/>
    <n v="0"/>
    <n v="0"/>
    <x v="8"/>
  </r>
  <r>
    <x v="248"/>
    <x v="0"/>
    <x v="4"/>
    <x v="4"/>
    <x v="1"/>
    <n v="-348349.21799859364"/>
    <n v="0"/>
    <n v="0"/>
    <x v="8"/>
  </r>
  <r>
    <x v="248"/>
    <x v="0"/>
    <x v="4"/>
    <x v="4"/>
    <x v="2"/>
    <n v="-97189.431821607621"/>
    <n v="0"/>
    <n v="0"/>
    <x v="8"/>
  </r>
  <r>
    <x v="248"/>
    <x v="2"/>
    <x v="4"/>
    <x v="0"/>
    <x v="0"/>
    <n v="688702.1287879697"/>
    <n v="0"/>
    <n v="0"/>
    <x v="8"/>
  </r>
  <r>
    <x v="248"/>
    <x v="2"/>
    <x v="4"/>
    <x v="0"/>
    <x v="1"/>
    <n v="-364392.66073437547"/>
    <n v="0"/>
    <n v="0"/>
    <x v="8"/>
  </r>
  <r>
    <x v="248"/>
    <x v="2"/>
    <x v="4"/>
    <x v="0"/>
    <x v="2"/>
    <n v="-172175.53219699243"/>
    <n v="0"/>
    <n v="0"/>
    <x v="8"/>
  </r>
  <r>
    <x v="248"/>
    <x v="2"/>
    <x v="4"/>
    <x v="4"/>
    <x v="0"/>
    <n v="588710.17841762328"/>
    <n v="0"/>
    <n v="0"/>
    <x v="8"/>
  </r>
  <r>
    <x v="248"/>
    <x v="2"/>
    <x v="4"/>
    <x v="4"/>
    <x v="0"/>
    <n v="606127.63931755291"/>
    <n v="0"/>
    <n v="0"/>
    <x v="8"/>
  </r>
  <r>
    <x v="248"/>
    <x v="2"/>
    <x v="4"/>
    <x v="4"/>
    <x v="1"/>
    <n v="-348349.21799859364"/>
    <n v="0"/>
    <n v="0"/>
    <x v="8"/>
  </r>
  <r>
    <x v="248"/>
    <x v="2"/>
    <x v="4"/>
    <x v="4"/>
    <x v="1"/>
    <n v="-348349.21799859364"/>
    <n v="0"/>
    <n v="0"/>
    <x v="8"/>
  </r>
  <r>
    <x v="248"/>
    <x v="2"/>
    <x v="4"/>
    <x v="4"/>
    <x v="2"/>
    <n v="-164838.84995693454"/>
    <n v="0"/>
    <n v="0"/>
    <x v="8"/>
  </r>
  <r>
    <x v="248"/>
    <x v="2"/>
    <x v="4"/>
    <x v="4"/>
    <x v="2"/>
    <n v="-224267.22654749456"/>
    <n v="0"/>
    <n v="0"/>
    <x v="8"/>
  </r>
  <r>
    <x v="248"/>
    <x v="4"/>
    <x v="4"/>
    <x v="4"/>
    <x v="0"/>
    <n v="728049.86561706068"/>
    <n v="0"/>
    <n v="0"/>
    <x v="8"/>
  </r>
  <r>
    <x v="248"/>
    <x v="4"/>
    <x v="4"/>
    <x v="4"/>
    <x v="1"/>
    <n v="-348349.21799859364"/>
    <n v="0"/>
    <n v="0"/>
    <x v="8"/>
  </r>
  <r>
    <x v="248"/>
    <x v="4"/>
    <x v="4"/>
    <x v="4"/>
    <x v="2"/>
    <n v="-174731.96774809455"/>
    <n v="0"/>
    <n v="0"/>
    <x v="8"/>
  </r>
  <r>
    <x v="248"/>
    <x v="4"/>
    <x v="4"/>
    <x v="3"/>
    <x v="0"/>
    <n v="651153.22437967092"/>
    <n v="0"/>
    <n v="0"/>
    <x v="8"/>
  </r>
  <r>
    <x v="248"/>
    <x v="4"/>
    <x v="4"/>
    <x v="3"/>
    <x v="1"/>
    <n v="-376389.14704027219"/>
    <n v="0"/>
    <n v="0"/>
    <x v="8"/>
  </r>
  <r>
    <x v="248"/>
    <x v="4"/>
    <x v="4"/>
    <x v="3"/>
    <x v="2"/>
    <n v="-104184.51590074736"/>
    <n v="0"/>
    <n v="0"/>
    <x v="8"/>
  </r>
  <r>
    <x v="248"/>
    <x v="4"/>
    <x v="4"/>
    <x v="2"/>
    <x v="0"/>
    <n v="347855.58377329155"/>
    <n v="0"/>
    <n v="0"/>
    <x v="8"/>
  </r>
  <r>
    <x v="248"/>
    <x v="4"/>
    <x v="4"/>
    <x v="2"/>
    <x v="1"/>
    <n v="-179307.00194499566"/>
    <n v="0"/>
    <n v="0"/>
    <x v="8"/>
  </r>
  <r>
    <x v="248"/>
    <x v="4"/>
    <x v="4"/>
    <x v="2"/>
    <x v="2"/>
    <n v="-52178.33756599373"/>
    <n v="0"/>
    <n v="0"/>
    <x v="8"/>
  </r>
  <r>
    <x v="248"/>
    <x v="4"/>
    <x v="4"/>
    <x v="1"/>
    <x v="0"/>
    <n v="503534.73699170013"/>
    <n v="0"/>
    <n v="0"/>
    <x v="8"/>
  </r>
  <r>
    <x v="248"/>
    <x v="4"/>
    <x v="4"/>
    <x v="1"/>
    <x v="1"/>
    <n v="-267837.62605941499"/>
    <n v="0"/>
    <n v="0"/>
    <x v="8"/>
  </r>
  <r>
    <x v="248"/>
    <x v="4"/>
    <x v="4"/>
    <x v="1"/>
    <x v="2"/>
    <n v="-70494.86317883803"/>
    <n v="0"/>
    <n v="0"/>
    <x v="8"/>
  </r>
  <r>
    <x v="248"/>
    <x v="3"/>
    <x v="5"/>
    <x v="1"/>
    <x v="0"/>
    <n v="519604.99455526506"/>
    <n v="0"/>
    <n v="0"/>
    <x v="8"/>
  </r>
  <r>
    <x v="248"/>
    <x v="3"/>
    <x v="5"/>
    <x v="1"/>
    <x v="1"/>
    <n v="-267837.62605941499"/>
    <n v="0"/>
    <n v="0"/>
    <x v="8"/>
  </r>
  <r>
    <x v="248"/>
    <x v="3"/>
    <x v="5"/>
    <x v="1"/>
    <x v="2"/>
    <n v="-67548.649292184462"/>
    <n v="0"/>
    <n v="0"/>
    <x v="8"/>
  </r>
  <r>
    <x v="248"/>
    <x v="2"/>
    <x v="5"/>
    <x v="0"/>
    <x v="0"/>
    <n v="641331.0828925008"/>
    <n v="0"/>
    <n v="0"/>
    <x v="8"/>
  </r>
  <r>
    <x v="248"/>
    <x v="2"/>
    <x v="5"/>
    <x v="0"/>
    <x v="1"/>
    <n v="-364392.66073437547"/>
    <n v="0"/>
    <n v="0"/>
    <x v="8"/>
  </r>
  <r>
    <x v="248"/>
    <x v="2"/>
    <x v="5"/>
    <x v="0"/>
    <x v="2"/>
    <n v="-282185.67647270038"/>
    <n v="0"/>
    <n v="0"/>
    <x v="8"/>
  </r>
  <r>
    <x v="248"/>
    <x v="2"/>
    <x v="5"/>
    <x v="4"/>
    <x v="0"/>
    <n v="654896.52983735595"/>
    <n v="0"/>
    <n v="0"/>
    <x v="8"/>
  </r>
  <r>
    <x v="248"/>
    <x v="2"/>
    <x v="5"/>
    <x v="4"/>
    <x v="1"/>
    <n v="-348349.21799859364"/>
    <n v="0"/>
    <n v="0"/>
    <x v="8"/>
  </r>
  <r>
    <x v="248"/>
    <x v="2"/>
    <x v="5"/>
    <x v="4"/>
    <x v="2"/>
    <n v="-229213.78544307456"/>
    <n v="0"/>
    <n v="0"/>
    <x v="8"/>
  </r>
  <r>
    <x v="248"/>
    <x v="2"/>
    <x v="5"/>
    <x v="1"/>
    <x v="0"/>
    <n v="412469.9441314991"/>
    <n v="0"/>
    <n v="0"/>
    <x v="8"/>
  </r>
  <r>
    <x v="248"/>
    <x v="2"/>
    <x v="5"/>
    <x v="1"/>
    <x v="1"/>
    <n v="-267837.62605941499"/>
    <n v="0"/>
    <n v="0"/>
    <x v="8"/>
  </r>
  <r>
    <x v="248"/>
    <x v="2"/>
    <x v="5"/>
    <x v="1"/>
    <x v="2"/>
    <n v="-185611.4748591746"/>
    <n v="0"/>
    <n v="0"/>
    <x v="8"/>
  </r>
  <r>
    <x v="248"/>
    <x v="3"/>
    <x v="6"/>
    <x v="1"/>
    <x v="0"/>
    <n v="500856.36073110608"/>
    <n v="0"/>
    <n v="0"/>
    <x v="8"/>
  </r>
  <r>
    <x v="248"/>
    <x v="3"/>
    <x v="6"/>
    <x v="1"/>
    <x v="1"/>
    <n v="-267837.62605941499"/>
    <n v="0"/>
    <n v="0"/>
    <x v="8"/>
  </r>
  <r>
    <x v="248"/>
    <x v="3"/>
    <x v="6"/>
    <x v="1"/>
    <x v="2"/>
    <n v="-30051.381643866363"/>
    <n v="0"/>
    <n v="0"/>
    <x v="8"/>
  </r>
  <r>
    <x v="248"/>
    <x v="2"/>
    <x v="6"/>
    <x v="0"/>
    <x v="0"/>
    <n v="703277.83521734469"/>
    <n v="0"/>
    <n v="0"/>
    <x v="8"/>
  </r>
  <r>
    <x v="248"/>
    <x v="2"/>
    <x v="6"/>
    <x v="0"/>
    <x v="1"/>
    <n v="-364392.66073437547"/>
    <n v="0"/>
    <n v="0"/>
    <x v="8"/>
  </r>
  <r>
    <x v="248"/>
    <x v="2"/>
    <x v="6"/>
    <x v="0"/>
    <x v="2"/>
    <n v="-358671.6959608458"/>
    <n v="0"/>
    <n v="0"/>
    <x v="8"/>
  </r>
  <r>
    <x v="249"/>
    <x v="1"/>
    <x v="0"/>
    <x v="4"/>
    <x v="0"/>
    <n v="689731.45163721545"/>
    <n v="0"/>
    <n v="0"/>
    <x v="8"/>
  </r>
  <r>
    <x v="249"/>
    <x v="1"/>
    <x v="0"/>
    <x v="4"/>
    <x v="1"/>
    <n v="-348349.21799859364"/>
    <n v="0"/>
    <n v="0"/>
    <x v="8"/>
  </r>
  <r>
    <x v="249"/>
    <x v="1"/>
    <x v="0"/>
    <x v="4"/>
    <x v="2"/>
    <n v="-282789.89517125831"/>
    <n v="0"/>
    <n v="0"/>
    <x v="8"/>
  </r>
  <r>
    <x v="249"/>
    <x v="1"/>
    <x v="0"/>
    <x v="3"/>
    <x v="0"/>
    <n v="666208.79026128177"/>
    <n v="0"/>
    <n v="0"/>
    <x v="8"/>
  </r>
  <r>
    <x v="249"/>
    <x v="1"/>
    <x v="0"/>
    <x v="3"/>
    <x v="1"/>
    <n v="-376389.14704027219"/>
    <n v="0"/>
    <n v="0"/>
    <x v="8"/>
  </r>
  <r>
    <x v="249"/>
    <x v="1"/>
    <x v="0"/>
    <x v="3"/>
    <x v="2"/>
    <n v="-213186.81288361017"/>
    <n v="0"/>
    <n v="0"/>
    <x v="8"/>
  </r>
  <r>
    <x v="249"/>
    <x v="1"/>
    <x v="0"/>
    <x v="1"/>
    <x v="0"/>
    <n v="449967.21177981724"/>
    <n v="0"/>
    <n v="0"/>
    <x v="8"/>
  </r>
  <r>
    <x v="249"/>
    <x v="1"/>
    <x v="0"/>
    <x v="1"/>
    <x v="1"/>
    <n v="-267837.62605941499"/>
    <n v="0"/>
    <n v="0"/>
    <x v="8"/>
  </r>
  <r>
    <x v="249"/>
    <x v="1"/>
    <x v="0"/>
    <x v="1"/>
    <x v="2"/>
    <n v="-251981.63859669768"/>
    <n v="0"/>
    <n v="0"/>
    <x v="8"/>
  </r>
  <r>
    <x v="249"/>
    <x v="3"/>
    <x v="2"/>
    <x v="0"/>
    <x v="0"/>
    <n v="706921.76182468841"/>
    <n v="0"/>
    <n v="0"/>
    <x v="8"/>
  </r>
  <r>
    <x v="249"/>
    <x v="3"/>
    <x v="2"/>
    <x v="0"/>
    <x v="1"/>
    <n v="-364392.66073437547"/>
    <n v="0"/>
    <n v="0"/>
    <x v="8"/>
  </r>
  <r>
    <x v="249"/>
    <x v="3"/>
    <x v="2"/>
    <x v="0"/>
    <x v="2"/>
    <n v="-70692.176182468844"/>
    <n v="0"/>
    <n v="0"/>
    <x v="8"/>
  </r>
  <r>
    <x v="249"/>
    <x v="3"/>
    <x v="2"/>
    <x v="2"/>
    <x v="0"/>
    <n v="331717.95359824196"/>
    <n v="0"/>
    <n v="0"/>
    <x v="8"/>
  </r>
  <r>
    <x v="249"/>
    <x v="3"/>
    <x v="2"/>
    <x v="2"/>
    <x v="1"/>
    <n v="-179307.00194499566"/>
    <n v="0"/>
    <n v="0"/>
    <x v="8"/>
  </r>
  <r>
    <x v="249"/>
    <x v="3"/>
    <x v="2"/>
    <x v="2"/>
    <x v="2"/>
    <n v="-19903.077215894518"/>
    <n v="0"/>
    <n v="0"/>
    <x v="8"/>
  </r>
  <r>
    <x v="249"/>
    <x v="1"/>
    <x v="3"/>
    <x v="0"/>
    <x v="0"/>
    <n v="644975.00949984463"/>
    <n v="0"/>
    <n v="0"/>
    <x v="8"/>
  </r>
  <r>
    <x v="249"/>
    <x v="1"/>
    <x v="3"/>
    <x v="0"/>
    <x v="1"/>
    <n v="-364392.66073437547"/>
    <n v="0"/>
    <n v="0"/>
    <x v="8"/>
  </r>
  <r>
    <x v="249"/>
    <x v="1"/>
    <x v="3"/>
    <x v="0"/>
    <x v="2"/>
    <n v="-361186.00531991303"/>
    <n v="0"/>
    <n v="0"/>
    <x v="8"/>
  </r>
  <r>
    <x v="249"/>
    <x v="0"/>
    <x v="3"/>
    <x v="3"/>
    <x v="0"/>
    <n v="715139.37937651714"/>
    <n v="0"/>
    <n v="0"/>
    <x v="8"/>
  </r>
  <r>
    <x v="249"/>
    <x v="0"/>
    <x v="3"/>
    <x v="3"/>
    <x v="1"/>
    <n v="-376389.14704027219"/>
    <n v="0"/>
    <n v="0"/>
    <x v="8"/>
  </r>
  <r>
    <x v="249"/>
    <x v="0"/>
    <x v="3"/>
    <x v="3"/>
    <x v="2"/>
    <n v="-185936.23863789445"/>
    <n v="0"/>
    <n v="0"/>
    <x v="8"/>
  </r>
  <r>
    <x v="249"/>
    <x v="1"/>
    <x v="4"/>
    <x v="3"/>
    <x v="0"/>
    <n v="669972.68173168448"/>
    <n v="0"/>
    <n v="0"/>
    <x v="8"/>
  </r>
  <r>
    <x v="249"/>
    <x v="1"/>
    <x v="4"/>
    <x v="3"/>
    <x v="1"/>
    <n v="-376389.14704027219"/>
    <n v="0"/>
    <n v="0"/>
    <x v="8"/>
  </r>
  <r>
    <x v="249"/>
    <x v="1"/>
    <x v="4"/>
    <x v="3"/>
    <x v="2"/>
    <n v="-227790.71178877275"/>
    <n v="0"/>
    <n v="0"/>
    <x v="8"/>
  </r>
  <r>
    <x v="249"/>
    <x v="1"/>
    <x v="4"/>
    <x v="2"/>
    <x v="0"/>
    <n v="288684.27313144301"/>
    <n v="0"/>
    <n v="0"/>
    <x v="8"/>
  </r>
  <r>
    <x v="249"/>
    <x v="1"/>
    <x v="4"/>
    <x v="2"/>
    <x v="1"/>
    <n v="-179307.00194499566"/>
    <n v="0"/>
    <n v="0"/>
    <x v="8"/>
  </r>
  <r>
    <x v="249"/>
    <x v="1"/>
    <x v="4"/>
    <x v="2"/>
    <x v="2"/>
    <n v="-155889.50749097925"/>
    <n v="0"/>
    <n v="0"/>
    <x v="8"/>
  </r>
  <r>
    <x v="249"/>
    <x v="2"/>
    <x v="4"/>
    <x v="1"/>
    <x v="0"/>
    <n v="433896.95421625231"/>
    <n v="0"/>
    <n v="0"/>
    <x v="8"/>
  </r>
  <r>
    <x v="249"/>
    <x v="2"/>
    <x v="4"/>
    <x v="1"/>
    <x v="1"/>
    <n v="-267837.62605941499"/>
    <n v="0"/>
    <n v="0"/>
    <x v="8"/>
  </r>
  <r>
    <x v="249"/>
    <x v="2"/>
    <x v="4"/>
    <x v="1"/>
    <x v="2"/>
    <n v="-99796.299469738035"/>
    <n v="0"/>
    <n v="0"/>
    <x v="8"/>
  </r>
  <r>
    <x v="249"/>
    <x v="4"/>
    <x v="4"/>
    <x v="2"/>
    <x v="0"/>
    <n v="333511.02361769188"/>
    <n v="0"/>
    <n v="0"/>
    <x v="8"/>
  </r>
  <r>
    <x v="249"/>
    <x v="4"/>
    <x v="4"/>
    <x v="2"/>
    <x v="1"/>
    <n v="-179307.00194499566"/>
    <n v="0"/>
    <n v="0"/>
    <x v="8"/>
  </r>
  <r>
    <x v="249"/>
    <x v="4"/>
    <x v="4"/>
    <x v="2"/>
    <x v="2"/>
    <n v="-43356.433070299943"/>
    <n v="0"/>
    <n v="0"/>
    <x v="8"/>
  </r>
  <r>
    <x v="249"/>
    <x v="2"/>
    <x v="5"/>
    <x v="4"/>
    <x v="0"/>
    <n v="640962.56111741229"/>
    <n v="0"/>
    <n v="0"/>
    <x v="8"/>
  </r>
  <r>
    <x v="249"/>
    <x v="2"/>
    <x v="5"/>
    <x v="4"/>
    <x v="1"/>
    <n v="-348349.21799859364"/>
    <n v="0"/>
    <n v="0"/>
    <x v="8"/>
  </r>
  <r>
    <x v="249"/>
    <x v="2"/>
    <x v="5"/>
    <x v="4"/>
    <x v="2"/>
    <n v="-141011.7634458307"/>
    <n v="0"/>
    <n v="0"/>
    <x v="8"/>
  </r>
  <r>
    <x v="249"/>
    <x v="1"/>
    <x v="6"/>
    <x v="0"/>
    <x v="0"/>
    <n v="597603.96360437584"/>
    <n v="0"/>
    <n v="0"/>
    <x v="8"/>
  </r>
  <r>
    <x v="249"/>
    <x v="1"/>
    <x v="6"/>
    <x v="0"/>
    <x v="1"/>
    <n v="-364392.66073437547"/>
    <n v="0"/>
    <n v="0"/>
    <x v="8"/>
  </r>
  <r>
    <x v="249"/>
    <x v="1"/>
    <x v="6"/>
    <x v="0"/>
    <x v="2"/>
    <n v="-406370.69525097561"/>
    <n v="0"/>
    <n v="0"/>
    <x v="8"/>
  </r>
  <r>
    <x v="249"/>
    <x v="0"/>
    <x v="6"/>
    <x v="4"/>
    <x v="0"/>
    <n v="623545.10021748266"/>
    <n v="0"/>
    <n v="0"/>
    <x v="8"/>
  </r>
  <r>
    <x v="249"/>
    <x v="0"/>
    <x v="6"/>
    <x v="4"/>
    <x v="1"/>
    <n v="-348349.21799859364"/>
    <n v="0"/>
    <n v="0"/>
    <x v="8"/>
  </r>
  <r>
    <x v="249"/>
    <x v="0"/>
    <x v="6"/>
    <x v="4"/>
    <x v="2"/>
    <n v="-93531.765032622396"/>
    <n v="0"/>
    <n v="0"/>
    <x v="8"/>
  </r>
  <r>
    <x v="249"/>
    <x v="0"/>
    <x v="6"/>
    <x v="1"/>
    <x v="0"/>
    <n v="498177.98447051184"/>
    <n v="0"/>
    <n v="0"/>
    <x v="8"/>
  </r>
  <r>
    <x v="249"/>
    <x v="0"/>
    <x v="6"/>
    <x v="1"/>
    <x v="1"/>
    <n v="-267837.62605941499"/>
    <n v="0"/>
    <n v="0"/>
    <x v="8"/>
  </r>
  <r>
    <x v="249"/>
    <x v="0"/>
    <x v="6"/>
    <x v="1"/>
    <x v="2"/>
    <n v="-114580.93642821773"/>
    <n v="0"/>
    <n v="0"/>
    <x v="8"/>
  </r>
  <r>
    <x v="249"/>
    <x v="3"/>
    <x v="6"/>
    <x v="1"/>
    <x v="0"/>
    <n v="474072.59812516457"/>
    <n v="0"/>
    <n v="0"/>
    <x v="8"/>
  </r>
  <r>
    <x v="249"/>
    <x v="3"/>
    <x v="6"/>
    <x v="1"/>
    <x v="1"/>
    <n v="-267837.62605941499"/>
    <n v="0"/>
    <n v="0"/>
    <x v="8"/>
  </r>
  <r>
    <x v="249"/>
    <x v="3"/>
    <x v="6"/>
    <x v="1"/>
    <x v="2"/>
    <n v="-75851.615700026334"/>
    <n v="0"/>
    <n v="0"/>
    <x v="8"/>
  </r>
  <r>
    <x v="250"/>
    <x v="0"/>
    <x v="0"/>
    <x v="3"/>
    <x v="0"/>
    <n v="677500.46467248991"/>
    <n v="0"/>
    <n v="0"/>
    <x v="8"/>
  </r>
  <r>
    <x v="250"/>
    <x v="0"/>
    <x v="0"/>
    <x v="3"/>
    <x v="1"/>
    <n v="-376389.14704027219"/>
    <n v="0"/>
    <n v="0"/>
    <x v="8"/>
  </r>
  <r>
    <x v="250"/>
    <x v="0"/>
    <x v="0"/>
    <x v="3"/>
    <x v="2"/>
    <n v="-203250.13940174697"/>
    <n v="0"/>
    <n v="0"/>
    <x v="8"/>
  </r>
  <r>
    <x v="250"/>
    <x v="2"/>
    <x v="0"/>
    <x v="4"/>
    <x v="0"/>
    <n v="654896.52983735595"/>
    <n v="0"/>
    <n v="0"/>
    <x v="8"/>
  </r>
  <r>
    <x v="250"/>
    <x v="2"/>
    <x v="0"/>
    <x v="4"/>
    <x v="0"/>
    <n v="658380.02201734204"/>
    <n v="0"/>
    <n v="0"/>
    <x v="8"/>
  </r>
  <r>
    <x v="250"/>
    <x v="2"/>
    <x v="0"/>
    <x v="4"/>
    <x v="1"/>
    <n v="-348349.21799859364"/>
    <n v="0"/>
    <n v="0"/>
    <x v="8"/>
  </r>
  <r>
    <x v="250"/>
    <x v="2"/>
    <x v="0"/>
    <x v="4"/>
    <x v="1"/>
    <n v="-348349.21799859364"/>
    <n v="0"/>
    <n v="0"/>
    <x v="8"/>
  </r>
  <r>
    <x v="250"/>
    <x v="2"/>
    <x v="0"/>
    <x v="4"/>
    <x v="2"/>
    <n v="-235762.75074144814"/>
    <n v="0"/>
    <n v="0"/>
    <x v="8"/>
  </r>
  <r>
    <x v="250"/>
    <x v="2"/>
    <x v="0"/>
    <x v="4"/>
    <x v="2"/>
    <n v="-322606.21078849758"/>
    <n v="0"/>
    <n v="0"/>
    <x v="8"/>
  </r>
  <r>
    <x v="250"/>
    <x v="1"/>
    <x v="1"/>
    <x v="0"/>
    <x v="0"/>
    <n v="674126.4223585946"/>
    <n v="0"/>
    <n v="0"/>
    <x v="8"/>
  </r>
  <r>
    <x v="250"/>
    <x v="1"/>
    <x v="1"/>
    <x v="0"/>
    <x v="1"/>
    <n v="-364392.66073437547"/>
    <n v="0"/>
    <n v="0"/>
    <x v="8"/>
  </r>
  <r>
    <x v="250"/>
    <x v="1"/>
    <x v="1"/>
    <x v="0"/>
    <x v="2"/>
    <n v="-276391.83316702378"/>
    <n v="0"/>
    <n v="0"/>
    <x v="8"/>
  </r>
  <r>
    <x v="250"/>
    <x v="3"/>
    <x v="1"/>
    <x v="1"/>
    <x v="0"/>
    <n v="492821.23194932356"/>
    <n v="0"/>
    <n v="0"/>
    <x v="8"/>
  </r>
  <r>
    <x v="250"/>
    <x v="3"/>
    <x v="1"/>
    <x v="1"/>
    <x v="1"/>
    <n v="-267837.62605941499"/>
    <n v="0"/>
    <n v="0"/>
    <x v="8"/>
  </r>
  <r>
    <x v="250"/>
    <x v="3"/>
    <x v="1"/>
    <x v="1"/>
    <x v="2"/>
    <n v="-68994.972472905298"/>
    <n v="0"/>
    <n v="0"/>
    <x v="8"/>
  </r>
  <r>
    <x v="250"/>
    <x v="3"/>
    <x v="2"/>
    <x v="3"/>
    <x v="0"/>
    <n v="794181.10025497444"/>
    <n v="0"/>
    <n v="0"/>
    <x v="8"/>
  </r>
  <r>
    <x v="250"/>
    <x v="3"/>
    <x v="2"/>
    <x v="3"/>
    <x v="1"/>
    <n v="-376389.14704027219"/>
    <n v="0"/>
    <n v="0"/>
    <x v="8"/>
  </r>
  <r>
    <x v="250"/>
    <x v="3"/>
    <x v="2"/>
    <x v="3"/>
    <x v="2"/>
    <n v="-127068.97604079591"/>
    <n v="0"/>
    <n v="0"/>
    <x v="8"/>
  </r>
  <r>
    <x v="250"/>
    <x v="3"/>
    <x v="2"/>
    <x v="1"/>
    <x v="0"/>
    <n v="433896.95421625231"/>
    <n v="0"/>
    <n v="0"/>
    <x v="8"/>
  </r>
  <r>
    <x v="250"/>
    <x v="3"/>
    <x v="2"/>
    <x v="1"/>
    <x v="1"/>
    <n v="-267837.62605941499"/>
    <n v="0"/>
    <n v="0"/>
    <x v="8"/>
  </r>
  <r>
    <x v="250"/>
    <x v="3"/>
    <x v="2"/>
    <x v="1"/>
    <x v="2"/>
    <n v="-21694.847710812617"/>
    <n v="0"/>
    <n v="0"/>
    <x v="8"/>
  </r>
  <r>
    <x v="250"/>
    <x v="0"/>
    <x v="3"/>
    <x v="1"/>
    <x v="0"/>
    <n v="492821.23194932356"/>
    <n v="0"/>
    <n v="0"/>
    <x v="8"/>
  </r>
  <r>
    <x v="250"/>
    <x v="0"/>
    <x v="3"/>
    <x v="1"/>
    <x v="1"/>
    <n v="-267837.62605941499"/>
    <n v="0"/>
    <n v="0"/>
    <x v="8"/>
  </r>
  <r>
    <x v="250"/>
    <x v="0"/>
    <x v="3"/>
    <x v="1"/>
    <x v="2"/>
    <n v="-93636.034070371476"/>
    <n v="0"/>
    <n v="0"/>
    <x v="8"/>
  </r>
  <r>
    <x v="250"/>
    <x v="3"/>
    <x v="3"/>
    <x v="1"/>
    <x v="0"/>
    <n v="490142.85568872944"/>
    <n v="0"/>
    <n v="0"/>
    <x v="8"/>
  </r>
  <r>
    <x v="250"/>
    <x v="3"/>
    <x v="3"/>
    <x v="1"/>
    <x v="1"/>
    <n v="-267837.62605941499"/>
    <n v="0"/>
    <n v="0"/>
    <x v="8"/>
  </r>
  <r>
    <x v="250"/>
    <x v="3"/>
    <x v="3"/>
    <x v="1"/>
    <x v="2"/>
    <n v="-58817.142682647529"/>
    <n v="0"/>
    <n v="0"/>
    <x v="8"/>
  </r>
  <r>
    <x v="250"/>
    <x v="1"/>
    <x v="4"/>
    <x v="0"/>
    <x v="0"/>
    <n v="692346.05539531342"/>
    <n v="0"/>
    <n v="0"/>
    <x v="8"/>
  </r>
  <r>
    <x v="250"/>
    <x v="1"/>
    <x v="4"/>
    <x v="0"/>
    <x v="1"/>
    <n v="-364392.66073437547"/>
    <n v="0"/>
    <n v="0"/>
    <x v="8"/>
  </r>
  <r>
    <x v="250"/>
    <x v="1"/>
    <x v="4"/>
    <x v="0"/>
    <x v="2"/>
    <n v="-325402.64603579731"/>
    <n v="0"/>
    <n v="0"/>
    <x v="8"/>
  </r>
  <r>
    <x v="250"/>
    <x v="4"/>
    <x v="4"/>
    <x v="3"/>
    <x v="0"/>
    <n v="782889.42584376619"/>
    <n v="0"/>
    <n v="0"/>
    <x v="8"/>
  </r>
  <r>
    <x v="250"/>
    <x v="4"/>
    <x v="4"/>
    <x v="3"/>
    <x v="1"/>
    <n v="-376389.14704027219"/>
    <n v="0"/>
    <n v="0"/>
    <x v="8"/>
  </r>
  <r>
    <x v="250"/>
    <x v="4"/>
    <x v="4"/>
    <x v="3"/>
    <x v="2"/>
    <n v="-148748.99091031557"/>
    <n v="0"/>
    <n v="0"/>
    <x v="8"/>
  </r>
  <r>
    <x v="250"/>
    <x v="1"/>
    <x v="5"/>
    <x v="3"/>
    <x v="0"/>
    <n v="733958.8367285307"/>
    <n v="0"/>
    <n v="0"/>
    <x v="8"/>
  </r>
  <r>
    <x v="250"/>
    <x v="1"/>
    <x v="5"/>
    <x v="3"/>
    <x v="1"/>
    <n v="-376389.14704027219"/>
    <n v="0"/>
    <n v="0"/>
    <x v="8"/>
  </r>
  <r>
    <x v="250"/>
    <x v="1"/>
    <x v="5"/>
    <x v="3"/>
    <x v="2"/>
    <n v="-300923.12305869756"/>
    <n v="0"/>
    <n v="0"/>
    <x v="8"/>
  </r>
  <r>
    <x v="250"/>
    <x v="3"/>
    <x v="5"/>
    <x v="1"/>
    <x v="0"/>
    <n v="503534.73699170013"/>
    <n v="0"/>
    <n v="0"/>
    <x v="8"/>
  </r>
  <r>
    <x v="250"/>
    <x v="3"/>
    <x v="5"/>
    <x v="1"/>
    <x v="1"/>
    <n v="-267837.62605941499"/>
    <n v="0"/>
    <n v="0"/>
    <x v="8"/>
  </r>
  <r>
    <x v="250"/>
    <x v="3"/>
    <x v="5"/>
    <x v="1"/>
    <x v="2"/>
    <n v="-30212.084219502009"/>
    <n v="0"/>
    <n v="0"/>
    <x v="8"/>
  </r>
  <r>
    <x v="250"/>
    <x v="2"/>
    <x v="5"/>
    <x v="0"/>
    <x v="0"/>
    <n v="612179.67003375082"/>
    <n v="0"/>
    <n v="0"/>
    <x v="8"/>
  </r>
  <r>
    <x v="250"/>
    <x v="2"/>
    <x v="5"/>
    <x v="0"/>
    <x v="1"/>
    <n v="-364392.66073437547"/>
    <n v="0"/>
    <n v="0"/>
    <x v="8"/>
  </r>
  <r>
    <x v="250"/>
    <x v="2"/>
    <x v="5"/>
    <x v="0"/>
    <x v="2"/>
    <n v="-195897.49441080028"/>
    <n v="0"/>
    <n v="0"/>
    <x v="8"/>
  </r>
  <r>
    <x v="250"/>
    <x v="1"/>
    <x v="6"/>
    <x v="2"/>
    <x v="0"/>
    <n v="288684.27313144301"/>
    <n v="0"/>
    <n v="0"/>
    <x v="8"/>
  </r>
  <r>
    <x v="250"/>
    <x v="1"/>
    <x v="6"/>
    <x v="2"/>
    <x v="1"/>
    <n v="-179307.00194499566"/>
    <n v="0"/>
    <n v="0"/>
    <x v="8"/>
  </r>
  <r>
    <x v="250"/>
    <x v="1"/>
    <x v="6"/>
    <x v="2"/>
    <x v="2"/>
    <n v="-92378.967402061768"/>
    <n v="0"/>
    <n v="0"/>
    <x v="8"/>
  </r>
  <r>
    <x v="250"/>
    <x v="0"/>
    <x v="6"/>
    <x v="0"/>
    <x v="0"/>
    <n v="619467.52324843826"/>
    <n v="0"/>
    <n v="0"/>
    <x v="8"/>
  </r>
  <r>
    <x v="250"/>
    <x v="0"/>
    <x v="6"/>
    <x v="0"/>
    <x v="1"/>
    <n v="-364392.66073437547"/>
    <n v="0"/>
    <n v="0"/>
    <x v="8"/>
  </r>
  <r>
    <x v="250"/>
    <x v="0"/>
    <x v="6"/>
    <x v="0"/>
    <x v="2"/>
    <n v="-179645.58174204707"/>
    <n v="0"/>
    <n v="0"/>
    <x v="8"/>
  </r>
  <r>
    <x v="250"/>
    <x v="0"/>
    <x v="6"/>
    <x v="4"/>
    <x v="0"/>
    <n v="640962.56111741229"/>
    <n v="0"/>
    <n v="0"/>
    <x v="8"/>
  </r>
  <r>
    <x v="250"/>
    <x v="0"/>
    <x v="6"/>
    <x v="4"/>
    <x v="1"/>
    <n v="-348349.21799859364"/>
    <n v="0"/>
    <n v="0"/>
    <x v="8"/>
  </r>
  <r>
    <x v="250"/>
    <x v="0"/>
    <x v="6"/>
    <x v="4"/>
    <x v="2"/>
    <n v="-141011.7634458307"/>
    <n v="0"/>
    <n v="0"/>
    <x v="8"/>
  </r>
  <r>
    <x v="250"/>
    <x v="3"/>
    <x v="6"/>
    <x v="0"/>
    <x v="0"/>
    <n v="583028.25717500073"/>
    <n v="0"/>
    <n v="0"/>
    <x v="8"/>
  </r>
  <r>
    <x v="250"/>
    <x v="3"/>
    <x v="6"/>
    <x v="0"/>
    <x v="1"/>
    <n v="-364392.66073437547"/>
    <n v="0"/>
    <n v="0"/>
    <x v="8"/>
  </r>
  <r>
    <x v="250"/>
    <x v="3"/>
    <x v="6"/>
    <x v="0"/>
    <x v="2"/>
    <n v="-116605.65143500015"/>
    <n v="0"/>
    <n v="0"/>
    <x v="8"/>
  </r>
  <r>
    <x v="250"/>
    <x v="2"/>
    <x v="6"/>
    <x v="3"/>
    <x v="0"/>
    <n v="696319.92202450358"/>
    <n v="0"/>
    <n v="0"/>
    <x v="8"/>
  </r>
  <r>
    <x v="250"/>
    <x v="2"/>
    <x v="6"/>
    <x v="3"/>
    <x v="1"/>
    <n v="-376389.14704027219"/>
    <n v="0"/>
    <n v="0"/>
    <x v="8"/>
  </r>
  <r>
    <x v="250"/>
    <x v="2"/>
    <x v="6"/>
    <x v="3"/>
    <x v="2"/>
    <n v="-306380.76569078158"/>
    <n v="0"/>
    <n v="0"/>
    <x v="8"/>
  </r>
  <r>
    <x v="250"/>
    <x v="2"/>
    <x v="6"/>
    <x v="2"/>
    <x v="0"/>
    <n v="320959.53348154225"/>
    <n v="0"/>
    <n v="0"/>
    <x v="8"/>
  </r>
  <r>
    <x v="250"/>
    <x v="2"/>
    <x v="6"/>
    <x v="2"/>
    <x v="1"/>
    <n v="-179307.00194499566"/>
    <n v="0"/>
    <n v="0"/>
    <x v="8"/>
  </r>
  <r>
    <x v="250"/>
    <x v="2"/>
    <x v="6"/>
    <x v="2"/>
    <x v="2"/>
    <n v="-99497.455379278093"/>
    <n v="0"/>
    <n v="0"/>
    <x v="8"/>
  </r>
  <r>
    <x v="251"/>
    <x v="0"/>
    <x v="0"/>
    <x v="3"/>
    <x v="0"/>
    <n v="681264.35614289274"/>
    <n v="0"/>
    <n v="0"/>
    <x v="8"/>
  </r>
  <r>
    <x v="251"/>
    <x v="0"/>
    <x v="0"/>
    <x v="3"/>
    <x v="1"/>
    <n v="-376389.14704027219"/>
    <n v="0"/>
    <n v="0"/>
    <x v="8"/>
  </r>
  <r>
    <x v="251"/>
    <x v="0"/>
    <x v="0"/>
    <x v="3"/>
    <x v="2"/>
    <n v="-102189.6534214339"/>
    <n v="0"/>
    <n v="0"/>
    <x v="8"/>
  </r>
  <r>
    <x v="251"/>
    <x v="2"/>
    <x v="1"/>
    <x v="0"/>
    <x v="0"/>
    <n v="677770.34896593832"/>
    <n v="0"/>
    <n v="0"/>
    <x v="8"/>
  </r>
  <r>
    <x v="251"/>
    <x v="2"/>
    <x v="1"/>
    <x v="0"/>
    <x v="1"/>
    <n v="-364392.66073437547"/>
    <n v="0"/>
    <n v="0"/>
    <x v="8"/>
  </r>
  <r>
    <x v="251"/>
    <x v="2"/>
    <x v="1"/>
    <x v="0"/>
    <x v="2"/>
    <n v="-142331.77328284705"/>
    <n v="0"/>
    <n v="0"/>
    <x v="8"/>
  </r>
  <r>
    <x v="251"/>
    <x v="2"/>
    <x v="1"/>
    <x v="3"/>
    <x v="0"/>
    <n v="722667.16231732257"/>
    <n v="0"/>
    <n v="0"/>
    <x v="8"/>
  </r>
  <r>
    <x v="251"/>
    <x v="2"/>
    <x v="1"/>
    <x v="3"/>
    <x v="1"/>
    <n v="-376389.14704027219"/>
    <n v="0"/>
    <n v="0"/>
    <x v="8"/>
  </r>
  <r>
    <x v="251"/>
    <x v="2"/>
    <x v="1"/>
    <x v="3"/>
    <x v="2"/>
    <n v="-166213.44733298419"/>
    <n v="0"/>
    <n v="0"/>
    <x v="8"/>
  </r>
  <r>
    <x v="251"/>
    <x v="3"/>
    <x v="2"/>
    <x v="2"/>
    <x v="0"/>
    <n v="371165.49402614107"/>
    <n v="0"/>
    <n v="0"/>
    <x v="8"/>
  </r>
  <r>
    <x v="251"/>
    <x v="3"/>
    <x v="2"/>
    <x v="2"/>
    <x v="1"/>
    <n v="-179307.00194499566"/>
    <n v="0"/>
    <n v="0"/>
    <x v="8"/>
  </r>
  <r>
    <x v="251"/>
    <x v="3"/>
    <x v="2"/>
    <x v="2"/>
    <x v="2"/>
    <n v="-22269.929641568462"/>
    <n v="0"/>
    <n v="0"/>
    <x v="8"/>
  </r>
  <r>
    <x v="251"/>
    <x v="4"/>
    <x v="2"/>
    <x v="4"/>
    <x v="0"/>
    <n v="658380.02201734204"/>
    <n v="0"/>
    <n v="0"/>
    <x v="8"/>
  </r>
  <r>
    <x v="251"/>
    <x v="4"/>
    <x v="2"/>
    <x v="4"/>
    <x v="1"/>
    <n v="-348349.21799859364"/>
    <n v="0"/>
    <n v="0"/>
    <x v="8"/>
  </r>
  <r>
    <x v="251"/>
    <x v="4"/>
    <x v="2"/>
    <x v="4"/>
    <x v="2"/>
    <n v="-52670.401761387366"/>
    <n v="0"/>
    <n v="0"/>
    <x v="8"/>
  </r>
  <r>
    <x v="251"/>
    <x v="1"/>
    <x v="3"/>
    <x v="2"/>
    <x v="0"/>
    <n v="324545.67352044216"/>
    <n v="0"/>
    <n v="0"/>
    <x v="8"/>
  </r>
  <r>
    <x v="251"/>
    <x v="1"/>
    <x v="3"/>
    <x v="2"/>
    <x v="1"/>
    <n v="-179307.00194499566"/>
    <n v="0"/>
    <n v="0"/>
    <x v="8"/>
  </r>
  <r>
    <x v="251"/>
    <x v="1"/>
    <x v="3"/>
    <x v="2"/>
    <x v="2"/>
    <n v="-220691.05799390067"/>
    <n v="0"/>
    <n v="0"/>
    <x v="8"/>
  </r>
  <r>
    <x v="251"/>
    <x v="4"/>
    <x v="3"/>
    <x v="4"/>
    <x v="0"/>
    <n v="595677.16277759511"/>
    <n v="0"/>
    <n v="0"/>
    <x v="8"/>
  </r>
  <r>
    <x v="251"/>
    <x v="4"/>
    <x v="3"/>
    <x v="4"/>
    <x v="0"/>
    <n v="606127.63931755291"/>
    <n v="0"/>
    <n v="0"/>
    <x v="8"/>
  </r>
  <r>
    <x v="251"/>
    <x v="4"/>
    <x v="3"/>
    <x v="4"/>
    <x v="1"/>
    <n v="-348349.21799859364"/>
    <n v="0"/>
    <n v="0"/>
    <x v="8"/>
  </r>
  <r>
    <x v="251"/>
    <x v="4"/>
    <x v="3"/>
    <x v="4"/>
    <x v="1"/>
    <n v="-348349.21799859364"/>
    <n v="0"/>
    <n v="0"/>
    <x v="8"/>
  </r>
  <r>
    <x v="251"/>
    <x v="4"/>
    <x v="3"/>
    <x v="4"/>
    <x v="2"/>
    <n v="-29783.858138879757"/>
    <n v="0"/>
    <n v="0"/>
    <x v="8"/>
  </r>
  <r>
    <x v="251"/>
    <x v="4"/>
    <x v="3"/>
    <x v="4"/>
    <x v="2"/>
    <n v="-103041.698683984"/>
    <n v="0"/>
    <n v="0"/>
    <x v="8"/>
  </r>
  <r>
    <x v="251"/>
    <x v="4"/>
    <x v="3"/>
    <x v="3"/>
    <x v="0"/>
    <n v="737722.72819893353"/>
    <n v="0"/>
    <n v="0"/>
    <x v="8"/>
  </r>
  <r>
    <x v="251"/>
    <x v="4"/>
    <x v="3"/>
    <x v="3"/>
    <x v="1"/>
    <n v="-376389.14704027219"/>
    <n v="0"/>
    <n v="0"/>
    <x v="8"/>
  </r>
  <r>
    <x v="251"/>
    <x v="4"/>
    <x v="3"/>
    <x v="3"/>
    <x v="2"/>
    <n v="-73772.272819893362"/>
    <n v="0"/>
    <n v="0"/>
    <x v="8"/>
  </r>
  <r>
    <x v="251"/>
    <x v="2"/>
    <x v="4"/>
    <x v="2"/>
    <x v="0"/>
    <n v="283305.06307309313"/>
    <n v="0"/>
    <n v="0"/>
    <x v="8"/>
  </r>
  <r>
    <x v="251"/>
    <x v="2"/>
    <x v="4"/>
    <x v="2"/>
    <x v="1"/>
    <n v="-179307.00194499566"/>
    <n v="0"/>
    <n v="0"/>
    <x v="8"/>
  </r>
  <r>
    <x v="251"/>
    <x v="2"/>
    <x v="4"/>
    <x v="2"/>
    <x v="2"/>
    <n v="-65160.164506811423"/>
    <n v="0"/>
    <n v="0"/>
    <x v="8"/>
  </r>
  <r>
    <x v="251"/>
    <x v="4"/>
    <x v="4"/>
    <x v="3"/>
    <x v="0"/>
    <n v="654917.11585007363"/>
    <n v="0"/>
    <n v="0"/>
    <x v="8"/>
  </r>
  <r>
    <x v="251"/>
    <x v="4"/>
    <x v="4"/>
    <x v="3"/>
    <x v="1"/>
    <n v="-376389.14704027219"/>
    <n v="0"/>
    <n v="0"/>
    <x v="8"/>
  </r>
  <r>
    <x v="251"/>
    <x v="4"/>
    <x v="4"/>
    <x v="3"/>
    <x v="2"/>
    <n v="-91688.396219010319"/>
    <n v="0"/>
    <n v="0"/>
    <x v="8"/>
  </r>
  <r>
    <x v="251"/>
    <x v="1"/>
    <x v="5"/>
    <x v="0"/>
    <x v="0"/>
    <n v="597603.96360437584"/>
    <n v="0"/>
    <n v="0"/>
    <x v="8"/>
  </r>
  <r>
    <x v="251"/>
    <x v="1"/>
    <x v="5"/>
    <x v="0"/>
    <x v="1"/>
    <n v="-364392.66073437547"/>
    <n v="0"/>
    <n v="0"/>
    <x v="8"/>
  </r>
  <r>
    <x v="251"/>
    <x v="1"/>
    <x v="5"/>
    <x v="0"/>
    <x v="2"/>
    <n v="-245017.62507779407"/>
    <n v="0"/>
    <n v="0"/>
    <x v="8"/>
  </r>
  <r>
    <x v="251"/>
    <x v="1"/>
    <x v="5"/>
    <x v="2"/>
    <x v="0"/>
    <n v="290477.34315089299"/>
    <n v="0"/>
    <n v="0"/>
    <x v="8"/>
  </r>
  <r>
    <x v="251"/>
    <x v="1"/>
    <x v="5"/>
    <x v="2"/>
    <x v="1"/>
    <n v="-179307.00194499566"/>
    <n v="0"/>
    <n v="0"/>
    <x v="8"/>
  </r>
  <r>
    <x v="251"/>
    <x v="1"/>
    <x v="5"/>
    <x v="2"/>
    <x v="2"/>
    <n v="-162667.31216450009"/>
    <n v="0"/>
    <n v="0"/>
    <x v="8"/>
  </r>
  <r>
    <x v="251"/>
    <x v="0"/>
    <x v="6"/>
    <x v="0"/>
    <x v="0"/>
    <n v="630399.30307046953"/>
    <n v="0"/>
    <n v="0"/>
    <x v="8"/>
  </r>
  <r>
    <x v="251"/>
    <x v="0"/>
    <x v="6"/>
    <x v="0"/>
    <x v="1"/>
    <n v="-364392.66073437547"/>
    <n v="0"/>
    <n v="0"/>
    <x v="8"/>
  </r>
  <r>
    <x v="251"/>
    <x v="0"/>
    <x v="6"/>
    <x v="0"/>
    <x v="2"/>
    <n v="-132383.8536447986"/>
    <n v="0"/>
    <n v="0"/>
    <x v="8"/>
  </r>
  <r>
    <x v="251"/>
    <x v="0"/>
    <x v="6"/>
    <x v="4"/>
    <x v="0"/>
    <n v="595677.16277759511"/>
    <n v="0"/>
    <n v="0"/>
    <x v="8"/>
  </r>
  <r>
    <x v="251"/>
    <x v="0"/>
    <x v="6"/>
    <x v="4"/>
    <x v="1"/>
    <n v="-348349.21799859364"/>
    <n v="0"/>
    <n v="0"/>
    <x v="8"/>
  </r>
  <r>
    <x v="251"/>
    <x v="0"/>
    <x v="6"/>
    <x v="4"/>
    <x v="2"/>
    <n v="-148919.29069439878"/>
    <n v="0"/>
    <n v="0"/>
    <x v="8"/>
  </r>
  <r>
    <x v="251"/>
    <x v="0"/>
    <x v="6"/>
    <x v="2"/>
    <x v="0"/>
    <n v="329924.88357879198"/>
    <n v="0"/>
    <n v="0"/>
    <x v="8"/>
  </r>
  <r>
    <x v="251"/>
    <x v="0"/>
    <x v="6"/>
    <x v="2"/>
    <x v="1"/>
    <n v="-179307.00194499566"/>
    <n v="0"/>
    <n v="0"/>
    <x v="8"/>
  </r>
  <r>
    <x v="251"/>
    <x v="0"/>
    <x v="6"/>
    <x v="2"/>
    <x v="2"/>
    <n v="-49488.732536818796"/>
    <n v="0"/>
    <n v="0"/>
    <x v="8"/>
  </r>
  <r>
    <x v="251"/>
    <x v="3"/>
    <x v="6"/>
    <x v="2"/>
    <x v="0"/>
    <n v="381923.91414284072"/>
    <n v="0"/>
    <n v="0"/>
    <x v="8"/>
  </r>
  <r>
    <x v="251"/>
    <x v="3"/>
    <x v="6"/>
    <x v="2"/>
    <x v="1"/>
    <n v="-179307.00194499566"/>
    <n v="0"/>
    <n v="0"/>
    <x v="8"/>
  </r>
  <r>
    <x v="251"/>
    <x v="3"/>
    <x v="6"/>
    <x v="2"/>
    <x v="2"/>
    <n v="-34373.152272855667"/>
    <n v="0"/>
    <n v="0"/>
    <x v="8"/>
  </r>
  <r>
    <x v="251"/>
    <x v="3"/>
    <x v="6"/>
    <x v="1"/>
    <x v="0"/>
    <n v="559780.63846417726"/>
    <n v="0"/>
    <n v="0"/>
    <x v="8"/>
  </r>
  <r>
    <x v="251"/>
    <x v="3"/>
    <x v="6"/>
    <x v="1"/>
    <x v="1"/>
    <n v="-267837.62605941499"/>
    <n v="0"/>
    <n v="0"/>
    <x v="8"/>
  </r>
  <r>
    <x v="251"/>
    <x v="3"/>
    <x v="6"/>
    <x v="1"/>
    <x v="2"/>
    <n v="-44782.451077134181"/>
    <n v="0"/>
    <n v="0"/>
    <x v="8"/>
  </r>
  <r>
    <x v="251"/>
    <x v="2"/>
    <x v="6"/>
    <x v="2"/>
    <x v="0"/>
    <n v="322752.60350099218"/>
    <n v="0"/>
    <n v="0"/>
    <x v="8"/>
  </r>
  <r>
    <x v="251"/>
    <x v="2"/>
    <x v="6"/>
    <x v="2"/>
    <x v="1"/>
    <n v="-179307.00194499566"/>
    <n v="0"/>
    <n v="0"/>
    <x v="8"/>
  </r>
  <r>
    <x v="251"/>
    <x v="2"/>
    <x v="6"/>
    <x v="2"/>
    <x v="2"/>
    <n v="-93598.255015287723"/>
    <n v="0"/>
    <n v="0"/>
    <x v="8"/>
  </r>
  <r>
    <x v="251"/>
    <x v="2"/>
    <x v="6"/>
    <x v="1"/>
    <x v="0"/>
    <n v="516926.618294671"/>
    <n v="0"/>
    <n v="0"/>
    <x v="8"/>
  </r>
  <r>
    <x v="251"/>
    <x v="2"/>
    <x v="6"/>
    <x v="1"/>
    <x v="1"/>
    <n v="-267837.62605941499"/>
    <n v="0"/>
    <n v="0"/>
    <x v="8"/>
  </r>
  <r>
    <x v="251"/>
    <x v="2"/>
    <x v="6"/>
    <x v="1"/>
    <x v="2"/>
    <n v="-118893.12220777433"/>
    <n v="0"/>
    <n v="0"/>
    <x v="8"/>
  </r>
  <r>
    <x v="252"/>
    <x v="0"/>
    <x v="0"/>
    <x v="0"/>
    <x v="0"/>
    <n v="681414.27557328215"/>
    <n v="0"/>
    <n v="0"/>
    <x v="8"/>
  </r>
  <r>
    <x v="252"/>
    <x v="0"/>
    <x v="0"/>
    <x v="0"/>
    <x v="1"/>
    <n v="-364392.66073437547"/>
    <n v="0"/>
    <n v="0"/>
    <x v="8"/>
  </r>
  <r>
    <x v="252"/>
    <x v="0"/>
    <x v="0"/>
    <x v="0"/>
    <x v="2"/>
    <n v="-122654.56960319079"/>
    <n v="0"/>
    <n v="0"/>
    <x v="8"/>
  </r>
  <r>
    <x v="252"/>
    <x v="0"/>
    <x v="0"/>
    <x v="3"/>
    <x v="0"/>
    <n v="677500.46467248991"/>
    <n v="0"/>
    <n v="0"/>
    <x v="8"/>
  </r>
  <r>
    <x v="252"/>
    <x v="0"/>
    <x v="0"/>
    <x v="3"/>
    <x v="1"/>
    <n v="-376389.14704027219"/>
    <n v="0"/>
    <n v="0"/>
    <x v="8"/>
  </r>
  <r>
    <x v="252"/>
    <x v="0"/>
    <x v="0"/>
    <x v="3"/>
    <x v="2"/>
    <n v="-108400.07434759839"/>
    <n v="0"/>
    <n v="0"/>
    <x v="8"/>
  </r>
  <r>
    <x v="252"/>
    <x v="2"/>
    <x v="0"/>
    <x v="4"/>
    <x v="0"/>
    <n v="672313.99073728581"/>
    <n v="0"/>
    <n v="0"/>
    <x v="8"/>
  </r>
  <r>
    <x v="252"/>
    <x v="2"/>
    <x v="0"/>
    <x v="4"/>
    <x v="1"/>
    <n v="-348349.21799859364"/>
    <n v="0"/>
    <n v="0"/>
    <x v="8"/>
  </r>
  <r>
    <x v="252"/>
    <x v="2"/>
    <x v="0"/>
    <x v="4"/>
    <x v="2"/>
    <n v="-275648.73620228714"/>
    <n v="0"/>
    <n v="0"/>
    <x v="8"/>
  </r>
  <r>
    <x v="252"/>
    <x v="2"/>
    <x v="0"/>
    <x v="1"/>
    <x v="0"/>
    <n v="484786.10316754115"/>
    <n v="0"/>
    <n v="0"/>
    <x v="8"/>
  </r>
  <r>
    <x v="252"/>
    <x v="2"/>
    <x v="0"/>
    <x v="1"/>
    <x v="1"/>
    <n v="-267837.62605941499"/>
    <n v="0"/>
    <n v="0"/>
    <x v="8"/>
  </r>
  <r>
    <x v="252"/>
    <x v="2"/>
    <x v="0"/>
    <x v="1"/>
    <x v="2"/>
    <n v="-159979.41404528858"/>
    <n v="0"/>
    <n v="0"/>
    <x v="8"/>
  </r>
  <r>
    <x v="252"/>
    <x v="2"/>
    <x v="1"/>
    <x v="2"/>
    <x v="0"/>
    <n v="328131.81355934206"/>
    <n v="0"/>
    <n v="0"/>
    <x v="8"/>
  </r>
  <r>
    <x v="252"/>
    <x v="2"/>
    <x v="1"/>
    <x v="2"/>
    <x v="1"/>
    <n v="-179307.00194499566"/>
    <n v="0"/>
    <n v="0"/>
    <x v="8"/>
  </r>
  <r>
    <x v="252"/>
    <x v="2"/>
    <x v="1"/>
    <x v="2"/>
    <x v="2"/>
    <n v="-118127.45288136313"/>
    <n v="0"/>
    <n v="0"/>
    <x v="8"/>
  </r>
  <r>
    <x v="252"/>
    <x v="0"/>
    <x v="2"/>
    <x v="4"/>
    <x v="0"/>
    <n v="623545.10021748266"/>
    <n v="0"/>
    <n v="0"/>
    <x v="8"/>
  </r>
  <r>
    <x v="252"/>
    <x v="0"/>
    <x v="2"/>
    <x v="4"/>
    <x v="1"/>
    <n v="-348349.21799859364"/>
    <n v="0"/>
    <n v="0"/>
    <x v="8"/>
  </r>
  <r>
    <x v="252"/>
    <x v="0"/>
    <x v="2"/>
    <x v="4"/>
    <x v="2"/>
    <n v="-93531.765032622396"/>
    <n v="0"/>
    <n v="0"/>
    <x v="8"/>
  </r>
  <r>
    <x v="252"/>
    <x v="4"/>
    <x v="2"/>
    <x v="0"/>
    <x v="0"/>
    <n v="743361.02789812593"/>
    <n v="0"/>
    <n v="0"/>
    <x v="8"/>
  </r>
  <r>
    <x v="252"/>
    <x v="4"/>
    <x v="2"/>
    <x v="0"/>
    <x v="1"/>
    <n v="-364392.66073437547"/>
    <n v="0"/>
    <n v="0"/>
    <x v="8"/>
  </r>
  <r>
    <x v="252"/>
    <x v="4"/>
    <x v="2"/>
    <x v="0"/>
    <x v="2"/>
    <n v="-52035.271952868818"/>
    <n v="0"/>
    <n v="0"/>
    <x v="8"/>
  </r>
  <r>
    <x v="252"/>
    <x v="0"/>
    <x v="3"/>
    <x v="3"/>
    <x v="0"/>
    <n v="700083.81349490618"/>
    <n v="0"/>
    <n v="0"/>
    <x v="8"/>
  </r>
  <r>
    <x v="252"/>
    <x v="0"/>
    <x v="3"/>
    <x v="3"/>
    <x v="1"/>
    <n v="-376389.14704027219"/>
    <n v="0"/>
    <n v="0"/>
    <x v="8"/>
  </r>
  <r>
    <x v="252"/>
    <x v="0"/>
    <x v="3"/>
    <x v="3"/>
    <x v="2"/>
    <n v="-140016.76269898124"/>
    <n v="0"/>
    <n v="0"/>
    <x v="8"/>
  </r>
  <r>
    <x v="252"/>
    <x v="4"/>
    <x v="3"/>
    <x v="4"/>
    <x v="0"/>
    <n v="647929.54547738412"/>
    <n v="0"/>
    <n v="0"/>
    <x v="8"/>
  </r>
  <r>
    <x v="252"/>
    <x v="4"/>
    <x v="3"/>
    <x v="4"/>
    <x v="0"/>
    <n v="640962.56111741229"/>
    <n v="0"/>
    <n v="0"/>
    <x v="8"/>
  </r>
  <r>
    <x v="252"/>
    <x v="4"/>
    <x v="3"/>
    <x v="4"/>
    <x v="1"/>
    <n v="-348349.21799859364"/>
    <n v="0"/>
    <n v="0"/>
    <x v="8"/>
  </r>
  <r>
    <x v="252"/>
    <x v="4"/>
    <x v="3"/>
    <x v="4"/>
    <x v="1"/>
    <n v="-348349.21799859364"/>
    <n v="0"/>
    <n v="0"/>
    <x v="8"/>
  </r>
  <r>
    <x v="252"/>
    <x v="4"/>
    <x v="3"/>
    <x v="4"/>
    <x v="2"/>
    <n v="-123106.61364070298"/>
    <n v="0"/>
    <n v="0"/>
    <x v="8"/>
  </r>
  <r>
    <x v="252"/>
    <x v="4"/>
    <x v="3"/>
    <x v="4"/>
    <x v="2"/>
    <n v="-134602.13783465658"/>
    <n v="0"/>
    <n v="0"/>
    <x v="8"/>
  </r>
  <r>
    <x v="252"/>
    <x v="1"/>
    <x v="4"/>
    <x v="0"/>
    <x v="0"/>
    <n v="674126.4223585946"/>
    <n v="0"/>
    <n v="0"/>
    <x v="8"/>
  </r>
  <r>
    <x v="252"/>
    <x v="1"/>
    <x v="4"/>
    <x v="0"/>
    <x v="1"/>
    <n v="-364392.66073437547"/>
    <n v="0"/>
    <n v="0"/>
    <x v="8"/>
  </r>
  <r>
    <x v="252"/>
    <x v="1"/>
    <x v="4"/>
    <x v="0"/>
    <x v="2"/>
    <n v="-444923.43875667243"/>
    <n v="0"/>
    <n v="0"/>
    <x v="8"/>
  </r>
  <r>
    <x v="252"/>
    <x v="1"/>
    <x v="4"/>
    <x v="3"/>
    <x v="0"/>
    <n v="692556.03055410075"/>
    <n v="0"/>
    <n v="0"/>
    <x v="8"/>
  </r>
  <r>
    <x v="252"/>
    <x v="1"/>
    <x v="4"/>
    <x v="3"/>
    <x v="1"/>
    <n v="-376389.14704027219"/>
    <n v="0"/>
    <n v="0"/>
    <x v="8"/>
  </r>
  <r>
    <x v="252"/>
    <x v="1"/>
    <x v="4"/>
    <x v="3"/>
    <x v="2"/>
    <n v="-401682.4977213784"/>
    <n v="0"/>
    <n v="0"/>
    <x v="8"/>
  </r>
  <r>
    <x v="252"/>
    <x v="0"/>
    <x v="4"/>
    <x v="0"/>
    <x v="0"/>
    <n v="677770.34896593832"/>
    <n v="0"/>
    <n v="0"/>
    <x v="8"/>
  </r>
  <r>
    <x v="252"/>
    <x v="0"/>
    <x v="4"/>
    <x v="0"/>
    <x v="1"/>
    <n v="-364392.66073437547"/>
    <n v="0"/>
    <n v="0"/>
    <x v="8"/>
  </r>
  <r>
    <x v="252"/>
    <x v="0"/>
    <x v="4"/>
    <x v="0"/>
    <x v="2"/>
    <n v="-176220.29073114396"/>
    <n v="0"/>
    <n v="0"/>
    <x v="8"/>
  </r>
  <r>
    <x v="252"/>
    <x v="0"/>
    <x v="4"/>
    <x v="4"/>
    <x v="0"/>
    <n v="651413.03765737009"/>
    <n v="0"/>
    <n v="0"/>
    <x v="8"/>
  </r>
  <r>
    <x v="252"/>
    <x v="0"/>
    <x v="4"/>
    <x v="4"/>
    <x v="1"/>
    <n v="-348349.21799859364"/>
    <n v="0"/>
    <n v="0"/>
    <x v="8"/>
  </r>
  <r>
    <x v="252"/>
    <x v="0"/>
    <x v="4"/>
    <x v="4"/>
    <x v="2"/>
    <n v="-149824.99866119513"/>
    <n v="0"/>
    <n v="0"/>
    <x v="8"/>
  </r>
  <r>
    <x v="252"/>
    <x v="1"/>
    <x v="5"/>
    <x v="4"/>
    <x v="0"/>
    <n v="630512.08457745449"/>
    <n v="0"/>
    <n v="0"/>
    <x v="8"/>
  </r>
  <r>
    <x v="252"/>
    <x v="1"/>
    <x v="5"/>
    <x v="4"/>
    <x v="1"/>
    <n v="-348349.21799859364"/>
    <n v="0"/>
    <n v="0"/>
    <x v="8"/>
  </r>
  <r>
    <x v="252"/>
    <x v="1"/>
    <x v="5"/>
    <x v="4"/>
    <x v="2"/>
    <n v="-346781.64651759999"/>
    <n v="0"/>
    <n v="0"/>
    <x v="8"/>
  </r>
  <r>
    <x v="252"/>
    <x v="2"/>
    <x v="5"/>
    <x v="0"/>
    <x v="0"/>
    <n v="630399.30307046953"/>
    <n v="0"/>
    <n v="0"/>
    <x v="8"/>
  </r>
  <r>
    <x v="252"/>
    <x v="2"/>
    <x v="5"/>
    <x v="0"/>
    <x v="1"/>
    <n v="-364392.66073437547"/>
    <n v="0"/>
    <n v="0"/>
    <x v="8"/>
  </r>
  <r>
    <x v="252"/>
    <x v="2"/>
    <x v="5"/>
    <x v="0"/>
    <x v="2"/>
    <n v="-195423.78395184554"/>
    <n v="0"/>
    <n v="0"/>
    <x v="8"/>
  </r>
  <r>
    <x v="252"/>
    <x v="1"/>
    <x v="6"/>
    <x v="3"/>
    <x v="0"/>
    <n v="609750.41820524097"/>
    <n v="0"/>
    <n v="0"/>
    <x v="8"/>
  </r>
  <r>
    <x v="252"/>
    <x v="1"/>
    <x v="6"/>
    <x v="3"/>
    <x v="0"/>
    <n v="609750.41820524097"/>
    <n v="0"/>
    <n v="0"/>
    <x v="8"/>
  </r>
  <r>
    <x v="252"/>
    <x v="1"/>
    <x v="6"/>
    <x v="3"/>
    <x v="1"/>
    <n v="-376389.14704027219"/>
    <n v="0"/>
    <n v="0"/>
    <x v="8"/>
  </r>
  <r>
    <x v="252"/>
    <x v="1"/>
    <x v="6"/>
    <x v="3"/>
    <x v="1"/>
    <n v="-376389.14704027219"/>
    <n v="0"/>
    <n v="0"/>
    <x v="8"/>
  </r>
  <r>
    <x v="252"/>
    <x v="1"/>
    <x v="6"/>
    <x v="3"/>
    <x v="2"/>
    <n v="-329265.22583083017"/>
    <n v="0"/>
    <n v="0"/>
    <x v="8"/>
  </r>
  <r>
    <x v="252"/>
    <x v="1"/>
    <x v="6"/>
    <x v="3"/>
    <x v="2"/>
    <n v="-414630.28437956388"/>
    <n v="0"/>
    <n v="0"/>
    <x v="8"/>
  </r>
  <r>
    <x v="252"/>
    <x v="3"/>
    <x v="6"/>
    <x v="4"/>
    <x v="0"/>
    <n v="581743.19405765133"/>
    <n v="0"/>
    <n v="0"/>
    <x v="8"/>
  </r>
  <r>
    <x v="252"/>
    <x v="3"/>
    <x v="6"/>
    <x v="4"/>
    <x v="1"/>
    <n v="-348349.21799859364"/>
    <n v="0"/>
    <n v="0"/>
    <x v="8"/>
  </r>
  <r>
    <x v="252"/>
    <x v="3"/>
    <x v="6"/>
    <x v="4"/>
    <x v="2"/>
    <n v="-58174.319405765134"/>
    <n v="0"/>
    <n v="0"/>
    <x v="8"/>
  </r>
  <r>
    <x v="253"/>
    <x v="0"/>
    <x v="0"/>
    <x v="0"/>
    <x v="0"/>
    <n v="641331.0828925008"/>
    <n v="0"/>
    <n v="0"/>
    <x v="8"/>
  </r>
  <r>
    <x v="253"/>
    <x v="0"/>
    <x v="0"/>
    <x v="0"/>
    <x v="1"/>
    <n v="-364392.66073437547"/>
    <n v="0"/>
    <n v="0"/>
    <x v="8"/>
  </r>
  <r>
    <x v="253"/>
    <x v="0"/>
    <x v="0"/>
    <x v="0"/>
    <x v="2"/>
    <n v="-128266.21657850017"/>
    <n v="0"/>
    <n v="0"/>
    <x v="8"/>
  </r>
  <r>
    <x v="253"/>
    <x v="0"/>
    <x v="0"/>
    <x v="4"/>
    <x v="0"/>
    <n v="651413.03765737009"/>
    <n v="0"/>
    <n v="0"/>
    <x v="8"/>
  </r>
  <r>
    <x v="253"/>
    <x v="0"/>
    <x v="0"/>
    <x v="4"/>
    <x v="1"/>
    <n v="-348349.21799859364"/>
    <n v="0"/>
    <n v="0"/>
    <x v="8"/>
  </r>
  <r>
    <x v="253"/>
    <x v="0"/>
    <x v="0"/>
    <x v="4"/>
    <x v="2"/>
    <n v="-175881.52016748994"/>
    <n v="0"/>
    <n v="0"/>
    <x v="8"/>
  </r>
  <r>
    <x v="253"/>
    <x v="0"/>
    <x v="0"/>
    <x v="2"/>
    <x v="0"/>
    <n v="335304.09363714192"/>
    <n v="0"/>
    <n v="0"/>
    <x v="8"/>
  </r>
  <r>
    <x v="253"/>
    <x v="0"/>
    <x v="0"/>
    <x v="2"/>
    <x v="1"/>
    <n v="-179307.00194499566"/>
    <n v="0"/>
    <n v="0"/>
    <x v="8"/>
  </r>
  <r>
    <x v="253"/>
    <x v="0"/>
    <x v="0"/>
    <x v="2"/>
    <x v="2"/>
    <n v="-63707.777791056964"/>
    <n v="0"/>
    <n v="0"/>
    <x v="8"/>
  </r>
  <r>
    <x v="253"/>
    <x v="1"/>
    <x v="1"/>
    <x v="4"/>
    <x v="0"/>
    <n v="602644.14713756694"/>
    <n v="0"/>
    <n v="0"/>
    <x v="8"/>
  </r>
  <r>
    <x v="253"/>
    <x v="1"/>
    <x v="1"/>
    <x v="4"/>
    <x v="1"/>
    <n v="-348349.21799859364"/>
    <n v="0"/>
    <n v="0"/>
    <x v="8"/>
  </r>
  <r>
    <x v="253"/>
    <x v="1"/>
    <x v="1"/>
    <x v="4"/>
    <x v="2"/>
    <n v="-235031.21738365112"/>
    <n v="0"/>
    <n v="0"/>
    <x v="8"/>
  </r>
  <r>
    <x v="253"/>
    <x v="0"/>
    <x v="3"/>
    <x v="2"/>
    <x v="0"/>
    <n v="308408.04334539251"/>
    <n v="0"/>
    <n v="0"/>
    <x v="8"/>
  </r>
  <r>
    <x v="253"/>
    <x v="0"/>
    <x v="3"/>
    <x v="2"/>
    <x v="1"/>
    <n v="-179307.00194499566"/>
    <n v="0"/>
    <n v="0"/>
    <x v="8"/>
  </r>
  <r>
    <x v="253"/>
    <x v="0"/>
    <x v="3"/>
    <x v="2"/>
    <x v="2"/>
    <n v="-67849.769535986357"/>
    <n v="0"/>
    <n v="0"/>
    <x v="8"/>
  </r>
  <r>
    <x v="253"/>
    <x v="3"/>
    <x v="3"/>
    <x v="1"/>
    <x v="0"/>
    <n v="522283.37081585923"/>
    <n v="0"/>
    <n v="0"/>
    <x v="8"/>
  </r>
  <r>
    <x v="253"/>
    <x v="3"/>
    <x v="3"/>
    <x v="1"/>
    <x v="1"/>
    <n v="-267837.62605941499"/>
    <n v="0"/>
    <n v="0"/>
    <x v="8"/>
  </r>
  <r>
    <x v="253"/>
    <x v="3"/>
    <x v="3"/>
    <x v="1"/>
    <x v="2"/>
    <n v="-36559.835957110146"/>
    <n v="0"/>
    <n v="0"/>
    <x v="8"/>
  </r>
  <r>
    <x v="253"/>
    <x v="4"/>
    <x v="3"/>
    <x v="3"/>
    <x v="0"/>
    <n v="624805.98408685194"/>
    <n v="0"/>
    <n v="0"/>
    <x v="8"/>
  </r>
  <r>
    <x v="253"/>
    <x v="4"/>
    <x v="3"/>
    <x v="3"/>
    <x v="1"/>
    <n v="-376389.14704027219"/>
    <n v="0"/>
    <n v="0"/>
    <x v="8"/>
  </r>
  <r>
    <x v="253"/>
    <x v="4"/>
    <x v="3"/>
    <x v="3"/>
    <x v="2"/>
    <n v="-106217.01729476484"/>
    <n v="0"/>
    <n v="0"/>
    <x v="8"/>
  </r>
  <r>
    <x v="253"/>
    <x v="4"/>
    <x v="3"/>
    <x v="2"/>
    <x v="0"/>
    <n v="353234.79383164144"/>
    <n v="0"/>
    <n v="0"/>
    <x v="8"/>
  </r>
  <r>
    <x v="253"/>
    <x v="4"/>
    <x v="3"/>
    <x v="2"/>
    <x v="1"/>
    <n v="-179307.00194499566"/>
    <n v="0"/>
    <n v="0"/>
    <x v="8"/>
  </r>
  <r>
    <x v="253"/>
    <x v="4"/>
    <x v="3"/>
    <x v="2"/>
    <x v="2"/>
    <n v="-67114.610828011879"/>
    <n v="0"/>
    <n v="0"/>
    <x v="8"/>
  </r>
  <r>
    <x v="253"/>
    <x v="4"/>
    <x v="3"/>
    <x v="1"/>
    <x v="0"/>
    <n v="455323.96430100547"/>
    <n v="0"/>
    <n v="0"/>
    <x v="8"/>
  </r>
  <r>
    <x v="253"/>
    <x v="4"/>
    <x v="3"/>
    <x v="1"/>
    <x v="1"/>
    <n v="-267837.62605941499"/>
    <n v="0"/>
    <n v="0"/>
    <x v="8"/>
  </r>
  <r>
    <x v="253"/>
    <x v="4"/>
    <x v="3"/>
    <x v="1"/>
    <x v="2"/>
    <n v="-40979.156787090491"/>
    <n v="0"/>
    <n v="0"/>
    <x v="8"/>
  </r>
  <r>
    <x v="253"/>
    <x v="2"/>
    <x v="4"/>
    <x v="0"/>
    <x v="0"/>
    <n v="706921.76182468841"/>
    <n v="0"/>
    <n v="0"/>
    <x v="8"/>
  </r>
  <r>
    <x v="253"/>
    <x v="2"/>
    <x v="4"/>
    <x v="0"/>
    <x v="1"/>
    <n v="-364392.66073437547"/>
    <n v="0"/>
    <n v="0"/>
    <x v="8"/>
  </r>
  <r>
    <x v="253"/>
    <x v="2"/>
    <x v="4"/>
    <x v="0"/>
    <x v="2"/>
    <n v="-254491.83425688781"/>
    <n v="0"/>
    <n v="0"/>
    <x v="8"/>
  </r>
  <r>
    <x v="253"/>
    <x v="2"/>
    <x v="4"/>
    <x v="3"/>
    <x v="0"/>
    <n v="605986.52673483815"/>
    <n v="0"/>
    <n v="0"/>
    <x v="8"/>
  </r>
  <r>
    <x v="253"/>
    <x v="2"/>
    <x v="4"/>
    <x v="3"/>
    <x v="1"/>
    <n v="-376389.14704027219"/>
    <n v="0"/>
    <n v="0"/>
    <x v="8"/>
  </r>
  <r>
    <x v="253"/>
    <x v="2"/>
    <x v="4"/>
    <x v="3"/>
    <x v="2"/>
    <n v="-278753.80229802558"/>
    <n v="0"/>
    <n v="0"/>
    <x v="8"/>
  </r>
  <r>
    <x v="253"/>
    <x v="1"/>
    <x v="6"/>
    <x v="0"/>
    <x v="0"/>
    <n v="630399.30307046953"/>
    <n v="0"/>
    <n v="0"/>
    <x v="8"/>
  </r>
  <r>
    <x v="253"/>
    <x v="1"/>
    <x v="6"/>
    <x v="0"/>
    <x v="1"/>
    <n v="-364392.66073437547"/>
    <n v="0"/>
    <n v="0"/>
    <x v="8"/>
  </r>
  <r>
    <x v="253"/>
    <x v="1"/>
    <x v="6"/>
    <x v="0"/>
    <x v="2"/>
    <n v="-340415.62365805358"/>
    <n v="0"/>
    <n v="0"/>
    <x v="8"/>
  </r>
  <r>
    <x v="253"/>
    <x v="1"/>
    <x v="6"/>
    <x v="4"/>
    <x v="0"/>
    <n v="602644.14713756694"/>
    <n v="0"/>
    <n v="0"/>
    <x v="8"/>
  </r>
  <r>
    <x v="253"/>
    <x v="1"/>
    <x v="6"/>
    <x v="4"/>
    <x v="0"/>
    <n v="616578.11585751071"/>
    <n v="0"/>
    <n v="0"/>
    <x v="8"/>
  </r>
  <r>
    <x v="253"/>
    <x v="1"/>
    <x v="6"/>
    <x v="4"/>
    <x v="1"/>
    <n v="-348349.21799859364"/>
    <n v="0"/>
    <n v="0"/>
    <x v="8"/>
  </r>
  <r>
    <x v="253"/>
    <x v="1"/>
    <x v="6"/>
    <x v="4"/>
    <x v="1"/>
    <n v="-348349.21799859364"/>
    <n v="0"/>
    <n v="0"/>
    <x v="8"/>
  </r>
  <r>
    <x v="253"/>
    <x v="1"/>
    <x v="6"/>
    <x v="4"/>
    <x v="2"/>
    <n v="-204899.01002677277"/>
    <n v="0"/>
    <n v="0"/>
    <x v="8"/>
  </r>
  <r>
    <x v="253"/>
    <x v="1"/>
    <x v="6"/>
    <x v="4"/>
    <x v="2"/>
    <n v="-191139.21591582833"/>
    <n v="0"/>
    <n v="0"/>
    <x v="8"/>
  </r>
  <r>
    <x v="253"/>
    <x v="1"/>
    <x v="6"/>
    <x v="1"/>
    <x v="0"/>
    <n v="468715.84560397622"/>
    <n v="0"/>
    <n v="0"/>
    <x v="8"/>
  </r>
  <r>
    <x v="253"/>
    <x v="1"/>
    <x v="6"/>
    <x v="1"/>
    <x v="1"/>
    <n v="-267837.62605941499"/>
    <n v="0"/>
    <n v="0"/>
    <x v="8"/>
  </r>
  <r>
    <x v="253"/>
    <x v="1"/>
    <x v="6"/>
    <x v="1"/>
    <x v="2"/>
    <n v="-239045.08125802787"/>
    <n v="0"/>
    <n v="0"/>
    <x v="8"/>
  </r>
  <r>
    <x v="253"/>
    <x v="0"/>
    <x v="6"/>
    <x v="0"/>
    <x v="0"/>
    <n v="659550.71592921962"/>
    <n v="0"/>
    <n v="0"/>
    <x v="8"/>
  </r>
  <r>
    <x v="253"/>
    <x v="0"/>
    <x v="6"/>
    <x v="0"/>
    <x v="1"/>
    <n v="-364392.66073437547"/>
    <n v="0"/>
    <n v="0"/>
    <x v="8"/>
  </r>
  <r>
    <x v="253"/>
    <x v="0"/>
    <x v="6"/>
    <x v="0"/>
    <x v="2"/>
    <n v="-197865.21477876589"/>
    <n v="0"/>
    <n v="0"/>
    <x v="8"/>
  </r>
  <r>
    <x v="253"/>
    <x v="0"/>
    <x v="6"/>
    <x v="3"/>
    <x v="0"/>
    <n v="647389.33290926821"/>
    <n v="0"/>
    <n v="0"/>
    <x v="8"/>
  </r>
  <r>
    <x v="253"/>
    <x v="0"/>
    <x v="6"/>
    <x v="3"/>
    <x v="1"/>
    <n v="-376389.14704027219"/>
    <n v="0"/>
    <n v="0"/>
    <x v="8"/>
  </r>
  <r>
    <x v="253"/>
    <x v="0"/>
    <x v="6"/>
    <x v="3"/>
    <x v="2"/>
    <n v="-97108.399936390226"/>
    <n v="0"/>
    <n v="0"/>
    <x v="8"/>
  </r>
  <r>
    <x v="253"/>
    <x v="0"/>
    <x v="6"/>
    <x v="1"/>
    <x v="0"/>
    <n v="471394.2218645704"/>
    <n v="0"/>
    <n v="0"/>
    <x v="8"/>
  </r>
  <r>
    <x v="253"/>
    <x v="0"/>
    <x v="6"/>
    <x v="1"/>
    <x v="1"/>
    <n v="-267837.62605941499"/>
    <n v="0"/>
    <n v="0"/>
    <x v="8"/>
  </r>
  <r>
    <x v="253"/>
    <x v="0"/>
    <x v="6"/>
    <x v="1"/>
    <x v="2"/>
    <n v="-75423.075498331265"/>
    <n v="0"/>
    <n v="0"/>
    <x v="8"/>
  </r>
  <r>
    <x v="253"/>
    <x v="3"/>
    <x v="6"/>
    <x v="1"/>
    <x v="0"/>
    <n v="471394.2218645704"/>
    <n v="0"/>
    <n v="0"/>
    <x v="8"/>
  </r>
  <r>
    <x v="253"/>
    <x v="3"/>
    <x v="6"/>
    <x v="1"/>
    <x v="1"/>
    <n v="-267837.62605941499"/>
    <n v="0"/>
    <n v="0"/>
    <x v="8"/>
  </r>
  <r>
    <x v="253"/>
    <x v="3"/>
    <x v="6"/>
    <x v="1"/>
    <x v="2"/>
    <n v="-28283.653311874223"/>
    <n v="0"/>
    <n v="0"/>
    <x v="8"/>
  </r>
  <r>
    <x v="253"/>
    <x v="2"/>
    <x v="6"/>
    <x v="0"/>
    <x v="0"/>
    <n v="706921.76182468841"/>
    <n v="0"/>
    <n v="0"/>
    <x v="8"/>
  </r>
  <r>
    <x v="253"/>
    <x v="2"/>
    <x v="6"/>
    <x v="0"/>
    <x v="1"/>
    <n v="-364392.66073437547"/>
    <n v="0"/>
    <n v="0"/>
    <x v="8"/>
  </r>
  <r>
    <x v="253"/>
    <x v="2"/>
    <x v="6"/>
    <x v="0"/>
    <x v="2"/>
    <n v="-148453.56998318457"/>
    <n v="0"/>
    <n v="0"/>
    <x v="8"/>
  </r>
  <r>
    <x v="254"/>
    <x v="2"/>
    <x v="0"/>
    <x v="4"/>
    <x v="0"/>
    <n v="557358.74879774987"/>
    <n v="0"/>
    <n v="0"/>
    <x v="8"/>
  </r>
  <r>
    <x v="254"/>
    <x v="2"/>
    <x v="0"/>
    <x v="4"/>
    <x v="1"/>
    <n v="-348349.21799859364"/>
    <n v="0"/>
    <n v="0"/>
    <x v="8"/>
  </r>
  <r>
    <x v="254"/>
    <x v="2"/>
    <x v="0"/>
    <x v="4"/>
    <x v="2"/>
    <n v="-189501.97459123496"/>
    <n v="0"/>
    <n v="0"/>
    <x v="8"/>
  </r>
  <r>
    <x v="254"/>
    <x v="1"/>
    <x v="1"/>
    <x v="3"/>
    <x v="0"/>
    <n v="621042.09261644911"/>
    <n v="0"/>
    <n v="0"/>
    <x v="8"/>
  </r>
  <r>
    <x v="254"/>
    <x v="1"/>
    <x v="1"/>
    <x v="3"/>
    <x v="1"/>
    <n v="-376389.14704027219"/>
    <n v="0"/>
    <n v="0"/>
    <x v="8"/>
  </r>
  <r>
    <x v="254"/>
    <x v="1"/>
    <x v="1"/>
    <x v="3"/>
    <x v="2"/>
    <n v="-391256.51834836294"/>
    <n v="0"/>
    <n v="0"/>
    <x v="8"/>
  </r>
  <r>
    <x v="254"/>
    <x v="3"/>
    <x v="1"/>
    <x v="2"/>
    <x v="0"/>
    <n v="317373.39344264229"/>
    <n v="0"/>
    <n v="0"/>
    <x v="8"/>
  </r>
  <r>
    <x v="254"/>
    <x v="3"/>
    <x v="1"/>
    <x v="2"/>
    <x v="1"/>
    <n v="-179307.00194499566"/>
    <n v="0"/>
    <n v="0"/>
    <x v="8"/>
  </r>
  <r>
    <x v="254"/>
    <x v="3"/>
    <x v="1"/>
    <x v="2"/>
    <x v="2"/>
    <n v="-34911.073278690652"/>
    <n v="0"/>
    <n v="0"/>
    <x v="8"/>
  </r>
  <r>
    <x v="254"/>
    <x v="3"/>
    <x v="1"/>
    <x v="1"/>
    <x v="0"/>
    <n v="463359.09308278793"/>
    <n v="0"/>
    <n v="0"/>
    <x v="8"/>
  </r>
  <r>
    <x v="254"/>
    <x v="3"/>
    <x v="1"/>
    <x v="1"/>
    <x v="0"/>
    <n v="589242.777330713"/>
    <n v="0"/>
    <n v="0"/>
    <x v="8"/>
  </r>
  <r>
    <x v="254"/>
    <x v="3"/>
    <x v="1"/>
    <x v="1"/>
    <x v="1"/>
    <n v="-267837.62605941499"/>
    <n v="0"/>
    <n v="0"/>
    <x v="8"/>
  </r>
  <r>
    <x v="254"/>
    <x v="3"/>
    <x v="1"/>
    <x v="1"/>
    <x v="1"/>
    <n v="-267837.62605941499"/>
    <n v="0"/>
    <n v="0"/>
    <x v="8"/>
  </r>
  <r>
    <x v="254"/>
    <x v="3"/>
    <x v="1"/>
    <x v="1"/>
    <x v="2"/>
    <n v="-92671.81861655759"/>
    <n v="0"/>
    <n v="0"/>
    <x v="8"/>
  </r>
  <r>
    <x v="254"/>
    <x v="3"/>
    <x v="1"/>
    <x v="1"/>
    <x v="2"/>
    <n v="-41246.994413149914"/>
    <n v="0"/>
    <n v="0"/>
    <x v="8"/>
  </r>
  <r>
    <x v="254"/>
    <x v="2"/>
    <x v="1"/>
    <x v="4"/>
    <x v="0"/>
    <n v="682764.4672772435"/>
    <n v="0"/>
    <n v="0"/>
    <x v="8"/>
  </r>
  <r>
    <x v="254"/>
    <x v="2"/>
    <x v="1"/>
    <x v="4"/>
    <x v="1"/>
    <n v="-348349.21799859364"/>
    <n v="0"/>
    <n v="0"/>
    <x v="8"/>
  </r>
  <r>
    <x v="254"/>
    <x v="2"/>
    <x v="1"/>
    <x v="4"/>
    <x v="2"/>
    <n v="-355037.52298416663"/>
    <n v="0"/>
    <n v="0"/>
    <x v="8"/>
  </r>
  <r>
    <x v="254"/>
    <x v="0"/>
    <x v="2"/>
    <x v="2"/>
    <x v="0"/>
    <n v="313787.25340374239"/>
    <n v="0"/>
    <n v="0"/>
    <x v="8"/>
  </r>
  <r>
    <x v="254"/>
    <x v="0"/>
    <x v="2"/>
    <x v="2"/>
    <x v="1"/>
    <n v="-179307.00194499566"/>
    <n v="0"/>
    <n v="0"/>
    <x v="8"/>
  </r>
  <r>
    <x v="254"/>
    <x v="0"/>
    <x v="2"/>
    <x v="2"/>
    <x v="2"/>
    <n v="-78446.813350935598"/>
    <n v="0"/>
    <n v="0"/>
    <x v="8"/>
  </r>
  <r>
    <x v="254"/>
    <x v="4"/>
    <x v="2"/>
    <x v="0"/>
    <x v="0"/>
    <n v="652262.86271453206"/>
    <n v="0"/>
    <n v="0"/>
    <x v="8"/>
  </r>
  <r>
    <x v="254"/>
    <x v="4"/>
    <x v="2"/>
    <x v="0"/>
    <x v="1"/>
    <n v="-364392.66073437547"/>
    <n v="0"/>
    <n v="0"/>
    <x v="8"/>
  </r>
  <r>
    <x v="254"/>
    <x v="4"/>
    <x v="2"/>
    <x v="0"/>
    <x v="2"/>
    <n v="-163065.71567863302"/>
    <n v="0"/>
    <n v="0"/>
    <x v="8"/>
  </r>
  <r>
    <x v="254"/>
    <x v="1"/>
    <x v="3"/>
    <x v="3"/>
    <x v="0"/>
    <n v="737722.72819893353"/>
    <n v="0"/>
    <n v="0"/>
    <x v="8"/>
  </r>
  <r>
    <x v="254"/>
    <x v="1"/>
    <x v="3"/>
    <x v="3"/>
    <x v="1"/>
    <n v="-376389.14704027219"/>
    <n v="0"/>
    <n v="0"/>
    <x v="8"/>
  </r>
  <r>
    <x v="254"/>
    <x v="1"/>
    <x v="3"/>
    <x v="3"/>
    <x v="2"/>
    <n v="-361484.13681747741"/>
    <n v="0"/>
    <n v="0"/>
    <x v="8"/>
  </r>
  <r>
    <x v="254"/>
    <x v="0"/>
    <x v="3"/>
    <x v="1"/>
    <x v="0"/>
    <n v="466037.46934338211"/>
    <n v="0"/>
    <n v="0"/>
    <x v="8"/>
  </r>
  <r>
    <x v="254"/>
    <x v="0"/>
    <x v="3"/>
    <x v="1"/>
    <x v="0"/>
    <n v="487464.47942813527"/>
    <n v="0"/>
    <n v="0"/>
    <x v="8"/>
  </r>
  <r>
    <x v="254"/>
    <x v="0"/>
    <x v="3"/>
    <x v="1"/>
    <x v="1"/>
    <n v="-267837.62605941499"/>
    <n v="0"/>
    <n v="0"/>
    <x v="8"/>
  </r>
  <r>
    <x v="254"/>
    <x v="0"/>
    <x v="3"/>
    <x v="1"/>
    <x v="1"/>
    <n v="-267837.62605941499"/>
    <n v="0"/>
    <n v="0"/>
    <x v="8"/>
  </r>
  <r>
    <x v="254"/>
    <x v="0"/>
    <x v="3"/>
    <x v="1"/>
    <x v="2"/>
    <n v="-102528.24325554406"/>
    <n v="0"/>
    <n v="0"/>
    <x v="8"/>
  </r>
  <r>
    <x v="254"/>
    <x v="0"/>
    <x v="3"/>
    <x v="1"/>
    <x v="2"/>
    <n v="-97492.895885627062"/>
    <n v="0"/>
    <n v="0"/>
    <x v="8"/>
  </r>
  <r>
    <x v="254"/>
    <x v="3"/>
    <x v="3"/>
    <x v="1"/>
    <x v="0"/>
    <n v="455323.96430100547"/>
    <n v="0"/>
    <n v="0"/>
    <x v="8"/>
  </r>
  <r>
    <x v="254"/>
    <x v="3"/>
    <x v="3"/>
    <x v="1"/>
    <x v="1"/>
    <n v="-267837.62605941499"/>
    <n v="0"/>
    <n v="0"/>
    <x v="8"/>
  </r>
  <r>
    <x v="254"/>
    <x v="3"/>
    <x v="3"/>
    <x v="1"/>
    <x v="2"/>
    <n v="-91064.792860201094"/>
    <n v="0"/>
    <n v="0"/>
    <x v="8"/>
  </r>
  <r>
    <x v="254"/>
    <x v="0"/>
    <x v="4"/>
    <x v="4"/>
    <x v="0"/>
    <n v="599160.65495758108"/>
    <n v="0"/>
    <n v="0"/>
    <x v="8"/>
  </r>
  <r>
    <x v="254"/>
    <x v="0"/>
    <x v="4"/>
    <x v="4"/>
    <x v="1"/>
    <n v="-348349.21799859364"/>
    <n v="0"/>
    <n v="0"/>
    <x v="8"/>
  </r>
  <r>
    <x v="254"/>
    <x v="0"/>
    <x v="4"/>
    <x v="4"/>
    <x v="2"/>
    <n v="-161773.37683854692"/>
    <n v="0"/>
    <n v="0"/>
    <x v="8"/>
  </r>
  <r>
    <x v="254"/>
    <x v="2"/>
    <x v="4"/>
    <x v="4"/>
    <x v="0"/>
    <n v="693214.9438172013"/>
    <n v="0"/>
    <n v="0"/>
    <x v="8"/>
  </r>
  <r>
    <x v="254"/>
    <x v="2"/>
    <x v="4"/>
    <x v="4"/>
    <x v="1"/>
    <n v="-348349.21799859364"/>
    <n v="0"/>
    <n v="0"/>
    <x v="8"/>
  </r>
  <r>
    <x v="254"/>
    <x v="2"/>
    <x v="4"/>
    <x v="4"/>
    <x v="2"/>
    <n v="-166371.5865161283"/>
    <n v="0"/>
    <n v="0"/>
    <x v="8"/>
  </r>
  <r>
    <x v="254"/>
    <x v="2"/>
    <x v="4"/>
    <x v="1"/>
    <x v="0"/>
    <n v="530318.49959764164"/>
    <n v="0"/>
    <n v="0"/>
    <x v="8"/>
  </r>
  <r>
    <x v="254"/>
    <x v="2"/>
    <x v="4"/>
    <x v="1"/>
    <x v="0"/>
    <n v="439253.7067374406"/>
    <n v="0"/>
    <n v="0"/>
    <x v="8"/>
  </r>
  <r>
    <x v="254"/>
    <x v="2"/>
    <x v="4"/>
    <x v="1"/>
    <x v="1"/>
    <n v="-267837.62605941499"/>
    <n v="0"/>
    <n v="0"/>
    <x v="8"/>
  </r>
  <r>
    <x v="254"/>
    <x v="2"/>
    <x v="4"/>
    <x v="1"/>
    <x v="1"/>
    <n v="-267837.62605941499"/>
    <n v="0"/>
    <n v="0"/>
    <x v="8"/>
  </r>
  <r>
    <x v="254"/>
    <x v="2"/>
    <x v="4"/>
    <x v="1"/>
    <x v="2"/>
    <n v="-243946.50981491516"/>
    <n v="0"/>
    <n v="0"/>
    <x v="8"/>
  </r>
  <r>
    <x v="254"/>
    <x v="2"/>
    <x v="4"/>
    <x v="1"/>
    <x v="2"/>
    <n v="-127383.57495385777"/>
    <n v="0"/>
    <n v="0"/>
    <x v="8"/>
  </r>
  <r>
    <x v="254"/>
    <x v="2"/>
    <x v="5"/>
    <x v="0"/>
    <x v="0"/>
    <n v="568452.55074562575"/>
    <n v="0"/>
    <n v="0"/>
    <x v="8"/>
  </r>
  <r>
    <x v="254"/>
    <x v="2"/>
    <x v="5"/>
    <x v="0"/>
    <x v="1"/>
    <n v="-364392.66073437547"/>
    <n v="0"/>
    <n v="0"/>
    <x v="8"/>
  </r>
  <r>
    <x v="254"/>
    <x v="2"/>
    <x v="5"/>
    <x v="0"/>
    <x v="2"/>
    <n v="-238750.0713131628"/>
    <n v="0"/>
    <n v="0"/>
    <x v="8"/>
  </r>
  <r>
    <x v="254"/>
    <x v="1"/>
    <x v="6"/>
    <x v="0"/>
    <x v="0"/>
    <n v="728785.32146875095"/>
    <n v="0"/>
    <n v="0"/>
    <x v="8"/>
  </r>
  <r>
    <x v="254"/>
    <x v="1"/>
    <x v="6"/>
    <x v="0"/>
    <x v="0"/>
    <n v="652262.86271453206"/>
    <n v="0"/>
    <n v="0"/>
    <x v="8"/>
  </r>
  <r>
    <x v="254"/>
    <x v="1"/>
    <x v="6"/>
    <x v="0"/>
    <x v="1"/>
    <n v="-364392.66073437547"/>
    <n v="0"/>
    <n v="0"/>
    <x v="8"/>
  </r>
  <r>
    <x v="254"/>
    <x v="1"/>
    <x v="6"/>
    <x v="0"/>
    <x v="1"/>
    <n v="-364392.66073437547"/>
    <n v="0"/>
    <n v="0"/>
    <x v="8"/>
  </r>
  <r>
    <x v="254"/>
    <x v="1"/>
    <x v="6"/>
    <x v="0"/>
    <x v="2"/>
    <n v="-218635.59644062529"/>
    <n v="0"/>
    <n v="0"/>
    <x v="8"/>
  </r>
  <r>
    <x v="254"/>
    <x v="1"/>
    <x v="6"/>
    <x v="0"/>
    <x v="2"/>
    <n v="-254382.51645866752"/>
    <n v="0"/>
    <n v="0"/>
    <x v="8"/>
  </r>
  <r>
    <x v="254"/>
    <x v="1"/>
    <x v="6"/>
    <x v="3"/>
    <x v="0"/>
    <n v="628569.87555725453"/>
    <n v="0"/>
    <n v="0"/>
    <x v="8"/>
  </r>
  <r>
    <x v="254"/>
    <x v="1"/>
    <x v="6"/>
    <x v="3"/>
    <x v="0"/>
    <n v="707611.59643571172"/>
    <n v="0"/>
    <n v="0"/>
    <x v="8"/>
  </r>
  <r>
    <x v="254"/>
    <x v="1"/>
    <x v="6"/>
    <x v="3"/>
    <x v="1"/>
    <n v="-376389.14704027219"/>
    <n v="0"/>
    <n v="0"/>
    <x v="8"/>
  </r>
  <r>
    <x v="254"/>
    <x v="1"/>
    <x v="6"/>
    <x v="3"/>
    <x v="1"/>
    <n v="-376389.14704027219"/>
    <n v="0"/>
    <n v="0"/>
    <x v="8"/>
  </r>
  <r>
    <x v="254"/>
    <x v="1"/>
    <x v="6"/>
    <x v="3"/>
    <x v="2"/>
    <n v="-421141.81662336056"/>
    <n v="0"/>
    <n v="0"/>
    <x v="8"/>
  </r>
  <r>
    <x v="254"/>
    <x v="1"/>
    <x v="6"/>
    <x v="3"/>
    <x v="2"/>
    <n v="-459947.53768321261"/>
    <n v="0"/>
    <n v="0"/>
    <x v="8"/>
  </r>
  <r>
    <x v="254"/>
    <x v="2"/>
    <x v="6"/>
    <x v="4"/>
    <x v="0"/>
    <n v="585226.68623763742"/>
    <n v="0"/>
    <n v="0"/>
    <x v="8"/>
  </r>
  <r>
    <x v="254"/>
    <x v="2"/>
    <x v="6"/>
    <x v="4"/>
    <x v="1"/>
    <n v="-348349.21799859364"/>
    <n v="0"/>
    <n v="0"/>
    <x v="8"/>
  </r>
  <r>
    <x v="254"/>
    <x v="2"/>
    <x v="6"/>
    <x v="4"/>
    <x v="2"/>
    <n v="-193124.80645842035"/>
    <n v="0"/>
    <n v="0"/>
    <x v="8"/>
  </r>
  <r>
    <x v="255"/>
    <x v="1"/>
    <x v="0"/>
    <x v="0"/>
    <x v="0"/>
    <n v="604891.81681906339"/>
    <n v="0"/>
    <n v="0"/>
    <x v="8"/>
  </r>
  <r>
    <x v="255"/>
    <x v="1"/>
    <x v="0"/>
    <x v="0"/>
    <x v="1"/>
    <n v="-364392.66073437547"/>
    <n v="0"/>
    <n v="0"/>
    <x v="8"/>
  </r>
  <r>
    <x v="255"/>
    <x v="1"/>
    <x v="0"/>
    <x v="0"/>
    <x v="2"/>
    <n v="-338739.41741867556"/>
    <n v="0"/>
    <n v="0"/>
    <x v="8"/>
  </r>
  <r>
    <x v="255"/>
    <x v="0"/>
    <x v="0"/>
    <x v="4"/>
    <x v="0"/>
    <n v="609611.13149753888"/>
    <n v="0"/>
    <n v="0"/>
    <x v="8"/>
  </r>
  <r>
    <x v="255"/>
    <x v="0"/>
    <x v="0"/>
    <x v="4"/>
    <x v="1"/>
    <n v="-348349.21799859364"/>
    <n v="0"/>
    <n v="0"/>
    <x v="8"/>
  </r>
  <r>
    <x v="255"/>
    <x v="0"/>
    <x v="0"/>
    <x v="4"/>
    <x v="2"/>
    <n v="-140210.56024443396"/>
    <n v="0"/>
    <n v="0"/>
    <x v="8"/>
  </r>
  <r>
    <x v="255"/>
    <x v="1"/>
    <x v="1"/>
    <x v="4"/>
    <x v="0"/>
    <n v="606127.63931755291"/>
    <n v="0"/>
    <n v="0"/>
    <x v="8"/>
  </r>
  <r>
    <x v="255"/>
    <x v="1"/>
    <x v="1"/>
    <x v="4"/>
    <x v="1"/>
    <n v="-348349.21799859364"/>
    <n v="0"/>
    <n v="0"/>
    <x v="8"/>
  </r>
  <r>
    <x v="255"/>
    <x v="1"/>
    <x v="1"/>
    <x v="4"/>
    <x v="2"/>
    <n v="-212144.67376114349"/>
    <n v="0"/>
    <n v="0"/>
    <x v="8"/>
  </r>
  <r>
    <x v="255"/>
    <x v="1"/>
    <x v="1"/>
    <x v="1"/>
    <x v="0"/>
    <n v="455323.96430100547"/>
    <n v="0"/>
    <n v="0"/>
    <x v="8"/>
  </r>
  <r>
    <x v="255"/>
    <x v="1"/>
    <x v="1"/>
    <x v="1"/>
    <x v="1"/>
    <n v="-267837.62605941499"/>
    <n v="0"/>
    <n v="0"/>
    <x v="8"/>
  </r>
  <r>
    <x v="255"/>
    <x v="1"/>
    <x v="1"/>
    <x v="1"/>
    <x v="2"/>
    <n v="-214002.26322147256"/>
    <n v="0"/>
    <n v="0"/>
    <x v="8"/>
  </r>
  <r>
    <x v="255"/>
    <x v="3"/>
    <x v="1"/>
    <x v="1"/>
    <x v="0"/>
    <n v="549067.13342180068"/>
    <n v="0"/>
    <n v="0"/>
    <x v="8"/>
  </r>
  <r>
    <x v="255"/>
    <x v="3"/>
    <x v="1"/>
    <x v="1"/>
    <x v="1"/>
    <n v="-267837.62605941499"/>
    <n v="0"/>
    <n v="0"/>
    <x v="8"/>
  </r>
  <r>
    <x v="255"/>
    <x v="3"/>
    <x v="1"/>
    <x v="1"/>
    <x v="2"/>
    <n v="-109813.42668436014"/>
    <n v="0"/>
    <n v="0"/>
    <x v="8"/>
  </r>
  <r>
    <x v="255"/>
    <x v="2"/>
    <x v="1"/>
    <x v="0"/>
    <x v="0"/>
    <n v="728785.32146875095"/>
    <n v="0"/>
    <n v="0"/>
    <x v="8"/>
  </r>
  <r>
    <x v="255"/>
    <x v="2"/>
    <x v="1"/>
    <x v="0"/>
    <x v="1"/>
    <n v="-364392.66073437547"/>
    <n v="0"/>
    <n v="0"/>
    <x v="8"/>
  </r>
  <r>
    <x v="255"/>
    <x v="2"/>
    <x v="1"/>
    <x v="0"/>
    <x v="2"/>
    <n v="-247787.00929937535"/>
    <n v="0"/>
    <n v="0"/>
    <x v="8"/>
  </r>
  <r>
    <x v="255"/>
    <x v="0"/>
    <x v="2"/>
    <x v="0"/>
    <x v="0"/>
    <n v="641331.0828925008"/>
    <n v="0"/>
    <n v="0"/>
    <x v="8"/>
  </r>
  <r>
    <x v="255"/>
    <x v="0"/>
    <x v="2"/>
    <x v="0"/>
    <x v="1"/>
    <n v="-364392.66073437547"/>
    <n v="0"/>
    <n v="0"/>
    <x v="8"/>
  </r>
  <r>
    <x v="255"/>
    <x v="0"/>
    <x v="2"/>
    <x v="0"/>
    <x v="2"/>
    <n v="-109026.28409172515"/>
    <n v="0"/>
    <n v="0"/>
    <x v="8"/>
  </r>
  <r>
    <x v="255"/>
    <x v="0"/>
    <x v="2"/>
    <x v="3"/>
    <x v="0"/>
    <n v="700083.81349490618"/>
    <n v="0"/>
    <n v="0"/>
    <x v="8"/>
  </r>
  <r>
    <x v="255"/>
    <x v="0"/>
    <x v="2"/>
    <x v="3"/>
    <x v="1"/>
    <n v="-376389.14704027219"/>
    <n v="0"/>
    <n v="0"/>
    <x v="8"/>
  </r>
  <r>
    <x v="255"/>
    <x v="0"/>
    <x v="2"/>
    <x v="3"/>
    <x v="2"/>
    <n v="-203024.30591352278"/>
    <n v="0"/>
    <n v="0"/>
    <x v="8"/>
  </r>
  <r>
    <x v="255"/>
    <x v="3"/>
    <x v="2"/>
    <x v="2"/>
    <x v="0"/>
    <n v="374751.63406504091"/>
    <n v="0"/>
    <n v="0"/>
    <x v="8"/>
  </r>
  <r>
    <x v="255"/>
    <x v="3"/>
    <x v="2"/>
    <x v="2"/>
    <x v="1"/>
    <n v="-179307.00194499566"/>
    <n v="0"/>
    <n v="0"/>
    <x v="8"/>
  </r>
  <r>
    <x v="255"/>
    <x v="3"/>
    <x v="2"/>
    <x v="2"/>
    <x v="2"/>
    <n v="-48717.712428455321"/>
    <n v="0"/>
    <n v="0"/>
    <x v="8"/>
  </r>
  <r>
    <x v="255"/>
    <x v="1"/>
    <x v="3"/>
    <x v="0"/>
    <x v="0"/>
    <n v="615823.59664109454"/>
    <n v="0"/>
    <n v="0"/>
    <x v="8"/>
  </r>
  <r>
    <x v="255"/>
    <x v="1"/>
    <x v="3"/>
    <x v="0"/>
    <x v="1"/>
    <n v="-364392.66073437547"/>
    <n v="0"/>
    <n v="0"/>
    <x v="8"/>
  </r>
  <r>
    <x v="255"/>
    <x v="1"/>
    <x v="3"/>
    <x v="0"/>
    <x v="2"/>
    <n v="-431076.51764876617"/>
    <n v="0"/>
    <n v="0"/>
    <x v="8"/>
  </r>
  <r>
    <x v="255"/>
    <x v="1"/>
    <x v="3"/>
    <x v="4"/>
    <x v="0"/>
    <n v="686247.95945722947"/>
    <n v="0"/>
    <n v="0"/>
    <x v="8"/>
  </r>
  <r>
    <x v="255"/>
    <x v="1"/>
    <x v="3"/>
    <x v="4"/>
    <x v="1"/>
    <n v="-348349.21799859364"/>
    <n v="0"/>
    <n v="0"/>
    <x v="8"/>
  </r>
  <r>
    <x v="255"/>
    <x v="1"/>
    <x v="3"/>
    <x v="4"/>
    <x v="2"/>
    <n v="-205874.38783716885"/>
    <n v="0"/>
    <n v="0"/>
    <x v="8"/>
  </r>
  <r>
    <x v="255"/>
    <x v="0"/>
    <x v="3"/>
    <x v="4"/>
    <x v="0"/>
    <n v="654896.52983735595"/>
    <n v="0"/>
    <n v="0"/>
    <x v="8"/>
  </r>
  <r>
    <x v="255"/>
    <x v="0"/>
    <x v="3"/>
    <x v="4"/>
    <x v="1"/>
    <n v="-348349.21799859364"/>
    <n v="0"/>
    <n v="0"/>
    <x v="8"/>
  </r>
  <r>
    <x v="255"/>
    <x v="0"/>
    <x v="3"/>
    <x v="4"/>
    <x v="2"/>
    <n v="-189919.99365283322"/>
    <n v="0"/>
    <n v="0"/>
    <x v="8"/>
  </r>
  <r>
    <x v="255"/>
    <x v="3"/>
    <x v="3"/>
    <x v="0"/>
    <x v="0"/>
    <n v="659550.71592921962"/>
    <n v="0"/>
    <n v="0"/>
    <x v="8"/>
  </r>
  <r>
    <x v="255"/>
    <x v="3"/>
    <x v="3"/>
    <x v="0"/>
    <x v="1"/>
    <n v="-364392.66073437547"/>
    <n v="0"/>
    <n v="0"/>
    <x v="8"/>
  </r>
  <r>
    <x v="255"/>
    <x v="3"/>
    <x v="3"/>
    <x v="0"/>
    <x v="2"/>
    <n v="-59359.564433629763"/>
    <n v="0"/>
    <n v="0"/>
    <x v="8"/>
  </r>
  <r>
    <x v="255"/>
    <x v="4"/>
    <x v="3"/>
    <x v="4"/>
    <x v="0"/>
    <n v="613094.62367752485"/>
    <n v="0"/>
    <n v="0"/>
    <x v="8"/>
  </r>
  <r>
    <x v="255"/>
    <x v="4"/>
    <x v="3"/>
    <x v="4"/>
    <x v="1"/>
    <n v="-348349.21799859364"/>
    <n v="0"/>
    <n v="0"/>
    <x v="8"/>
  </r>
  <r>
    <x v="255"/>
    <x v="4"/>
    <x v="3"/>
    <x v="4"/>
    <x v="2"/>
    <n v="-85833.247314853492"/>
    <n v="0"/>
    <n v="0"/>
    <x v="8"/>
  </r>
  <r>
    <x v="255"/>
    <x v="4"/>
    <x v="3"/>
    <x v="1"/>
    <x v="0"/>
    <n v="444610.45925862895"/>
    <n v="0"/>
    <n v="0"/>
    <x v="8"/>
  </r>
  <r>
    <x v="255"/>
    <x v="4"/>
    <x v="3"/>
    <x v="1"/>
    <x v="1"/>
    <n v="-267837.62605941499"/>
    <n v="0"/>
    <n v="0"/>
    <x v="8"/>
  </r>
  <r>
    <x v="255"/>
    <x v="4"/>
    <x v="3"/>
    <x v="1"/>
    <x v="2"/>
    <n v="-44461.045925862898"/>
    <n v="0"/>
    <n v="0"/>
    <x v="8"/>
  </r>
  <r>
    <x v="255"/>
    <x v="0"/>
    <x v="4"/>
    <x v="3"/>
    <x v="0"/>
    <n v="703847.70496530901"/>
    <n v="0"/>
    <n v="0"/>
    <x v="8"/>
  </r>
  <r>
    <x v="255"/>
    <x v="0"/>
    <x v="4"/>
    <x v="3"/>
    <x v="1"/>
    <n v="-376389.14704027219"/>
    <n v="0"/>
    <n v="0"/>
    <x v="8"/>
  </r>
  <r>
    <x v="255"/>
    <x v="0"/>
    <x v="4"/>
    <x v="3"/>
    <x v="2"/>
    <n v="-197077.35739028655"/>
    <n v="0"/>
    <n v="0"/>
    <x v="8"/>
  </r>
  <r>
    <x v="255"/>
    <x v="3"/>
    <x v="4"/>
    <x v="2"/>
    <x v="0"/>
    <n v="297649.6232286928"/>
    <n v="0"/>
    <n v="0"/>
    <x v="8"/>
  </r>
  <r>
    <x v="255"/>
    <x v="3"/>
    <x v="4"/>
    <x v="2"/>
    <x v="1"/>
    <n v="-179307.00194499566"/>
    <n v="0"/>
    <n v="0"/>
    <x v="8"/>
  </r>
  <r>
    <x v="255"/>
    <x v="3"/>
    <x v="4"/>
    <x v="2"/>
    <x v="2"/>
    <n v="-38694.451019730062"/>
    <n v="0"/>
    <n v="0"/>
    <x v="8"/>
  </r>
  <r>
    <x v="255"/>
    <x v="1"/>
    <x v="6"/>
    <x v="1"/>
    <x v="0"/>
    <n v="498177.98447051184"/>
    <n v="0"/>
    <n v="0"/>
    <x v="8"/>
  </r>
  <r>
    <x v="255"/>
    <x v="1"/>
    <x v="6"/>
    <x v="1"/>
    <x v="1"/>
    <n v="-267837.62605941499"/>
    <n v="0"/>
    <n v="0"/>
    <x v="8"/>
  </r>
  <r>
    <x v="255"/>
    <x v="1"/>
    <x v="6"/>
    <x v="1"/>
    <x v="2"/>
    <n v="-159416.95503056378"/>
    <n v="0"/>
    <n v="0"/>
    <x v="8"/>
  </r>
  <r>
    <x v="255"/>
    <x v="0"/>
    <x v="6"/>
    <x v="2"/>
    <x v="0"/>
    <n v="313787.25340374239"/>
    <n v="0"/>
    <n v="0"/>
    <x v="8"/>
  </r>
  <r>
    <x v="255"/>
    <x v="0"/>
    <x v="6"/>
    <x v="2"/>
    <x v="1"/>
    <n v="-179307.00194499566"/>
    <n v="0"/>
    <n v="0"/>
    <x v="8"/>
  </r>
  <r>
    <x v="255"/>
    <x v="0"/>
    <x v="6"/>
    <x v="2"/>
    <x v="2"/>
    <n v="-81584.68588497302"/>
    <n v="0"/>
    <n v="0"/>
    <x v="8"/>
  </r>
  <r>
    <x v="255"/>
    <x v="0"/>
    <x v="6"/>
    <x v="1"/>
    <x v="0"/>
    <n v="463359.09308278793"/>
    <n v="0"/>
    <n v="0"/>
    <x v="8"/>
  </r>
  <r>
    <x v="255"/>
    <x v="0"/>
    <x v="6"/>
    <x v="1"/>
    <x v="1"/>
    <n v="-267837.62605941499"/>
    <n v="0"/>
    <n v="0"/>
    <x v="8"/>
  </r>
  <r>
    <x v="255"/>
    <x v="0"/>
    <x v="6"/>
    <x v="1"/>
    <x v="2"/>
    <n v="-74137.454893246075"/>
    <n v="0"/>
    <n v="0"/>
    <x v="8"/>
  </r>
  <r>
    <x v="255"/>
    <x v="2"/>
    <x v="6"/>
    <x v="0"/>
    <x v="0"/>
    <n v="717853.54164671968"/>
    <n v="0"/>
    <n v="0"/>
    <x v="8"/>
  </r>
  <r>
    <x v="255"/>
    <x v="2"/>
    <x v="6"/>
    <x v="0"/>
    <x v="1"/>
    <n v="-364392.66073437547"/>
    <n v="0"/>
    <n v="0"/>
    <x v="8"/>
  </r>
  <r>
    <x v="255"/>
    <x v="2"/>
    <x v="6"/>
    <x v="0"/>
    <x v="2"/>
    <n v="-222534.59791048311"/>
    <n v="0"/>
    <n v="0"/>
    <x v="8"/>
  </r>
  <r>
    <x v="255"/>
    <x v="2"/>
    <x v="6"/>
    <x v="4"/>
    <x v="0"/>
    <n v="644446.05329739826"/>
    <n v="0"/>
    <n v="0"/>
    <x v="8"/>
  </r>
  <r>
    <x v="255"/>
    <x v="2"/>
    <x v="6"/>
    <x v="4"/>
    <x v="1"/>
    <n v="-348349.21799859364"/>
    <n v="0"/>
    <n v="0"/>
    <x v="8"/>
  </r>
  <r>
    <x v="255"/>
    <x v="2"/>
    <x v="6"/>
    <x v="4"/>
    <x v="2"/>
    <n v="-174000.43439029754"/>
    <n v="0"/>
    <n v="0"/>
    <x v="8"/>
  </r>
  <r>
    <x v="256"/>
    <x v="2"/>
    <x v="0"/>
    <x v="1"/>
    <x v="0"/>
    <n v="460680.71682219376"/>
    <n v="0"/>
    <n v="0"/>
    <x v="8"/>
  </r>
  <r>
    <x v="256"/>
    <x v="2"/>
    <x v="0"/>
    <x v="1"/>
    <x v="1"/>
    <n v="-267837.62605941499"/>
    <n v="0"/>
    <n v="0"/>
    <x v="8"/>
  </r>
  <r>
    <x v="256"/>
    <x v="2"/>
    <x v="0"/>
    <x v="1"/>
    <x v="2"/>
    <n v="-216519.93690643104"/>
    <n v="0"/>
    <n v="0"/>
    <x v="8"/>
  </r>
  <r>
    <x v="256"/>
    <x v="3"/>
    <x v="1"/>
    <x v="2"/>
    <x v="0"/>
    <n v="344269.44373439165"/>
    <n v="0"/>
    <n v="0"/>
    <x v="8"/>
  </r>
  <r>
    <x v="256"/>
    <x v="3"/>
    <x v="1"/>
    <x v="2"/>
    <x v="1"/>
    <n v="-179307.00194499566"/>
    <n v="0"/>
    <n v="0"/>
    <x v="8"/>
  </r>
  <r>
    <x v="256"/>
    <x v="3"/>
    <x v="1"/>
    <x v="2"/>
    <x v="2"/>
    <n v="-65411.194309534418"/>
    <n v="0"/>
    <n v="0"/>
    <x v="8"/>
  </r>
  <r>
    <x v="256"/>
    <x v="3"/>
    <x v="1"/>
    <x v="1"/>
    <x v="0"/>
    <n v="567815.76724595984"/>
    <n v="0"/>
    <n v="0"/>
    <x v="8"/>
  </r>
  <r>
    <x v="256"/>
    <x v="3"/>
    <x v="1"/>
    <x v="1"/>
    <x v="0"/>
    <n v="519604.99455526506"/>
    <n v="0"/>
    <n v="0"/>
    <x v="8"/>
  </r>
  <r>
    <x v="256"/>
    <x v="3"/>
    <x v="1"/>
    <x v="1"/>
    <x v="1"/>
    <n v="-267837.62605941499"/>
    <n v="0"/>
    <n v="0"/>
    <x v="8"/>
  </r>
  <r>
    <x v="256"/>
    <x v="3"/>
    <x v="1"/>
    <x v="1"/>
    <x v="1"/>
    <n v="-267837.62605941499"/>
    <n v="0"/>
    <n v="0"/>
    <x v="8"/>
  </r>
  <r>
    <x v="256"/>
    <x v="3"/>
    <x v="1"/>
    <x v="1"/>
    <x v="2"/>
    <n v="-51103.419052136385"/>
    <n v="0"/>
    <n v="0"/>
    <x v="8"/>
  </r>
  <r>
    <x v="256"/>
    <x v="3"/>
    <x v="1"/>
    <x v="1"/>
    <x v="2"/>
    <n v="-51960.499455526508"/>
    <n v="0"/>
    <n v="0"/>
    <x v="8"/>
  </r>
  <r>
    <x v="256"/>
    <x v="2"/>
    <x v="1"/>
    <x v="3"/>
    <x v="0"/>
    <n v="673736.57320208719"/>
    <n v="0"/>
    <n v="0"/>
    <x v="8"/>
  </r>
  <r>
    <x v="256"/>
    <x v="2"/>
    <x v="1"/>
    <x v="3"/>
    <x v="1"/>
    <n v="-376389.14704027219"/>
    <n v="0"/>
    <n v="0"/>
    <x v="8"/>
  </r>
  <r>
    <x v="256"/>
    <x v="2"/>
    <x v="1"/>
    <x v="3"/>
    <x v="2"/>
    <n v="-141484.68037243831"/>
    <n v="0"/>
    <n v="0"/>
    <x v="8"/>
  </r>
  <r>
    <x v="256"/>
    <x v="0"/>
    <x v="2"/>
    <x v="0"/>
    <x v="0"/>
    <n v="692346.05539531342"/>
    <n v="0"/>
    <n v="0"/>
    <x v="8"/>
  </r>
  <r>
    <x v="256"/>
    <x v="0"/>
    <x v="2"/>
    <x v="0"/>
    <x v="1"/>
    <n v="-364392.66073437547"/>
    <n v="0"/>
    <n v="0"/>
    <x v="8"/>
  </r>
  <r>
    <x v="256"/>
    <x v="0"/>
    <x v="2"/>
    <x v="0"/>
    <x v="2"/>
    <n v="-138469.21107906269"/>
    <n v="0"/>
    <n v="0"/>
    <x v="8"/>
  </r>
  <r>
    <x v="256"/>
    <x v="3"/>
    <x v="2"/>
    <x v="4"/>
    <x v="0"/>
    <n v="633995.57675744034"/>
    <n v="0"/>
    <n v="0"/>
    <x v="8"/>
  </r>
  <r>
    <x v="256"/>
    <x v="3"/>
    <x v="2"/>
    <x v="4"/>
    <x v="1"/>
    <n v="-348349.21799859364"/>
    <n v="0"/>
    <n v="0"/>
    <x v="8"/>
  </r>
  <r>
    <x v="256"/>
    <x v="3"/>
    <x v="2"/>
    <x v="4"/>
    <x v="2"/>
    <n v="-63399.557675744036"/>
    <n v="0"/>
    <n v="0"/>
    <x v="8"/>
  </r>
  <r>
    <x v="256"/>
    <x v="4"/>
    <x v="2"/>
    <x v="2"/>
    <x v="0"/>
    <n v="337097.16365659185"/>
    <n v="0"/>
    <n v="0"/>
    <x v="8"/>
  </r>
  <r>
    <x v="256"/>
    <x v="4"/>
    <x v="2"/>
    <x v="2"/>
    <x v="1"/>
    <n v="-179307.00194499566"/>
    <n v="0"/>
    <n v="0"/>
    <x v="8"/>
  </r>
  <r>
    <x v="256"/>
    <x v="4"/>
    <x v="2"/>
    <x v="2"/>
    <x v="2"/>
    <n v="-43822.631275356944"/>
    <n v="0"/>
    <n v="0"/>
    <x v="8"/>
  </r>
  <r>
    <x v="256"/>
    <x v="1"/>
    <x v="3"/>
    <x v="0"/>
    <x v="0"/>
    <n v="608535.74342640699"/>
    <n v="0"/>
    <n v="0"/>
    <x v="8"/>
  </r>
  <r>
    <x v="256"/>
    <x v="1"/>
    <x v="3"/>
    <x v="0"/>
    <x v="1"/>
    <n v="-364392.66073437547"/>
    <n v="0"/>
    <n v="0"/>
    <x v="8"/>
  </r>
  <r>
    <x v="256"/>
    <x v="1"/>
    <x v="3"/>
    <x v="0"/>
    <x v="2"/>
    <n v="-419889.6629642208"/>
    <n v="0"/>
    <n v="0"/>
    <x v="8"/>
  </r>
  <r>
    <x v="256"/>
    <x v="1"/>
    <x v="3"/>
    <x v="1"/>
    <x v="0"/>
    <n v="503534.73699170013"/>
    <n v="0"/>
    <n v="0"/>
    <x v="8"/>
  </r>
  <r>
    <x v="256"/>
    <x v="1"/>
    <x v="3"/>
    <x v="1"/>
    <x v="1"/>
    <n v="-267837.62605941499"/>
    <n v="0"/>
    <n v="0"/>
    <x v="8"/>
  </r>
  <r>
    <x v="256"/>
    <x v="1"/>
    <x v="3"/>
    <x v="1"/>
    <x v="2"/>
    <n v="-151060.42109751003"/>
    <n v="0"/>
    <n v="0"/>
    <x v="8"/>
  </r>
  <r>
    <x v="256"/>
    <x v="2"/>
    <x v="3"/>
    <x v="2"/>
    <x v="0"/>
    <n v="355027.86385109142"/>
    <n v="0"/>
    <n v="0"/>
    <x v="8"/>
  </r>
  <r>
    <x v="256"/>
    <x v="2"/>
    <x v="3"/>
    <x v="2"/>
    <x v="1"/>
    <n v="-179307.00194499566"/>
    <n v="0"/>
    <n v="0"/>
    <x v="8"/>
  </r>
  <r>
    <x v="256"/>
    <x v="2"/>
    <x v="3"/>
    <x v="2"/>
    <x v="2"/>
    <n v="-106508.35915532742"/>
    <n v="0"/>
    <n v="0"/>
    <x v="8"/>
  </r>
  <r>
    <x v="256"/>
    <x v="1"/>
    <x v="4"/>
    <x v="3"/>
    <x v="0"/>
    <n v="624805.98408685194"/>
    <n v="0"/>
    <n v="0"/>
    <x v="8"/>
  </r>
  <r>
    <x v="256"/>
    <x v="1"/>
    <x v="4"/>
    <x v="3"/>
    <x v="1"/>
    <n v="-376389.14704027219"/>
    <n v="0"/>
    <n v="0"/>
    <x v="8"/>
  </r>
  <r>
    <x v="256"/>
    <x v="1"/>
    <x v="4"/>
    <x v="3"/>
    <x v="2"/>
    <n v="-418620.00933819084"/>
    <n v="0"/>
    <n v="0"/>
    <x v="8"/>
  </r>
  <r>
    <x v="256"/>
    <x v="2"/>
    <x v="4"/>
    <x v="1"/>
    <x v="0"/>
    <n v="506213.11325229437"/>
    <n v="0"/>
    <n v="0"/>
    <x v="8"/>
  </r>
  <r>
    <x v="256"/>
    <x v="2"/>
    <x v="4"/>
    <x v="1"/>
    <x v="0"/>
    <n v="407113.19161031081"/>
    <n v="0"/>
    <n v="0"/>
    <x v="8"/>
  </r>
  <r>
    <x v="256"/>
    <x v="2"/>
    <x v="4"/>
    <x v="1"/>
    <x v="1"/>
    <n v="-267837.62605941499"/>
    <n v="0"/>
    <n v="0"/>
    <x v="8"/>
  </r>
  <r>
    <x v="256"/>
    <x v="2"/>
    <x v="4"/>
    <x v="1"/>
    <x v="1"/>
    <n v="-267837.62605941499"/>
    <n v="0"/>
    <n v="0"/>
    <x v="8"/>
  </r>
  <r>
    <x v="256"/>
    <x v="2"/>
    <x v="4"/>
    <x v="1"/>
    <x v="2"/>
    <n v="-187298.8519033489"/>
    <n v="0"/>
    <n v="0"/>
    <x v="8"/>
  </r>
  <r>
    <x v="256"/>
    <x v="2"/>
    <x v="4"/>
    <x v="1"/>
    <x v="2"/>
    <n v="-109920.56173478393"/>
    <n v="0"/>
    <n v="0"/>
    <x v="8"/>
  </r>
  <r>
    <x v="256"/>
    <x v="4"/>
    <x v="4"/>
    <x v="4"/>
    <x v="0"/>
    <n v="571292.71751769364"/>
    <n v="0"/>
    <n v="0"/>
    <x v="8"/>
  </r>
  <r>
    <x v="256"/>
    <x v="4"/>
    <x v="4"/>
    <x v="4"/>
    <x v="1"/>
    <n v="-348349.21799859364"/>
    <n v="0"/>
    <n v="0"/>
    <x v="8"/>
  </r>
  <r>
    <x v="256"/>
    <x v="4"/>
    <x v="4"/>
    <x v="4"/>
    <x v="2"/>
    <n v="-119971.47067871566"/>
    <n v="0"/>
    <n v="0"/>
    <x v="8"/>
  </r>
  <r>
    <x v="256"/>
    <x v="2"/>
    <x v="5"/>
    <x v="3"/>
    <x v="0"/>
    <n v="685028.24761329533"/>
    <n v="0"/>
    <n v="0"/>
    <x v="8"/>
  </r>
  <r>
    <x v="256"/>
    <x v="2"/>
    <x v="5"/>
    <x v="3"/>
    <x v="1"/>
    <n v="-376389.14704027219"/>
    <n v="0"/>
    <n v="0"/>
    <x v="8"/>
  </r>
  <r>
    <x v="256"/>
    <x v="2"/>
    <x v="5"/>
    <x v="3"/>
    <x v="2"/>
    <n v="-164406.77942719086"/>
    <n v="0"/>
    <n v="0"/>
    <x v="8"/>
  </r>
  <r>
    <x v="256"/>
    <x v="2"/>
    <x v="5"/>
    <x v="2"/>
    <x v="0"/>
    <n v="347855.58377329155"/>
    <n v="0"/>
    <n v="0"/>
    <x v="8"/>
  </r>
  <r>
    <x v="256"/>
    <x v="2"/>
    <x v="5"/>
    <x v="2"/>
    <x v="1"/>
    <n v="-179307.00194499566"/>
    <n v="0"/>
    <n v="0"/>
    <x v="8"/>
  </r>
  <r>
    <x v="256"/>
    <x v="2"/>
    <x v="5"/>
    <x v="2"/>
    <x v="2"/>
    <n v="-76528.228430124145"/>
    <n v="0"/>
    <n v="0"/>
    <x v="8"/>
  </r>
  <r>
    <x v="257"/>
    <x v="1"/>
    <x v="0"/>
    <x v="1"/>
    <x v="0"/>
    <n v="455323.96430100547"/>
    <n v="0"/>
    <n v="0"/>
    <x v="8"/>
  </r>
  <r>
    <x v="257"/>
    <x v="1"/>
    <x v="0"/>
    <x v="1"/>
    <x v="1"/>
    <n v="-267837.62605941499"/>
    <n v="0"/>
    <n v="0"/>
    <x v="8"/>
  </r>
  <r>
    <x v="257"/>
    <x v="1"/>
    <x v="0"/>
    <x v="1"/>
    <x v="2"/>
    <n v="-141150.42893331169"/>
    <n v="0"/>
    <n v="0"/>
    <x v="8"/>
  </r>
  <r>
    <x v="257"/>
    <x v="2"/>
    <x v="0"/>
    <x v="3"/>
    <x v="0"/>
    <n v="737722.72819893353"/>
    <n v="0"/>
    <n v="0"/>
    <x v="8"/>
  </r>
  <r>
    <x v="257"/>
    <x v="2"/>
    <x v="0"/>
    <x v="3"/>
    <x v="1"/>
    <n v="-376389.14704027219"/>
    <n v="0"/>
    <n v="0"/>
    <x v="8"/>
  </r>
  <r>
    <x v="257"/>
    <x v="2"/>
    <x v="0"/>
    <x v="3"/>
    <x v="2"/>
    <n v="-339352.45497150946"/>
    <n v="0"/>
    <n v="0"/>
    <x v="8"/>
  </r>
  <r>
    <x v="257"/>
    <x v="2"/>
    <x v="0"/>
    <x v="1"/>
    <x v="0"/>
    <n v="506213.11325229437"/>
    <n v="0"/>
    <n v="0"/>
    <x v="8"/>
  </r>
  <r>
    <x v="257"/>
    <x v="2"/>
    <x v="0"/>
    <x v="1"/>
    <x v="1"/>
    <n v="-267837.62605941499"/>
    <n v="0"/>
    <n v="0"/>
    <x v="8"/>
  </r>
  <r>
    <x v="257"/>
    <x v="2"/>
    <x v="0"/>
    <x v="1"/>
    <x v="2"/>
    <n v="-126553.27831307359"/>
    <n v="0"/>
    <n v="0"/>
    <x v="8"/>
  </r>
  <r>
    <x v="257"/>
    <x v="1"/>
    <x v="1"/>
    <x v="0"/>
    <x v="0"/>
    <n v="688702.1287879697"/>
    <n v="0"/>
    <n v="0"/>
    <x v="8"/>
  </r>
  <r>
    <x v="257"/>
    <x v="1"/>
    <x v="1"/>
    <x v="0"/>
    <x v="1"/>
    <n v="-364392.66073437547"/>
    <n v="0"/>
    <n v="0"/>
    <x v="8"/>
  </r>
  <r>
    <x v="257"/>
    <x v="1"/>
    <x v="1"/>
    <x v="0"/>
    <x v="2"/>
    <n v="-426995.31984854123"/>
    <n v="0"/>
    <n v="0"/>
    <x v="8"/>
  </r>
  <r>
    <x v="257"/>
    <x v="3"/>
    <x v="1"/>
    <x v="0"/>
    <x v="0"/>
    <n v="732429.24807609466"/>
    <n v="0"/>
    <n v="0"/>
    <x v="8"/>
  </r>
  <r>
    <x v="257"/>
    <x v="3"/>
    <x v="1"/>
    <x v="0"/>
    <x v="1"/>
    <n v="-364392.66073437547"/>
    <n v="0"/>
    <n v="0"/>
    <x v="8"/>
  </r>
  <r>
    <x v="257"/>
    <x v="3"/>
    <x v="1"/>
    <x v="0"/>
    <x v="2"/>
    <n v="-51270.047365326631"/>
    <n v="0"/>
    <n v="0"/>
    <x v="8"/>
  </r>
  <r>
    <x v="257"/>
    <x v="2"/>
    <x v="1"/>
    <x v="3"/>
    <x v="0"/>
    <n v="711375.48790611443"/>
    <n v="0"/>
    <n v="0"/>
    <x v="8"/>
  </r>
  <r>
    <x v="257"/>
    <x v="2"/>
    <x v="1"/>
    <x v="3"/>
    <x v="1"/>
    <n v="-376389.14704027219"/>
    <n v="0"/>
    <n v="0"/>
    <x v="8"/>
  </r>
  <r>
    <x v="257"/>
    <x v="2"/>
    <x v="1"/>
    <x v="3"/>
    <x v="2"/>
    <n v="-206298.89149277317"/>
    <n v="0"/>
    <n v="0"/>
    <x v="8"/>
  </r>
  <r>
    <x v="257"/>
    <x v="3"/>
    <x v="2"/>
    <x v="3"/>
    <x v="0"/>
    <n v="764069.96849175263"/>
    <n v="0"/>
    <n v="0"/>
    <x v="8"/>
  </r>
  <r>
    <x v="257"/>
    <x v="3"/>
    <x v="2"/>
    <x v="3"/>
    <x v="1"/>
    <n v="-376389.14704027219"/>
    <n v="0"/>
    <n v="0"/>
    <x v="8"/>
  </r>
  <r>
    <x v="257"/>
    <x v="3"/>
    <x v="2"/>
    <x v="3"/>
    <x v="2"/>
    <n v="-76406.996849175266"/>
    <n v="0"/>
    <n v="0"/>
    <x v="8"/>
  </r>
  <r>
    <x v="257"/>
    <x v="4"/>
    <x v="2"/>
    <x v="2"/>
    <x v="0"/>
    <n v="320959.53348154225"/>
    <n v="0"/>
    <n v="0"/>
    <x v="8"/>
  </r>
  <r>
    <x v="257"/>
    <x v="4"/>
    <x v="2"/>
    <x v="2"/>
    <x v="1"/>
    <n v="-179307.00194499566"/>
    <n v="0"/>
    <n v="0"/>
    <x v="8"/>
  </r>
  <r>
    <x v="257"/>
    <x v="4"/>
    <x v="2"/>
    <x v="2"/>
    <x v="2"/>
    <n v="-48143.93002223134"/>
    <n v="0"/>
    <n v="0"/>
    <x v="8"/>
  </r>
  <r>
    <x v="257"/>
    <x v="1"/>
    <x v="3"/>
    <x v="2"/>
    <x v="0"/>
    <n v="338890.23367604183"/>
    <n v="0"/>
    <n v="0"/>
    <x v="8"/>
  </r>
  <r>
    <x v="257"/>
    <x v="1"/>
    <x v="3"/>
    <x v="2"/>
    <x v="1"/>
    <n v="-179307.00194499566"/>
    <n v="0"/>
    <n v="0"/>
    <x v="8"/>
  </r>
  <r>
    <x v="257"/>
    <x v="1"/>
    <x v="3"/>
    <x v="2"/>
    <x v="2"/>
    <n v="-105055.97243957297"/>
    <n v="0"/>
    <n v="0"/>
    <x v="8"/>
  </r>
  <r>
    <x v="257"/>
    <x v="1"/>
    <x v="3"/>
    <x v="1"/>
    <x v="0"/>
    <n v="514248.24203407677"/>
    <n v="0"/>
    <n v="0"/>
    <x v="8"/>
  </r>
  <r>
    <x v="257"/>
    <x v="1"/>
    <x v="3"/>
    <x v="1"/>
    <x v="1"/>
    <n v="-267837.62605941499"/>
    <n v="0"/>
    <n v="0"/>
    <x v="8"/>
  </r>
  <r>
    <x v="257"/>
    <x v="1"/>
    <x v="3"/>
    <x v="1"/>
    <x v="2"/>
    <n v="-308548.94522044604"/>
    <n v="0"/>
    <n v="0"/>
    <x v="8"/>
  </r>
  <r>
    <x v="257"/>
    <x v="3"/>
    <x v="3"/>
    <x v="0"/>
    <x v="0"/>
    <n v="779800.29397156334"/>
    <n v="0"/>
    <n v="0"/>
    <x v="8"/>
  </r>
  <r>
    <x v="257"/>
    <x v="3"/>
    <x v="3"/>
    <x v="0"/>
    <x v="1"/>
    <n v="-364392.66073437547"/>
    <n v="0"/>
    <n v="0"/>
    <x v="8"/>
  </r>
  <r>
    <x v="257"/>
    <x v="3"/>
    <x v="3"/>
    <x v="0"/>
    <x v="2"/>
    <n v="-101374.03821630323"/>
    <n v="0"/>
    <n v="0"/>
    <x v="8"/>
  </r>
  <r>
    <x v="257"/>
    <x v="2"/>
    <x v="3"/>
    <x v="1"/>
    <x v="0"/>
    <n v="466037.46934338211"/>
    <n v="0"/>
    <n v="0"/>
    <x v="8"/>
  </r>
  <r>
    <x v="257"/>
    <x v="2"/>
    <x v="3"/>
    <x v="1"/>
    <x v="1"/>
    <n v="-267837.62605941499"/>
    <n v="0"/>
    <n v="0"/>
    <x v="8"/>
  </r>
  <r>
    <x v="257"/>
    <x v="2"/>
    <x v="3"/>
    <x v="1"/>
    <x v="2"/>
    <n v="-191075.36243078666"/>
    <n v="0"/>
    <n v="0"/>
    <x v="8"/>
  </r>
  <r>
    <x v="257"/>
    <x v="1"/>
    <x v="4"/>
    <x v="0"/>
    <x v="0"/>
    <n v="593960.036997032"/>
    <n v="0"/>
    <n v="0"/>
    <x v="8"/>
  </r>
  <r>
    <x v="257"/>
    <x v="1"/>
    <x v="4"/>
    <x v="0"/>
    <x v="0"/>
    <n v="612179.67003375082"/>
    <n v="0"/>
    <n v="0"/>
    <x v="8"/>
  </r>
  <r>
    <x v="257"/>
    <x v="1"/>
    <x v="4"/>
    <x v="0"/>
    <x v="1"/>
    <n v="-364392.66073437547"/>
    <n v="0"/>
    <n v="0"/>
    <x v="8"/>
  </r>
  <r>
    <x v="257"/>
    <x v="1"/>
    <x v="4"/>
    <x v="0"/>
    <x v="1"/>
    <n v="-364392.66073437547"/>
    <n v="0"/>
    <n v="0"/>
    <x v="8"/>
  </r>
  <r>
    <x v="257"/>
    <x v="1"/>
    <x v="4"/>
    <x v="0"/>
    <x v="2"/>
    <n v="-338557.2210883082"/>
    <n v="0"/>
    <n v="0"/>
    <x v="8"/>
  </r>
  <r>
    <x v="257"/>
    <x v="1"/>
    <x v="4"/>
    <x v="0"/>
    <x v="2"/>
    <n v="-355064.20861957542"/>
    <n v="0"/>
    <n v="0"/>
    <x v="8"/>
  </r>
  <r>
    <x v="257"/>
    <x v="0"/>
    <x v="4"/>
    <x v="2"/>
    <x v="0"/>
    <n v="333511.02361769188"/>
    <n v="0"/>
    <n v="0"/>
    <x v="8"/>
  </r>
  <r>
    <x v="257"/>
    <x v="0"/>
    <x v="4"/>
    <x v="2"/>
    <x v="1"/>
    <n v="-179307.00194499566"/>
    <n v="0"/>
    <n v="0"/>
    <x v="8"/>
  </r>
  <r>
    <x v="257"/>
    <x v="0"/>
    <x v="4"/>
    <x v="2"/>
    <x v="2"/>
    <n v="-63367.094487361457"/>
    <n v="0"/>
    <n v="0"/>
    <x v="8"/>
  </r>
  <r>
    <x v="257"/>
    <x v="2"/>
    <x v="4"/>
    <x v="0"/>
    <x v="0"/>
    <n v="670482.49575125077"/>
    <n v="0"/>
    <n v="0"/>
    <x v="8"/>
  </r>
  <r>
    <x v="257"/>
    <x v="2"/>
    <x v="4"/>
    <x v="0"/>
    <x v="1"/>
    <n v="-364392.66073437547"/>
    <n v="0"/>
    <n v="0"/>
    <x v="8"/>
  </r>
  <r>
    <x v="257"/>
    <x v="2"/>
    <x v="4"/>
    <x v="0"/>
    <x v="2"/>
    <n v="-261488.17334298781"/>
    <n v="0"/>
    <n v="0"/>
    <x v="8"/>
  </r>
  <r>
    <x v="257"/>
    <x v="2"/>
    <x v="4"/>
    <x v="4"/>
    <x v="0"/>
    <n v="526007.31917787634"/>
    <n v="0"/>
    <n v="0"/>
    <x v="8"/>
  </r>
  <r>
    <x v="257"/>
    <x v="2"/>
    <x v="4"/>
    <x v="4"/>
    <x v="1"/>
    <n v="-348349.21799859364"/>
    <n v="0"/>
    <n v="0"/>
    <x v="8"/>
  </r>
  <r>
    <x v="257"/>
    <x v="2"/>
    <x v="4"/>
    <x v="4"/>
    <x v="2"/>
    <n v="-163062.26894514167"/>
    <n v="0"/>
    <n v="0"/>
    <x v="8"/>
  </r>
  <r>
    <x v="257"/>
    <x v="4"/>
    <x v="4"/>
    <x v="1"/>
    <x v="0"/>
    <n v="516926.618294671"/>
    <n v="0"/>
    <n v="0"/>
    <x v="8"/>
  </r>
  <r>
    <x v="257"/>
    <x v="4"/>
    <x v="4"/>
    <x v="1"/>
    <x v="1"/>
    <n v="-267837.62605941499"/>
    <n v="0"/>
    <n v="0"/>
    <x v="8"/>
  </r>
  <r>
    <x v="257"/>
    <x v="4"/>
    <x v="4"/>
    <x v="1"/>
    <x v="2"/>
    <n v="-93046.791293040777"/>
    <n v="0"/>
    <n v="0"/>
    <x v="8"/>
  </r>
  <r>
    <x v="257"/>
    <x v="1"/>
    <x v="5"/>
    <x v="0"/>
    <x v="0"/>
    <n v="717853.54164671968"/>
    <n v="0"/>
    <n v="0"/>
    <x v="8"/>
  </r>
  <r>
    <x v="257"/>
    <x v="1"/>
    <x v="5"/>
    <x v="0"/>
    <x v="0"/>
    <n v="608535.74342640699"/>
    <n v="0"/>
    <n v="0"/>
    <x v="8"/>
  </r>
  <r>
    <x v="257"/>
    <x v="1"/>
    <x v="5"/>
    <x v="0"/>
    <x v="1"/>
    <n v="-364392.66073437547"/>
    <n v="0"/>
    <n v="0"/>
    <x v="8"/>
  </r>
  <r>
    <x v="257"/>
    <x v="1"/>
    <x v="5"/>
    <x v="0"/>
    <x v="1"/>
    <n v="-364392.66073437547"/>
    <n v="0"/>
    <n v="0"/>
    <x v="8"/>
  </r>
  <r>
    <x v="257"/>
    <x v="1"/>
    <x v="5"/>
    <x v="0"/>
    <x v="2"/>
    <n v="-409176.51873863017"/>
    <n v="0"/>
    <n v="0"/>
    <x v="8"/>
  </r>
  <r>
    <x v="257"/>
    <x v="1"/>
    <x v="5"/>
    <x v="0"/>
    <x v="2"/>
    <n v="-365121.44605584419"/>
    <n v="0"/>
    <n v="0"/>
    <x v="8"/>
  </r>
  <r>
    <x v="257"/>
    <x v="1"/>
    <x v="5"/>
    <x v="2"/>
    <x v="0"/>
    <n v="286891.20311199309"/>
    <n v="0"/>
    <n v="0"/>
    <x v="8"/>
  </r>
  <r>
    <x v="257"/>
    <x v="1"/>
    <x v="5"/>
    <x v="2"/>
    <x v="1"/>
    <n v="-179307.00194499566"/>
    <n v="0"/>
    <n v="0"/>
    <x v="8"/>
  </r>
  <r>
    <x v="257"/>
    <x v="1"/>
    <x v="5"/>
    <x v="2"/>
    <x v="2"/>
    <n v="-109018.65718255738"/>
    <n v="0"/>
    <n v="0"/>
    <x v="8"/>
  </r>
  <r>
    <x v="257"/>
    <x v="2"/>
    <x v="5"/>
    <x v="4"/>
    <x v="0"/>
    <n v="675797.48291727167"/>
    <n v="0"/>
    <n v="0"/>
    <x v="8"/>
  </r>
  <r>
    <x v="257"/>
    <x v="2"/>
    <x v="5"/>
    <x v="4"/>
    <x v="1"/>
    <n v="-348349.21799859364"/>
    <n v="0"/>
    <n v="0"/>
    <x v="8"/>
  </r>
  <r>
    <x v="257"/>
    <x v="2"/>
    <x v="5"/>
    <x v="4"/>
    <x v="2"/>
    <n v="-182465.32038766335"/>
    <n v="0"/>
    <n v="0"/>
    <x v="8"/>
  </r>
  <r>
    <x v="257"/>
    <x v="1"/>
    <x v="6"/>
    <x v="4"/>
    <x v="0"/>
    <n v="588710.17841762328"/>
    <n v="0"/>
    <n v="0"/>
    <x v="8"/>
  </r>
  <r>
    <x v="257"/>
    <x v="1"/>
    <x v="6"/>
    <x v="4"/>
    <x v="1"/>
    <n v="-348349.21799859364"/>
    <n v="0"/>
    <n v="0"/>
    <x v="8"/>
  </r>
  <r>
    <x v="257"/>
    <x v="1"/>
    <x v="6"/>
    <x v="4"/>
    <x v="2"/>
    <n v="-312016.39456134033"/>
    <n v="0"/>
    <n v="0"/>
    <x v="8"/>
  </r>
  <r>
    <x v="257"/>
    <x v="0"/>
    <x v="6"/>
    <x v="3"/>
    <x v="0"/>
    <n v="666208.79026128177"/>
    <n v="0"/>
    <n v="0"/>
    <x v="8"/>
  </r>
  <r>
    <x v="257"/>
    <x v="0"/>
    <x v="6"/>
    <x v="3"/>
    <x v="1"/>
    <n v="-376389.14704027219"/>
    <n v="0"/>
    <n v="0"/>
    <x v="8"/>
  </r>
  <r>
    <x v="257"/>
    <x v="0"/>
    <x v="6"/>
    <x v="3"/>
    <x v="2"/>
    <n v="-113255.49434441791"/>
    <n v="0"/>
    <n v="0"/>
    <x v="8"/>
  </r>
  <r>
    <x v="257"/>
    <x v="3"/>
    <x v="6"/>
    <x v="0"/>
    <x v="0"/>
    <n v="583028.25717500073"/>
    <n v="0"/>
    <n v="0"/>
    <x v="8"/>
  </r>
  <r>
    <x v="257"/>
    <x v="3"/>
    <x v="6"/>
    <x v="0"/>
    <x v="0"/>
    <n v="583028.25717500073"/>
    <n v="0"/>
    <n v="0"/>
    <x v="8"/>
  </r>
  <r>
    <x v="257"/>
    <x v="3"/>
    <x v="6"/>
    <x v="0"/>
    <x v="1"/>
    <n v="-364392.66073437547"/>
    <n v="0"/>
    <n v="0"/>
    <x v="8"/>
  </r>
  <r>
    <x v="257"/>
    <x v="3"/>
    <x v="6"/>
    <x v="0"/>
    <x v="1"/>
    <n v="-364392.66073437547"/>
    <n v="0"/>
    <n v="0"/>
    <x v="8"/>
  </r>
  <r>
    <x v="257"/>
    <x v="3"/>
    <x v="6"/>
    <x v="0"/>
    <x v="2"/>
    <n v="-99114.803719750125"/>
    <n v="0"/>
    <n v="0"/>
    <x v="8"/>
  </r>
  <r>
    <x v="257"/>
    <x v="3"/>
    <x v="6"/>
    <x v="0"/>
    <x v="2"/>
    <n v="-46642.260574000058"/>
    <n v="0"/>
    <n v="0"/>
    <x v="8"/>
  </r>
  <r>
    <x v="257"/>
    <x v="2"/>
    <x v="6"/>
    <x v="1"/>
    <x v="0"/>
    <n v="527640.12333704752"/>
    <n v="0"/>
    <n v="0"/>
    <x v="8"/>
  </r>
  <r>
    <x v="257"/>
    <x v="2"/>
    <x v="6"/>
    <x v="1"/>
    <x v="1"/>
    <n v="-267837.62605941499"/>
    <n v="0"/>
    <n v="0"/>
    <x v="8"/>
  </r>
  <r>
    <x v="257"/>
    <x v="2"/>
    <x v="6"/>
    <x v="1"/>
    <x v="2"/>
    <n v="-189950.4444013371"/>
    <n v="0"/>
    <n v="0"/>
    <x v="8"/>
  </r>
  <r>
    <x v="258"/>
    <x v="1"/>
    <x v="0"/>
    <x v="2"/>
    <x v="0"/>
    <n v="337097.16365659185"/>
    <n v="0"/>
    <n v="0"/>
    <x v="8"/>
  </r>
  <r>
    <x v="258"/>
    <x v="1"/>
    <x v="0"/>
    <x v="2"/>
    <x v="1"/>
    <n v="-179307.00194499566"/>
    <n v="0"/>
    <n v="0"/>
    <x v="8"/>
  </r>
  <r>
    <x v="258"/>
    <x v="1"/>
    <x v="0"/>
    <x v="2"/>
    <x v="2"/>
    <n v="-185403.44001112552"/>
    <n v="0"/>
    <n v="0"/>
    <x v="8"/>
  </r>
  <r>
    <x v="258"/>
    <x v="2"/>
    <x v="1"/>
    <x v="0"/>
    <x v="0"/>
    <n v="666838.56914390717"/>
    <n v="0"/>
    <n v="0"/>
    <x v="8"/>
  </r>
  <r>
    <x v="258"/>
    <x v="2"/>
    <x v="1"/>
    <x v="0"/>
    <x v="1"/>
    <n v="-364392.66073437547"/>
    <n v="0"/>
    <n v="0"/>
    <x v="8"/>
  </r>
  <r>
    <x v="258"/>
    <x v="2"/>
    <x v="1"/>
    <x v="0"/>
    <x v="2"/>
    <n v="-226725.11350892845"/>
    <n v="0"/>
    <n v="0"/>
    <x v="8"/>
  </r>
  <r>
    <x v="258"/>
    <x v="3"/>
    <x v="2"/>
    <x v="4"/>
    <x v="0"/>
    <n v="647929.54547738412"/>
    <n v="0"/>
    <n v="0"/>
    <x v="8"/>
  </r>
  <r>
    <x v="258"/>
    <x v="3"/>
    <x v="2"/>
    <x v="4"/>
    <x v="1"/>
    <n v="-348349.21799859364"/>
    <n v="0"/>
    <n v="0"/>
    <x v="8"/>
  </r>
  <r>
    <x v="258"/>
    <x v="3"/>
    <x v="2"/>
    <x v="4"/>
    <x v="2"/>
    <n v="-64792.954547738416"/>
    <n v="0"/>
    <n v="0"/>
    <x v="8"/>
  </r>
  <r>
    <x v="258"/>
    <x v="3"/>
    <x v="2"/>
    <x v="2"/>
    <x v="0"/>
    <n v="372958.56404559099"/>
    <n v="0"/>
    <n v="0"/>
    <x v="8"/>
  </r>
  <r>
    <x v="258"/>
    <x v="3"/>
    <x v="2"/>
    <x v="2"/>
    <x v="1"/>
    <n v="-179307.00194499566"/>
    <n v="0"/>
    <n v="0"/>
    <x v="8"/>
  </r>
  <r>
    <x v="258"/>
    <x v="3"/>
    <x v="2"/>
    <x v="2"/>
    <x v="2"/>
    <n v="-33566.270764103188"/>
    <n v="0"/>
    <n v="0"/>
    <x v="8"/>
  </r>
  <r>
    <x v="258"/>
    <x v="1"/>
    <x v="3"/>
    <x v="0"/>
    <x v="0"/>
    <n v="685058.20218062587"/>
    <n v="0"/>
    <n v="0"/>
    <x v="8"/>
  </r>
  <r>
    <x v="258"/>
    <x v="1"/>
    <x v="3"/>
    <x v="0"/>
    <x v="1"/>
    <n v="-364392.66073437547"/>
    <n v="0"/>
    <n v="0"/>
    <x v="8"/>
  </r>
  <r>
    <x v="258"/>
    <x v="1"/>
    <x v="3"/>
    <x v="0"/>
    <x v="2"/>
    <n v="-342529.10109031294"/>
    <n v="0"/>
    <n v="0"/>
    <x v="8"/>
  </r>
  <r>
    <x v="258"/>
    <x v="2"/>
    <x v="3"/>
    <x v="0"/>
    <x v="0"/>
    <n v="728785.32146875095"/>
    <n v="0"/>
    <n v="0"/>
    <x v="8"/>
  </r>
  <r>
    <x v="258"/>
    <x v="2"/>
    <x v="3"/>
    <x v="0"/>
    <x v="1"/>
    <n v="-364392.66073437547"/>
    <n v="0"/>
    <n v="0"/>
    <x v="8"/>
  </r>
  <r>
    <x v="258"/>
    <x v="2"/>
    <x v="3"/>
    <x v="0"/>
    <x v="2"/>
    <n v="-218635.59644062529"/>
    <n v="0"/>
    <n v="0"/>
    <x v="8"/>
  </r>
  <r>
    <x v="258"/>
    <x v="4"/>
    <x v="3"/>
    <x v="0"/>
    <x v="0"/>
    <n v="736073.1746834385"/>
    <n v="0"/>
    <n v="0"/>
    <x v="8"/>
  </r>
  <r>
    <x v="258"/>
    <x v="4"/>
    <x v="3"/>
    <x v="0"/>
    <x v="1"/>
    <n v="-364392.66073437547"/>
    <n v="0"/>
    <n v="0"/>
    <x v="8"/>
  </r>
  <r>
    <x v="258"/>
    <x v="4"/>
    <x v="3"/>
    <x v="0"/>
    <x v="2"/>
    <n v="-110410.97620251577"/>
    <n v="0"/>
    <n v="0"/>
    <x v="8"/>
  </r>
  <r>
    <x v="258"/>
    <x v="1"/>
    <x v="5"/>
    <x v="2"/>
    <x v="0"/>
    <n v="349648.65379274153"/>
    <n v="0"/>
    <n v="0"/>
    <x v="8"/>
  </r>
  <r>
    <x v="258"/>
    <x v="1"/>
    <x v="5"/>
    <x v="2"/>
    <x v="1"/>
    <n v="-179307.00194499566"/>
    <n v="0"/>
    <n v="0"/>
    <x v="8"/>
  </r>
  <r>
    <x v="258"/>
    <x v="1"/>
    <x v="5"/>
    <x v="2"/>
    <x v="2"/>
    <n v="-237761.08457906425"/>
    <n v="0"/>
    <n v="0"/>
    <x v="8"/>
  </r>
  <r>
    <x v="258"/>
    <x v="2"/>
    <x v="5"/>
    <x v="1"/>
    <x v="0"/>
    <n v="468715.84560397622"/>
    <n v="0"/>
    <n v="0"/>
    <x v="8"/>
  </r>
  <r>
    <x v="258"/>
    <x v="2"/>
    <x v="5"/>
    <x v="1"/>
    <x v="1"/>
    <n v="-267837.62605941499"/>
    <n v="0"/>
    <n v="0"/>
    <x v="8"/>
  </r>
  <r>
    <x v="258"/>
    <x v="2"/>
    <x v="5"/>
    <x v="1"/>
    <x v="2"/>
    <n v="-103117.48603287477"/>
    <n v="0"/>
    <n v="0"/>
    <x v="8"/>
  </r>
  <r>
    <x v="258"/>
    <x v="1"/>
    <x v="6"/>
    <x v="0"/>
    <x v="0"/>
    <n v="674126.4223585946"/>
    <n v="0"/>
    <n v="0"/>
    <x v="8"/>
  </r>
  <r>
    <x v="258"/>
    <x v="1"/>
    <x v="6"/>
    <x v="0"/>
    <x v="1"/>
    <n v="-364392.66073437547"/>
    <n v="0"/>
    <n v="0"/>
    <x v="8"/>
  </r>
  <r>
    <x v="258"/>
    <x v="1"/>
    <x v="6"/>
    <x v="0"/>
    <x v="2"/>
    <n v="-384252.06074439891"/>
    <n v="0"/>
    <n v="0"/>
    <x v="8"/>
  </r>
  <r>
    <x v="258"/>
    <x v="1"/>
    <x v="6"/>
    <x v="3"/>
    <x v="0"/>
    <n v="711375.48790611443"/>
    <n v="0"/>
    <n v="0"/>
    <x v="8"/>
  </r>
  <r>
    <x v="258"/>
    <x v="1"/>
    <x v="6"/>
    <x v="3"/>
    <x v="0"/>
    <n v="605986.52673483815"/>
    <n v="0"/>
    <n v="0"/>
    <x v="8"/>
  </r>
  <r>
    <x v="258"/>
    <x v="1"/>
    <x v="6"/>
    <x v="3"/>
    <x v="1"/>
    <n v="-376389.14704027219"/>
    <n v="0"/>
    <n v="0"/>
    <x v="8"/>
  </r>
  <r>
    <x v="258"/>
    <x v="1"/>
    <x v="6"/>
    <x v="3"/>
    <x v="1"/>
    <n v="-376389.14704027219"/>
    <n v="0"/>
    <n v="0"/>
    <x v="8"/>
  </r>
  <r>
    <x v="258"/>
    <x v="1"/>
    <x v="6"/>
    <x v="3"/>
    <x v="2"/>
    <n v="-348573.98907399608"/>
    <n v="0"/>
    <n v="0"/>
    <x v="8"/>
  </r>
  <r>
    <x v="258"/>
    <x v="1"/>
    <x v="6"/>
    <x v="3"/>
    <x v="2"/>
    <n v="-302993.26336741907"/>
    <n v="0"/>
    <n v="0"/>
    <x v="8"/>
  </r>
  <r>
    <x v="258"/>
    <x v="1"/>
    <x v="6"/>
    <x v="1"/>
    <x v="0"/>
    <n v="466037.46934338211"/>
    <n v="0"/>
    <n v="0"/>
    <x v="8"/>
  </r>
  <r>
    <x v="258"/>
    <x v="1"/>
    <x v="6"/>
    <x v="1"/>
    <x v="1"/>
    <n v="-267837.62605941499"/>
    <n v="0"/>
    <n v="0"/>
    <x v="8"/>
  </r>
  <r>
    <x v="258"/>
    <x v="1"/>
    <x v="6"/>
    <x v="1"/>
    <x v="2"/>
    <n v="-209716.86120452196"/>
    <n v="0"/>
    <n v="0"/>
    <x v="8"/>
  </r>
  <r>
    <x v="258"/>
    <x v="0"/>
    <x v="6"/>
    <x v="0"/>
    <x v="0"/>
    <n v="655906.7893218759"/>
    <n v="0"/>
    <n v="0"/>
    <x v="8"/>
  </r>
  <r>
    <x v="258"/>
    <x v="0"/>
    <x v="6"/>
    <x v="0"/>
    <x v="1"/>
    <n v="-364392.66073437547"/>
    <n v="0"/>
    <n v="0"/>
    <x v="8"/>
  </r>
  <r>
    <x v="258"/>
    <x v="0"/>
    <x v="6"/>
    <x v="0"/>
    <x v="2"/>
    <n v="-118063.22207793765"/>
    <n v="0"/>
    <n v="0"/>
    <x v="8"/>
  </r>
  <r>
    <x v="258"/>
    <x v="0"/>
    <x v="6"/>
    <x v="4"/>
    <x v="0"/>
    <n v="644446.05329739826"/>
    <n v="0"/>
    <n v="0"/>
    <x v="8"/>
  </r>
  <r>
    <x v="258"/>
    <x v="0"/>
    <x v="6"/>
    <x v="4"/>
    <x v="1"/>
    <n v="-348349.21799859364"/>
    <n v="0"/>
    <n v="0"/>
    <x v="8"/>
  </r>
  <r>
    <x v="258"/>
    <x v="0"/>
    <x v="6"/>
    <x v="4"/>
    <x v="2"/>
    <n v="-135333.67119245362"/>
    <n v="0"/>
    <n v="0"/>
    <x v="8"/>
  </r>
  <r>
    <x v="259"/>
    <x v="1"/>
    <x v="0"/>
    <x v="0"/>
    <x v="0"/>
    <n v="634043.22967781336"/>
    <n v="0"/>
    <n v="0"/>
    <x v="8"/>
  </r>
  <r>
    <x v="259"/>
    <x v="1"/>
    <x v="0"/>
    <x v="0"/>
    <x v="1"/>
    <n v="-364392.66073437547"/>
    <n v="0"/>
    <n v="0"/>
    <x v="8"/>
  </r>
  <r>
    <x v="259"/>
    <x v="1"/>
    <x v="0"/>
    <x v="0"/>
    <x v="2"/>
    <n v="-196553.40120012214"/>
    <n v="0"/>
    <n v="0"/>
    <x v="8"/>
  </r>
  <r>
    <x v="259"/>
    <x v="1"/>
    <x v="1"/>
    <x v="3"/>
    <x v="0"/>
    <n v="632333.76702765736"/>
    <n v="0"/>
    <n v="0"/>
    <x v="8"/>
  </r>
  <r>
    <x v="259"/>
    <x v="1"/>
    <x v="1"/>
    <x v="3"/>
    <x v="1"/>
    <n v="-376389.14704027219"/>
    <n v="0"/>
    <n v="0"/>
    <x v="8"/>
  </r>
  <r>
    <x v="259"/>
    <x v="1"/>
    <x v="1"/>
    <x v="3"/>
    <x v="2"/>
    <n v="-335136.89652465843"/>
    <n v="0"/>
    <n v="0"/>
    <x v="8"/>
  </r>
  <r>
    <x v="259"/>
    <x v="3"/>
    <x v="1"/>
    <x v="1"/>
    <x v="0"/>
    <n v="482107.72690694698"/>
    <n v="0"/>
    <n v="0"/>
    <x v="8"/>
  </r>
  <r>
    <x v="259"/>
    <x v="3"/>
    <x v="1"/>
    <x v="1"/>
    <x v="1"/>
    <n v="-267837.62605941499"/>
    <n v="0"/>
    <n v="0"/>
    <x v="8"/>
  </r>
  <r>
    <x v="259"/>
    <x v="3"/>
    <x v="1"/>
    <x v="1"/>
    <x v="2"/>
    <n v="-28926.463614416818"/>
    <n v="0"/>
    <n v="0"/>
    <x v="8"/>
  </r>
  <r>
    <x v="259"/>
    <x v="2"/>
    <x v="1"/>
    <x v="4"/>
    <x v="0"/>
    <n v="630512.08457745449"/>
    <n v="0"/>
    <n v="0"/>
    <x v="8"/>
  </r>
  <r>
    <x v="259"/>
    <x v="2"/>
    <x v="1"/>
    <x v="4"/>
    <x v="0"/>
    <n v="557358.74879774987"/>
    <n v="0"/>
    <n v="0"/>
    <x v="8"/>
  </r>
  <r>
    <x v="259"/>
    <x v="2"/>
    <x v="1"/>
    <x v="4"/>
    <x v="1"/>
    <n v="-348349.21799859364"/>
    <n v="0"/>
    <n v="0"/>
    <x v="8"/>
  </r>
  <r>
    <x v="259"/>
    <x v="2"/>
    <x v="1"/>
    <x v="4"/>
    <x v="1"/>
    <n v="-348349.21799859364"/>
    <n v="0"/>
    <n v="0"/>
    <x v="8"/>
  </r>
  <r>
    <x v="259"/>
    <x v="2"/>
    <x v="1"/>
    <x v="4"/>
    <x v="2"/>
    <n v="-214374.10875633455"/>
    <n v="0"/>
    <n v="0"/>
    <x v="8"/>
  </r>
  <r>
    <x v="259"/>
    <x v="2"/>
    <x v="1"/>
    <x v="4"/>
    <x v="2"/>
    <n v="-267532.19942291995"/>
    <n v="0"/>
    <n v="0"/>
    <x v="8"/>
  </r>
  <r>
    <x v="259"/>
    <x v="2"/>
    <x v="1"/>
    <x v="3"/>
    <x v="0"/>
    <n v="590930.9608532273"/>
    <n v="0"/>
    <n v="0"/>
    <x v="8"/>
  </r>
  <r>
    <x v="259"/>
    <x v="2"/>
    <x v="1"/>
    <x v="3"/>
    <x v="1"/>
    <n v="-376389.14704027219"/>
    <n v="0"/>
    <n v="0"/>
    <x v="8"/>
  </r>
  <r>
    <x v="259"/>
    <x v="2"/>
    <x v="1"/>
    <x v="3"/>
    <x v="2"/>
    <n v="-242281.69394982318"/>
    <n v="0"/>
    <n v="0"/>
    <x v="8"/>
  </r>
  <r>
    <x v="259"/>
    <x v="2"/>
    <x v="1"/>
    <x v="2"/>
    <x v="0"/>
    <n v="317373.39344264229"/>
    <n v="0"/>
    <n v="0"/>
    <x v="8"/>
  </r>
  <r>
    <x v="259"/>
    <x v="2"/>
    <x v="1"/>
    <x v="2"/>
    <x v="0"/>
    <n v="295856.55320924282"/>
    <n v="0"/>
    <n v="0"/>
    <x v="8"/>
  </r>
  <r>
    <x v="259"/>
    <x v="2"/>
    <x v="1"/>
    <x v="2"/>
    <x v="1"/>
    <n v="-179307.00194499566"/>
    <n v="0"/>
    <n v="0"/>
    <x v="8"/>
  </r>
  <r>
    <x v="259"/>
    <x v="2"/>
    <x v="1"/>
    <x v="2"/>
    <x v="1"/>
    <n v="-179307.00194499566"/>
    <n v="0"/>
    <n v="0"/>
    <x v="8"/>
  </r>
  <r>
    <x v="259"/>
    <x v="2"/>
    <x v="1"/>
    <x v="2"/>
    <x v="2"/>
    <n v="-171381.63245902685"/>
    <n v="0"/>
    <n v="0"/>
    <x v="8"/>
  </r>
  <r>
    <x v="259"/>
    <x v="2"/>
    <x v="1"/>
    <x v="2"/>
    <x v="2"/>
    <n v="-76922.703834403132"/>
    <n v="0"/>
    <n v="0"/>
    <x v="8"/>
  </r>
  <r>
    <x v="259"/>
    <x v="0"/>
    <x v="2"/>
    <x v="2"/>
    <x v="0"/>
    <n v="335304.09363714192"/>
    <n v="0"/>
    <n v="0"/>
    <x v="8"/>
  </r>
  <r>
    <x v="259"/>
    <x v="0"/>
    <x v="2"/>
    <x v="2"/>
    <x v="1"/>
    <n v="-179307.00194499566"/>
    <n v="0"/>
    <n v="0"/>
    <x v="8"/>
  </r>
  <r>
    <x v="259"/>
    <x v="0"/>
    <x v="2"/>
    <x v="2"/>
    <x v="2"/>
    <n v="-87179.064345656909"/>
    <n v="0"/>
    <n v="0"/>
    <x v="8"/>
  </r>
  <r>
    <x v="259"/>
    <x v="4"/>
    <x v="2"/>
    <x v="2"/>
    <x v="0"/>
    <n v="286891.20311199309"/>
    <n v="0"/>
    <n v="0"/>
    <x v="8"/>
  </r>
  <r>
    <x v="259"/>
    <x v="4"/>
    <x v="2"/>
    <x v="2"/>
    <x v="1"/>
    <n v="-179307.00194499566"/>
    <n v="0"/>
    <n v="0"/>
    <x v="8"/>
  </r>
  <r>
    <x v="259"/>
    <x v="4"/>
    <x v="2"/>
    <x v="2"/>
    <x v="2"/>
    <n v="-14344.560155599655"/>
    <n v="0"/>
    <n v="0"/>
    <x v="8"/>
  </r>
  <r>
    <x v="259"/>
    <x v="1"/>
    <x v="3"/>
    <x v="0"/>
    <x v="0"/>
    <n v="725141.39486140723"/>
    <n v="0"/>
    <n v="0"/>
    <x v="8"/>
  </r>
  <r>
    <x v="259"/>
    <x v="1"/>
    <x v="3"/>
    <x v="0"/>
    <x v="1"/>
    <n v="-364392.66073437547"/>
    <n v="0"/>
    <n v="0"/>
    <x v="8"/>
  </r>
  <r>
    <x v="259"/>
    <x v="1"/>
    <x v="3"/>
    <x v="0"/>
    <x v="2"/>
    <n v="-326313.62768763327"/>
    <n v="0"/>
    <n v="0"/>
    <x v="8"/>
  </r>
  <r>
    <x v="259"/>
    <x v="1"/>
    <x v="3"/>
    <x v="4"/>
    <x v="0"/>
    <n v="602644.14713756694"/>
    <n v="0"/>
    <n v="0"/>
    <x v="8"/>
  </r>
  <r>
    <x v="259"/>
    <x v="1"/>
    <x v="3"/>
    <x v="4"/>
    <x v="1"/>
    <n v="-348349.21799859364"/>
    <n v="0"/>
    <n v="0"/>
    <x v="8"/>
  </r>
  <r>
    <x v="259"/>
    <x v="1"/>
    <x v="3"/>
    <x v="4"/>
    <x v="2"/>
    <n v="-235031.21738365112"/>
    <n v="0"/>
    <n v="0"/>
    <x v="8"/>
  </r>
  <r>
    <x v="259"/>
    <x v="0"/>
    <x v="3"/>
    <x v="2"/>
    <x v="0"/>
    <n v="338890.23367604183"/>
    <n v="0"/>
    <n v="0"/>
    <x v="8"/>
  </r>
  <r>
    <x v="259"/>
    <x v="0"/>
    <x v="3"/>
    <x v="2"/>
    <x v="1"/>
    <n v="-179307.00194499566"/>
    <n v="0"/>
    <n v="0"/>
    <x v="8"/>
  </r>
  <r>
    <x v="259"/>
    <x v="0"/>
    <x v="3"/>
    <x v="2"/>
    <x v="2"/>
    <n v="-77944.753745489623"/>
    <n v="0"/>
    <n v="0"/>
    <x v="8"/>
  </r>
  <r>
    <x v="259"/>
    <x v="4"/>
    <x v="4"/>
    <x v="4"/>
    <x v="0"/>
    <n v="654896.52983735595"/>
    <n v="0"/>
    <n v="0"/>
    <x v="8"/>
  </r>
  <r>
    <x v="259"/>
    <x v="4"/>
    <x v="4"/>
    <x v="4"/>
    <x v="1"/>
    <n v="-348349.21799859364"/>
    <n v="0"/>
    <n v="0"/>
    <x v="8"/>
  </r>
  <r>
    <x v="259"/>
    <x v="4"/>
    <x v="4"/>
    <x v="4"/>
    <x v="2"/>
    <n v="-78587.583580482707"/>
    <n v="0"/>
    <n v="0"/>
    <x v="8"/>
  </r>
  <r>
    <x v="259"/>
    <x v="3"/>
    <x v="5"/>
    <x v="1"/>
    <x v="0"/>
    <n v="546388.75716120657"/>
    <n v="0"/>
    <n v="0"/>
    <x v="8"/>
  </r>
  <r>
    <x v="259"/>
    <x v="3"/>
    <x v="5"/>
    <x v="1"/>
    <x v="1"/>
    <n v="-267837.62605941499"/>
    <n v="0"/>
    <n v="0"/>
    <x v="8"/>
  </r>
  <r>
    <x v="259"/>
    <x v="3"/>
    <x v="5"/>
    <x v="1"/>
    <x v="2"/>
    <n v="-81958.313574180982"/>
    <n v="0"/>
    <n v="0"/>
    <x v="8"/>
  </r>
  <r>
    <x v="259"/>
    <x v="2"/>
    <x v="5"/>
    <x v="3"/>
    <x v="0"/>
    <n v="715139.37937651714"/>
    <n v="0"/>
    <n v="0"/>
    <x v="8"/>
  </r>
  <r>
    <x v="259"/>
    <x v="2"/>
    <x v="5"/>
    <x v="3"/>
    <x v="1"/>
    <n v="-376389.14704027219"/>
    <n v="0"/>
    <n v="0"/>
    <x v="8"/>
  </r>
  <r>
    <x v="259"/>
    <x v="2"/>
    <x v="5"/>
    <x v="3"/>
    <x v="2"/>
    <n v="-278904.3579568417"/>
    <n v="0"/>
    <n v="0"/>
    <x v="8"/>
  </r>
  <r>
    <x v="260"/>
    <x v="1"/>
    <x v="0"/>
    <x v="0"/>
    <x v="0"/>
    <n v="652262.86271453206"/>
    <n v="0"/>
    <n v="0"/>
    <x v="8"/>
  </r>
  <r>
    <x v="260"/>
    <x v="1"/>
    <x v="0"/>
    <x v="0"/>
    <x v="1"/>
    <n v="-364392.66073437547"/>
    <n v="0"/>
    <n v="0"/>
    <x v="8"/>
  </r>
  <r>
    <x v="260"/>
    <x v="1"/>
    <x v="0"/>
    <x v="0"/>
    <x v="2"/>
    <n v="-397880.34625586454"/>
    <n v="0"/>
    <n v="0"/>
    <x v="8"/>
  </r>
  <r>
    <x v="260"/>
    <x v="1"/>
    <x v="0"/>
    <x v="3"/>
    <x v="0"/>
    <n v="749014.40261014167"/>
    <n v="0"/>
    <n v="0"/>
    <x v="8"/>
  </r>
  <r>
    <x v="260"/>
    <x v="1"/>
    <x v="0"/>
    <x v="3"/>
    <x v="1"/>
    <n v="-376389.14704027219"/>
    <n v="0"/>
    <n v="0"/>
    <x v="8"/>
  </r>
  <r>
    <x v="260"/>
    <x v="1"/>
    <x v="0"/>
    <x v="3"/>
    <x v="2"/>
    <n v="-239684.60883524534"/>
    <n v="0"/>
    <n v="0"/>
    <x v="8"/>
  </r>
  <r>
    <x v="260"/>
    <x v="3"/>
    <x v="1"/>
    <x v="0"/>
    <x v="0"/>
    <n v="798019.92700828228"/>
    <n v="0"/>
    <n v="0"/>
    <x v="8"/>
  </r>
  <r>
    <x v="260"/>
    <x v="3"/>
    <x v="1"/>
    <x v="0"/>
    <x v="0"/>
    <n v="641331.0828925008"/>
    <n v="0"/>
    <n v="0"/>
    <x v="8"/>
  </r>
  <r>
    <x v="260"/>
    <x v="3"/>
    <x v="1"/>
    <x v="0"/>
    <x v="0"/>
    <n v="721497.46825406339"/>
    <n v="0"/>
    <n v="0"/>
    <x v="8"/>
  </r>
  <r>
    <x v="260"/>
    <x v="3"/>
    <x v="1"/>
    <x v="0"/>
    <x v="1"/>
    <n v="-364392.66073437547"/>
    <n v="0"/>
    <n v="0"/>
    <x v="8"/>
  </r>
  <r>
    <x v="260"/>
    <x v="3"/>
    <x v="1"/>
    <x v="0"/>
    <x v="1"/>
    <n v="-364392.66073437547"/>
    <n v="0"/>
    <n v="0"/>
    <x v="8"/>
  </r>
  <r>
    <x v="260"/>
    <x v="3"/>
    <x v="1"/>
    <x v="0"/>
    <x v="1"/>
    <n v="-364392.66073437547"/>
    <n v="0"/>
    <n v="0"/>
    <x v="8"/>
  </r>
  <r>
    <x v="260"/>
    <x v="3"/>
    <x v="1"/>
    <x v="0"/>
    <x v="2"/>
    <n v="-119702.98905124233"/>
    <n v="0"/>
    <n v="0"/>
    <x v="8"/>
  </r>
  <r>
    <x v="260"/>
    <x v="3"/>
    <x v="1"/>
    <x v="0"/>
    <x v="2"/>
    <n v="-102612.97326280014"/>
    <n v="0"/>
    <n v="0"/>
    <x v="8"/>
  </r>
  <r>
    <x v="260"/>
    <x v="3"/>
    <x v="1"/>
    <x v="0"/>
    <x v="2"/>
    <n v="-72149.746825406342"/>
    <n v="0"/>
    <n v="0"/>
    <x v="8"/>
  </r>
  <r>
    <x v="260"/>
    <x v="3"/>
    <x v="1"/>
    <x v="4"/>
    <x v="0"/>
    <n v="769851.7717768919"/>
    <n v="0"/>
    <n v="0"/>
    <x v="8"/>
  </r>
  <r>
    <x v="260"/>
    <x v="3"/>
    <x v="1"/>
    <x v="4"/>
    <x v="1"/>
    <n v="-348349.21799859364"/>
    <n v="0"/>
    <n v="0"/>
    <x v="8"/>
  </r>
  <r>
    <x v="260"/>
    <x v="3"/>
    <x v="1"/>
    <x v="4"/>
    <x v="2"/>
    <n v="-76985.177177689198"/>
    <n v="0"/>
    <n v="0"/>
    <x v="8"/>
  </r>
  <r>
    <x v="260"/>
    <x v="2"/>
    <x v="1"/>
    <x v="4"/>
    <x v="0"/>
    <n v="550391.76443777792"/>
    <n v="0"/>
    <n v="0"/>
    <x v="8"/>
  </r>
  <r>
    <x v="260"/>
    <x v="2"/>
    <x v="1"/>
    <x v="4"/>
    <x v="1"/>
    <n v="-348349.21799859364"/>
    <n v="0"/>
    <n v="0"/>
    <x v="8"/>
  </r>
  <r>
    <x v="260"/>
    <x v="2"/>
    <x v="1"/>
    <x v="4"/>
    <x v="2"/>
    <n v="-126590.10582068893"/>
    <n v="0"/>
    <n v="0"/>
    <x v="8"/>
  </r>
  <r>
    <x v="260"/>
    <x v="2"/>
    <x v="1"/>
    <x v="1"/>
    <x v="0"/>
    <n v="487464.47942813527"/>
    <n v="0"/>
    <n v="0"/>
    <x v="8"/>
  </r>
  <r>
    <x v="260"/>
    <x v="2"/>
    <x v="1"/>
    <x v="1"/>
    <x v="1"/>
    <n v="-267837.62605941499"/>
    <n v="0"/>
    <n v="0"/>
    <x v="8"/>
  </r>
  <r>
    <x v="260"/>
    <x v="2"/>
    <x v="1"/>
    <x v="1"/>
    <x v="2"/>
    <n v="-199860.43656553543"/>
    <n v="0"/>
    <n v="0"/>
    <x v="8"/>
  </r>
  <r>
    <x v="260"/>
    <x v="4"/>
    <x v="2"/>
    <x v="1"/>
    <x v="0"/>
    <n v="441932.08299803472"/>
    <n v="0"/>
    <n v="0"/>
    <x v="8"/>
  </r>
  <r>
    <x v="260"/>
    <x v="4"/>
    <x v="2"/>
    <x v="1"/>
    <x v="1"/>
    <n v="-267837.62605941499"/>
    <n v="0"/>
    <n v="0"/>
    <x v="8"/>
  </r>
  <r>
    <x v="260"/>
    <x v="4"/>
    <x v="2"/>
    <x v="1"/>
    <x v="2"/>
    <n v="-22096.604149901737"/>
    <n v="0"/>
    <n v="0"/>
    <x v="8"/>
  </r>
  <r>
    <x v="260"/>
    <x v="1"/>
    <x v="3"/>
    <x v="2"/>
    <x v="0"/>
    <n v="358614.00388999132"/>
    <n v="0"/>
    <n v="0"/>
    <x v="8"/>
  </r>
  <r>
    <x v="260"/>
    <x v="1"/>
    <x v="3"/>
    <x v="2"/>
    <x v="1"/>
    <n v="-179307.00194499566"/>
    <n v="0"/>
    <n v="0"/>
    <x v="8"/>
  </r>
  <r>
    <x v="260"/>
    <x v="1"/>
    <x v="3"/>
    <x v="2"/>
    <x v="2"/>
    <n v="-129101.04140039688"/>
    <n v="0"/>
    <n v="0"/>
    <x v="8"/>
  </r>
  <r>
    <x v="260"/>
    <x v="3"/>
    <x v="3"/>
    <x v="0"/>
    <x v="0"/>
    <n v="732429.24807609466"/>
    <n v="0"/>
    <n v="0"/>
    <x v="8"/>
  </r>
  <r>
    <x v="260"/>
    <x v="3"/>
    <x v="3"/>
    <x v="0"/>
    <x v="1"/>
    <n v="-364392.66073437547"/>
    <n v="0"/>
    <n v="0"/>
    <x v="8"/>
  </r>
  <r>
    <x v="260"/>
    <x v="3"/>
    <x v="3"/>
    <x v="0"/>
    <x v="2"/>
    <n v="-95215.802249892309"/>
    <n v="0"/>
    <n v="0"/>
    <x v="8"/>
  </r>
  <r>
    <x v="260"/>
    <x v="2"/>
    <x v="3"/>
    <x v="2"/>
    <x v="0"/>
    <n v="319166.46346209227"/>
    <n v="0"/>
    <n v="0"/>
    <x v="8"/>
  </r>
  <r>
    <x v="260"/>
    <x v="2"/>
    <x v="3"/>
    <x v="2"/>
    <x v="1"/>
    <n v="-179307.00194499566"/>
    <n v="0"/>
    <n v="0"/>
    <x v="8"/>
  </r>
  <r>
    <x v="260"/>
    <x v="2"/>
    <x v="3"/>
    <x v="2"/>
    <x v="2"/>
    <n v="-86174.945134764916"/>
    <n v="0"/>
    <n v="0"/>
    <x v="8"/>
  </r>
  <r>
    <x v="260"/>
    <x v="1"/>
    <x v="4"/>
    <x v="3"/>
    <x v="0"/>
    <n v="651153.22437967092"/>
    <n v="0"/>
    <n v="0"/>
    <x v="8"/>
  </r>
  <r>
    <x v="260"/>
    <x v="1"/>
    <x v="4"/>
    <x v="3"/>
    <x v="0"/>
    <n v="658681.00732047635"/>
    <n v="0"/>
    <n v="0"/>
    <x v="8"/>
  </r>
  <r>
    <x v="260"/>
    <x v="1"/>
    <x v="4"/>
    <x v="3"/>
    <x v="1"/>
    <n v="-376389.14704027219"/>
    <n v="0"/>
    <n v="0"/>
    <x v="8"/>
  </r>
  <r>
    <x v="260"/>
    <x v="1"/>
    <x v="4"/>
    <x v="3"/>
    <x v="1"/>
    <n v="-376389.14704027219"/>
    <n v="0"/>
    <n v="0"/>
    <x v="8"/>
  </r>
  <r>
    <x v="260"/>
    <x v="1"/>
    <x v="4"/>
    <x v="3"/>
    <x v="2"/>
    <n v="-436272.66033437953"/>
    <n v="0"/>
    <n v="0"/>
    <x v="8"/>
  </r>
  <r>
    <x v="260"/>
    <x v="1"/>
    <x v="4"/>
    <x v="3"/>
    <x v="2"/>
    <n v="-395208.60439228581"/>
    <n v="0"/>
    <n v="0"/>
    <x v="8"/>
  </r>
  <r>
    <x v="260"/>
    <x v="0"/>
    <x v="4"/>
    <x v="2"/>
    <x v="0"/>
    <n v="322752.60350099218"/>
    <n v="0"/>
    <n v="0"/>
    <x v="8"/>
  </r>
  <r>
    <x v="260"/>
    <x v="0"/>
    <x v="4"/>
    <x v="2"/>
    <x v="1"/>
    <n v="-179307.00194499566"/>
    <n v="0"/>
    <n v="0"/>
    <x v="8"/>
  </r>
  <r>
    <x v="260"/>
    <x v="0"/>
    <x v="4"/>
    <x v="2"/>
    <x v="2"/>
    <n v="-90370.728980277825"/>
    <n v="0"/>
    <n v="0"/>
    <x v="8"/>
  </r>
  <r>
    <x v="260"/>
    <x v="3"/>
    <x v="5"/>
    <x v="1"/>
    <x v="0"/>
    <n v="511569.86577348266"/>
    <n v="0"/>
    <n v="0"/>
    <x v="8"/>
  </r>
  <r>
    <x v="260"/>
    <x v="3"/>
    <x v="5"/>
    <x v="1"/>
    <x v="1"/>
    <n v="-267837.62605941499"/>
    <n v="0"/>
    <n v="0"/>
    <x v="8"/>
  </r>
  <r>
    <x v="260"/>
    <x v="3"/>
    <x v="5"/>
    <x v="1"/>
    <x v="2"/>
    <n v="-25578.493288674134"/>
    <n v="0"/>
    <n v="0"/>
    <x v="8"/>
  </r>
  <r>
    <x v="260"/>
    <x v="1"/>
    <x v="6"/>
    <x v="3"/>
    <x v="0"/>
    <n v="613514.30967564369"/>
    <n v="0"/>
    <n v="0"/>
    <x v="8"/>
  </r>
  <r>
    <x v="260"/>
    <x v="1"/>
    <x v="6"/>
    <x v="3"/>
    <x v="1"/>
    <n v="-376389.14704027219"/>
    <n v="0"/>
    <n v="0"/>
    <x v="8"/>
  </r>
  <r>
    <x v="260"/>
    <x v="1"/>
    <x v="6"/>
    <x v="3"/>
    <x v="2"/>
    <n v="-220865.15148323172"/>
    <n v="0"/>
    <n v="0"/>
    <x v="8"/>
  </r>
  <r>
    <x v="260"/>
    <x v="1"/>
    <x v="6"/>
    <x v="1"/>
    <x v="0"/>
    <n v="498177.98447051184"/>
    <n v="0"/>
    <n v="0"/>
    <x v="8"/>
  </r>
  <r>
    <x v="260"/>
    <x v="1"/>
    <x v="6"/>
    <x v="1"/>
    <x v="1"/>
    <n v="-267837.62605941499"/>
    <n v="0"/>
    <n v="0"/>
    <x v="8"/>
  </r>
  <r>
    <x v="260"/>
    <x v="1"/>
    <x v="6"/>
    <x v="1"/>
    <x v="2"/>
    <n v="-318833.91006112756"/>
    <n v="0"/>
    <n v="0"/>
    <x v="8"/>
  </r>
  <r>
    <x v="260"/>
    <x v="2"/>
    <x v="6"/>
    <x v="3"/>
    <x v="0"/>
    <n v="590930.9608532273"/>
    <n v="0"/>
    <n v="0"/>
    <x v="8"/>
  </r>
  <r>
    <x v="260"/>
    <x v="2"/>
    <x v="6"/>
    <x v="3"/>
    <x v="1"/>
    <n v="-376389.14704027219"/>
    <n v="0"/>
    <n v="0"/>
    <x v="8"/>
  </r>
  <r>
    <x v="260"/>
    <x v="2"/>
    <x v="6"/>
    <x v="3"/>
    <x v="2"/>
    <n v="-147732.74021330682"/>
    <n v="0"/>
    <n v="0"/>
    <x v="8"/>
  </r>
  <r>
    <x v="261"/>
    <x v="1"/>
    <x v="0"/>
    <x v="3"/>
    <x v="0"/>
    <n v="722667.16231732257"/>
    <n v="0"/>
    <n v="0"/>
    <x v="8"/>
  </r>
  <r>
    <x v="261"/>
    <x v="1"/>
    <x v="0"/>
    <x v="3"/>
    <x v="1"/>
    <n v="-376389.14704027219"/>
    <n v="0"/>
    <n v="0"/>
    <x v="8"/>
  </r>
  <r>
    <x v="261"/>
    <x v="1"/>
    <x v="0"/>
    <x v="3"/>
    <x v="2"/>
    <n v="-361333.58115866128"/>
    <n v="0"/>
    <n v="0"/>
    <x v="8"/>
  </r>
  <r>
    <x v="261"/>
    <x v="2"/>
    <x v="0"/>
    <x v="4"/>
    <x v="0"/>
    <n v="585226.68623763742"/>
    <n v="0"/>
    <n v="0"/>
    <x v="8"/>
  </r>
  <r>
    <x v="261"/>
    <x v="2"/>
    <x v="0"/>
    <x v="4"/>
    <x v="1"/>
    <n v="-348349.21799859364"/>
    <n v="0"/>
    <n v="0"/>
    <x v="8"/>
  </r>
  <r>
    <x v="261"/>
    <x v="2"/>
    <x v="0"/>
    <x v="4"/>
    <x v="2"/>
    <n v="-222386.14077030221"/>
    <n v="0"/>
    <n v="0"/>
    <x v="8"/>
  </r>
  <r>
    <x v="261"/>
    <x v="2"/>
    <x v="0"/>
    <x v="2"/>
    <x v="0"/>
    <n v="335304.09363714192"/>
    <n v="0"/>
    <n v="0"/>
    <x v="8"/>
  </r>
  <r>
    <x v="261"/>
    <x v="2"/>
    <x v="0"/>
    <x v="2"/>
    <x v="1"/>
    <n v="-179307.00194499566"/>
    <n v="0"/>
    <n v="0"/>
    <x v="8"/>
  </r>
  <r>
    <x v="261"/>
    <x v="2"/>
    <x v="0"/>
    <x v="2"/>
    <x v="2"/>
    <n v="-184417.25150042807"/>
    <n v="0"/>
    <n v="0"/>
    <x v="8"/>
  </r>
  <r>
    <x v="261"/>
    <x v="1"/>
    <x v="1"/>
    <x v="3"/>
    <x v="0"/>
    <n v="662444.89879087906"/>
    <n v="0"/>
    <n v="0"/>
    <x v="8"/>
  </r>
  <r>
    <x v="261"/>
    <x v="1"/>
    <x v="1"/>
    <x v="3"/>
    <x v="1"/>
    <n v="-376389.14704027219"/>
    <n v="0"/>
    <n v="0"/>
    <x v="8"/>
  </r>
  <r>
    <x v="261"/>
    <x v="1"/>
    <x v="1"/>
    <x v="3"/>
    <x v="2"/>
    <n v="-457086.98016570654"/>
    <n v="0"/>
    <n v="0"/>
    <x v="8"/>
  </r>
  <r>
    <x v="261"/>
    <x v="0"/>
    <x v="2"/>
    <x v="2"/>
    <x v="0"/>
    <n v="313787.25340374239"/>
    <n v="0"/>
    <n v="0"/>
    <x v="8"/>
  </r>
  <r>
    <x v="261"/>
    <x v="0"/>
    <x v="2"/>
    <x v="2"/>
    <x v="1"/>
    <n v="-179307.00194499566"/>
    <n v="0"/>
    <n v="0"/>
    <x v="8"/>
  </r>
  <r>
    <x v="261"/>
    <x v="0"/>
    <x v="2"/>
    <x v="2"/>
    <x v="2"/>
    <n v="-59619.578146711057"/>
    <n v="0"/>
    <n v="0"/>
    <x v="8"/>
  </r>
  <r>
    <x v="261"/>
    <x v="3"/>
    <x v="2"/>
    <x v="2"/>
    <x v="0"/>
    <n v="390889.2642400905"/>
    <n v="0"/>
    <n v="0"/>
    <x v="8"/>
  </r>
  <r>
    <x v="261"/>
    <x v="3"/>
    <x v="2"/>
    <x v="2"/>
    <x v="1"/>
    <n v="-179307.00194499566"/>
    <n v="0"/>
    <n v="0"/>
    <x v="8"/>
  </r>
  <r>
    <x v="261"/>
    <x v="3"/>
    <x v="2"/>
    <x v="2"/>
    <x v="2"/>
    <n v="-19544.463212004524"/>
    <n v="0"/>
    <n v="0"/>
    <x v="8"/>
  </r>
  <r>
    <x v="261"/>
    <x v="4"/>
    <x v="2"/>
    <x v="0"/>
    <x v="0"/>
    <n v="652262.86271453206"/>
    <n v="0"/>
    <n v="0"/>
    <x v="8"/>
  </r>
  <r>
    <x v="261"/>
    <x v="4"/>
    <x v="2"/>
    <x v="0"/>
    <x v="0"/>
    <n v="586672.18378234445"/>
    <n v="0"/>
    <n v="0"/>
    <x v="8"/>
  </r>
  <r>
    <x v="261"/>
    <x v="4"/>
    <x v="2"/>
    <x v="0"/>
    <x v="1"/>
    <n v="-364392.66073437547"/>
    <n v="0"/>
    <n v="0"/>
    <x v="8"/>
  </r>
  <r>
    <x v="261"/>
    <x v="4"/>
    <x v="2"/>
    <x v="0"/>
    <x v="1"/>
    <n v="-364392.66073437547"/>
    <n v="0"/>
    <n v="0"/>
    <x v="8"/>
  </r>
  <r>
    <x v="261"/>
    <x v="4"/>
    <x v="2"/>
    <x v="0"/>
    <x v="2"/>
    <n v="-65226.286271453209"/>
    <n v="0"/>
    <n v="0"/>
    <x v="8"/>
  </r>
  <r>
    <x v="261"/>
    <x v="4"/>
    <x v="2"/>
    <x v="0"/>
    <x v="2"/>
    <n v="-129067.88043211578"/>
    <n v="0"/>
    <n v="0"/>
    <x v="8"/>
  </r>
  <r>
    <x v="261"/>
    <x v="4"/>
    <x v="2"/>
    <x v="1"/>
    <x v="0"/>
    <n v="498177.98447051184"/>
    <n v="0"/>
    <n v="0"/>
    <x v="8"/>
  </r>
  <r>
    <x v="261"/>
    <x v="4"/>
    <x v="2"/>
    <x v="1"/>
    <x v="1"/>
    <n v="-267837.62605941499"/>
    <n v="0"/>
    <n v="0"/>
    <x v="8"/>
  </r>
  <r>
    <x v="261"/>
    <x v="4"/>
    <x v="2"/>
    <x v="1"/>
    <x v="2"/>
    <n v="-34872.458912935836"/>
    <n v="0"/>
    <n v="0"/>
    <x v="8"/>
  </r>
  <r>
    <x v="261"/>
    <x v="1"/>
    <x v="3"/>
    <x v="4"/>
    <x v="0"/>
    <n v="616578.11585751071"/>
    <n v="0"/>
    <n v="0"/>
    <x v="8"/>
  </r>
  <r>
    <x v="261"/>
    <x v="1"/>
    <x v="3"/>
    <x v="4"/>
    <x v="1"/>
    <n v="-348349.21799859364"/>
    <n v="0"/>
    <n v="0"/>
    <x v="8"/>
  </r>
  <r>
    <x v="261"/>
    <x v="1"/>
    <x v="3"/>
    <x v="4"/>
    <x v="2"/>
    <n v="-400775.77530738199"/>
    <n v="0"/>
    <n v="0"/>
    <x v="8"/>
  </r>
  <r>
    <x v="261"/>
    <x v="2"/>
    <x v="3"/>
    <x v="3"/>
    <x v="0"/>
    <n v="628569.87555725453"/>
    <n v="0"/>
    <n v="0"/>
    <x v="8"/>
  </r>
  <r>
    <x v="261"/>
    <x v="2"/>
    <x v="3"/>
    <x v="3"/>
    <x v="1"/>
    <n v="-376389.14704027219"/>
    <n v="0"/>
    <n v="0"/>
    <x v="8"/>
  </r>
  <r>
    <x v="261"/>
    <x v="2"/>
    <x v="3"/>
    <x v="3"/>
    <x v="2"/>
    <n v="-232570.85395618418"/>
    <n v="0"/>
    <n v="0"/>
    <x v="8"/>
  </r>
  <r>
    <x v="261"/>
    <x v="4"/>
    <x v="3"/>
    <x v="0"/>
    <x v="0"/>
    <n v="619467.52324843826"/>
    <n v="0"/>
    <n v="0"/>
    <x v="8"/>
  </r>
  <r>
    <x v="261"/>
    <x v="4"/>
    <x v="3"/>
    <x v="0"/>
    <x v="1"/>
    <n v="-364392.66073437547"/>
    <n v="0"/>
    <n v="0"/>
    <x v="8"/>
  </r>
  <r>
    <x v="261"/>
    <x v="4"/>
    <x v="3"/>
    <x v="0"/>
    <x v="2"/>
    <n v="-154866.88081210956"/>
    <n v="0"/>
    <n v="0"/>
    <x v="8"/>
  </r>
  <r>
    <x v="261"/>
    <x v="4"/>
    <x v="3"/>
    <x v="3"/>
    <x v="0"/>
    <n v="617278.2011460464"/>
    <n v="0"/>
    <n v="0"/>
    <x v="8"/>
  </r>
  <r>
    <x v="261"/>
    <x v="4"/>
    <x v="3"/>
    <x v="3"/>
    <x v="1"/>
    <n v="-376389.14704027219"/>
    <n v="0"/>
    <n v="0"/>
    <x v="8"/>
  </r>
  <r>
    <x v="261"/>
    <x v="4"/>
    <x v="3"/>
    <x v="3"/>
    <x v="2"/>
    <n v="-111110.07620628834"/>
    <n v="0"/>
    <n v="0"/>
    <x v="8"/>
  </r>
  <r>
    <x v="261"/>
    <x v="4"/>
    <x v="3"/>
    <x v="2"/>
    <x v="0"/>
    <n v="288684.27313144301"/>
    <n v="0"/>
    <n v="0"/>
    <x v="8"/>
  </r>
  <r>
    <x v="261"/>
    <x v="4"/>
    <x v="3"/>
    <x v="2"/>
    <x v="1"/>
    <n v="-179307.00194499566"/>
    <n v="0"/>
    <n v="0"/>
    <x v="8"/>
  </r>
  <r>
    <x v="261"/>
    <x v="4"/>
    <x v="3"/>
    <x v="2"/>
    <x v="2"/>
    <n v="-25981.584581829869"/>
    <n v="0"/>
    <n v="0"/>
    <x v="8"/>
  </r>
  <r>
    <x v="261"/>
    <x v="1"/>
    <x v="4"/>
    <x v="3"/>
    <x v="0"/>
    <n v="715139.37937651714"/>
    <n v="0"/>
    <n v="0"/>
    <x v="8"/>
  </r>
  <r>
    <x v="261"/>
    <x v="1"/>
    <x v="4"/>
    <x v="3"/>
    <x v="1"/>
    <n v="-376389.14704027219"/>
    <n v="0"/>
    <n v="0"/>
    <x v="8"/>
  </r>
  <r>
    <x v="261"/>
    <x v="1"/>
    <x v="4"/>
    <x v="3"/>
    <x v="2"/>
    <n v="-314661.32692566753"/>
    <n v="0"/>
    <n v="0"/>
    <x v="8"/>
  </r>
  <r>
    <x v="261"/>
    <x v="2"/>
    <x v="4"/>
    <x v="2"/>
    <x v="0"/>
    <n v="294063.4831897929"/>
    <n v="0"/>
    <n v="0"/>
    <x v="8"/>
  </r>
  <r>
    <x v="261"/>
    <x v="2"/>
    <x v="4"/>
    <x v="2"/>
    <x v="1"/>
    <n v="-179307.00194499566"/>
    <n v="0"/>
    <n v="0"/>
    <x v="8"/>
  </r>
  <r>
    <x v="261"/>
    <x v="2"/>
    <x v="4"/>
    <x v="2"/>
    <x v="2"/>
    <n v="-97040.949452631656"/>
    <n v="0"/>
    <n v="0"/>
    <x v="8"/>
  </r>
  <r>
    <x v="261"/>
    <x v="1"/>
    <x v="6"/>
    <x v="0"/>
    <x v="0"/>
    <n v="630399.30307046953"/>
    <n v="0"/>
    <n v="0"/>
    <x v="8"/>
  </r>
  <r>
    <x v="261"/>
    <x v="1"/>
    <x v="6"/>
    <x v="0"/>
    <x v="1"/>
    <n v="-364392.66073437547"/>
    <n v="0"/>
    <n v="0"/>
    <x v="8"/>
  </r>
  <r>
    <x v="261"/>
    <x v="1"/>
    <x v="6"/>
    <x v="0"/>
    <x v="2"/>
    <n v="-365631.59578087227"/>
    <n v="0"/>
    <n v="0"/>
    <x v="8"/>
  </r>
  <r>
    <x v="261"/>
    <x v="3"/>
    <x v="6"/>
    <x v="2"/>
    <x v="0"/>
    <n v="288684.27313144301"/>
    <n v="0"/>
    <n v="0"/>
    <x v="8"/>
  </r>
  <r>
    <x v="261"/>
    <x v="3"/>
    <x v="6"/>
    <x v="2"/>
    <x v="1"/>
    <n v="-179307.00194499566"/>
    <n v="0"/>
    <n v="0"/>
    <x v="8"/>
  </r>
  <r>
    <x v="261"/>
    <x v="3"/>
    <x v="6"/>
    <x v="2"/>
    <x v="2"/>
    <n v="-28868.427313144304"/>
    <n v="0"/>
    <n v="0"/>
    <x v="8"/>
  </r>
  <r>
    <x v="261"/>
    <x v="2"/>
    <x v="6"/>
    <x v="3"/>
    <x v="0"/>
    <n v="613514.30967564369"/>
    <n v="0"/>
    <n v="0"/>
    <x v="8"/>
  </r>
  <r>
    <x v="261"/>
    <x v="2"/>
    <x v="6"/>
    <x v="3"/>
    <x v="1"/>
    <n v="-376389.14704027219"/>
    <n v="0"/>
    <n v="0"/>
    <x v="8"/>
  </r>
  <r>
    <x v="261"/>
    <x v="2"/>
    <x v="6"/>
    <x v="3"/>
    <x v="2"/>
    <n v="-196324.579096206"/>
    <n v="0"/>
    <n v="0"/>
    <x v="8"/>
  </r>
  <r>
    <x v="262"/>
    <x v="0"/>
    <x v="0"/>
    <x v="3"/>
    <x v="0"/>
    <n v="673736.57320208719"/>
    <n v="0"/>
    <n v="0"/>
    <x v="8"/>
  </r>
  <r>
    <x v="262"/>
    <x v="0"/>
    <x v="0"/>
    <x v="3"/>
    <x v="1"/>
    <n v="-376389.14704027219"/>
    <n v="0"/>
    <n v="0"/>
    <x v="8"/>
  </r>
  <r>
    <x v="262"/>
    <x v="0"/>
    <x v="0"/>
    <x v="3"/>
    <x v="2"/>
    <n v="-195383.60622860526"/>
    <n v="0"/>
    <n v="0"/>
    <x v="8"/>
  </r>
  <r>
    <x v="262"/>
    <x v="3"/>
    <x v="1"/>
    <x v="0"/>
    <x v="0"/>
    <n v="750648.88111281348"/>
    <n v="0"/>
    <n v="0"/>
    <x v="8"/>
  </r>
  <r>
    <x v="262"/>
    <x v="3"/>
    <x v="1"/>
    <x v="0"/>
    <x v="1"/>
    <n v="-364392.66073437547"/>
    <n v="0"/>
    <n v="0"/>
    <x v="8"/>
  </r>
  <r>
    <x v="262"/>
    <x v="3"/>
    <x v="1"/>
    <x v="0"/>
    <x v="2"/>
    <n v="-105090.8433557939"/>
    <n v="0"/>
    <n v="0"/>
    <x v="8"/>
  </r>
  <r>
    <x v="262"/>
    <x v="3"/>
    <x v="1"/>
    <x v="4"/>
    <x v="0"/>
    <n v="633995.57675744034"/>
    <n v="0"/>
    <n v="0"/>
    <x v="8"/>
  </r>
  <r>
    <x v="262"/>
    <x v="3"/>
    <x v="1"/>
    <x v="4"/>
    <x v="1"/>
    <n v="-348349.21799859364"/>
    <n v="0"/>
    <n v="0"/>
    <x v="8"/>
  </r>
  <r>
    <x v="262"/>
    <x v="3"/>
    <x v="1"/>
    <x v="4"/>
    <x v="2"/>
    <n v="-120459.15958391367"/>
    <n v="0"/>
    <n v="0"/>
    <x v="8"/>
  </r>
  <r>
    <x v="262"/>
    <x v="0"/>
    <x v="2"/>
    <x v="1"/>
    <x v="0"/>
    <n v="492821.23194932356"/>
    <n v="0"/>
    <n v="0"/>
    <x v="8"/>
  </r>
  <r>
    <x v="262"/>
    <x v="0"/>
    <x v="2"/>
    <x v="1"/>
    <x v="1"/>
    <n v="-267837.62605941499"/>
    <n v="0"/>
    <n v="0"/>
    <x v="8"/>
  </r>
  <r>
    <x v="262"/>
    <x v="0"/>
    <x v="2"/>
    <x v="1"/>
    <x v="2"/>
    <n v="-103492.45870935795"/>
    <n v="0"/>
    <n v="0"/>
    <x v="8"/>
  </r>
  <r>
    <x v="262"/>
    <x v="3"/>
    <x v="2"/>
    <x v="0"/>
    <x v="0"/>
    <n v="805307.78022296983"/>
    <n v="0"/>
    <n v="0"/>
    <x v="8"/>
  </r>
  <r>
    <x v="262"/>
    <x v="3"/>
    <x v="2"/>
    <x v="0"/>
    <x v="1"/>
    <n v="-364392.66073437547"/>
    <n v="0"/>
    <n v="0"/>
    <x v="8"/>
  </r>
  <r>
    <x v="262"/>
    <x v="3"/>
    <x v="2"/>
    <x v="0"/>
    <x v="2"/>
    <n v="-136902.32263790487"/>
    <n v="0"/>
    <n v="0"/>
    <x v="8"/>
  </r>
  <r>
    <x v="262"/>
    <x v="1"/>
    <x v="3"/>
    <x v="2"/>
    <x v="0"/>
    <n v="315580.32342319237"/>
    <n v="0"/>
    <n v="0"/>
    <x v="8"/>
  </r>
  <r>
    <x v="262"/>
    <x v="1"/>
    <x v="3"/>
    <x v="2"/>
    <x v="1"/>
    <n v="-179307.00194499566"/>
    <n v="0"/>
    <n v="0"/>
    <x v="8"/>
  </r>
  <r>
    <x v="262"/>
    <x v="1"/>
    <x v="3"/>
    <x v="2"/>
    <x v="2"/>
    <n v="-173569.17788275582"/>
    <n v="0"/>
    <n v="0"/>
    <x v="8"/>
  </r>
  <r>
    <x v="262"/>
    <x v="0"/>
    <x v="3"/>
    <x v="3"/>
    <x v="0"/>
    <n v="703847.70496530901"/>
    <n v="0"/>
    <n v="0"/>
    <x v="8"/>
  </r>
  <r>
    <x v="262"/>
    <x v="0"/>
    <x v="3"/>
    <x v="3"/>
    <x v="1"/>
    <n v="-376389.14704027219"/>
    <n v="0"/>
    <n v="0"/>
    <x v="8"/>
  </r>
  <r>
    <x v="262"/>
    <x v="0"/>
    <x v="3"/>
    <x v="3"/>
    <x v="2"/>
    <n v="-190038.88034063345"/>
    <n v="0"/>
    <n v="0"/>
    <x v="8"/>
  </r>
  <r>
    <x v="262"/>
    <x v="4"/>
    <x v="3"/>
    <x v="1"/>
    <x v="0"/>
    <n v="503534.73699170013"/>
    <n v="0"/>
    <n v="0"/>
    <x v="8"/>
  </r>
  <r>
    <x v="262"/>
    <x v="4"/>
    <x v="3"/>
    <x v="1"/>
    <x v="1"/>
    <n v="-267837.62605941499"/>
    <n v="0"/>
    <n v="0"/>
    <x v="8"/>
  </r>
  <r>
    <x v="262"/>
    <x v="4"/>
    <x v="3"/>
    <x v="1"/>
    <x v="2"/>
    <n v="-95671.600028423025"/>
    <n v="0"/>
    <n v="0"/>
    <x v="8"/>
  </r>
  <r>
    <x v="262"/>
    <x v="1"/>
    <x v="4"/>
    <x v="0"/>
    <x v="0"/>
    <n v="681414.27557328215"/>
    <n v="0"/>
    <n v="0"/>
    <x v="8"/>
  </r>
  <r>
    <x v="262"/>
    <x v="1"/>
    <x v="4"/>
    <x v="0"/>
    <x v="1"/>
    <n v="-364392.66073437547"/>
    <n v="0"/>
    <n v="0"/>
    <x v="8"/>
  </r>
  <r>
    <x v="262"/>
    <x v="1"/>
    <x v="4"/>
    <x v="0"/>
    <x v="2"/>
    <n v="-238494.99645064873"/>
    <n v="0"/>
    <n v="0"/>
    <x v="8"/>
  </r>
  <r>
    <x v="262"/>
    <x v="2"/>
    <x v="4"/>
    <x v="2"/>
    <x v="0"/>
    <n v="283305.06307309313"/>
    <n v="0"/>
    <n v="0"/>
    <x v="8"/>
  </r>
  <r>
    <x v="262"/>
    <x v="2"/>
    <x v="4"/>
    <x v="2"/>
    <x v="1"/>
    <n v="-179307.00194499566"/>
    <n v="0"/>
    <n v="0"/>
    <x v="8"/>
  </r>
  <r>
    <x v="262"/>
    <x v="2"/>
    <x v="4"/>
    <x v="2"/>
    <x v="2"/>
    <n v="-130320.32901362285"/>
    <n v="0"/>
    <n v="0"/>
    <x v="8"/>
  </r>
  <r>
    <x v="262"/>
    <x v="1"/>
    <x v="5"/>
    <x v="1"/>
    <x v="0"/>
    <n v="490142.85568872944"/>
    <n v="0"/>
    <n v="0"/>
    <x v="8"/>
  </r>
  <r>
    <x v="262"/>
    <x v="1"/>
    <x v="5"/>
    <x v="1"/>
    <x v="1"/>
    <n v="-267837.62605941499"/>
    <n v="0"/>
    <n v="0"/>
    <x v="8"/>
  </r>
  <r>
    <x v="262"/>
    <x v="1"/>
    <x v="5"/>
    <x v="1"/>
    <x v="2"/>
    <n v="-235268.57073059012"/>
    <n v="0"/>
    <n v="0"/>
    <x v="8"/>
  </r>
  <r>
    <x v="262"/>
    <x v="3"/>
    <x v="5"/>
    <x v="1"/>
    <x v="0"/>
    <n v="476750.97438575869"/>
    <n v="0"/>
    <n v="0"/>
    <x v="8"/>
  </r>
  <r>
    <x v="262"/>
    <x v="3"/>
    <x v="5"/>
    <x v="1"/>
    <x v="1"/>
    <n v="-267837.62605941499"/>
    <n v="0"/>
    <n v="0"/>
    <x v="8"/>
  </r>
  <r>
    <x v="262"/>
    <x v="3"/>
    <x v="5"/>
    <x v="1"/>
    <x v="2"/>
    <n v="-81047.665645578978"/>
    <n v="0"/>
    <n v="0"/>
    <x v="8"/>
  </r>
  <r>
    <x v="262"/>
    <x v="2"/>
    <x v="5"/>
    <x v="2"/>
    <x v="0"/>
    <n v="283305.06307309313"/>
    <n v="0"/>
    <n v="0"/>
    <x v="8"/>
  </r>
  <r>
    <x v="262"/>
    <x v="2"/>
    <x v="5"/>
    <x v="2"/>
    <x v="1"/>
    <n v="-179307.00194499566"/>
    <n v="0"/>
    <n v="0"/>
    <x v="8"/>
  </r>
  <r>
    <x v="262"/>
    <x v="2"/>
    <x v="5"/>
    <x v="2"/>
    <x v="2"/>
    <n v="-93490.670814120735"/>
    <n v="0"/>
    <n v="0"/>
    <x v="8"/>
  </r>
  <r>
    <x v="262"/>
    <x v="2"/>
    <x v="5"/>
    <x v="1"/>
    <x v="0"/>
    <n v="476750.97438575869"/>
    <n v="0"/>
    <n v="0"/>
    <x v="8"/>
  </r>
  <r>
    <x v="262"/>
    <x v="2"/>
    <x v="5"/>
    <x v="1"/>
    <x v="0"/>
    <n v="524961.74707645341"/>
    <n v="0"/>
    <n v="0"/>
    <x v="8"/>
  </r>
  <r>
    <x v="262"/>
    <x v="2"/>
    <x v="5"/>
    <x v="1"/>
    <x v="1"/>
    <n v="-267837.62605941499"/>
    <n v="0"/>
    <n v="0"/>
    <x v="8"/>
  </r>
  <r>
    <x v="262"/>
    <x v="2"/>
    <x v="5"/>
    <x v="1"/>
    <x v="1"/>
    <n v="-267837.62605941499"/>
    <n v="0"/>
    <n v="0"/>
    <x v="8"/>
  </r>
  <r>
    <x v="262"/>
    <x v="2"/>
    <x v="5"/>
    <x v="1"/>
    <x v="2"/>
    <n v="-238375.48719287934"/>
    <n v="0"/>
    <n v="0"/>
    <x v="8"/>
  </r>
  <r>
    <x v="262"/>
    <x v="2"/>
    <x v="5"/>
    <x v="1"/>
    <x v="2"/>
    <n v="-272980.10847975576"/>
    <n v="0"/>
    <n v="0"/>
    <x v="8"/>
  </r>
  <r>
    <x v="262"/>
    <x v="1"/>
    <x v="6"/>
    <x v="1"/>
    <x v="0"/>
    <n v="484786.10316754115"/>
    <n v="0"/>
    <n v="0"/>
    <x v="8"/>
  </r>
  <r>
    <x v="262"/>
    <x v="1"/>
    <x v="6"/>
    <x v="1"/>
    <x v="1"/>
    <n v="-267837.62605941499"/>
    <n v="0"/>
    <n v="0"/>
    <x v="8"/>
  </r>
  <r>
    <x v="262"/>
    <x v="1"/>
    <x v="6"/>
    <x v="1"/>
    <x v="2"/>
    <n v="-223001.60745706895"/>
    <n v="0"/>
    <n v="0"/>
    <x v="8"/>
  </r>
  <r>
    <x v="262"/>
    <x v="0"/>
    <x v="6"/>
    <x v="0"/>
    <x v="0"/>
    <n v="688702.1287879697"/>
    <n v="0"/>
    <n v="0"/>
    <x v="8"/>
  </r>
  <r>
    <x v="262"/>
    <x v="0"/>
    <x v="6"/>
    <x v="0"/>
    <x v="1"/>
    <n v="-364392.66073437547"/>
    <n v="0"/>
    <n v="0"/>
    <x v="8"/>
  </r>
  <r>
    <x v="262"/>
    <x v="0"/>
    <x v="6"/>
    <x v="0"/>
    <x v="2"/>
    <n v="-144627.44704547364"/>
    <n v="0"/>
    <n v="0"/>
    <x v="8"/>
  </r>
  <r>
    <x v="262"/>
    <x v="2"/>
    <x v="6"/>
    <x v="0"/>
    <x v="0"/>
    <n v="572096.47735296946"/>
    <n v="0"/>
    <n v="0"/>
    <x v="8"/>
  </r>
  <r>
    <x v="262"/>
    <x v="2"/>
    <x v="6"/>
    <x v="0"/>
    <x v="1"/>
    <n v="-364392.66073437547"/>
    <n v="0"/>
    <n v="0"/>
    <x v="8"/>
  </r>
  <r>
    <x v="262"/>
    <x v="2"/>
    <x v="6"/>
    <x v="0"/>
    <x v="2"/>
    <n v="-240280.52048824716"/>
    <n v="0"/>
    <n v="0"/>
    <x v="8"/>
  </r>
  <r>
    <x v="263"/>
    <x v="0"/>
    <x v="0"/>
    <x v="0"/>
    <x v="0"/>
    <n v="619467.52324843826"/>
    <n v="0"/>
    <n v="0"/>
    <x v="8"/>
  </r>
  <r>
    <x v="263"/>
    <x v="0"/>
    <x v="0"/>
    <x v="0"/>
    <x v="1"/>
    <n v="-364392.66073437547"/>
    <n v="0"/>
    <n v="0"/>
    <x v="8"/>
  </r>
  <r>
    <x v="263"/>
    <x v="0"/>
    <x v="0"/>
    <x v="0"/>
    <x v="2"/>
    <n v="-130088.17988217203"/>
    <n v="0"/>
    <n v="0"/>
    <x v="8"/>
  </r>
  <r>
    <x v="263"/>
    <x v="0"/>
    <x v="0"/>
    <x v="2"/>
    <x v="0"/>
    <n v="319166.46346209227"/>
    <n v="0"/>
    <n v="0"/>
    <x v="8"/>
  </r>
  <r>
    <x v="263"/>
    <x v="0"/>
    <x v="0"/>
    <x v="2"/>
    <x v="1"/>
    <n v="-179307.00194499566"/>
    <n v="0"/>
    <n v="0"/>
    <x v="8"/>
  </r>
  <r>
    <x v="263"/>
    <x v="0"/>
    <x v="0"/>
    <x v="2"/>
    <x v="2"/>
    <n v="-79791.615865523068"/>
    <n v="0"/>
    <n v="0"/>
    <x v="8"/>
  </r>
  <r>
    <x v="263"/>
    <x v="2"/>
    <x v="0"/>
    <x v="0"/>
    <x v="0"/>
    <n v="601247.89021171955"/>
    <n v="0"/>
    <n v="0"/>
    <x v="8"/>
  </r>
  <r>
    <x v="263"/>
    <x v="2"/>
    <x v="0"/>
    <x v="0"/>
    <x v="1"/>
    <n v="-364392.66073437547"/>
    <n v="0"/>
    <n v="0"/>
    <x v="8"/>
  </r>
  <r>
    <x v="263"/>
    <x v="2"/>
    <x v="0"/>
    <x v="0"/>
    <x v="2"/>
    <n v="-234486.67718257062"/>
    <n v="0"/>
    <n v="0"/>
    <x v="8"/>
  </r>
  <r>
    <x v="263"/>
    <x v="1"/>
    <x v="1"/>
    <x v="0"/>
    <x v="0"/>
    <n v="685058.20218062587"/>
    <n v="0"/>
    <n v="0"/>
    <x v="8"/>
  </r>
  <r>
    <x v="263"/>
    <x v="1"/>
    <x v="1"/>
    <x v="0"/>
    <x v="1"/>
    <n v="-364392.66073437547"/>
    <n v="0"/>
    <n v="0"/>
    <x v="8"/>
  </r>
  <r>
    <x v="263"/>
    <x v="1"/>
    <x v="1"/>
    <x v="0"/>
    <x v="2"/>
    <n v="-356230.26513392548"/>
    <n v="0"/>
    <n v="0"/>
    <x v="8"/>
  </r>
  <r>
    <x v="263"/>
    <x v="1"/>
    <x v="1"/>
    <x v="1"/>
    <x v="0"/>
    <n v="535675.25211882999"/>
    <n v="0"/>
    <n v="0"/>
    <x v="8"/>
  </r>
  <r>
    <x v="263"/>
    <x v="1"/>
    <x v="1"/>
    <x v="1"/>
    <x v="1"/>
    <n v="-267837.62605941499"/>
    <n v="0"/>
    <n v="0"/>
    <x v="8"/>
  </r>
  <r>
    <x v="263"/>
    <x v="1"/>
    <x v="1"/>
    <x v="1"/>
    <x v="2"/>
    <n v="-187486.33824159048"/>
    <n v="0"/>
    <n v="0"/>
    <x v="8"/>
  </r>
  <r>
    <x v="263"/>
    <x v="3"/>
    <x v="1"/>
    <x v="4"/>
    <x v="0"/>
    <n v="790752.72485680762"/>
    <n v="0"/>
    <n v="0"/>
    <x v="8"/>
  </r>
  <r>
    <x v="263"/>
    <x v="3"/>
    <x v="1"/>
    <x v="4"/>
    <x v="1"/>
    <n v="-348349.21799859364"/>
    <n v="0"/>
    <n v="0"/>
    <x v="8"/>
  </r>
  <r>
    <x v="263"/>
    <x v="3"/>
    <x v="1"/>
    <x v="4"/>
    <x v="2"/>
    <n v="-118612.90872852114"/>
    <n v="0"/>
    <n v="0"/>
    <x v="8"/>
  </r>
  <r>
    <x v="263"/>
    <x v="0"/>
    <x v="3"/>
    <x v="2"/>
    <x v="0"/>
    <n v="313787.25340374239"/>
    <n v="0"/>
    <n v="0"/>
    <x v="8"/>
  </r>
  <r>
    <x v="263"/>
    <x v="0"/>
    <x v="3"/>
    <x v="2"/>
    <x v="1"/>
    <n v="-179307.00194499566"/>
    <n v="0"/>
    <n v="0"/>
    <x v="8"/>
  </r>
  <r>
    <x v="263"/>
    <x v="0"/>
    <x v="3"/>
    <x v="2"/>
    <x v="2"/>
    <n v="-56481.705612673628"/>
    <n v="0"/>
    <n v="0"/>
    <x v="8"/>
  </r>
  <r>
    <x v="263"/>
    <x v="2"/>
    <x v="3"/>
    <x v="1"/>
    <x v="0"/>
    <n v="492821.23194932356"/>
    <n v="0"/>
    <n v="0"/>
    <x v="8"/>
  </r>
  <r>
    <x v="263"/>
    <x v="2"/>
    <x v="3"/>
    <x v="1"/>
    <x v="1"/>
    <n v="-267837.62605941499"/>
    <n v="0"/>
    <n v="0"/>
    <x v="8"/>
  </r>
  <r>
    <x v="263"/>
    <x v="2"/>
    <x v="3"/>
    <x v="1"/>
    <x v="2"/>
    <n v="-216841.34205770236"/>
    <n v="0"/>
    <n v="0"/>
    <x v="8"/>
  </r>
  <r>
    <x v="263"/>
    <x v="1"/>
    <x v="5"/>
    <x v="0"/>
    <x v="0"/>
    <n v="619467.52324843826"/>
    <n v="0"/>
    <n v="0"/>
    <x v="8"/>
  </r>
  <r>
    <x v="263"/>
    <x v="1"/>
    <x v="5"/>
    <x v="0"/>
    <x v="1"/>
    <n v="-364392.66073437547"/>
    <n v="0"/>
    <n v="0"/>
    <x v="8"/>
  </r>
  <r>
    <x v="263"/>
    <x v="1"/>
    <x v="5"/>
    <x v="0"/>
    <x v="2"/>
    <n v="-303539.08639173472"/>
    <n v="0"/>
    <n v="0"/>
    <x v="8"/>
  </r>
  <r>
    <x v="263"/>
    <x v="1"/>
    <x v="6"/>
    <x v="2"/>
    <x v="0"/>
    <n v="353234.79383164144"/>
    <n v="0"/>
    <n v="0"/>
    <x v="8"/>
  </r>
  <r>
    <x v="263"/>
    <x v="1"/>
    <x v="6"/>
    <x v="2"/>
    <x v="1"/>
    <n v="-179307.00194499566"/>
    <n v="0"/>
    <n v="0"/>
    <x v="8"/>
  </r>
  <r>
    <x v="263"/>
    <x v="1"/>
    <x v="6"/>
    <x v="2"/>
    <x v="2"/>
    <n v="-201343.83248403561"/>
    <n v="0"/>
    <n v="0"/>
    <x v="8"/>
  </r>
  <r>
    <x v="263"/>
    <x v="0"/>
    <x v="6"/>
    <x v="3"/>
    <x v="0"/>
    <n v="639861.54996846267"/>
    <n v="0"/>
    <n v="0"/>
    <x v="8"/>
  </r>
  <r>
    <x v="263"/>
    <x v="0"/>
    <x v="6"/>
    <x v="3"/>
    <x v="1"/>
    <n v="-376389.14704027219"/>
    <n v="0"/>
    <n v="0"/>
    <x v="8"/>
  </r>
  <r>
    <x v="263"/>
    <x v="0"/>
    <x v="6"/>
    <x v="3"/>
    <x v="2"/>
    <n v="-191958.46499053881"/>
    <n v="0"/>
    <n v="0"/>
    <x v="8"/>
  </r>
  <r>
    <x v="263"/>
    <x v="3"/>
    <x v="6"/>
    <x v="2"/>
    <x v="0"/>
    <n v="358614.00388999132"/>
    <n v="0"/>
    <n v="0"/>
    <x v="8"/>
  </r>
  <r>
    <x v="263"/>
    <x v="3"/>
    <x v="6"/>
    <x v="2"/>
    <x v="1"/>
    <n v="-179307.00194499566"/>
    <n v="0"/>
    <n v="0"/>
    <x v="8"/>
  </r>
  <r>
    <x v="263"/>
    <x v="3"/>
    <x v="6"/>
    <x v="2"/>
    <x v="2"/>
    <n v="-60964.380661298528"/>
    <n v="0"/>
    <n v="0"/>
    <x v="8"/>
  </r>
  <r>
    <x v="263"/>
    <x v="2"/>
    <x v="6"/>
    <x v="3"/>
    <x v="0"/>
    <n v="575875.39497161645"/>
    <n v="0"/>
    <n v="0"/>
    <x v="8"/>
  </r>
  <r>
    <x v="263"/>
    <x v="2"/>
    <x v="6"/>
    <x v="3"/>
    <x v="1"/>
    <n v="-376389.14704027219"/>
    <n v="0"/>
    <n v="0"/>
    <x v="8"/>
  </r>
  <r>
    <x v="263"/>
    <x v="2"/>
    <x v="6"/>
    <x v="3"/>
    <x v="2"/>
    <n v="-207315.14218978191"/>
    <n v="0"/>
    <n v="0"/>
    <x v="8"/>
  </r>
  <r>
    <x v="264"/>
    <x v="2"/>
    <x v="0"/>
    <x v="2"/>
    <x v="0"/>
    <n v="310201.11336484249"/>
    <n v="0"/>
    <n v="0"/>
    <x v="8"/>
  </r>
  <r>
    <x v="264"/>
    <x v="2"/>
    <x v="0"/>
    <x v="2"/>
    <x v="1"/>
    <n v="-179307.00194499566"/>
    <n v="0"/>
    <n v="0"/>
    <x v="8"/>
  </r>
  <r>
    <x v="264"/>
    <x v="2"/>
    <x v="0"/>
    <x v="2"/>
    <x v="2"/>
    <n v="-83754.300608507474"/>
    <n v="0"/>
    <n v="0"/>
    <x v="8"/>
  </r>
  <r>
    <x v="264"/>
    <x v="1"/>
    <x v="1"/>
    <x v="2"/>
    <x v="0"/>
    <n v="331717.95359824196"/>
    <n v="0"/>
    <n v="0"/>
    <x v="8"/>
  </r>
  <r>
    <x v="264"/>
    <x v="1"/>
    <x v="1"/>
    <x v="2"/>
    <x v="1"/>
    <n v="-179307.00194499566"/>
    <n v="0"/>
    <n v="0"/>
    <x v="8"/>
  </r>
  <r>
    <x v="264"/>
    <x v="1"/>
    <x v="1"/>
    <x v="2"/>
    <x v="2"/>
    <n v="-225568.20844680455"/>
    <n v="0"/>
    <n v="0"/>
    <x v="8"/>
  </r>
  <r>
    <x v="264"/>
    <x v="3"/>
    <x v="1"/>
    <x v="3"/>
    <x v="0"/>
    <n v="628569.87555725453"/>
    <n v="0"/>
    <n v="0"/>
    <x v="8"/>
  </r>
  <r>
    <x v="264"/>
    <x v="3"/>
    <x v="1"/>
    <x v="3"/>
    <x v="1"/>
    <n v="-376389.14704027219"/>
    <n v="0"/>
    <n v="0"/>
    <x v="8"/>
  </r>
  <r>
    <x v="264"/>
    <x v="3"/>
    <x v="1"/>
    <x v="3"/>
    <x v="2"/>
    <n v="-56571.288800152906"/>
    <n v="0"/>
    <n v="0"/>
    <x v="8"/>
  </r>
  <r>
    <x v="264"/>
    <x v="1"/>
    <x v="3"/>
    <x v="0"/>
    <x v="0"/>
    <n v="699633.90861000086"/>
    <n v="0"/>
    <n v="0"/>
    <x v="8"/>
  </r>
  <r>
    <x v="264"/>
    <x v="1"/>
    <x v="3"/>
    <x v="0"/>
    <x v="1"/>
    <n v="-364392.66073437547"/>
    <n v="0"/>
    <n v="0"/>
    <x v="8"/>
  </r>
  <r>
    <x v="264"/>
    <x v="1"/>
    <x v="3"/>
    <x v="0"/>
    <x v="2"/>
    <n v="-307838.91978840035"/>
    <n v="0"/>
    <n v="0"/>
    <x v="8"/>
  </r>
  <r>
    <x v="264"/>
    <x v="1"/>
    <x v="3"/>
    <x v="3"/>
    <x v="0"/>
    <n v="752778.29408054438"/>
    <n v="0"/>
    <n v="0"/>
    <x v="8"/>
  </r>
  <r>
    <x v="264"/>
    <x v="1"/>
    <x v="3"/>
    <x v="3"/>
    <x v="1"/>
    <n v="-376389.14704027219"/>
    <n v="0"/>
    <n v="0"/>
    <x v="8"/>
  </r>
  <r>
    <x v="264"/>
    <x v="1"/>
    <x v="3"/>
    <x v="3"/>
    <x v="2"/>
    <n v="-353805.79821785586"/>
    <n v="0"/>
    <n v="0"/>
    <x v="8"/>
  </r>
  <r>
    <x v="264"/>
    <x v="3"/>
    <x v="3"/>
    <x v="2"/>
    <x v="0"/>
    <n v="301235.76326759276"/>
    <n v="0"/>
    <n v="0"/>
    <x v="8"/>
  </r>
  <r>
    <x v="264"/>
    <x v="3"/>
    <x v="3"/>
    <x v="2"/>
    <x v="0"/>
    <n v="317373.39344264229"/>
    <n v="0"/>
    <n v="0"/>
    <x v="8"/>
  </r>
  <r>
    <x v="264"/>
    <x v="3"/>
    <x v="3"/>
    <x v="2"/>
    <x v="1"/>
    <n v="-179307.00194499566"/>
    <n v="0"/>
    <n v="0"/>
    <x v="8"/>
  </r>
  <r>
    <x v="264"/>
    <x v="3"/>
    <x v="3"/>
    <x v="2"/>
    <x v="1"/>
    <n v="-179307.00194499566"/>
    <n v="0"/>
    <n v="0"/>
    <x v="8"/>
  </r>
  <r>
    <x v="264"/>
    <x v="3"/>
    <x v="3"/>
    <x v="2"/>
    <x v="2"/>
    <n v="-21086.503428731496"/>
    <n v="0"/>
    <n v="0"/>
    <x v="8"/>
  </r>
  <r>
    <x v="264"/>
    <x v="3"/>
    <x v="3"/>
    <x v="2"/>
    <x v="2"/>
    <n v="-44432.275081969929"/>
    <n v="0"/>
    <n v="0"/>
    <x v="8"/>
  </r>
  <r>
    <x v="264"/>
    <x v="2"/>
    <x v="3"/>
    <x v="2"/>
    <x v="0"/>
    <n v="310201.11336484249"/>
    <n v="0"/>
    <n v="0"/>
    <x v="8"/>
  </r>
  <r>
    <x v="264"/>
    <x v="2"/>
    <x v="3"/>
    <x v="2"/>
    <x v="0"/>
    <n v="353234.79383164144"/>
    <n v="0"/>
    <n v="0"/>
    <x v="8"/>
  </r>
  <r>
    <x v="264"/>
    <x v="2"/>
    <x v="3"/>
    <x v="2"/>
    <x v="1"/>
    <n v="-179307.00194499566"/>
    <n v="0"/>
    <n v="0"/>
    <x v="8"/>
  </r>
  <r>
    <x v="264"/>
    <x v="2"/>
    <x v="3"/>
    <x v="2"/>
    <x v="1"/>
    <n v="-179307.00194499566"/>
    <n v="0"/>
    <n v="0"/>
    <x v="8"/>
  </r>
  <r>
    <x v="264"/>
    <x v="2"/>
    <x v="3"/>
    <x v="2"/>
    <x v="2"/>
    <n v="-62040.222672968499"/>
    <n v="0"/>
    <n v="0"/>
    <x v="8"/>
  </r>
  <r>
    <x v="264"/>
    <x v="2"/>
    <x v="3"/>
    <x v="2"/>
    <x v="2"/>
    <n v="-77711.654642961119"/>
    <n v="0"/>
    <n v="0"/>
    <x v="8"/>
  </r>
  <r>
    <x v="264"/>
    <x v="4"/>
    <x v="3"/>
    <x v="2"/>
    <x v="0"/>
    <n v="356820.93387054134"/>
    <n v="0"/>
    <n v="0"/>
    <x v="8"/>
  </r>
  <r>
    <x v="264"/>
    <x v="4"/>
    <x v="3"/>
    <x v="2"/>
    <x v="1"/>
    <n v="-179307.00194499566"/>
    <n v="0"/>
    <n v="0"/>
    <x v="8"/>
  </r>
  <r>
    <x v="264"/>
    <x v="4"/>
    <x v="3"/>
    <x v="2"/>
    <x v="2"/>
    <n v="-17841.046693527067"/>
    <n v="0"/>
    <n v="0"/>
    <x v="8"/>
  </r>
  <r>
    <x v="264"/>
    <x v="1"/>
    <x v="4"/>
    <x v="0"/>
    <x v="0"/>
    <n v="670482.49575125077"/>
    <n v="0"/>
    <n v="0"/>
    <x v="8"/>
  </r>
  <r>
    <x v="264"/>
    <x v="1"/>
    <x v="4"/>
    <x v="0"/>
    <x v="1"/>
    <n v="-364392.66073437547"/>
    <n v="0"/>
    <n v="0"/>
    <x v="8"/>
  </r>
  <r>
    <x v="264"/>
    <x v="1"/>
    <x v="4"/>
    <x v="0"/>
    <x v="2"/>
    <n v="-408994.32240826293"/>
    <n v="0"/>
    <n v="0"/>
    <x v="8"/>
  </r>
  <r>
    <x v="264"/>
    <x v="1"/>
    <x v="4"/>
    <x v="1"/>
    <x v="0"/>
    <n v="444610.45925862895"/>
    <n v="0"/>
    <n v="0"/>
    <x v="8"/>
  </r>
  <r>
    <x v="264"/>
    <x v="1"/>
    <x v="4"/>
    <x v="1"/>
    <x v="1"/>
    <n v="-267837.62605941499"/>
    <n v="0"/>
    <n v="0"/>
    <x v="8"/>
  </r>
  <r>
    <x v="264"/>
    <x v="1"/>
    <x v="4"/>
    <x v="1"/>
    <x v="2"/>
    <n v="-164505.86992569271"/>
    <n v="0"/>
    <n v="0"/>
    <x v="8"/>
  </r>
  <r>
    <x v="264"/>
    <x v="0"/>
    <x v="4"/>
    <x v="4"/>
    <x v="0"/>
    <n v="630512.08457745449"/>
    <n v="0"/>
    <n v="0"/>
    <x v="8"/>
  </r>
  <r>
    <x v="264"/>
    <x v="0"/>
    <x v="4"/>
    <x v="4"/>
    <x v="1"/>
    <n v="-348349.21799859364"/>
    <n v="0"/>
    <n v="0"/>
    <x v="8"/>
  </r>
  <r>
    <x v="264"/>
    <x v="0"/>
    <x v="4"/>
    <x v="4"/>
    <x v="2"/>
    <n v="-145017.77945281455"/>
    <n v="0"/>
    <n v="0"/>
    <x v="8"/>
  </r>
  <r>
    <x v="264"/>
    <x v="0"/>
    <x v="4"/>
    <x v="3"/>
    <x v="0"/>
    <n v="666208.79026128177"/>
    <n v="0"/>
    <n v="0"/>
    <x v="8"/>
  </r>
  <r>
    <x v="264"/>
    <x v="0"/>
    <x v="4"/>
    <x v="3"/>
    <x v="1"/>
    <n v="-376389.14704027219"/>
    <n v="0"/>
    <n v="0"/>
    <x v="8"/>
  </r>
  <r>
    <x v="264"/>
    <x v="0"/>
    <x v="4"/>
    <x v="3"/>
    <x v="2"/>
    <n v="-99931.31853919226"/>
    <n v="0"/>
    <n v="0"/>
    <x v="8"/>
  </r>
  <r>
    <x v="264"/>
    <x v="4"/>
    <x v="4"/>
    <x v="3"/>
    <x v="0"/>
    <n v="707611.59643571172"/>
    <n v="0"/>
    <n v="0"/>
    <x v="8"/>
  </r>
  <r>
    <x v="264"/>
    <x v="4"/>
    <x v="4"/>
    <x v="3"/>
    <x v="1"/>
    <n v="-376389.14704027219"/>
    <n v="0"/>
    <n v="0"/>
    <x v="8"/>
  </r>
  <r>
    <x v="264"/>
    <x v="4"/>
    <x v="4"/>
    <x v="3"/>
    <x v="2"/>
    <n v="-162750.6671802137"/>
    <n v="0"/>
    <n v="0"/>
    <x v="8"/>
  </r>
  <r>
    <x v="264"/>
    <x v="2"/>
    <x v="5"/>
    <x v="2"/>
    <x v="0"/>
    <n v="319166.46346209227"/>
    <n v="0"/>
    <n v="0"/>
    <x v="8"/>
  </r>
  <r>
    <x v="264"/>
    <x v="2"/>
    <x v="5"/>
    <x v="2"/>
    <x v="1"/>
    <n v="-179307.00194499566"/>
    <n v="0"/>
    <n v="0"/>
    <x v="8"/>
  </r>
  <r>
    <x v="264"/>
    <x v="2"/>
    <x v="5"/>
    <x v="2"/>
    <x v="2"/>
    <n v="-146816.57319256244"/>
    <n v="0"/>
    <n v="0"/>
    <x v="8"/>
  </r>
  <r>
    <x v="264"/>
    <x v="1"/>
    <x v="6"/>
    <x v="3"/>
    <x v="0"/>
    <n v="730194.94525812799"/>
    <n v="0"/>
    <n v="0"/>
    <x v="8"/>
  </r>
  <r>
    <x v="264"/>
    <x v="1"/>
    <x v="6"/>
    <x v="3"/>
    <x v="1"/>
    <n v="-376389.14704027219"/>
    <n v="0"/>
    <n v="0"/>
    <x v="8"/>
  </r>
  <r>
    <x v="264"/>
    <x v="1"/>
    <x v="6"/>
    <x v="3"/>
    <x v="2"/>
    <n v="-321285.7759135763"/>
    <n v="0"/>
    <n v="0"/>
    <x v="8"/>
  </r>
  <r>
    <x v="264"/>
    <x v="3"/>
    <x v="6"/>
    <x v="0"/>
    <x v="0"/>
    <n v="816239.5600450011"/>
    <n v="0"/>
    <n v="0"/>
    <x v="8"/>
  </r>
  <r>
    <x v="264"/>
    <x v="3"/>
    <x v="6"/>
    <x v="0"/>
    <x v="1"/>
    <n v="-364392.66073437547"/>
    <n v="0"/>
    <n v="0"/>
    <x v="8"/>
  </r>
  <r>
    <x v="264"/>
    <x v="3"/>
    <x v="6"/>
    <x v="0"/>
    <x v="2"/>
    <n v="-57136.769203150085"/>
    <n v="0"/>
    <n v="0"/>
    <x v="8"/>
  </r>
  <r>
    <x v="265"/>
    <x v="1"/>
    <x v="0"/>
    <x v="2"/>
    <x v="0"/>
    <n v="344269.44373439165"/>
    <n v="0"/>
    <n v="0"/>
    <x v="8"/>
  </r>
  <r>
    <x v="265"/>
    <x v="1"/>
    <x v="0"/>
    <x v="2"/>
    <x v="1"/>
    <n v="-179307.00194499566"/>
    <n v="0"/>
    <n v="0"/>
    <x v="8"/>
  </r>
  <r>
    <x v="265"/>
    <x v="1"/>
    <x v="0"/>
    <x v="2"/>
    <x v="2"/>
    <n v="-237545.91617673021"/>
    <n v="0"/>
    <n v="0"/>
    <x v="8"/>
  </r>
  <r>
    <x v="265"/>
    <x v="0"/>
    <x v="0"/>
    <x v="3"/>
    <x v="0"/>
    <n v="688792.13908369816"/>
    <n v="0"/>
    <n v="0"/>
    <x v="8"/>
  </r>
  <r>
    <x v="265"/>
    <x v="0"/>
    <x v="0"/>
    <x v="3"/>
    <x v="1"/>
    <n v="-376389.14704027219"/>
    <n v="0"/>
    <n v="0"/>
    <x v="8"/>
  </r>
  <r>
    <x v="265"/>
    <x v="0"/>
    <x v="0"/>
    <x v="3"/>
    <x v="2"/>
    <n v="-123982.58503506567"/>
    <n v="0"/>
    <n v="0"/>
    <x v="8"/>
  </r>
  <r>
    <x v="265"/>
    <x v="1"/>
    <x v="1"/>
    <x v="3"/>
    <x v="0"/>
    <n v="749014.40261014167"/>
    <n v="0"/>
    <n v="0"/>
    <x v="8"/>
  </r>
  <r>
    <x v="265"/>
    <x v="1"/>
    <x v="1"/>
    <x v="3"/>
    <x v="0"/>
    <n v="605986.52673483815"/>
    <n v="0"/>
    <n v="0"/>
    <x v="8"/>
  </r>
  <r>
    <x v="265"/>
    <x v="1"/>
    <x v="1"/>
    <x v="3"/>
    <x v="1"/>
    <n v="-376389.14704027219"/>
    <n v="0"/>
    <n v="0"/>
    <x v="8"/>
  </r>
  <r>
    <x v="265"/>
    <x v="1"/>
    <x v="1"/>
    <x v="3"/>
    <x v="1"/>
    <n v="-376389.14704027219"/>
    <n v="0"/>
    <n v="0"/>
    <x v="8"/>
  </r>
  <r>
    <x v="265"/>
    <x v="1"/>
    <x v="1"/>
    <x v="3"/>
    <x v="2"/>
    <n v="-389487.48935727368"/>
    <n v="0"/>
    <n v="0"/>
    <x v="8"/>
  </r>
  <r>
    <x v="265"/>
    <x v="1"/>
    <x v="1"/>
    <x v="3"/>
    <x v="2"/>
    <n v="-406010.97291234159"/>
    <n v="0"/>
    <n v="0"/>
    <x v="8"/>
  </r>
  <r>
    <x v="265"/>
    <x v="1"/>
    <x v="1"/>
    <x v="1"/>
    <x v="0"/>
    <n v="484786.10316754115"/>
    <n v="0"/>
    <n v="0"/>
    <x v="8"/>
  </r>
  <r>
    <x v="265"/>
    <x v="1"/>
    <x v="1"/>
    <x v="1"/>
    <x v="1"/>
    <n v="-267837.62605941499"/>
    <n v="0"/>
    <n v="0"/>
    <x v="8"/>
  </r>
  <r>
    <x v="265"/>
    <x v="1"/>
    <x v="1"/>
    <x v="1"/>
    <x v="2"/>
    <n v="-145435.83095026235"/>
    <n v="0"/>
    <n v="0"/>
    <x v="8"/>
  </r>
  <r>
    <x v="265"/>
    <x v="3"/>
    <x v="1"/>
    <x v="2"/>
    <x v="0"/>
    <n v="351441.72381219151"/>
    <n v="0"/>
    <n v="0"/>
    <x v="8"/>
  </r>
  <r>
    <x v="265"/>
    <x v="3"/>
    <x v="1"/>
    <x v="2"/>
    <x v="1"/>
    <n v="-179307.00194499566"/>
    <n v="0"/>
    <n v="0"/>
    <x v="8"/>
  </r>
  <r>
    <x v="265"/>
    <x v="3"/>
    <x v="1"/>
    <x v="2"/>
    <x v="2"/>
    <n v="-38658.589619341066"/>
    <n v="0"/>
    <n v="0"/>
    <x v="8"/>
  </r>
  <r>
    <x v="265"/>
    <x v="3"/>
    <x v="2"/>
    <x v="2"/>
    <x v="0"/>
    <n v="369372.42400669109"/>
    <n v="0"/>
    <n v="0"/>
    <x v="8"/>
  </r>
  <r>
    <x v="265"/>
    <x v="3"/>
    <x v="2"/>
    <x v="2"/>
    <x v="1"/>
    <n v="-179307.00194499566"/>
    <n v="0"/>
    <n v="0"/>
    <x v="8"/>
  </r>
  <r>
    <x v="265"/>
    <x v="3"/>
    <x v="2"/>
    <x v="2"/>
    <x v="2"/>
    <n v="-70180.760561271309"/>
    <n v="0"/>
    <n v="0"/>
    <x v="8"/>
  </r>
  <r>
    <x v="265"/>
    <x v="3"/>
    <x v="2"/>
    <x v="1"/>
    <x v="0"/>
    <n v="597277.90611249546"/>
    <n v="0"/>
    <n v="0"/>
    <x v="8"/>
  </r>
  <r>
    <x v="265"/>
    <x v="3"/>
    <x v="2"/>
    <x v="1"/>
    <x v="1"/>
    <n v="-267837.62605941499"/>
    <n v="0"/>
    <n v="0"/>
    <x v="8"/>
  </r>
  <r>
    <x v="265"/>
    <x v="3"/>
    <x v="2"/>
    <x v="1"/>
    <x v="2"/>
    <n v="-65700.569672374506"/>
    <n v="0"/>
    <n v="0"/>
    <x v="8"/>
  </r>
  <r>
    <x v="265"/>
    <x v="4"/>
    <x v="2"/>
    <x v="3"/>
    <x v="0"/>
    <n v="662444.89879087906"/>
    <n v="0"/>
    <n v="0"/>
    <x v="8"/>
  </r>
  <r>
    <x v="265"/>
    <x v="4"/>
    <x v="2"/>
    <x v="3"/>
    <x v="1"/>
    <n v="-376389.14704027219"/>
    <n v="0"/>
    <n v="0"/>
    <x v="8"/>
  </r>
  <r>
    <x v="265"/>
    <x v="4"/>
    <x v="2"/>
    <x v="3"/>
    <x v="2"/>
    <n v="-139113.4287460846"/>
    <n v="0"/>
    <n v="0"/>
    <x v="8"/>
  </r>
  <r>
    <x v="265"/>
    <x v="3"/>
    <x v="3"/>
    <x v="3"/>
    <x v="0"/>
    <n v="782889.42584376619"/>
    <n v="0"/>
    <n v="0"/>
    <x v="8"/>
  </r>
  <r>
    <x v="265"/>
    <x v="3"/>
    <x v="3"/>
    <x v="3"/>
    <x v="1"/>
    <n v="-376389.14704027219"/>
    <n v="0"/>
    <n v="0"/>
    <x v="8"/>
  </r>
  <r>
    <x v="265"/>
    <x v="3"/>
    <x v="3"/>
    <x v="3"/>
    <x v="2"/>
    <n v="-156577.88516875324"/>
    <n v="0"/>
    <n v="0"/>
    <x v="8"/>
  </r>
  <r>
    <x v="265"/>
    <x v="1"/>
    <x v="4"/>
    <x v="1"/>
    <x v="0"/>
    <n v="439253.7067374406"/>
    <n v="0"/>
    <n v="0"/>
    <x v="8"/>
  </r>
  <r>
    <x v="265"/>
    <x v="1"/>
    <x v="4"/>
    <x v="1"/>
    <x v="1"/>
    <n v="-267837.62605941499"/>
    <n v="0"/>
    <n v="0"/>
    <x v="8"/>
  </r>
  <r>
    <x v="265"/>
    <x v="1"/>
    <x v="4"/>
    <x v="1"/>
    <x v="2"/>
    <n v="-245982.07577296675"/>
    <n v="0"/>
    <n v="0"/>
    <x v="8"/>
  </r>
  <r>
    <x v="265"/>
    <x v="2"/>
    <x v="4"/>
    <x v="3"/>
    <x v="0"/>
    <n v="715139.37937651714"/>
    <n v="0"/>
    <n v="0"/>
    <x v="8"/>
  </r>
  <r>
    <x v="265"/>
    <x v="2"/>
    <x v="4"/>
    <x v="3"/>
    <x v="1"/>
    <n v="-376389.14704027219"/>
    <n v="0"/>
    <n v="0"/>
    <x v="8"/>
  </r>
  <r>
    <x v="265"/>
    <x v="2"/>
    <x v="4"/>
    <x v="3"/>
    <x v="2"/>
    <n v="-221693.2076067203"/>
    <n v="0"/>
    <n v="0"/>
    <x v="8"/>
  </r>
  <r>
    <x v="265"/>
    <x v="1"/>
    <x v="5"/>
    <x v="3"/>
    <x v="0"/>
    <n v="613514.30967564369"/>
    <n v="0"/>
    <n v="0"/>
    <x v="8"/>
  </r>
  <r>
    <x v="265"/>
    <x v="1"/>
    <x v="5"/>
    <x v="3"/>
    <x v="1"/>
    <n v="-376389.14704027219"/>
    <n v="0"/>
    <n v="0"/>
    <x v="8"/>
  </r>
  <r>
    <x v="265"/>
    <x v="1"/>
    <x v="5"/>
    <x v="3"/>
    <x v="2"/>
    <n v="-319027.44103133475"/>
    <n v="0"/>
    <n v="0"/>
    <x v="8"/>
  </r>
  <r>
    <x v="265"/>
    <x v="1"/>
    <x v="6"/>
    <x v="2"/>
    <x v="0"/>
    <n v="324545.67352044216"/>
    <n v="0"/>
    <n v="0"/>
    <x v="8"/>
  </r>
  <r>
    <x v="265"/>
    <x v="1"/>
    <x v="6"/>
    <x v="2"/>
    <x v="1"/>
    <n v="-179307.00194499566"/>
    <n v="0"/>
    <n v="0"/>
    <x v="8"/>
  </r>
  <r>
    <x v="265"/>
    <x v="1"/>
    <x v="6"/>
    <x v="2"/>
    <x v="2"/>
    <n v="-126572.81267297245"/>
    <n v="0"/>
    <n v="0"/>
    <x v="8"/>
  </r>
  <r>
    <x v="265"/>
    <x v="0"/>
    <x v="6"/>
    <x v="4"/>
    <x v="0"/>
    <n v="627028.59239746851"/>
    <n v="0"/>
    <n v="0"/>
    <x v="8"/>
  </r>
  <r>
    <x v="265"/>
    <x v="0"/>
    <x v="6"/>
    <x v="4"/>
    <x v="0"/>
    <n v="658380.02201734204"/>
    <n v="0"/>
    <n v="0"/>
    <x v="8"/>
  </r>
  <r>
    <x v="265"/>
    <x v="0"/>
    <x v="6"/>
    <x v="4"/>
    <x v="1"/>
    <n v="-348349.21799859364"/>
    <n v="0"/>
    <n v="0"/>
    <x v="8"/>
  </r>
  <r>
    <x v="265"/>
    <x v="0"/>
    <x v="6"/>
    <x v="4"/>
    <x v="1"/>
    <n v="-348349.21799859364"/>
    <n v="0"/>
    <n v="0"/>
    <x v="8"/>
  </r>
  <r>
    <x v="265"/>
    <x v="0"/>
    <x v="6"/>
    <x v="4"/>
    <x v="2"/>
    <n v="-181838.29179526586"/>
    <n v="0"/>
    <n v="0"/>
    <x v="8"/>
  </r>
  <r>
    <x v="265"/>
    <x v="0"/>
    <x v="6"/>
    <x v="4"/>
    <x v="2"/>
    <n v="-177762.60594468235"/>
    <n v="0"/>
    <n v="0"/>
    <x v="8"/>
  </r>
  <r>
    <x v="265"/>
    <x v="3"/>
    <x v="6"/>
    <x v="0"/>
    <x v="0"/>
    <n v="590316.11038968829"/>
    <n v="0"/>
    <n v="0"/>
    <x v="8"/>
  </r>
  <r>
    <x v="265"/>
    <x v="3"/>
    <x v="6"/>
    <x v="0"/>
    <x v="1"/>
    <n v="-364392.66073437547"/>
    <n v="0"/>
    <n v="0"/>
    <x v="8"/>
  </r>
  <r>
    <x v="265"/>
    <x v="3"/>
    <x v="6"/>
    <x v="0"/>
    <x v="2"/>
    <n v="-82644.255454556362"/>
    <n v="0"/>
    <n v="0"/>
    <x v="8"/>
  </r>
  <r>
    <x v="265"/>
    <x v="2"/>
    <x v="6"/>
    <x v="2"/>
    <x v="0"/>
    <n v="331717.95359824196"/>
    <n v="0"/>
    <n v="0"/>
    <x v="8"/>
  </r>
  <r>
    <x v="265"/>
    <x v="2"/>
    <x v="6"/>
    <x v="2"/>
    <x v="1"/>
    <n v="-179307.00194499566"/>
    <n v="0"/>
    <n v="0"/>
    <x v="8"/>
  </r>
  <r>
    <x v="265"/>
    <x v="2"/>
    <x v="6"/>
    <x v="2"/>
    <x v="2"/>
    <n v="-66343.590719648389"/>
    <n v="0"/>
    <n v="0"/>
    <x v="8"/>
  </r>
  <r>
    <x v="266"/>
    <x v="1"/>
    <x v="0"/>
    <x v="0"/>
    <x v="0"/>
    <n v="692346.05539531342"/>
    <n v="0"/>
    <n v="0"/>
    <x v="8"/>
  </r>
  <r>
    <x v="266"/>
    <x v="1"/>
    <x v="0"/>
    <x v="0"/>
    <x v="1"/>
    <n v="-364392.66073437547"/>
    <n v="0"/>
    <n v="0"/>
    <x v="8"/>
  </r>
  <r>
    <x v="266"/>
    <x v="1"/>
    <x v="0"/>
    <x v="0"/>
    <x v="2"/>
    <n v="-484642.23877671937"/>
    <n v="0"/>
    <n v="0"/>
    <x v="8"/>
  </r>
  <r>
    <x v="266"/>
    <x v="2"/>
    <x v="0"/>
    <x v="2"/>
    <x v="0"/>
    <n v="283305.06307309313"/>
    <n v="0"/>
    <n v="0"/>
    <x v="8"/>
  </r>
  <r>
    <x v="266"/>
    <x v="2"/>
    <x v="0"/>
    <x v="2"/>
    <x v="1"/>
    <n v="-179307.00194499566"/>
    <n v="0"/>
    <n v="0"/>
    <x v="8"/>
  </r>
  <r>
    <x v="266"/>
    <x v="2"/>
    <x v="0"/>
    <x v="2"/>
    <x v="2"/>
    <n v="-118988.12649069911"/>
    <n v="0"/>
    <n v="0"/>
    <x v="8"/>
  </r>
  <r>
    <x v="266"/>
    <x v="1"/>
    <x v="1"/>
    <x v="0"/>
    <x v="0"/>
    <n v="623111.44985578209"/>
    <n v="0"/>
    <n v="0"/>
    <x v="8"/>
  </r>
  <r>
    <x v="266"/>
    <x v="1"/>
    <x v="1"/>
    <x v="0"/>
    <x v="1"/>
    <n v="-364392.66073437547"/>
    <n v="0"/>
    <n v="0"/>
    <x v="8"/>
  </r>
  <r>
    <x v="266"/>
    <x v="1"/>
    <x v="1"/>
    <x v="0"/>
    <x v="2"/>
    <n v="-286631.26693365979"/>
    <n v="0"/>
    <n v="0"/>
    <x v="8"/>
  </r>
  <r>
    <x v="266"/>
    <x v="2"/>
    <x v="1"/>
    <x v="1"/>
    <x v="0"/>
    <n v="431218.57795565808"/>
    <n v="0"/>
    <n v="0"/>
    <x v="8"/>
  </r>
  <r>
    <x v="266"/>
    <x v="2"/>
    <x v="1"/>
    <x v="1"/>
    <x v="1"/>
    <n v="-267837.62605941499"/>
    <n v="0"/>
    <n v="0"/>
    <x v="8"/>
  </r>
  <r>
    <x v="266"/>
    <x v="2"/>
    <x v="1"/>
    <x v="1"/>
    <x v="2"/>
    <n v="-189736.17430048957"/>
    <n v="0"/>
    <n v="0"/>
    <x v="8"/>
  </r>
  <r>
    <x v="266"/>
    <x v="0"/>
    <x v="2"/>
    <x v="0"/>
    <x v="0"/>
    <n v="659550.71592921962"/>
    <n v="0"/>
    <n v="0"/>
    <x v="8"/>
  </r>
  <r>
    <x v="266"/>
    <x v="0"/>
    <x v="2"/>
    <x v="0"/>
    <x v="1"/>
    <n v="-364392.66073437547"/>
    <n v="0"/>
    <n v="0"/>
    <x v="8"/>
  </r>
  <r>
    <x v="266"/>
    <x v="0"/>
    <x v="2"/>
    <x v="0"/>
    <x v="2"/>
    <n v="-197865.21477876589"/>
    <n v="0"/>
    <n v="0"/>
    <x v="8"/>
  </r>
  <r>
    <x v="266"/>
    <x v="0"/>
    <x v="2"/>
    <x v="3"/>
    <x v="0"/>
    <n v="673736.57320208719"/>
    <n v="0"/>
    <n v="0"/>
    <x v="8"/>
  </r>
  <r>
    <x v="266"/>
    <x v="0"/>
    <x v="2"/>
    <x v="3"/>
    <x v="1"/>
    <n v="-376389.14704027219"/>
    <n v="0"/>
    <n v="0"/>
    <x v="8"/>
  </r>
  <r>
    <x v="266"/>
    <x v="0"/>
    <x v="2"/>
    <x v="3"/>
    <x v="2"/>
    <n v="-161696.77756850093"/>
    <n v="0"/>
    <n v="0"/>
    <x v="8"/>
  </r>
  <r>
    <x v="266"/>
    <x v="4"/>
    <x v="2"/>
    <x v="1"/>
    <x v="0"/>
    <n v="444610.45925862895"/>
    <n v="0"/>
    <n v="0"/>
    <x v="8"/>
  </r>
  <r>
    <x v="266"/>
    <x v="4"/>
    <x v="2"/>
    <x v="1"/>
    <x v="1"/>
    <n v="-267837.62605941499"/>
    <n v="0"/>
    <n v="0"/>
    <x v="8"/>
  </r>
  <r>
    <x v="266"/>
    <x v="4"/>
    <x v="2"/>
    <x v="1"/>
    <x v="2"/>
    <n v="-57799.359703621769"/>
    <n v="0"/>
    <n v="0"/>
    <x v="8"/>
  </r>
  <r>
    <x v="266"/>
    <x v="0"/>
    <x v="3"/>
    <x v="3"/>
    <x v="0"/>
    <n v="662444.89879087906"/>
    <n v="0"/>
    <n v="0"/>
    <x v="8"/>
  </r>
  <r>
    <x v="266"/>
    <x v="0"/>
    <x v="3"/>
    <x v="3"/>
    <x v="1"/>
    <n v="-376389.14704027219"/>
    <n v="0"/>
    <n v="0"/>
    <x v="8"/>
  </r>
  <r>
    <x v="266"/>
    <x v="0"/>
    <x v="3"/>
    <x v="3"/>
    <x v="2"/>
    <n v="-139113.4287460846"/>
    <n v="0"/>
    <n v="0"/>
    <x v="8"/>
  </r>
  <r>
    <x v="266"/>
    <x v="2"/>
    <x v="3"/>
    <x v="0"/>
    <x v="0"/>
    <n v="634043.22967781336"/>
    <n v="0"/>
    <n v="0"/>
    <x v="8"/>
  </r>
  <r>
    <x v="266"/>
    <x v="2"/>
    <x v="3"/>
    <x v="0"/>
    <x v="1"/>
    <n v="-364392.66073437547"/>
    <n v="0"/>
    <n v="0"/>
    <x v="8"/>
  </r>
  <r>
    <x v="266"/>
    <x v="2"/>
    <x v="3"/>
    <x v="0"/>
    <x v="2"/>
    <n v="-348723.77632279735"/>
    <n v="0"/>
    <n v="0"/>
    <x v="8"/>
  </r>
  <r>
    <x v="266"/>
    <x v="2"/>
    <x v="3"/>
    <x v="1"/>
    <x v="0"/>
    <n v="500856.36073110608"/>
    <n v="0"/>
    <n v="0"/>
    <x v="8"/>
  </r>
  <r>
    <x v="266"/>
    <x v="2"/>
    <x v="3"/>
    <x v="1"/>
    <x v="1"/>
    <n v="-267837.62605941499"/>
    <n v="0"/>
    <n v="0"/>
    <x v="8"/>
  </r>
  <r>
    <x v="266"/>
    <x v="2"/>
    <x v="3"/>
    <x v="1"/>
    <x v="2"/>
    <n v="-135231.21739739864"/>
    <n v="0"/>
    <n v="0"/>
    <x v="8"/>
  </r>
  <r>
    <x v="266"/>
    <x v="4"/>
    <x v="3"/>
    <x v="3"/>
    <x v="0"/>
    <n v="666208.79026128177"/>
    <n v="0"/>
    <n v="0"/>
    <x v="8"/>
  </r>
  <r>
    <x v="266"/>
    <x v="4"/>
    <x v="3"/>
    <x v="3"/>
    <x v="1"/>
    <n v="-376389.14704027219"/>
    <n v="0"/>
    <n v="0"/>
    <x v="8"/>
  </r>
  <r>
    <x v="266"/>
    <x v="4"/>
    <x v="3"/>
    <x v="3"/>
    <x v="2"/>
    <n v="-53296.703220902542"/>
    <n v="0"/>
    <n v="0"/>
    <x v="8"/>
  </r>
  <r>
    <x v="266"/>
    <x v="1"/>
    <x v="4"/>
    <x v="4"/>
    <x v="0"/>
    <n v="560842.24097773572"/>
    <n v="0"/>
    <n v="0"/>
    <x v="8"/>
  </r>
  <r>
    <x v="266"/>
    <x v="1"/>
    <x v="4"/>
    <x v="4"/>
    <x v="1"/>
    <n v="-348349.21799859364"/>
    <n v="0"/>
    <n v="0"/>
    <x v="8"/>
  </r>
  <r>
    <x v="266"/>
    <x v="1"/>
    <x v="4"/>
    <x v="4"/>
    <x v="2"/>
    <n v="-241162.16362042635"/>
    <n v="0"/>
    <n v="0"/>
    <x v="8"/>
  </r>
  <r>
    <x v="266"/>
    <x v="1"/>
    <x v="4"/>
    <x v="2"/>
    <x v="0"/>
    <n v="315580.32342319237"/>
    <n v="0"/>
    <n v="0"/>
    <x v="8"/>
  </r>
  <r>
    <x v="266"/>
    <x v="1"/>
    <x v="4"/>
    <x v="2"/>
    <x v="1"/>
    <n v="-179307.00194499566"/>
    <n v="0"/>
    <n v="0"/>
    <x v="8"/>
  </r>
  <r>
    <x v="266"/>
    <x v="1"/>
    <x v="4"/>
    <x v="2"/>
    <x v="2"/>
    <n v="-129387.93260350886"/>
    <n v="0"/>
    <n v="0"/>
    <x v="8"/>
  </r>
  <r>
    <x v="266"/>
    <x v="0"/>
    <x v="4"/>
    <x v="4"/>
    <x v="0"/>
    <n v="620061.60803749668"/>
    <n v="0"/>
    <n v="0"/>
    <x v="8"/>
  </r>
  <r>
    <x v="266"/>
    <x v="0"/>
    <x v="4"/>
    <x v="4"/>
    <x v="1"/>
    <n v="-348349.21799859364"/>
    <n v="0"/>
    <n v="0"/>
    <x v="8"/>
  </r>
  <r>
    <x v="266"/>
    <x v="0"/>
    <x v="4"/>
    <x v="4"/>
    <x v="2"/>
    <n v="-124012.32160749934"/>
    <n v="0"/>
    <n v="0"/>
    <x v="8"/>
  </r>
  <r>
    <x v="266"/>
    <x v="0"/>
    <x v="4"/>
    <x v="1"/>
    <x v="0"/>
    <n v="490142.85568872944"/>
    <n v="0"/>
    <n v="0"/>
    <x v="8"/>
  </r>
  <r>
    <x v="266"/>
    <x v="0"/>
    <x v="4"/>
    <x v="1"/>
    <x v="1"/>
    <n v="-267837.62605941499"/>
    <n v="0"/>
    <n v="0"/>
    <x v="8"/>
  </r>
  <r>
    <x v="266"/>
    <x v="0"/>
    <x v="4"/>
    <x v="1"/>
    <x v="2"/>
    <n v="-102929.99969463318"/>
    <n v="0"/>
    <n v="0"/>
    <x v="8"/>
  </r>
  <r>
    <x v="266"/>
    <x v="2"/>
    <x v="4"/>
    <x v="1"/>
    <x v="0"/>
    <n v="487464.47942813527"/>
    <n v="0"/>
    <n v="0"/>
    <x v="8"/>
  </r>
  <r>
    <x v="266"/>
    <x v="2"/>
    <x v="4"/>
    <x v="1"/>
    <x v="1"/>
    <n v="-267837.62605941499"/>
    <n v="0"/>
    <n v="0"/>
    <x v="8"/>
  </r>
  <r>
    <x v="266"/>
    <x v="2"/>
    <x v="4"/>
    <x v="1"/>
    <x v="2"/>
    <n v="-258356.17409691171"/>
    <n v="0"/>
    <n v="0"/>
    <x v="8"/>
  </r>
  <r>
    <x v="266"/>
    <x v="4"/>
    <x v="4"/>
    <x v="3"/>
    <x v="0"/>
    <n v="786653.31731416879"/>
    <n v="0"/>
    <n v="0"/>
    <x v="8"/>
  </r>
  <r>
    <x v="266"/>
    <x v="4"/>
    <x v="4"/>
    <x v="3"/>
    <x v="1"/>
    <n v="-376389.14704027219"/>
    <n v="0"/>
    <n v="0"/>
    <x v="8"/>
  </r>
  <r>
    <x v="266"/>
    <x v="4"/>
    <x v="4"/>
    <x v="3"/>
    <x v="2"/>
    <n v="-86531.864904558563"/>
    <n v="0"/>
    <n v="0"/>
    <x v="8"/>
  </r>
  <r>
    <x v="266"/>
    <x v="2"/>
    <x v="5"/>
    <x v="4"/>
    <x v="0"/>
    <n v="567809.22533770755"/>
    <n v="0"/>
    <n v="0"/>
    <x v="8"/>
  </r>
  <r>
    <x v="266"/>
    <x v="2"/>
    <x v="5"/>
    <x v="4"/>
    <x v="1"/>
    <n v="-348349.21799859364"/>
    <n v="0"/>
    <n v="0"/>
    <x v="8"/>
  </r>
  <r>
    <x v="266"/>
    <x v="2"/>
    <x v="5"/>
    <x v="4"/>
    <x v="2"/>
    <n v="-113561.84506754152"/>
    <n v="0"/>
    <n v="0"/>
    <x v="8"/>
  </r>
  <r>
    <x v="266"/>
    <x v="2"/>
    <x v="5"/>
    <x v="3"/>
    <x v="0"/>
    <n v="749014.40261014167"/>
    <n v="0"/>
    <n v="0"/>
    <x v="8"/>
  </r>
  <r>
    <x v="266"/>
    <x v="2"/>
    <x v="5"/>
    <x v="3"/>
    <x v="1"/>
    <n v="-376389.14704027219"/>
    <n v="0"/>
    <n v="0"/>
    <x v="8"/>
  </r>
  <r>
    <x v="266"/>
    <x v="2"/>
    <x v="5"/>
    <x v="3"/>
    <x v="2"/>
    <n v="-187253.60065253542"/>
    <n v="0"/>
    <n v="0"/>
    <x v="8"/>
  </r>
  <r>
    <x v="266"/>
    <x v="1"/>
    <x v="6"/>
    <x v="3"/>
    <x v="0"/>
    <n v="654917.11585007363"/>
    <n v="0"/>
    <n v="0"/>
    <x v="8"/>
  </r>
  <r>
    <x v="266"/>
    <x v="1"/>
    <x v="6"/>
    <x v="3"/>
    <x v="1"/>
    <n v="-376389.14704027219"/>
    <n v="0"/>
    <n v="0"/>
    <x v="8"/>
  </r>
  <r>
    <x v="266"/>
    <x v="1"/>
    <x v="6"/>
    <x v="3"/>
    <x v="2"/>
    <n v="-386401.09835154342"/>
    <n v="0"/>
    <n v="0"/>
    <x v="8"/>
  </r>
  <r>
    <x v="266"/>
    <x v="1"/>
    <x v="6"/>
    <x v="1"/>
    <x v="0"/>
    <n v="436575.33047684643"/>
    <n v="0"/>
    <n v="0"/>
    <x v="8"/>
  </r>
  <r>
    <x v="266"/>
    <x v="1"/>
    <x v="6"/>
    <x v="1"/>
    <x v="1"/>
    <n v="-267837.62605941499"/>
    <n v="0"/>
    <n v="0"/>
    <x v="8"/>
  </r>
  <r>
    <x v="266"/>
    <x v="1"/>
    <x v="6"/>
    <x v="1"/>
    <x v="2"/>
    <n v="-248847.93837180245"/>
    <n v="0"/>
    <n v="0"/>
    <x v="8"/>
  </r>
  <r>
    <x v="266"/>
    <x v="3"/>
    <x v="6"/>
    <x v="2"/>
    <x v="0"/>
    <n v="329924.88357879198"/>
    <n v="0"/>
    <n v="0"/>
    <x v="8"/>
  </r>
  <r>
    <x v="266"/>
    <x v="3"/>
    <x v="6"/>
    <x v="2"/>
    <x v="1"/>
    <n v="-179307.00194499566"/>
    <n v="0"/>
    <n v="0"/>
    <x v="8"/>
  </r>
  <r>
    <x v="266"/>
    <x v="3"/>
    <x v="6"/>
    <x v="2"/>
    <x v="2"/>
    <n v="-59386.479044182553"/>
    <n v="0"/>
    <n v="0"/>
    <x v="8"/>
  </r>
  <r>
    <x v="266"/>
    <x v="3"/>
    <x v="6"/>
    <x v="1"/>
    <x v="0"/>
    <n v="594599.52985190123"/>
    <n v="0"/>
    <n v="0"/>
    <x v="8"/>
  </r>
  <r>
    <x v="266"/>
    <x v="3"/>
    <x v="6"/>
    <x v="1"/>
    <x v="1"/>
    <n v="-267837.62605941499"/>
    <n v="0"/>
    <n v="0"/>
    <x v="8"/>
  </r>
  <r>
    <x v="266"/>
    <x v="3"/>
    <x v="6"/>
    <x v="1"/>
    <x v="2"/>
    <n v="-47567.962388152097"/>
    <n v="0"/>
    <n v="0"/>
    <x v="8"/>
  </r>
  <r>
    <x v="266"/>
    <x v="2"/>
    <x v="6"/>
    <x v="0"/>
    <x v="0"/>
    <n v="710565.68843203213"/>
    <n v="0"/>
    <n v="0"/>
    <x v="8"/>
  </r>
  <r>
    <x v="266"/>
    <x v="2"/>
    <x v="6"/>
    <x v="0"/>
    <x v="1"/>
    <n v="-364392.66073437547"/>
    <n v="0"/>
    <n v="0"/>
    <x v="8"/>
  </r>
  <r>
    <x v="266"/>
    <x v="2"/>
    <x v="6"/>
    <x v="0"/>
    <x v="2"/>
    <n v="-191852.73587664869"/>
    <n v="0"/>
    <n v="0"/>
    <x v="8"/>
  </r>
  <r>
    <x v="266"/>
    <x v="2"/>
    <x v="6"/>
    <x v="2"/>
    <x v="0"/>
    <n v="313787.25340374239"/>
    <n v="0"/>
    <n v="0"/>
    <x v="8"/>
  </r>
  <r>
    <x v="266"/>
    <x v="2"/>
    <x v="6"/>
    <x v="2"/>
    <x v="1"/>
    <n v="-179307.00194499566"/>
    <n v="0"/>
    <n v="0"/>
    <x v="8"/>
  </r>
  <r>
    <x v="266"/>
    <x v="2"/>
    <x v="6"/>
    <x v="2"/>
    <x v="2"/>
    <n v="-112963.41122534726"/>
    <n v="0"/>
    <n v="0"/>
    <x v="8"/>
  </r>
  <r>
    <x v="266"/>
    <x v="2"/>
    <x v="6"/>
    <x v="1"/>
    <x v="0"/>
    <n v="500856.36073110608"/>
    <n v="0"/>
    <n v="0"/>
    <x v="8"/>
  </r>
  <r>
    <x v="266"/>
    <x v="2"/>
    <x v="6"/>
    <x v="1"/>
    <x v="1"/>
    <n v="-267837.62605941499"/>
    <n v="0"/>
    <n v="0"/>
    <x v="8"/>
  </r>
  <r>
    <x v="266"/>
    <x v="2"/>
    <x v="6"/>
    <x v="1"/>
    <x v="2"/>
    <n v="-155265.4718266429"/>
    <n v="0"/>
    <n v="0"/>
    <x v="8"/>
  </r>
  <r>
    <x v="267"/>
    <x v="0"/>
    <x v="0"/>
    <x v="0"/>
    <x v="0"/>
    <n v="623111.44985578209"/>
    <n v="0"/>
    <n v="0"/>
    <x v="8"/>
  </r>
  <r>
    <x v="267"/>
    <x v="0"/>
    <x v="0"/>
    <x v="0"/>
    <x v="1"/>
    <n v="-364392.66073437547"/>
    <n v="0"/>
    <n v="0"/>
    <x v="8"/>
  </r>
  <r>
    <x v="267"/>
    <x v="0"/>
    <x v="0"/>
    <x v="0"/>
    <x v="2"/>
    <n v="-112160.06097404077"/>
    <n v="0"/>
    <n v="0"/>
    <x v="8"/>
  </r>
  <r>
    <x v="267"/>
    <x v="0"/>
    <x v="0"/>
    <x v="1"/>
    <x v="0"/>
    <n v="474072.59812516457"/>
    <n v="0"/>
    <n v="0"/>
    <x v="8"/>
  </r>
  <r>
    <x v="267"/>
    <x v="0"/>
    <x v="0"/>
    <x v="1"/>
    <x v="0"/>
    <n v="498177.98447051184"/>
    <n v="0"/>
    <n v="0"/>
    <x v="8"/>
  </r>
  <r>
    <x v="267"/>
    <x v="0"/>
    <x v="0"/>
    <x v="1"/>
    <x v="1"/>
    <n v="-267837.62605941499"/>
    <n v="0"/>
    <n v="0"/>
    <x v="8"/>
  </r>
  <r>
    <x v="267"/>
    <x v="0"/>
    <x v="0"/>
    <x v="1"/>
    <x v="1"/>
    <n v="-267837.62605941499"/>
    <n v="0"/>
    <n v="0"/>
    <x v="8"/>
  </r>
  <r>
    <x v="267"/>
    <x v="0"/>
    <x v="0"/>
    <x v="1"/>
    <x v="2"/>
    <n v="-99555.245606284559"/>
    <n v="0"/>
    <n v="0"/>
    <x v="8"/>
  </r>
  <r>
    <x v="267"/>
    <x v="0"/>
    <x v="0"/>
    <x v="1"/>
    <x v="2"/>
    <n v="-109599.15658351261"/>
    <n v="0"/>
    <n v="0"/>
    <x v="8"/>
  </r>
  <r>
    <x v="267"/>
    <x v="1"/>
    <x v="1"/>
    <x v="4"/>
    <x v="0"/>
    <n v="633995.57675744034"/>
    <n v="0"/>
    <n v="0"/>
    <x v="8"/>
  </r>
  <r>
    <x v="267"/>
    <x v="1"/>
    <x v="1"/>
    <x v="4"/>
    <x v="1"/>
    <n v="-348349.21799859364"/>
    <n v="0"/>
    <n v="0"/>
    <x v="8"/>
  </r>
  <r>
    <x v="267"/>
    <x v="1"/>
    <x v="1"/>
    <x v="4"/>
    <x v="2"/>
    <n v="-259938.18647055051"/>
    <n v="0"/>
    <n v="0"/>
    <x v="8"/>
  </r>
  <r>
    <x v="267"/>
    <x v="1"/>
    <x v="1"/>
    <x v="2"/>
    <x v="0"/>
    <n v="338890.23367604183"/>
    <n v="0"/>
    <n v="0"/>
    <x v="8"/>
  </r>
  <r>
    <x v="267"/>
    <x v="1"/>
    <x v="1"/>
    <x v="2"/>
    <x v="1"/>
    <n v="-179307.00194499566"/>
    <n v="0"/>
    <n v="0"/>
    <x v="8"/>
  </r>
  <r>
    <x v="267"/>
    <x v="1"/>
    <x v="1"/>
    <x v="2"/>
    <x v="2"/>
    <n v="-152500.60515421882"/>
    <n v="0"/>
    <n v="0"/>
    <x v="8"/>
  </r>
  <r>
    <x v="267"/>
    <x v="2"/>
    <x v="1"/>
    <x v="0"/>
    <x v="0"/>
    <n v="593960.036997032"/>
    <n v="0"/>
    <n v="0"/>
    <x v="8"/>
  </r>
  <r>
    <x v="267"/>
    <x v="2"/>
    <x v="1"/>
    <x v="0"/>
    <x v="1"/>
    <n v="-364392.66073437547"/>
    <n v="0"/>
    <n v="0"/>
    <x v="8"/>
  </r>
  <r>
    <x v="267"/>
    <x v="2"/>
    <x v="1"/>
    <x v="0"/>
    <x v="2"/>
    <n v="-308859.21923845663"/>
    <n v="0"/>
    <n v="0"/>
    <x v="8"/>
  </r>
  <r>
    <x v="267"/>
    <x v="2"/>
    <x v="1"/>
    <x v="3"/>
    <x v="0"/>
    <n v="673736.57320208719"/>
    <n v="0"/>
    <n v="0"/>
    <x v="8"/>
  </r>
  <r>
    <x v="267"/>
    <x v="2"/>
    <x v="1"/>
    <x v="3"/>
    <x v="1"/>
    <n v="-376389.14704027219"/>
    <n v="0"/>
    <n v="0"/>
    <x v="8"/>
  </r>
  <r>
    <x v="267"/>
    <x v="2"/>
    <x v="1"/>
    <x v="3"/>
    <x v="2"/>
    <n v="-323393.55513700185"/>
    <n v="0"/>
    <n v="0"/>
    <x v="8"/>
  </r>
  <r>
    <x v="267"/>
    <x v="2"/>
    <x v="1"/>
    <x v="2"/>
    <x v="0"/>
    <n v="310201.11336484249"/>
    <n v="0"/>
    <n v="0"/>
    <x v="8"/>
  </r>
  <r>
    <x v="267"/>
    <x v="2"/>
    <x v="1"/>
    <x v="2"/>
    <x v="1"/>
    <n v="-179307.00194499566"/>
    <n v="0"/>
    <n v="0"/>
    <x v="8"/>
  </r>
  <r>
    <x v="267"/>
    <x v="2"/>
    <x v="1"/>
    <x v="2"/>
    <x v="2"/>
    <n v="-65142.233806616918"/>
    <n v="0"/>
    <n v="0"/>
    <x v="8"/>
  </r>
  <r>
    <x v="267"/>
    <x v="3"/>
    <x v="2"/>
    <x v="0"/>
    <x v="0"/>
    <n v="830815.2664743762"/>
    <n v="0"/>
    <n v="0"/>
    <x v="8"/>
  </r>
  <r>
    <x v="267"/>
    <x v="3"/>
    <x v="2"/>
    <x v="0"/>
    <x v="1"/>
    <n v="-364392.66073437547"/>
    <n v="0"/>
    <n v="0"/>
    <x v="8"/>
  </r>
  <r>
    <x v="267"/>
    <x v="3"/>
    <x v="2"/>
    <x v="0"/>
    <x v="2"/>
    <n v="-166163.05329487525"/>
    <n v="0"/>
    <n v="0"/>
    <x v="8"/>
  </r>
  <r>
    <x v="267"/>
    <x v="3"/>
    <x v="2"/>
    <x v="3"/>
    <x v="0"/>
    <n v="715139.37937651714"/>
    <n v="0"/>
    <n v="0"/>
    <x v="8"/>
  </r>
  <r>
    <x v="267"/>
    <x v="3"/>
    <x v="2"/>
    <x v="3"/>
    <x v="1"/>
    <n v="-376389.14704027219"/>
    <n v="0"/>
    <n v="0"/>
    <x v="8"/>
  </r>
  <r>
    <x v="267"/>
    <x v="3"/>
    <x v="2"/>
    <x v="3"/>
    <x v="2"/>
    <n v="-114422.30070024275"/>
    <n v="0"/>
    <n v="0"/>
    <x v="8"/>
  </r>
  <r>
    <x v="267"/>
    <x v="1"/>
    <x v="3"/>
    <x v="2"/>
    <x v="0"/>
    <n v="337097.16365659185"/>
    <n v="0"/>
    <n v="0"/>
    <x v="8"/>
  </r>
  <r>
    <x v="267"/>
    <x v="1"/>
    <x v="3"/>
    <x v="2"/>
    <x v="1"/>
    <n v="-179307.00194499566"/>
    <n v="0"/>
    <n v="0"/>
    <x v="8"/>
  </r>
  <r>
    <x v="267"/>
    <x v="1"/>
    <x v="3"/>
    <x v="2"/>
    <x v="2"/>
    <n v="-219113.1563767847"/>
    <n v="0"/>
    <n v="0"/>
    <x v="8"/>
  </r>
  <r>
    <x v="267"/>
    <x v="0"/>
    <x v="3"/>
    <x v="4"/>
    <x v="0"/>
    <n v="599160.65495758108"/>
    <n v="0"/>
    <n v="0"/>
    <x v="8"/>
  </r>
  <r>
    <x v="267"/>
    <x v="0"/>
    <x v="3"/>
    <x v="4"/>
    <x v="1"/>
    <n v="-348349.21799859364"/>
    <n v="0"/>
    <n v="0"/>
    <x v="8"/>
  </r>
  <r>
    <x v="267"/>
    <x v="0"/>
    <x v="3"/>
    <x v="4"/>
    <x v="2"/>
    <n v="-161773.37683854692"/>
    <n v="0"/>
    <n v="0"/>
    <x v="8"/>
  </r>
  <r>
    <x v="267"/>
    <x v="3"/>
    <x v="3"/>
    <x v="0"/>
    <x v="0"/>
    <n v="612179.67003375082"/>
    <n v="0"/>
    <n v="0"/>
    <x v="8"/>
  </r>
  <r>
    <x v="267"/>
    <x v="3"/>
    <x v="3"/>
    <x v="0"/>
    <x v="1"/>
    <n v="-364392.66073437547"/>
    <n v="0"/>
    <n v="0"/>
    <x v="8"/>
  </r>
  <r>
    <x v="267"/>
    <x v="3"/>
    <x v="3"/>
    <x v="0"/>
    <x v="2"/>
    <n v="-42852.576902362562"/>
    <n v="0"/>
    <n v="0"/>
    <x v="8"/>
  </r>
  <r>
    <x v="267"/>
    <x v="4"/>
    <x v="4"/>
    <x v="1"/>
    <x v="0"/>
    <n v="463359.09308278793"/>
    <n v="0"/>
    <n v="0"/>
    <x v="8"/>
  </r>
  <r>
    <x v="267"/>
    <x v="4"/>
    <x v="4"/>
    <x v="1"/>
    <x v="1"/>
    <n v="-267837.62605941499"/>
    <n v="0"/>
    <n v="0"/>
    <x v="8"/>
  </r>
  <r>
    <x v="267"/>
    <x v="4"/>
    <x v="4"/>
    <x v="1"/>
    <x v="2"/>
    <n v="-37068.727446623037"/>
    <n v="0"/>
    <n v="0"/>
    <x v="8"/>
  </r>
  <r>
    <x v="267"/>
    <x v="1"/>
    <x v="5"/>
    <x v="0"/>
    <x v="0"/>
    <n v="619467.52324843826"/>
    <n v="0"/>
    <n v="0"/>
    <x v="8"/>
  </r>
  <r>
    <x v="267"/>
    <x v="1"/>
    <x v="5"/>
    <x v="0"/>
    <x v="1"/>
    <n v="-364392.66073437547"/>
    <n v="0"/>
    <n v="0"/>
    <x v="8"/>
  </r>
  <r>
    <x v="267"/>
    <x v="1"/>
    <x v="5"/>
    <x v="0"/>
    <x v="2"/>
    <n v="-377875.18918154732"/>
    <n v="0"/>
    <n v="0"/>
    <x v="8"/>
  </r>
  <r>
    <x v="267"/>
    <x v="0"/>
    <x v="6"/>
    <x v="1"/>
    <x v="0"/>
    <n v="487464.47942813527"/>
    <n v="0"/>
    <n v="0"/>
    <x v="8"/>
  </r>
  <r>
    <x v="267"/>
    <x v="0"/>
    <x v="6"/>
    <x v="1"/>
    <x v="1"/>
    <n v="-267837.62605941499"/>
    <n v="0"/>
    <n v="0"/>
    <x v="8"/>
  </r>
  <r>
    <x v="267"/>
    <x v="0"/>
    <x v="6"/>
    <x v="1"/>
    <x v="2"/>
    <n v="-87743.60629706434"/>
    <n v="0"/>
    <n v="0"/>
    <x v="8"/>
  </r>
  <r>
    <x v="267"/>
    <x v="2"/>
    <x v="6"/>
    <x v="0"/>
    <x v="0"/>
    <n v="685058.20218062587"/>
    <n v="0"/>
    <n v="0"/>
    <x v="8"/>
  </r>
  <r>
    <x v="267"/>
    <x v="2"/>
    <x v="6"/>
    <x v="0"/>
    <x v="1"/>
    <n v="-364392.66073437547"/>
    <n v="0"/>
    <n v="0"/>
    <x v="8"/>
  </r>
  <r>
    <x v="267"/>
    <x v="2"/>
    <x v="6"/>
    <x v="0"/>
    <x v="2"/>
    <n v="-267172.69885044411"/>
    <n v="0"/>
    <n v="0"/>
    <x v="8"/>
  </r>
  <r>
    <x v="267"/>
    <x v="2"/>
    <x v="6"/>
    <x v="4"/>
    <x v="0"/>
    <n v="651413.03765737009"/>
    <n v="0"/>
    <n v="0"/>
    <x v="8"/>
  </r>
  <r>
    <x v="267"/>
    <x v="2"/>
    <x v="6"/>
    <x v="4"/>
    <x v="1"/>
    <n v="-348349.21799859364"/>
    <n v="0"/>
    <n v="0"/>
    <x v="8"/>
  </r>
  <r>
    <x v="267"/>
    <x v="2"/>
    <x v="6"/>
    <x v="4"/>
    <x v="2"/>
    <n v="-358277.1707115536"/>
    <n v="0"/>
    <n v="0"/>
    <x v="8"/>
  </r>
  <r>
    <x v="267"/>
    <x v="2"/>
    <x v="6"/>
    <x v="1"/>
    <x v="0"/>
    <n v="530318.49959764164"/>
    <n v="0"/>
    <n v="0"/>
    <x v="8"/>
  </r>
  <r>
    <x v="267"/>
    <x v="2"/>
    <x v="6"/>
    <x v="1"/>
    <x v="1"/>
    <n v="-267837.62605941499"/>
    <n v="0"/>
    <n v="0"/>
    <x v="8"/>
  </r>
  <r>
    <x v="267"/>
    <x v="2"/>
    <x v="6"/>
    <x v="1"/>
    <x v="2"/>
    <n v="-222733.76983100947"/>
    <n v="0"/>
    <n v="0"/>
    <x v="8"/>
  </r>
  <r>
    <x v="268"/>
    <x v="2"/>
    <x v="1"/>
    <x v="2"/>
    <x v="0"/>
    <n v="351441.72381219151"/>
    <n v="0"/>
    <n v="0"/>
    <x v="8"/>
  </r>
  <r>
    <x v="268"/>
    <x v="2"/>
    <x v="1"/>
    <x v="2"/>
    <x v="1"/>
    <n v="-179307.00194499566"/>
    <n v="0"/>
    <n v="0"/>
    <x v="8"/>
  </r>
  <r>
    <x v="268"/>
    <x v="2"/>
    <x v="1"/>
    <x v="2"/>
    <x v="2"/>
    <n v="-80831.596476804058"/>
    <n v="0"/>
    <n v="0"/>
    <x v="8"/>
  </r>
  <r>
    <x v="268"/>
    <x v="0"/>
    <x v="2"/>
    <x v="1"/>
    <x v="0"/>
    <n v="482107.72690694698"/>
    <n v="0"/>
    <n v="0"/>
    <x v="8"/>
  </r>
  <r>
    <x v="268"/>
    <x v="0"/>
    <x v="2"/>
    <x v="1"/>
    <x v="1"/>
    <n v="-267837.62605941499"/>
    <n v="0"/>
    <n v="0"/>
    <x v="8"/>
  </r>
  <r>
    <x v="268"/>
    <x v="0"/>
    <x v="2"/>
    <x v="1"/>
    <x v="2"/>
    <n v="-72316.159036042038"/>
    <n v="0"/>
    <n v="0"/>
    <x v="8"/>
  </r>
  <r>
    <x v="268"/>
    <x v="4"/>
    <x v="2"/>
    <x v="4"/>
    <x v="0"/>
    <n v="714115.89689711691"/>
    <n v="0"/>
    <n v="0"/>
    <x v="8"/>
  </r>
  <r>
    <x v="268"/>
    <x v="4"/>
    <x v="2"/>
    <x v="4"/>
    <x v="1"/>
    <n v="-348349.21799859364"/>
    <n v="0"/>
    <n v="0"/>
    <x v="8"/>
  </r>
  <r>
    <x v="268"/>
    <x v="4"/>
    <x v="2"/>
    <x v="4"/>
    <x v="2"/>
    <n v="-164246.65628633689"/>
    <n v="0"/>
    <n v="0"/>
    <x v="8"/>
  </r>
  <r>
    <x v="268"/>
    <x v="0"/>
    <x v="3"/>
    <x v="2"/>
    <x v="0"/>
    <n v="331717.95359824196"/>
    <n v="0"/>
    <n v="0"/>
    <x v="8"/>
  </r>
  <r>
    <x v="268"/>
    <x v="0"/>
    <x v="3"/>
    <x v="2"/>
    <x v="1"/>
    <n v="-179307.00194499566"/>
    <n v="0"/>
    <n v="0"/>
    <x v="8"/>
  </r>
  <r>
    <x v="268"/>
    <x v="0"/>
    <x v="3"/>
    <x v="2"/>
    <x v="2"/>
    <n v="-92881.027007507757"/>
    <n v="0"/>
    <n v="0"/>
    <x v="8"/>
  </r>
  <r>
    <x v="268"/>
    <x v="0"/>
    <x v="3"/>
    <x v="1"/>
    <x v="0"/>
    <n v="463359.09308278793"/>
    <n v="0"/>
    <n v="0"/>
    <x v="8"/>
  </r>
  <r>
    <x v="268"/>
    <x v="0"/>
    <x v="3"/>
    <x v="1"/>
    <x v="1"/>
    <n v="-267837.62605941499"/>
    <n v="0"/>
    <n v="0"/>
    <x v="8"/>
  </r>
  <r>
    <x v="268"/>
    <x v="0"/>
    <x v="3"/>
    <x v="1"/>
    <x v="2"/>
    <n v="-125106.95513235276"/>
    <n v="0"/>
    <n v="0"/>
    <x v="8"/>
  </r>
  <r>
    <x v="268"/>
    <x v="0"/>
    <x v="4"/>
    <x v="2"/>
    <x v="0"/>
    <n v="320959.53348154225"/>
    <n v="0"/>
    <n v="0"/>
    <x v="8"/>
  </r>
  <r>
    <x v="268"/>
    <x v="0"/>
    <x v="4"/>
    <x v="2"/>
    <x v="1"/>
    <n v="-179307.00194499566"/>
    <n v="0"/>
    <n v="0"/>
    <x v="8"/>
  </r>
  <r>
    <x v="268"/>
    <x v="0"/>
    <x v="4"/>
    <x v="2"/>
    <x v="2"/>
    <n v="-54563.12069186219"/>
    <n v="0"/>
    <n v="0"/>
    <x v="8"/>
  </r>
  <r>
    <x v="268"/>
    <x v="0"/>
    <x v="4"/>
    <x v="1"/>
    <x v="0"/>
    <n v="484786.10316754115"/>
    <n v="0"/>
    <n v="0"/>
    <x v="8"/>
  </r>
  <r>
    <x v="268"/>
    <x v="0"/>
    <x v="4"/>
    <x v="1"/>
    <x v="1"/>
    <n v="-267837.62605941499"/>
    <n v="0"/>
    <n v="0"/>
    <x v="8"/>
  </r>
  <r>
    <x v="268"/>
    <x v="0"/>
    <x v="4"/>
    <x v="1"/>
    <x v="2"/>
    <n v="-121196.52579188529"/>
    <n v="0"/>
    <n v="0"/>
    <x v="8"/>
  </r>
  <r>
    <x v="268"/>
    <x v="3"/>
    <x v="4"/>
    <x v="2"/>
    <x v="0"/>
    <n v="358614.00388999132"/>
    <n v="0"/>
    <n v="0"/>
    <x v="8"/>
  </r>
  <r>
    <x v="268"/>
    <x v="3"/>
    <x v="4"/>
    <x v="2"/>
    <x v="1"/>
    <n v="-179307.00194499566"/>
    <n v="0"/>
    <n v="0"/>
    <x v="8"/>
  </r>
  <r>
    <x v="268"/>
    <x v="3"/>
    <x v="4"/>
    <x v="2"/>
    <x v="2"/>
    <n v="-50205.960544598791"/>
    <n v="0"/>
    <n v="0"/>
    <x v="8"/>
  </r>
  <r>
    <x v="268"/>
    <x v="2"/>
    <x v="4"/>
    <x v="3"/>
    <x v="0"/>
    <n v="602222.63526443555"/>
    <n v="0"/>
    <n v="0"/>
    <x v="8"/>
  </r>
  <r>
    <x v="268"/>
    <x v="2"/>
    <x v="4"/>
    <x v="3"/>
    <x v="1"/>
    <n v="-376389.14704027219"/>
    <n v="0"/>
    <n v="0"/>
    <x v="8"/>
  </r>
  <r>
    <x v="268"/>
    <x v="2"/>
    <x v="4"/>
    <x v="3"/>
    <x v="2"/>
    <n v="-210777.92234255243"/>
    <n v="0"/>
    <n v="0"/>
    <x v="8"/>
  </r>
  <r>
    <x v="268"/>
    <x v="2"/>
    <x v="4"/>
    <x v="1"/>
    <x v="0"/>
    <n v="468715.84560397622"/>
    <n v="0"/>
    <n v="0"/>
    <x v="8"/>
  </r>
  <r>
    <x v="268"/>
    <x v="2"/>
    <x v="4"/>
    <x v="1"/>
    <x v="1"/>
    <n v="-267837.62605941499"/>
    <n v="0"/>
    <n v="0"/>
    <x v="8"/>
  </r>
  <r>
    <x v="268"/>
    <x v="2"/>
    <x v="4"/>
    <x v="1"/>
    <x v="2"/>
    <n v="-215609.28897782907"/>
    <n v="0"/>
    <n v="0"/>
    <x v="8"/>
  </r>
  <r>
    <x v="268"/>
    <x v="1"/>
    <x v="5"/>
    <x v="3"/>
    <x v="0"/>
    <n v="654917.11585007363"/>
    <n v="0"/>
    <n v="0"/>
    <x v="8"/>
  </r>
  <r>
    <x v="268"/>
    <x v="1"/>
    <x v="5"/>
    <x v="3"/>
    <x v="1"/>
    <n v="-376389.14704027219"/>
    <n v="0"/>
    <n v="0"/>
    <x v="8"/>
  </r>
  <r>
    <x v="268"/>
    <x v="1"/>
    <x v="5"/>
    <x v="3"/>
    <x v="2"/>
    <n v="-288163.53097403242"/>
    <n v="0"/>
    <n v="0"/>
    <x v="8"/>
  </r>
  <r>
    <x v="268"/>
    <x v="2"/>
    <x v="5"/>
    <x v="0"/>
    <x v="0"/>
    <n v="663194.64253656333"/>
    <n v="0"/>
    <n v="0"/>
    <x v="8"/>
  </r>
  <r>
    <x v="268"/>
    <x v="2"/>
    <x v="5"/>
    <x v="0"/>
    <x v="1"/>
    <n v="-364392.66073437547"/>
    <n v="0"/>
    <n v="0"/>
    <x v="8"/>
  </r>
  <r>
    <x v="268"/>
    <x v="2"/>
    <x v="5"/>
    <x v="0"/>
    <x v="2"/>
    <n v="-132638.92850731267"/>
    <n v="0"/>
    <n v="0"/>
    <x v="8"/>
  </r>
  <r>
    <x v="268"/>
    <x v="3"/>
    <x v="6"/>
    <x v="2"/>
    <x v="0"/>
    <n v="381923.91414284072"/>
    <n v="0"/>
    <n v="0"/>
    <x v="8"/>
  </r>
  <r>
    <x v="268"/>
    <x v="3"/>
    <x v="6"/>
    <x v="2"/>
    <x v="1"/>
    <n v="-179307.00194499566"/>
    <n v="0"/>
    <n v="0"/>
    <x v="8"/>
  </r>
  <r>
    <x v="268"/>
    <x v="3"/>
    <x v="6"/>
    <x v="2"/>
    <x v="2"/>
    <n v="-38192.391414284073"/>
    <n v="0"/>
    <n v="0"/>
    <x v="8"/>
  </r>
  <r>
    <x v="269"/>
    <x v="0"/>
    <x v="0"/>
    <x v="3"/>
    <x v="0"/>
    <n v="643625.44143886538"/>
    <n v="0"/>
    <n v="0"/>
    <x v="8"/>
  </r>
  <r>
    <x v="269"/>
    <x v="0"/>
    <x v="0"/>
    <x v="3"/>
    <x v="1"/>
    <n v="-376389.14704027219"/>
    <n v="0"/>
    <n v="0"/>
    <x v="8"/>
  </r>
  <r>
    <x v="269"/>
    <x v="0"/>
    <x v="0"/>
    <x v="3"/>
    <x v="2"/>
    <n v="-154470.1059453277"/>
    <n v="0"/>
    <n v="0"/>
    <x v="8"/>
  </r>
  <r>
    <x v="269"/>
    <x v="1"/>
    <x v="1"/>
    <x v="2"/>
    <x v="0"/>
    <n v="319166.46346209227"/>
    <n v="0"/>
    <n v="0"/>
    <x v="8"/>
  </r>
  <r>
    <x v="269"/>
    <x v="1"/>
    <x v="1"/>
    <x v="2"/>
    <x v="1"/>
    <n v="-179307.00194499566"/>
    <n v="0"/>
    <n v="0"/>
    <x v="8"/>
  </r>
  <r>
    <x v="269"/>
    <x v="1"/>
    <x v="1"/>
    <x v="2"/>
    <x v="2"/>
    <n v="-102133.26830786953"/>
    <n v="0"/>
    <n v="0"/>
    <x v="8"/>
  </r>
  <r>
    <x v="269"/>
    <x v="2"/>
    <x v="1"/>
    <x v="3"/>
    <x v="0"/>
    <n v="632333.76702765736"/>
    <n v="0"/>
    <n v="0"/>
    <x v="8"/>
  </r>
  <r>
    <x v="269"/>
    <x v="2"/>
    <x v="1"/>
    <x v="3"/>
    <x v="1"/>
    <n v="-376389.14704027219"/>
    <n v="0"/>
    <n v="0"/>
    <x v="8"/>
  </r>
  <r>
    <x v="269"/>
    <x v="2"/>
    <x v="1"/>
    <x v="3"/>
    <x v="2"/>
    <n v="-126466.75340553148"/>
    <n v="0"/>
    <n v="0"/>
    <x v="8"/>
  </r>
  <r>
    <x v="269"/>
    <x v="3"/>
    <x v="2"/>
    <x v="3"/>
    <x v="0"/>
    <n v="639861.54996846267"/>
    <n v="0"/>
    <n v="0"/>
    <x v="8"/>
  </r>
  <r>
    <x v="269"/>
    <x v="3"/>
    <x v="2"/>
    <x v="3"/>
    <x v="1"/>
    <n v="-376389.14704027219"/>
    <n v="0"/>
    <n v="0"/>
    <x v="8"/>
  </r>
  <r>
    <x v="269"/>
    <x v="3"/>
    <x v="2"/>
    <x v="3"/>
    <x v="2"/>
    <n v="-70384.770496530895"/>
    <n v="0"/>
    <n v="0"/>
    <x v="8"/>
  </r>
  <r>
    <x v="269"/>
    <x v="4"/>
    <x v="2"/>
    <x v="0"/>
    <x v="0"/>
    <n v="608535.74342640699"/>
    <n v="0"/>
    <n v="0"/>
    <x v="8"/>
  </r>
  <r>
    <x v="269"/>
    <x v="4"/>
    <x v="2"/>
    <x v="0"/>
    <x v="1"/>
    <n v="-364392.66073437547"/>
    <n v="0"/>
    <n v="0"/>
    <x v="8"/>
  </r>
  <r>
    <x v="269"/>
    <x v="4"/>
    <x v="2"/>
    <x v="0"/>
    <x v="2"/>
    <n v="-42597.502039848492"/>
    <n v="0"/>
    <n v="0"/>
    <x v="8"/>
  </r>
  <r>
    <x v="269"/>
    <x v="1"/>
    <x v="3"/>
    <x v="4"/>
    <x v="0"/>
    <n v="560842.24097773572"/>
    <n v="0"/>
    <n v="0"/>
    <x v="8"/>
  </r>
  <r>
    <x v="269"/>
    <x v="1"/>
    <x v="3"/>
    <x v="4"/>
    <x v="1"/>
    <n v="-348349.21799859364"/>
    <n v="0"/>
    <n v="0"/>
    <x v="8"/>
  </r>
  <r>
    <x v="269"/>
    <x v="1"/>
    <x v="3"/>
    <x v="4"/>
    <x v="2"/>
    <n v="-252379.00843998109"/>
    <n v="0"/>
    <n v="0"/>
    <x v="8"/>
  </r>
  <r>
    <x v="269"/>
    <x v="0"/>
    <x v="3"/>
    <x v="1"/>
    <x v="0"/>
    <n v="474072.59812516457"/>
    <n v="0"/>
    <n v="0"/>
    <x v="8"/>
  </r>
  <r>
    <x v="269"/>
    <x v="0"/>
    <x v="3"/>
    <x v="1"/>
    <x v="1"/>
    <n v="-267837.62605941499"/>
    <n v="0"/>
    <n v="0"/>
    <x v="8"/>
  </r>
  <r>
    <x v="269"/>
    <x v="0"/>
    <x v="3"/>
    <x v="1"/>
    <x v="2"/>
    <n v="-109036.69756878786"/>
    <n v="0"/>
    <n v="0"/>
    <x v="8"/>
  </r>
  <r>
    <x v="269"/>
    <x v="3"/>
    <x v="3"/>
    <x v="3"/>
    <x v="0"/>
    <n v="730194.94525812799"/>
    <n v="0"/>
    <n v="0"/>
    <x v="8"/>
  </r>
  <r>
    <x v="269"/>
    <x v="3"/>
    <x v="3"/>
    <x v="3"/>
    <x v="1"/>
    <n v="-376389.14704027219"/>
    <n v="0"/>
    <n v="0"/>
    <x v="8"/>
  </r>
  <r>
    <x v="269"/>
    <x v="3"/>
    <x v="3"/>
    <x v="3"/>
    <x v="2"/>
    <n v="-124133.14069388177"/>
    <n v="0"/>
    <n v="0"/>
    <x v="8"/>
  </r>
  <r>
    <x v="269"/>
    <x v="4"/>
    <x v="3"/>
    <x v="0"/>
    <x v="0"/>
    <n v="681414.27557328215"/>
    <n v="0"/>
    <n v="0"/>
    <x v="8"/>
  </r>
  <r>
    <x v="269"/>
    <x v="4"/>
    <x v="3"/>
    <x v="0"/>
    <x v="1"/>
    <n v="-364392.66073437547"/>
    <n v="0"/>
    <n v="0"/>
    <x v="8"/>
  </r>
  <r>
    <x v="269"/>
    <x v="4"/>
    <x v="3"/>
    <x v="0"/>
    <x v="2"/>
    <n v="-81769.713068793862"/>
    <n v="0"/>
    <n v="0"/>
    <x v="8"/>
  </r>
  <r>
    <x v="269"/>
    <x v="1"/>
    <x v="4"/>
    <x v="3"/>
    <x v="0"/>
    <n v="662444.89879087906"/>
    <n v="0"/>
    <n v="0"/>
    <x v="8"/>
  </r>
  <r>
    <x v="269"/>
    <x v="1"/>
    <x v="4"/>
    <x v="3"/>
    <x v="1"/>
    <n v="-376389.14704027219"/>
    <n v="0"/>
    <n v="0"/>
    <x v="8"/>
  </r>
  <r>
    <x v="269"/>
    <x v="1"/>
    <x v="4"/>
    <x v="3"/>
    <x v="2"/>
    <n v="-457086.98016570654"/>
    <n v="0"/>
    <n v="0"/>
    <x v="8"/>
  </r>
  <r>
    <x v="269"/>
    <x v="4"/>
    <x v="4"/>
    <x v="0"/>
    <x v="0"/>
    <n v="663194.64253656333"/>
    <n v="0"/>
    <n v="0"/>
    <x v="8"/>
  </r>
  <r>
    <x v="269"/>
    <x v="4"/>
    <x v="4"/>
    <x v="0"/>
    <x v="1"/>
    <n v="-364392.66073437547"/>
    <n v="0"/>
    <n v="0"/>
    <x v="8"/>
  </r>
  <r>
    <x v="269"/>
    <x v="4"/>
    <x v="4"/>
    <x v="0"/>
    <x v="2"/>
    <n v="-139270.8749326783"/>
    <n v="0"/>
    <n v="0"/>
    <x v="8"/>
  </r>
  <r>
    <x v="269"/>
    <x v="3"/>
    <x v="5"/>
    <x v="1"/>
    <x v="0"/>
    <n v="616026.53993665439"/>
    <n v="0"/>
    <n v="0"/>
    <x v="8"/>
  </r>
  <r>
    <x v="269"/>
    <x v="3"/>
    <x v="5"/>
    <x v="1"/>
    <x v="0"/>
    <n v="586564.40107011877"/>
    <n v="0"/>
    <n v="0"/>
    <x v="8"/>
  </r>
  <r>
    <x v="269"/>
    <x v="3"/>
    <x v="5"/>
    <x v="1"/>
    <x v="1"/>
    <n v="-267837.62605941499"/>
    <n v="0"/>
    <n v="0"/>
    <x v="8"/>
  </r>
  <r>
    <x v="269"/>
    <x v="3"/>
    <x v="5"/>
    <x v="1"/>
    <x v="1"/>
    <n v="-267837.62605941499"/>
    <n v="0"/>
    <n v="0"/>
    <x v="8"/>
  </r>
  <r>
    <x v="269"/>
    <x v="3"/>
    <x v="5"/>
    <x v="1"/>
    <x v="2"/>
    <n v="-73923.184792398519"/>
    <n v="0"/>
    <n v="0"/>
    <x v="8"/>
  </r>
  <r>
    <x v="269"/>
    <x v="3"/>
    <x v="5"/>
    <x v="1"/>
    <x v="2"/>
    <n v="-87984.660160517815"/>
    <n v="0"/>
    <n v="0"/>
    <x v="8"/>
  </r>
  <r>
    <x v="269"/>
    <x v="1"/>
    <x v="6"/>
    <x v="4"/>
    <x v="0"/>
    <n v="606127.63931755291"/>
    <n v="0"/>
    <n v="0"/>
    <x v="8"/>
  </r>
  <r>
    <x v="269"/>
    <x v="1"/>
    <x v="6"/>
    <x v="4"/>
    <x v="1"/>
    <n v="-348349.21799859364"/>
    <n v="0"/>
    <n v="0"/>
    <x v="8"/>
  </r>
  <r>
    <x v="269"/>
    <x v="1"/>
    <x v="6"/>
    <x v="4"/>
    <x v="2"/>
    <n v="-206083.39736796799"/>
    <n v="0"/>
    <n v="0"/>
    <x v="8"/>
  </r>
  <r>
    <x v="269"/>
    <x v="0"/>
    <x v="6"/>
    <x v="4"/>
    <x v="0"/>
    <n v="661863.5141973279"/>
    <n v="0"/>
    <n v="0"/>
    <x v="8"/>
  </r>
  <r>
    <x v="269"/>
    <x v="0"/>
    <x v="6"/>
    <x v="4"/>
    <x v="1"/>
    <n v="-348349.21799859364"/>
    <n v="0"/>
    <n v="0"/>
    <x v="8"/>
  </r>
  <r>
    <x v="269"/>
    <x v="0"/>
    <x v="6"/>
    <x v="4"/>
    <x v="2"/>
    <n v="-158847.24340735868"/>
    <n v="0"/>
    <n v="0"/>
    <x v="8"/>
  </r>
  <r>
    <x v="269"/>
    <x v="2"/>
    <x v="6"/>
    <x v="3"/>
    <x v="0"/>
    <n v="688792.13908369816"/>
    <n v="0"/>
    <n v="0"/>
    <x v="8"/>
  </r>
  <r>
    <x v="269"/>
    <x v="2"/>
    <x v="6"/>
    <x v="3"/>
    <x v="1"/>
    <n v="-376389.14704027219"/>
    <n v="0"/>
    <n v="0"/>
    <x v="8"/>
  </r>
  <r>
    <x v="269"/>
    <x v="2"/>
    <x v="6"/>
    <x v="3"/>
    <x v="2"/>
    <n v="-323732.30536933814"/>
    <n v="0"/>
    <n v="0"/>
    <x v="8"/>
  </r>
  <r>
    <x v="270"/>
    <x v="2"/>
    <x v="0"/>
    <x v="1"/>
    <x v="0"/>
    <n v="433896.95421625231"/>
    <n v="0"/>
    <n v="0"/>
    <x v="8"/>
  </r>
  <r>
    <x v="270"/>
    <x v="2"/>
    <x v="0"/>
    <x v="1"/>
    <x v="1"/>
    <n v="-267837.62605941499"/>
    <n v="0"/>
    <n v="0"/>
    <x v="8"/>
  </r>
  <r>
    <x v="270"/>
    <x v="2"/>
    <x v="0"/>
    <x v="1"/>
    <x v="2"/>
    <n v="-208270.53802380111"/>
    <n v="0"/>
    <n v="0"/>
    <x v="8"/>
  </r>
  <r>
    <x v="270"/>
    <x v="2"/>
    <x v="1"/>
    <x v="2"/>
    <x v="0"/>
    <n v="358614.00388999132"/>
    <n v="0"/>
    <n v="0"/>
    <x v="8"/>
  </r>
  <r>
    <x v="270"/>
    <x v="2"/>
    <x v="1"/>
    <x v="2"/>
    <x v="1"/>
    <n v="-179307.00194499566"/>
    <n v="0"/>
    <n v="0"/>
    <x v="8"/>
  </r>
  <r>
    <x v="270"/>
    <x v="2"/>
    <x v="1"/>
    <x v="2"/>
    <x v="2"/>
    <n v="-150617.88163379635"/>
    <n v="0"/>
    <n v="0"/>
    <x v="8"/>
  </r>
  <r>
    <x v="270"/>
    <x v="4"/>
    <x v="2"/>
    <x v="3"/>
    <x v="0"/>
    <n v="718903.27084691997"/>
    <n v="0"/>
    <n v="0"/>
    <x v="8"/>
  </r>
  <r>
    <x v="270"/>
    <x v="4"/>
    <x v="2"/>
    <x v="3"/>
    <x v="1"/>
    <n v="-376389.14704027219"/>
    <n v="0"/>
    <n v="0"/>
    <x v="8"/>
  </r>
  <r>
    <x v="270"/>
    <x v="4"/>
    <x v="2"/>
    <x v="3"/>
    <x v="2"/>
    <n v="-143780.65416938401"/>
    <n v="0"/>
    <n v="0"/>
    <x v="8"/>
  </r>
  <r>
    <x v="270"/>
    <x v="4"/>
    <x v="2"/>
    <x v="1"/>
    <x v="0"/>
    <n v="455323.96430100547"/>
    <n v="0"/>
    <n v="0"/>
    <x v="8"/>
  </r>
  <r>
    <x v="270"/>
    <x v="4"/>
    <x v="2"/>
    <x v="1"/>
    <x v="1"/>
    <n v="-267837.62605941499"/>
    <n v="0"/>
    <n v="0"/>
    <x v="8"/>
  </r>
  <r>
    <x v="270"/>
    <x v="4"/>
    <x v="2"/>
    <x v="1"/>
    <x v="2"/>
    <n v="-54638.875716120652"/>
    <n v="0"/>
    <n v="0"/>
    <x v="8"/>
  </r>
  <r>
    <x v="270"/>
    <x v="0"/>
    <x v="3"/>
    <x v="1"/>
    <x v="0"/>
    <n v="490142.85568872944"/>
    <n v="0"/>
    <n v="0"/>
    <x v="8"/>
  </r>
  <r>
    <x v="270"/>
    <x v="0"/>
    <x v="3"/>
    <x v="1"/>
    <x v="1"/>
    <n v="-267837.62605941499"/>
    <n v="0"/>
    <n v="0"/>
    <x v="8"/>
  </r>
  <r>
    <x v="270"/>
    <x v="0"/>
    <x v="3"/>
    <x v="1"/>
    <x v="2"/>
    <n v="-122535.71392218236"/>
    <n v="0"/>
    <n v="0"/>
    <x v="8"/>
  </r>
  <r>
    <x v="270"/>
    <x v="3"/>
    <x v="3"/>
    <x v="1"/>
    <x v="0"/>
    <n v="589242.777330713"/>
    <n v="0"/>
    <n v="0"/>
    <x v="8"/>
  </r>
  <r>
    <x v="270"/>
    <x v="3"/>
    <x v="3"/>
    <x v="1"/>
    <x v="1"/>
    <n v="-267837.62605941499"/>
    <n v="0"/>
    <n v="0"/>
    <x v="8"/>
  </r>
  <r>
    <x v="270"/>
    <x v="3"/>
    <x v="3"/>
    <x v="1"/>
    <x v="2"/>
    <n v="-106063.69991952834"/>
    <n v="0"/>
    <n v="0"/>
    <x v="8"/>
  </r>
  <r>
    <x v="270"/>
    <x v="4"/>
    <x v="3"/>
    <x v="4"/>
    <x v="0"/>
    <n v="672313.99073728581"/>
    <n v="0"/>
    <n v="0"/>
    <x v="8"/>
  </r>
  <r>
    <x v="270"/>
    <x v="4"/>
    <x v="3"/>
    <x v="4"/>
    <x v="0"/>
    <n v="693214.9438172013"/>
    <n v="0"/>
    <n v="0"/>
    <x v="8"/>
  </r>
  <r>
    <x v="270"/>
    <x v="4"/>
    <x v="3"/>
    <x v="4"/>
    <x v="1"/>
    <n v="-348349.21799859364"/>
    <n v="0"/>
    <n v="0"/>
    <x v="8"/>
  </r>
  <r>
    <x v="270"/>
    <x v="4"/>
    <x v="3"/>
    <x v="4"/>
    <x v="1"/>
    <n v="-348349.21799859364"/>
    <n v="0"/>
    <n v="0"/>
    <x v="8"/>
  </r>
  <r>
    <x v="270"/>
    <x v="4"/>
    <x v="3"/>
    <x v="4"/>
    <x v="2"/>
    <n v="-107570.23851796573"/>
    <n v="0"/>
    <n v="0"/>
    <x v="8"/>
  </r>
  <r>
    <x v="270"/>
    <x v="4"/>
    <x v="3"/>
    <x v="4"/>
    <x v="2"/>
    <n v="-152507.28763978428"/>
    <n v="0"/>
    <n v="0"/>
    <x v="8"/>
  </r>
  <r>
    <x v="270"/>
    <x v="4"/>
    <x v="3"/>
    <x v="3"/>
    <x v="0"/>
    <n v="602222.63526443555"/>
    <n v="0"/>
    <n v="0"/>
    <x v="8"/>
  </r>
  <r>
    <x v="270"/>
    <x v="4"/>
    <x v="3"/>
    <x v="3"/>
    <x v="1"/>
    <n v="-376389.14704027219"/>
    <n v="0"/>
    <n v="0"/>
    <x v="8"/>
  </r>
  <r>
    <x v="270"/>
    <x v="4"/>
    <x v="3"/>
    <x v="3"/>
    <x v="2"/>
    <n v="-48177.810821154846"/>
    <n v="0"/>
    <n v="0"/>
    <x v="8"/>
  </r>
  <r>
    <x v="270"/>
    <x v="4"/>
    <x v="3"/>
    <x v="2"/>
    <x v="0"/>
    <n v="286891.20311199309"/>
    <n v="0"/>
    <n v="0"/>
    <x v="8"/>
  </r>
  <r>
    <x v="270"/>
    <x v="4"/>
    <x v="3"/>
    <x v="2"/>
    <x v="1"/>
    <n v="-179307.00194499566"/>
    <n v="0"/>
    <n v="0"/>
    <x v="8"/>
  </r>
  <r>
    <x v="270"/>
    <x v="4"/>
    <x v="3"/>
    <x v="2"/>
    <x v="2"/>
    <n v="-51640.416560158752"/>
    <n v="0"/>
    <n v="0"/>
    <x v="8"/>
  </r>
  <r>
    <x v="270"/>
    <x v="2"/>
    <x v="4"/>
    <x v="0"/>
    <x v="0"/>
    <n v="546588.99110156321"/>
    <n v="0"/>
    <n v="0"/>
    <x v="8"/>
  </r>
  <r>
    <x v="270"/>
    <x v="2"/>
    <x v="4"/>
    <x v="0"/>
    <x v="1"/>
    <n v="-364392.66073437547"/>
    <n v="0"/>
    <n v="0"/>
    <x v="8"/>
  </r>
  <r>
    <x v="270"/>
    <x v="2"/>
    <x v="4"/>
    <x v="0"/>
    <x v="2"/>
    <n v="-153044.91750843771"/>
    <n v="0"/>
    <n v="0"/>
    <x v="8"/>
  </r>
  <r>
    <x v="270"/>
    <x v="4"/>
    <x v="4"/>
    <x v="0"/>
    <x v="0"/>
    <n v="750648.88111281348"/>
    <n v="0"/>
    <n v="0"/>
    <x v="8"/>
  </r>
  <r>
    <x v="270"/>
    <x v="4"/>
    <x v="4"/>
    <x v="0"/>
    <x v="1"/>
    <n v="-364392.66073437547"/>
    <n v="0"/>
    <n v="0"/>
    <x v="8"/>
  </r>
  <r>
    <x v="270"/>
    <x v="4"/>
    <x v="4"/>
    <x v="0"/>
    <x v="2"/>
    <n v="-180155.73146707524"/>
    <n v="0"/>
    <n v="0"/>
    <x v="8"/>
  </r>
  <r>
    <x v="270"/>
    <x v="4"/>
    <x v="4"/>
    <x v="3"/>
    <x v="0"/>
    <n v="730194.94525812799"/>
    <n v="0"/>
    <n v="0"/>
    <x v="8"/>
  </r>
  <r>
    <x v="270"/>
    <x v="4"/>
    <x v="4"/>
    <x v="3"/>
    <x v="0"/>
    <n v="715139.37937651714"/>
    <n v="0"/>
    <n v="0"/>
    <x v="8"/>
  </r>
  <r>
    <x v="270"/>
    <x v="4"/>
    <x v="4"/>
    <x v="3"/>
    <x v="1"/>
    <n v="-376389.14704027219"/>
    <n v="0"/>
    <n v="0"/>
    <x v="8"/>
  </r>
  <r>
    <x v="270"/>
    <x v="4"/>
    <x v="4"/>
    <x v="3"/>
    <x v="1"/>
    <n v="-376389.14704027219"/>
    <n v="0"/>
    <n v="0"/>
    <x v="8"/>
  </r>
  <r>
    <x v="270"/>
    <x v="4"/>
    <x v="4"/>
    <x v="3"/>
    <x v="2"/>
    <n v="-73019.494525812799"/>
    <n v="0"/>
    <n v="0"/>
    <x v="8"/>
  </r>
  <r>
    <x v="270"/>
    <x v="4"/>
    <x v="4"/>
    <x v="3"/>
    <x v="2"/>
    <n v="-71513.937937651717"/>
    <n v="0"/>
    <n v="0"/>
    <x v="8"/>
  </r>
  <r>
    <x v="270"/>
    <x v="1"/>
    <x v="5"/>
    <x v="0"/>
    <x v="0"/>
    <n v="728785.32146875095"/>
    <n v="0"/>
    <n v="0"/>
    <x v="8"/>
  </r>
  <r>
    <x v="270"/>
    <x v="1"/>
    <x v="5"/>
    <x v="0"/>
    <x v="1"/>
    <n v="-364392.66073437547"/>
    <n v="0"/>
    <n v="0"/>
    <x v="8"/>
  </r>
  <r>
    <x v="270"/>
    <x v="1"/>
    <x v="5"/>
    <x v="0"/>
    <x v="2"/>
    <n v="-466422.60574000061"/>
    <n v="0"/>
    <n v="0"/>
    <x v="8"/>
  </r>
  <r>
    <x v="270"/>
    <x v="1"/>
    <x v="5"/>
    <x v="3"/>
    <x v="0"/>
    <n v="666208.79026128177"/>
    <n v="0"/>
    <n v="0"/>
    <x v="8"/>
  </r>
  <r>
    <x v="270"/>
    <x v="1"/>
    <x v="5"/>
    <x v="3"/>
    <x v="1"/>
    <n v="-376389.14704027219"/>
    <n v="0"/>
    <n v="0"/>
    <x v="8"/>
  </r>
  <r>
    <x v="270"/>
    <x v="1"/>
    <x v="5"/>
    <x v="3"/>
    <x v="2"/>
    <n v="-319780.21932541527"/>
    <n v="0"/>
    <n v="0"/>
    <x v="8"/>
  </r>
  <r>
    <x v="270"/>
    <x v="1"/>
    <x v="6"/>
    <x v="1"/>
    <x v="0"/>
    <n v="471394.2218645704"/>
    <n v="0"/>
    <n v="0"/>
    <x v="8"/>
  </r>
  <r>
    <x v="270"/>
    <x v="1"/>
    <x v="6"/>
    <x v="1"/>
    <x v="1"/>
    <n v="-267837.62605941499"/>
    <n v="0"/>
    <n v="0"/>
    <x v="8"/>
  </r>
  <r>
    <x v="270"/>
    <x v="1"/>
    <x v="6"/>
    <x v="1"/>
    <x v="2"/>
    <n v="-287550.47533738794"/>
    <n v="0"/>
    <n v="0"/>
    <x v="8"/>
  </r>
  <r>
    <x v="270"/>
    <x v="3"/>
    <x v="6"/>
    <x v="4"/>
    <x v="0"/>
    <n v="748950.81869697629"/>
    <n v="0"/>
    <n v="0"/>
    <x v="8"/>
  </r>
  <r>
    <x v="270"/>
    <x v="3"/>
    <x v="6"/>
    <x v="4"/>
    <x v="1"/>
    <n v="-348349.21799859364"/>
    <n v="0"/>
    <n v="0"/>
    <x v="8"/>
  </r>
  <r>
    <x v="270"/>
    <x v="3"/>
    <x v="6"/>
    <x v="4"/>
    <x v="2"/>
    <n v="-52426.557308788346"/>
    <n v="0"/>
    <n v="0"/>
    <x v="8"/>
  </r>
  <r>
    <x v="270"/>
    <x v="2"/>
    <x v="6"/>
    <x v="1"/>
    <x v="0"/>
    <n v="407113.19161031081"/>
    <n v="0"/>
    <n v="0"/>
    <x v="8"/>
  </r>
  <r>
    <x v="270"/>
    <x v="2"/>
    <x v="6"/>
    <x v="1"/>
    <x v="1"/>
    <n v="-267837.62605941499"/>
    <n v="0"/>
    <n v="0"/>
    <x v="8"/>
  </r>
  <r>
    <x v="270"/>
    <x v="2"/>
    <x v="6"/>
    <x v="1"/>
    <x v="2"/>
    <n v="-179129.80430853675"/>
    <n v="0"/>
    <n v="0"/>
    <x v="8"/>
  </r>
  <r>
    <x v="271"/>
    <x v="2"/>
    <x v="0"/>
    <x v="3"/>
    <x v="0"/>
    <n v="666208.79026128177"/>
    <n v="0"/>
    <n v="0"/>
    <x v="8"/>
  </r>
  <r>
    <x v="271"/>
    <x v="2"/>
    <x v="0"/>
    <x v="3"/>
    <x v="1"/>
    <n v="-376389.14704027219"/>
    <n v="0"/>
    <n v="0"/>
    <x v="8"/>
  </r>
  <r>
    <x v="271"/>
    <x v="2"/>
    <x v="0"/>
    <x v="3"/>
    <x v="2"/>
    <n v="-259821.42820189989"/>
    <n v="0"/>
    <n v="0"/>
    <x v="8"/>
  </r>
  <r>
    <x v="271"/>
    <x v="2"/>
    <x v="0"/>
    <x v="2"/>
    <x v="0"/>
    <n v="315580.32342319237"/>
    <n v="0"/>
    <n v="0"/>
    <x v="8"/>
  </r>
  <r>
    <x v="271"/>
    <x v="2"/>
    <x v="0"/>
    <x v="2"/>
    <x v="1"/>
    <n v="-179307.00194499566"/>
    <n v="0"/>
    <n v="0"/>
    <x v="8"/>
  </r>
  <r>
    <x v="271"/>
    <x v="2"/>
    <x v="0"/>
    <x v="2"/>
    <x v="2"/>
    <n v="-135699.53907197271"/>
    <n v="0"/>
    <n v="0"/>
    <x v="8"/>
  </r>
  <r>
    <x v="271"/>
    <x v="1"/>
    <x v="1"/>
    <x v="1"/>
    <x v="0"/>
    <n v="519604.99455526506"/>
    <n v="0"/>
    <n v="0"/>
    <x v="8"/>
  </r>
  <r>
    <x v="271"/>
    <x v="1"/>
    <x v="1"/>
    <x v="1"/>
    <x v="1"/>
    <n v="-267837.62605941499"/>
    <n v="0"/>
    <n v="0"/>
    <x v="8"/>
  </r>
  <r>
    <x v="271"/>
    <x v="1"/>
    <x v="1"/>
    <x v="1"/>
    <x v="2"/>
    <n v="-358527.44624313287"/>
    <n v="0"/>
    <n v="0"/>
    <x v="8"/>
  </r>
  <r>
    <x v="271"/>
    <x v="3"/>
    <x v="1"/>
    <x v="2"/>
    <x v="0"/>
    <n v="369372.42400669109"/>
    <n v="0"/>
    <n v="0"/>
    <x v="8"/>
  </r>
  <r>
    <x v="271"/>
    <x v="3"/>
    <x v="1"/>
    <x v="2"/>
    <x v="1"/>
    <n v="-179307.00194499566"/>
    <n v="0"/>
    <n v="0"/>
    <x v="8"/>
  </r>
  <r>
    <x v="271"/>
    <x v="3"/>
    <x v="1"/>
    <x v="2"/>
    <x v="2"/>
    <n v="-70180.760561271309"/>
    <n v="0"/>
    <n v="0"/>
    <x v="8"/>
  </r>
  <r>
    <x v="271"/>
    <x v="2"/>
    <x v="1"/>
    <x v="0"/>
    <x v="0"/>
    <n v="553876.84431625076"/>
    <n v="0"/>
    <n v="0"/>
    <x v="8"/>
  </r>
  <r>
    <x v="271"/>
    <x v="2"/>
    <x v="1"/>
    <x v="0"/>
    <x v="1"/>
    <n v="-364392.66073437547"/>
    <n v="0"/>
    <n v="0"/>
    <x v="8"/>
  </r>
  <r>
    <x v="271"/>
    <x v="2"/>
    <x v="1"/>
    <x v="0"/>
    <x v="2"/>
    <n v="-304632.26437393797"/>
    <n v="0"/>
    <n v="0"/>
    <x v="8"/>
  </r>
  <r>
    <x v="271"/>
    <x v="2"/>
    <x v="1"/>
    <x v="3"/>
    <x v="0"/>
    <n v="722667.16231732257"/>
    <n v="0"/>
    <n v="0"/>
    <x v="8"/>
  </r>
  <r>
    <x v="271"/>
    <x v="2"/>
    <x v="1"/>
    <x v="3"/>
    <x v="1"/>
    <n v="-376389.14704027219"/>
    <n v="0"/>
    <n v="0"/>
    <x v="8"/>
  </r>
  <r>
    <x v="271"/>
    <x v="2"/>
    <x v="1"/>
    <x v="3"/>
    <x v="2"/>
    <n v="-267386.85005740932"/>
    <n v="0"/>
    <n v="0"/>
    <x v="8"/>
  </r>
  <r>
    <x v="271"/>
    <x v="2"/>
    <x v="1"/>
    <x v="2"/>
    <x v="0"/>
    <n v="297649.6232286928"/>
    <n v="0"/>
    <n v="0"/>
    <x v="8"/>
  </r>
  <r>
    <x v="271"/>
    <x v="2"/>
    <x v="1"/>
    <x v="2"/>
    <x v="1"/>
    <n v="-179307.00194499566"/>
    <n v="0"/>
    <n v="0"/>
    <x v="8"/>
  </r>
  <r>
    <x v="271"/>
    <x v="2"/>
    <x v="1"/>
    <x v="2"/>
    <x v="2"/>
    <n v="-62506.420878025485"/>
    <n v="0"/>
    <n v="0"/>
    <x v="8"/>
  </r>
  <r>
    <x v="271"/>
    <x v="0"/>
    <x v="2"/>
    <x v="1"/>
    <x v="0"/>
    <n v="503534.73699170013"/>
    <n v="0"/>
    <n v="0"/>
    <x v="8"/>
  </r>
  <r>
    <x v="271"/>
    <x v="0"/>
    <x v="2"/>
    <x v="1"/>
    <x v="0"/>
    <n v="484786.10316754115"/>
    <n v="0"/>
    <n v="0"/>
    <x v="8"/>
  </r>
  <r>
    <x v="271"/>
    <x v="0"/>
    <x v="2"/>
    <x v="1"/>
    <x v="1"/>
    <n v="-267837.62605941499"/>
    <n v="0"/>
    <n v="0"/>
    <x v="8"/>
  </r>
  <r>
    <x v="271"/>
    <x v="0"/>
    <x v="2"/>
    <x v="1"/>
    <x v="1"/>
    <n v="-267837.62605941499"/>
    <n v="0"/>
    <n v="0"/>
    <x v="8"/>
  </r>
  <r>
    <x v="271"/>
    <x v="0"/>
    <x v="2"/>
    <x v="1"/>
    <x v="2"/>
    <n v="-135954.37898775903"/>
    <n v="0"/>
    <n v="0"/>
    <x v="8"/>
  </r>
  <r>
    <x v="271"/>
    <x v="0"/>
    <x v="2"/>
    <x v="1"/>
    <x v="2"/>
    <n v="-87261.498570157404"/>
    <n v="0"/>
    <n v="0"/>
    <x v="8"/>
  </r>
  <r>
    <x v="271"/>
    <x v="3"/>
    <x v="2"/>
    <x v="1"/>
    <x v="0"/>
    <n v="562459.01472477149"/>
    <n v="0"/>
    <n v="0"/>
    <x v="8"/>
  </r>
  <r>
    <x v="271"/>
    <x v="3"/>
    <x v="2"/>
    <x v="1"/>
    <x v="1"/>
    <n v="-267837.62605941499"/>
    <n v="0"/>
    <n v="0"/>
    <x v="8"/>
  </r>
  <r>
    <x v="271"/>
    <x v="3"/>
    <x v="2"/>
    <x v="1"/>
    <x v="2"/>
    <n v="-78744.26206146802"/>
    <n v="0"/>
    <n v="0"/>
    <x v="8"/>
  </r>
  <r>
    <x v="271"/>
    <x v="4"/>
    <x v="2"/>
    <x v="3"/>
    <x v="0"/>
    <n v="651153.22437967092"/>
    <n v="0"/>
    <n v="0"/>
    <x v="8"/>
  </r>
  <r>
    <x v="271"/>
    <x v="4"/>
    <x v="2"/>
    <x v="3"/>
    <x v="1"/>
    <n v="-376389.14704027219"/>
    <n v="0"/>
    <n v="0"/>
    <x v="8"/>
  </r>
  <r>
    <x v="271"/>
    <x v="4"/>
    <x v="2"/>
    <x v="3"/>
    <x v="2"/>
    <n v="-39069.193462780255"/>
    <n v="0"/>
    <n v="0"/>
    <x v="8"/>
  </r>
  <r>
    <x v="271"/>
    <x v="1"/>
    <x v="3"/>
    <x v="4"/>
    <x v="0"/>
    <n v="661863.5141973279"/>
    <n v="0"/>
    <n v="0"/>
    <x v="8"/>
  </r>
  <r>
    <x v="271"/>
    <x v="1"/>
    <x v="3"/>
    <x v="4"/>
    <x v="1"/>
    <n v="-348349.21799859364"/>
    <n v="0"/>
    <n v="0"/>
    <x v="8"/>
  </r>
  <r>
    <x v="271"/>
    <x v="1"/>
    <x v="3"/>
    <x v="4"/>
    <x v="2"/>
    <n v="-456685.8247961562"/>
    <n v="0"/>
    <n v="0"/>
    <x v="8"/>
  </r>
  <r>
    <x v="271"/>
    <x v="3"/>
    <x v="3"/>
    <x v="3"/>
    <x v="0"/>
    <n v="782889.42584376619"/>
    <n v="0"/>
    <n v="0"/>
    <x v="8"/>
  </r>
  <r>
    <x v="271"/>
    <x v="3"/>
    <x v="3"/>
    <x v="3"/>
    <x v="1"/>
    <n v="-376389.14704027219"/>
    <n v="0"/>
    <n v="0"/>
    <x v="8"/>
  </r>
  <r>
    <x v="271"/>
    <x v="3"/>
    <x v="3"/>
    <x v="3"/>
    <x v="2"/>
    <n v="-140920.09665187792"/>
    <n v="0"/>
    <n v="0"/>
    <x v="8"/>
  </r>
  <r>
    <x v="271"/>
    <x v="4"/>
    <x v="3"/>
    <x v="0"/>
    <x v="0"/>
    <n v="615823.59664109454"/>
    <n v="0"/>
    <n v="0"/>
    <x v="8"/>
  </r>
  <r>
    <x v="271"/>
    <x v="4"/>
    <x v="3"/>
    <x v="0"/>
    <x v="1"/>
    <n v="-364392.66073437547"/>
    <n v="0"/>
    <n v="0"/>
    <x v="8"/>
  </r>
  <r>
    <x v="271"/>
    <x v="4"/>
    <x v="3"/>
    <x v="0"/>
    <x v="2"/>
    <n v="-104690.01142898608"/>
    <n v="0"/>
    <n v="0"/>
    <x v="8"/>
  </r>
  <r>
    <x v="271"/>
    <x v="1"/>
    <x v="4"/>
    <x v="3"/>
    <x v="0"/>
    <n v="688792.13908369816"/>
    <n v="0"/>
    <n v="0"/>
    <x v="8"/>
  </r>
  <r>
    <x v="271"/>
    <x v="1"/>
    <x v="4"/>
    <x v="3"/>
    <x v="1"/>
    <n v="-376389.14704027219"/>
    <n v="0"/>
    <n v="0"/>
    <x v="8"/>
  </r>
  <r>
    <x v="271"/>
    <x v="1"/>
    <x v="4"/>
    <x v="3"/>
    <x v="2"/>
    <n v="-261741.01285180531"/>
    <n v="0"/>
    <n v="0"/>
    <x v="8"/>
  </r>
  <r>
    <x v="271"/>
    <x v="0"/>
    <x v="4"/>
    <x v="4"/>
    <x v="0"/>
    <n v="620061.60803749668"/>
    <n v="0"/>
    <n v="0"/>
    <x v="8"/>
  </r>
  <r>
    <x v="271"/>
    <x v="0"/>
    <x v="4"/>
    <x v="4"/>
    <x v="1"/>
    <n v="-348349.21799859364"/>
    <n v="0"/>
    <n v="0"/>
    <x v="8"/>
  </r>
  <r>
    <x v="271"/>
    <x v="0"/>
    <x v="4"/>
    <x v="4"/>
    <x v="2"/>
    <n v="-130212.93768787431"/>
    <n v="0"/>
    <n v="0"/>
    <x v="8"/>
  </r>
  <r>
    <x v="271"/>
    <x v="2"/>
    <x v="4"/>
    <x v="1"/>
    <x v="0"/>
    <n v="482107.72690694698"/>
    <n v="0"/>
    <n v="0"/>
    <x v="8"/>
  </r>
  <r>
    <x v="271"/>
    <x v="2"/>
    <x v="4"/>
    <x v="1"/>
    <x v="1"/>
    <n v="-267837.62605941499"/>
    <n v="0"/>
    <n v="0"/>
    <x v="8"/>
  </r>
  <r>
    <x v="271"/>
    <x v="2"/>
    <x v="4"/>
    <x v="1"/>
    <x v="2"/>
    <n v="-255517.0952606819"/>
    <n v="0"/>
    <n v="0"/>
    <x v="8"/>
  </r>
  <r>
    <x v="271"/>
    <x v="2"/>
    <x v="5"/>
    <x v="3"/>
    <x v="0"/>
    <n v="575875.39497161645"/>
    <n v="0"/>
    <n v="0"/>
    <x v="8"/>
  </r>
  <r>
    <x v="271"/>
    <x v="2"/>
    <x v="5"/>
    <x v="3"/>
    <x v="1"/>
    <n v="-376389.14704027219"/>
    <n v="0"/>
    <n v="0"/>
    <x v="8"/>
  </r>
  <r>
    <x v="271"/>
    <x v="2"/>
    <x v="5"/>
    <x v="3"/>
    <x v="2"/>
    <n v="-259143.92773722741"/>
    <n v="0"/>
    <n v="0"/>
    <x v="8"/>
  </r>
  <r>
    <x v="271"/>
    <x v="1"/>
    <x v="6"/>
    <x v="1"/>
    <x v="0"/>
    <n v="503534.73699170013"/>
    <n v="0"/>
    <n v="0"/>
    <x v="8"/>
  </r>
  <r>
    <x v="271"/>
    <x v="1"/>
    <x v="6"/>
    <x v="1"/>
    <x v="1"/>
    <n v="-267837.62605941499"/>
    <n v="0"/>
    <n v="0"/>
    <x v="8"/>
  </r>
  <r>
    <x v="271"/>
    <x v="1"/>
    <x v="6"/>
    <x v="1"/>
    <x v="2"/>
    <n v="-347438.96852427308"/>
    <n v="0"/>
    <n v="0"/>
    <x v="8"/>
  </r>
  <r>
    <x v="271"/>
    <x v="0"/>
    <x v="6"/>
    <x v="3"/>
    <x v="0"/>
    <n v="673736.57320208719"/>
    <n v="0"/>
    <n v="0"/>
    <x v="8"/>
  </r>
  <r>
    <x v="271"/>
    <x v="0"/>
    <x v="6"/>
    <x v="3"/>
    <x v="1"/>
    <n v="-376389.14704027219"/>
    <n v="0"/>
    <n v="0"/>
    <x v="8"/>
  </r>
  <r>
    <x v="271"/>
    <x v="0"/>
    <x v="6"/>
    <x v="3"/>
    <x v="2"/>
    <n v="-168434.1433005218"/>
    <n v="0"/>
    <n v="0"/>
    <x v="8"/>
  </r>
  <r>
    <x v="271"/>
    <x v="3"/>
    <x v="6"/>
    <x v="1"/>
    <x v="0"/>
    <n v="554423.88594298915"/>
    <n v="0"/>
    <n v="0"/>
    <x v="8"/>
  </r>
  <r>
    <x v="271"/>
    <x v="3"/>
    <x v="6"/>
    <x v="1"/>
    <x v="1"/>
    <n v="-267837.62605941499"/>
    <n v="0"/>
    <n v="0"/>
    <x v="8"/>
  </r>
  <r>
    <x v="271"/>
    <x v="3"/>
    <x v="6"/>
    <x v="1"/>
    <x v="2"/>
    <n v="-38809.672016009245"/>
    <n v="0"/>
    <n v="0"/>
    <x v="8"/>
  </r>
  <r>
    <x v="271"/>
    <x v="2"/>
    <x v="6"/>
    <x v="1"/>
    <x v="0"/>
    <n v="420505.0729132815"/>
    <n v="0"/>
    <n v="0"/>
    <x v="8"/>
  </r>
  <r>
    <x v="271"/>
    <x v="2"/>
    <x v="6"/>
    <x v="1"/>
    <x v="1"/>
    <n v="-267837.62605941499"/>
    <n v="0"/>
    <n v="0"/>
    <x v="8"/>
  </r>
  <r>
    <x v="271"/>
    <x v="2"/>
    <x v="6"/>
    <x v="1"/>
    <x v="2"/>
    <n v="-180817.18135271105"/>
    <n v="0"/>
    <n v="0"/>
    <x v="8"/>
  </r>
  <r>
    <x v="272"/>
    <x v="1"/>
    <x v="0"/>
    <x v="3"/>
    <x v="0"/>
    <n v="749014.40261014167"/>
    <n v="0"/>
    <n v="0"/>
    <x v="8"/>
  </r>
  <r>
    <x v="272"/>
    <x v="1"/>
    <x v="0"/>
    <x v="3"/>
    <x v="1"/>
    <n v="-376389.14704027219"/>
    <n v="0"/>
    <n v="0"/>
    <x v="8"/>
  </r>
  <r>
    <x v="272"/>
    <x v="1"/>
    <x v="0"/>
    <x v="3"/>
    <x v="2"/>
    <n v="-329566.33714846236"/>
    <n v="0"/>
    <n v="0"/>
    <x v="8"/>
  </r>
  <r>
    <x v="272"/>
    <x v="0"/>
    <x v="0"/>
    <x v="0"/>
    <x v="0"/>
    <n v="674126.4223585946"/>
    <n v="0"/>
    <n v="0"/>
    <x v="8"/>
  </r>
  <r>
    <x v="272"/>
    <x v="0"/>
    <x v="0"/>
    <x v="0"/>
    <x v="0"/>
    <n v="688702.1287879697"/>
    <n v="0"/>
    <n v="0"/>
    <x v="8"/>
  </r>
  <r>
    <x v="272"/>
    <x v="0"/>
    <x v="0"/>
    <x v="0"/>
    <x v="1"/>
    <n v="-364392.66073437547"/>
    <n v="0"/>
    <n v="0"/>
    <x v="8"/>
  </r>
  <r>
    <x v="272"/>
    <x v="0"/>
    <x v="0"/>
    <x v="0"/>
    <x v="1"/>
    <n v="-364392.66073437547"/>
    <n v="0"/>
    <n v="0"/>
    <x v="8"/>
  </r>
  <r>
    <x v="272"/>
    <x v="0"/>
    <x v="0"/>
    <x v="0"/>
    <x v="2"/>
    <n v="-155049.07714247677"/>
    <n v="0"/>
    <n v="0"/>
    <x v="8"/>
  </r>
  <r>
    <x v="272"/>
    <x v="0"/>
    <x v="0"/>
    <x v="0"/>
    <x v="2"/>
    <n v="-117079.36189395486"/>
    <n v="0"/>
    <n v="0"/>
    <x v="8"/>
  </r>
  <r>
    <x v="272"/>
    <x v="1"/>
    <x v="1"/>
    <x v="2"/>
    <x v="0"/>
    <n v="351441.72381219151"/>
    <n v="0"/>
    <n v="0"/>
    <x v="8"/>
  </r>
  <r>
    <x v="272"/>
    <x v="1"/>
    <x v="1"/>
    <x v="2"/>
    <x v="1"/>
    <n v="-179307.00194499566"/>
    <n v="0"/>
    <n v="0"/>
    <x v="8"/>
  </r>
  <r>
    <x v="272"/>
    <x v="1"/>
    <x v="1"/>
    <x v="2"/>
    <x v="2"/>
    <n v="-196807.36533482728"/>
    <n v="0"/>
    <n v="0"/>
    <x v="8"/>
  </r>
  <r>
    <x v="272"/>
    <x v="3"/>
    <x v="1"/>
    <x v="0"/>
    <x v="0"/>
    <n v="655906.7893218759"/>
    <n v="0"/>
    <n v="0"/>
    <x v="8"/>
  </r>
  <r>
    <x v="272"/>
    <x v="3"/>
    <x v="1"/>
    <x v="0"/>
    <x v="1"/>
    <n v="-364392.66073437547"/>
    <n v="0"/>
    <n v="0"/>
    <x v="8"/>
  </r>
  <r>
    <x v="272"/>
    <x v="3"/>
    <x v="1"/>
    <x v="0"/>
    <x v="2"/>
    <n v="-104945.08629150015"/>
    <n v="0"/>
    <n v="0"/>
    <x v="8"/>
  </r>
  <r>
    <x v="272"/>
    <x v="2"/>
    <x v="1"/>
    <x v="0"/>
    <x v="0"/>
    <n v="655906.7893218759"/>
    <n v="0"/>
    <n v="0"/>
    <x v="8"/>
  </r>
  <r>
    <x v="272"/>
    <x v="2"/>
    <x v="1"/>
    <x v="0"/>
    <x v="1"/>
    <n v="-364392.66073437547"/>
    <n v="0"/>
    <n v="0"/>
    <x v="8"/>
  </r>
  <r>
    <x v="272"/>
    <x v="2"/>
    <x v="1"/>
    <x v="0"/>
    <x v="2"/>
    <n v="-308276.19098128163"/>
    <n v="0"/>
    <n v="0"/>
    <x v="8"/>
  </r>
  <r>
    <x v="272"/>
    <x v="3"/>
    <x v="2"/>
    <x v="0"/>
    <x v="0"/>
    <n v="699633.90861000086"/>
    <n v="0"/>
    <n v="0"/>
    <x v="8"/>
  </r>
  <r>
    <x v="272"/>
    <x v="3"/>
    <x v="2"/>
    <x v="0"/>
    <x v="1"/>
    <n v="-364392.66073437547"/>
    <n v="0"/>
    <n v="0"/>
    <x v="8"/>
  </r>
  <r>
    <x v="272"/>
    <x v="3"/>
    <x v="2"/>
    <x v="0"/>
    <x v="2"/>
    <n v="-118937.76446370015"/>
    <n v="0"/>
    <n v="0"/>
    <x v="8"/>
  </r>
  <r>
    <x v="272"/>
    <x v="3"/>
    <x v="2"/>
    <x v="1"/>
    <x v="0"/>
    <n v="452645.5880404113"/>
    <n v="0"/>
    <n v="0"/>
    <x v="8"/>
  </r>
  <r>
    <x v="272"/>
    <x v="3"/>
    <x v="2"/>
    <x v="1"/>
    <x v="1"/>
    <n v="-267837.62605941499"/>
    <n v="0"/>
    <n v="0"/>
    <x v="8"/>
  </r>
  <r>
    <x v="272"/>
    <x v="3"/>
    <x v="2"/>
    <x v="1"/>
    <x v="2"/>
    <n v="-72423.294086465816"/>
    <n v="0"/>
    <n v="0"/>
    <x v="8"/>
  </r>
  <r>
    <x v="272"/>
    <x v="1"/>
    <x v="3"/>
    <x v="1"/>
    <x v="0"/>
    <n v="506213.11325229437"/>
    <n v="0"/>
    <n v="0"/>
    <x v="8"/>
  </r>
  <r>
    <x v="272"/>
    <x v="1"/>
    <x v="3"/>
    <x v="1"/>
    <x v="1"/>
    <n v="-267837.62605941499"/>
    <n v="0"/>
    <n v="0"/>
    <x v="8"/>
  </r>
  <r>
    <x v="272"/>
    <x v="1"/>
    <x v="3"/>
    <x v="1"/>
    <x v="2"/>
    <n v="-278417.21228876192"/>
    <n v="0"/>
    <n v="0"/>
    <x v="8"/>
  </r>
  <r>
    <x v="272"/>
    <x v="0"/>
    <x v="3"/>
    <x v="2"/>
    <x v="0"/>
    <n v="306614.97332594258"/>
    <n v="0"/>
    <n v="0"/>
    <x v="8"/>
  </r>
  <r>
    <x v="272"/>
    <x v="0"/>
    <x v="3"/>
    <x v="2"/>
    <x v="1"/>
    <n v="-179307.00194499566"/>
    <n v="0"/>
    <n v="0"/>
    <x v="8"/>
  </r>
  <r>
    <x v="272"/>
    <x v="0"/>
    <x v="3"/>
    <x v="2"/>
    <x v="2"/>
    <n v="-85852.192531263936"/>
    <n v="0"/>
    <n v="0"/>
    <x v="8"/>
  </r>
  <r>
    <x v="272"/>
    <x v="0"/>
    <x v="3"/>
    <x v="1"/>
    <x v="0"/>
    <n v="468715.84560397622"/>
    <n v="0"/>
    <n v="0"/>
    <x v="8"/>
  </r>
  <r>
    <x v="272"/>
    <x v="0"/>
    <x v="3"/>
    <x v="1"/>
    <x v="1"/>
    <n v="-267837.62605941499"/>
    <n v="0"/>
    <n v="0"/>
    <x v="8"/>
  </r>
  <r>
    <x v="272"/>
    <x v="0"/>
    <x v="3"/>
    <x v="1"/>
    <x v="2"/>
    <n v="-74994.535296636197"/>
    <n v="0"/>
    <n v="0"/>
    <x v="8"/>
  </r>
  <r>
    <x v="272"/>
    <x v="3"/>
    <x v="3"/>
    <x v="2"/>
    <x v="0"/>
    <n v="372958.56404559099"/>
    <n v="0"/>
    <n v="0"/>
    <x v="8"/>
  </r>
  <r>
    <x v="272"/>
    <x v="3"/>
    <x v="3"/>
    <x v="2"/>
    <x v="1"/>
    <n v="-179307.00194499566"/>
    <n v="0"/>
    <n v="0"/>
    <x v="8"/>
  </r>
  <r>
    <x v="272"/>
    <x v="3"/>
    <x v="3"/>
    <x v="2"/>
    <x v="2"/>
    <n v="-55943.78460683865"/>
    <n v="0"/>
    <n v="0"/>
    <x v="8"/>
  </r>
  <r>
    <x v="272"/>
    <x v="3"/>
    <x v="3"/>
    <x v="1"/>
    <x v="0"/>
    <n v="559780.63846417726"/>
    <n v="0"/>
    <n v="0"/>
    <x v="8"/>
  </r>
  <r>
    <x v="272"/>
    <x v="3"/>
    <x v="3"/>
    <x v="1"/>
    <x v="1"/>
    <n v="-267837.62605941499"/>
    <n v="0"/>
    <n v="0"/>
    <x v="8"/>
  </r>
  <r>
    <x v="272"/>
    <x v="3"/>
    <x v="3"/>
    <x v="1"/>
    <x v="2"/>
    <n v="-55978.063846417732"/>
    <n v="0"/>
    <n v="0"/>
    <x v="8"/>
  </r>
  <r>
    <x v="272"/>
    <x v="4"/>
    <x v="3"/>
    <x v="2"/>
    <x v="0"/>
    <n v="297649.6232286928"/>
    <n v="0"/>
    <n v="0"/>
    <x v="8"/>
  </r>
  <r>
    <x v="272"/>
    <x v="4"/>
    <x v="3"/>
    <x v="2"/>
    <x v="1"/>
    <n v="-179307.00194499566"/>
    <n v="0"/>
    <n v="0"/>
    <x v="8"/>
  </r>
  <r>
    <x v="272"/>
    <x v="4"/>
    <x v="3"/>
    <x v="2"/>
    <x v="2"/>
    <n v="-56553.428413451635"/>
    <n v="0"/>
    <n v="0"/>
    <x v="8"/>
  </r>
  <r>
    <x v="272"/>
    <x v="1"/>
    <x v="4"/>
    <x v="2"/>
    <x v="0"/>
    <n v="290477.34315089299"/>
    <n v="0"/>
    <n v="0"/>
    <x v="8"/>
  </r>
  <r>
    <x v="272"/>
    <x v="1"/>
    <x v="4"/>
    <x v="2"/>
    <x v="1"/>
    <n v="-179307.00194499566"/>
    <n v="0"/>
    <n v="0"/>
    <x v="8"/>
  </r>
  <r>
    <x v="272"/>
    <x v="1"/>
    <x v="4"/>
    <x v="2"/>
    <x v="2"/>
    <n v="-185905.49961657153"/>
    <n v="0"/>
    <n v="0"/>
    <x v="8"/>
  </r>
  <r>
    <x v="272"/>
    <x v="0"/>
    <x v="4"/>
    <x v="0"/>
    <x v="0"/>
    <n v="630399.30307046953"/>
    <n v="0"/>
    <n v="0"/>
    <x v="8"/>
  </r>
  <r>
    <x v="272"/>
    <x v="0"/>
    <x v="4"/>
    <x v="0"/>
    <x v="1"/>
    <n v="-364392.66073437547"/>
    <n v="0"/>
    <n v="0"/>
    <x v="8"/>
  </r>
  <r>
    <x v="272"/>
    <x v="0"/>
    <x v="4"/>
    <x v="0"/>
    <x v="2"/>
    <n v="-151295.83273691268"/>
    <n v="0"/>
    <n v="0"/>
    <x v="8"/>
  </r>
  <r>
    <x v="272"/>
    <x v="0"/>
    <x v="4"/>
    <x v="3"/>
    <x v="0"/>
    <n v="651153.22437967092"/>
    <n v="0"/>
    <n v="0"/>
    <x v="8"/>
  </r>
  <r>
    <x v="272"/>
    <x v="0"/>
    <x v="4"/>
    <x v="3"/>
    <x v="1"/>
    <n v="-376389.14704027219"/>
    <n v="0"/>
    <n v="0"/>
    <x v="8"/>
  </r>
  <r>
    <x v="272"/>
    <x v="0"/>
    <x v="4"/>
    <x v="3"/>
    <x v="2"/>
    <n v="-130230.64487593419"/>
    <n v="0"/>
    <n v="0"/>
    <x v="8"/>
  </r>
  <r>
    <x v="272"/>
    <x v="2"/>
    <x v="4"/>
    <x v="2"/>
    <x v="0"/>
    <n v="342476.37371494173"/>
    <n v="0"/>
    <n v="0"/>
    <x v="8"/>
  </r>
  <r>
    <x v="272"/>
    <x v="2"/>
    <x v="4"/>
    <x v="2"/>
    <x v="1"/>
    <n v="-179307.00194499566"/>
    <n v="0"/>
    <n v="0"/>
    <x v="8"/>
  </r>
  <r>
    <x v="272"/>
    <x v="2"/>
    <x v="4"/>
    <x v="2"/>
    <x v="2"/>
    <n v="-143840.07696027553"/>
    <n v="0"/>
    <n v="0"/>
    <x v="8"/>
  </r>
  <r>
    <x v="272"/>
    <x v="2"/>
    <x v="4"/>
    <x v="1"/>
    <x v="0"/>
    <n v="439253.7067374406"/>
    <n v="0"/>
    <n v="0"/>
    <x v="8"/>
  </r>
  <r>
    <x v="272"/>
    <x v="2"/>
    <x v="4"/>
    <x v="1"/>
    <x v="1"/>
    <n v="-267837.62605941499"/>
    <n v="0"/>
    <n v="0"/>
    <x v="8"/>
  </r>
  <r>
    <x v="272"/>
    <x v="2"/>
    <x v="4"/>
    <x v="1"/>
    <x v="2"/>
    <n v="-193271.63096447388"/>
    <n v="0"/>
    <n v="0"/>
    <x v="8"/>
  </r>
  <r>
    <x v="272"/>
    <x v="4"/>
    <x v="4"/>
    <x v="3"/>
    <x v="0"/>
    <n v="718903.27084691997"/>
    <n v="0"/>
    <n v="0"/>
    <x v="8"/>
  </r>
  <r>
    <x v="272"/>
    <x v="4"/>
    <x v="4"/>
    <x v="3"/>
    <x v="1"/>
    <n v="-376389.14704027219"/>
    <n v="0"/>
    <n v="0"/>
    <x v="8"/>
  </r>
  <r>
    <x v="272"/>
    <x v="4"/>
    <x v="4"/>
    <x v="3"/>
    <x v="2"/>
    <n v="-150969.68687785318"/>
    <n v="0"/>
    <n v="0"/>
    <x v="8"/>
  </r>
  <r>
    <x v="272"/>
    <x v="4"/>
    <x v="4"/>
    <x v="1"/>
    <x v="0"/>
    <n v="490142.85568872944"/>
    <n v="0"/>
    <n v="0"/>
    <x v="8"/>
  </r>
  <r>
    <x v="272"/>
    <x v="4"/>
    <x v="4"/>
    <x v="1"/>
    <x v="1"/>
    <n v="-267837.62605941499"/>
    <n v="0"/>
    <n v="0"/>
    <x v="8"/>
  </r>
  <r>
    <x v="272"/>
    <x v="4"/>
    <x v="4"/>
    <x v="1"/>
    <x v="2"/>
    <n v="-98028.571137745894"/>
    <n v="0"/>
    <n v="0"/>
    <x v="8"/>
  </r>
  <r>
    <x v="272"/>
    <x v="1"/>
    <x v="5"/>
    <x v="0"/>
    <x v="0"/>
    <n v="593960.036997032"/>
    <n v="0"/>
    <n v="0"/>
    <x v="8"/>
  </r>
  <r>
    <x v="272"/>
    <x v="1"/>
    <x v="5"/>
    <x v="0"/>
    <x v="1"/>
    <n v="-364392.66073437547"/>
    <n v="0"/>
    <n v="0"/>
    <x v="8"/>
  </r>
  <r>
    <x v="272"/>
    <x v="1"/>
    <x v="5"/>
    <x v="0"/>
    <x v="2"/>
    <n v="-213825.61331893152"/>
    <n v="0"/>
    <n v="0"/>
    <x v="8"/>
  </r>
  <r>
    <x v="272"/>
    <x v="2"/>
    <x v="5"/>
    <x v="0"/>
    <x v="0"/>
    <n v="601247.89021171955"/>
    <n v="0"/>
    <n v="0"/>
    <x v="8"/>
  </r>
  <r>
    <x v="272"/>
    <x v="2"/>
    <x v="5"/>
    <x v="0"/>
    <x v="0"/>
    <n v="721497.46825406339"/>
    <n v="0"/>
    <n v="0"/>
    <x v="8"/>
  </r>
  <r>
    <x v="272"/>
    <x v="2"/>
    <x v="5"/>
    <x v="0"/>
    <x v="1"/>
    <n v="-364392.66073437547"/>
    <n v="0"/>
    <n v="0"/>
    <x v="8"/>
  </r>
  <r>
    <x v="272"/>
    <x v="2"/>
    <x v="5"/>
    <x v="0"/>
    <x v="1"/>
    <n v="-364392.66073437547"/>
    <n v="0"/>
    <n v="0"/>
    <x v="8"/>
  </r>
  <r>
    <x v="272"/>
    <x v="2"/>
    <x v="5"/>
    <x v="0"/>
    <x v="2"/>
    <n v="-270561.55059527379"/>
    <n v="0"/>
    <n v="0"/>
    <x v="8"/>
  </r>
  <r>
    <x v="272"/>
    <x v="2"/>
    <x v="5"/>
    <x v="0"/>
    <x v="2"/>
    <n v="-310243.91134924727"/>
    <n v="0"/>
    <n v="0"/>
    <x v="8"/>
  </r>
  <r>
    <x v="272"/>
    <x v="0"/>
    <x v="6"/>
    <x v="2"/>
    <x v="0"/>
    <n v="310201.11336484249"/>
    <n v="0"/>
    <n v="0"/>
    <x v="8"/>
  </r>
  <r>
    <x v="272"/>
    <x v="0"/>
    <x v="6"/>
    <x v="2"/>
    <x v="1"/>
    <n v="-179307.00194499566"/>
    <n v="0"/>
    <n v="0"/>
    <x v="8"/>
  </r>
  <r>
    <x v="272"/>
    <x v="0"/>
    <x v="6"/>
    <x v="2"/>
    <x v="2"/>
    <n v="-49632.178138374802"/>
    <n v="0"/>
    <n v="0"/>
    <x v="8"/>
  </r>
  <r>
    <x v="272"/>
    <x v="3"/>
    <x v="6"/>
    <x v="2"/>
    <x v="0"/>
    <n v="317373.39344264229"/>
    <n v="0"/>
    <n v="0"/>
    <x v="8"/>
  </r>
  <r>
    <x v="272"/>
    <x v="3"/>
    <x v="6"/>
    <x v="2"/>
    <x v="1"/>
    <n v="-179307.00194499566"/>
    <n v="0"/>
    <n v="0"/>
    <x v="8"/>
  </r>
  <r>
    <x v="272"/>
    <x v="3"/>
    <x v="6"/>
    <x v="2"/>
    <x v="2"/>
    <n v="-31737.33934426423"/>
    <n v="0"/>
    <n v="0"/>
    <x v="8"/>
  </r>
  <r>
    <x v="272"/>
    <x v="2"/>
    <x v="6"/>
    <x v="4"/>
    <x v="0"/>
    <n v="560842.24097773572"/>
    <n v="0"/>
    <n v="0"/>
    <x v="8"/>
  </r>
  <r>
    <x v="272"/>
    <x v="2"/>
    <x v="6"/>
    <x v="4"/>
    <x v="1"/>
    <n v="-348349.21799859364"/>
    <n v="0"/>
    <n v="0"/>
    <x v="8"/>
  </r>
  <r>
    <x v="272"/>
    <x v="2"/>
    <x v="6"/>
    <x v="4"/>
    <x v="2"/>
    <n v="-162644.24988354335"/>
    <n v="0"/>
    <n v="0"/>
    <x v="8"/>
  </r>
  <r>
    <x v="272"/>
    <x v="2"/>
    <x v="6"/>
    <x v="3"/>
    <x v="0"/>
    <n v="715139.37937651714"/>
    <n v="0"/>
    <n v="0"/>
    <x v="8"/>
  </r>
  <r>
    <x v="272"/>
    <x v="2"/>
    <x v="6"/>
    <x v="3"/>
    <x v="1"/>
    <n v="-376389.14704027219"/>
    <n v="0"/>
    <n v="0"/>
    <x v="8"/>
  </r>
  <r>
    <x v="272"/>
    <x v="2"/>
    <x v="6"/>
    <x v="3"/>
    <x v="2"/>
    <n v="-271752.96416307654"/>
    <n v="0"/>
    <n v="0"/>
    <x v="8"/>
  </r>
  <r>
    <x v="273"/>
    <x v="1"/>
    <x v="1"/>
    <x v="3"/>
    <x v="0"/>
    <n v="613514.30967564369"/>
    <n v="0"/>
    <n v="0"/>
    <x v="8"/>
  </r>
  <r>
    <x v="273"/>
    <x v="1"/>
    <x v="1"/>
    <x v="3"/>
    <x v="1"/>
    <n v="-376389.14704027219"/>
    <n v="0"/>
    <n v="0"/>
    <x v="8"/>
  </r>
  <r>
    <x v="273"/>
    <x v="1"/>
    <x v="1"/>
    <x v="3"/>
    <x v="2"/>
    <n v="-306757.15483782184"/>
    <n v="0"/>
    <n v="0"/>
    <x v="8"/>
  </r>
  <r>
    <x v="273"/>
    <x v="2"/>
    <x v="1"/>
    <x v="4"/>
    <x v="0"/>
    <n v="675797.48291727167"/>
    <n v="0"/>
    <n v="0"/>
    <x v="8"/>
  </r>
  <r>
    <x v="273"/>
    <x v="2"/>
    <x v="1"/>
    <x v="4"/>
    <x v="1"/>
    <n v="-348349.21799859364"/>
    <n v="0"/>
    <n v="0"/>
    <x v="8"/>
  </r>
  <r>
    <x v="273"/>
    <x v="2"/>
    <x v="1"/>
    <x v="4"/>
    <x v="2"/>
    <n v="-236529.11902104507"/>
    <n v="0"/>
    <n v="0"/>
    <x v="8"/>
  </r>
  <r>
    <x v="273"/>
    <x v="0"/>
    <x v="2"/>
    <x v="2"/>
    <x v="0"/>
    <n v="333511.02361769188"/>
    <n v="0"/>
    <n v="0"/>
    <x v="8"/>
  </r>
  <r>
    <x v="273"/>
    <x v="0"/>
    <x v="2"/>
    <x v="2"/>
    <x v="1"/>
    <n v="-179307.00194499566"/>
    <n v="0"/>
    <n v="0"/>
    <x v="8"/>
  </r>
  <r>
    <x v="273"/>
    <x v="0"/>
    <x v="2"/>
    <x v="2"/>
    <x v="2"/>
    <n v="-73372.42519589221"/>
    <n v="0"/>
    <n v="0"/>
    <x v="8"/>
  </r>
  <r>
    <x v="273"/>
    <x v="3"/>
    <x v="2"/>
    <x v="3"/>
    <x v="0"/>
    <n v="617278.2011460464"/>
    <n v="0"/>
    <n v="0"/>
    <x v="8"/>
  </r>
  <r>
    <x v="273"/>
    <x v="3"/>
    <x v="2"/>
    <x v="3"/>
    <x v="1"/>
    <n v="-376389.14704027219"/>
    <n v="0"/>
    <n v="0"/>
    <x v="8"/>
  </r>
  <r>
    <x v="273"/>
    <x v="3"/>
    <x v="2"/>
    <x v="3"/>
    <x v="2"/>
    <n v="-43209.474080223255"/>
    <n v="0"/>
    <n v="0"/>
    <x v="8"/>
  </r>
  <r>
    <x v="273"/>
    <x v="4"/>
    <x v="2"/>
    <x v="3"/>
    <x v="0"/>
    <n v="636097.65849805996"/>
    <n v="0"/>
    <n v="0"/>
    <x v="8"/>
  </r>
  <r>
    <x v="273"/>
    <x v="4"/>
    <x v="2"/>
    <x v="3"/>
    <x v="1"/>
    <n v="-376389.14704027219"/>
    <n v="0"/>
    <n v="0"/>
    <x v="8"/>
  </r>
  <r>
    <x v="273"/>
    <x v="4"/>
    <x v="2"/>
    <x v="3"/>
    <x v="2"/>
    <n v="-133580.50828459259"/>
    <n v="0"/>
    <n v="0"/>
    <x v="8"/>
  </r>
  <r>
    <x v="273"/>
    <x v="1"/>
    <x v="3"/>
    <x v="3"/>
    <x v="0"/>
    <n v="745250.51113973896"/>
    <n v="0"/>
    <n v="0"/>
    <x v="8"/>
  </r>
  <r>
    <x v="273"/>
    <x v="1"/>
    <x v="3"/>
    <x v="3"/>
    <x v="1"/>
    <n v="-376389.14704027219"/>
    <n v="0"/>
    <n v="0"/>
    <x v="8"/>
  </r>
  <r>
    <x v="273"/>
    <x v="1"/>
    <x v="3"/>
    <x v="3"/>
    <x v="2"/>
    <n v="-350267.74023567728"/>
    <n v="0"/>
    <n v="0"/>
    <x v="8"/>
  </r>
  <r>
    <x v="273"/>
    <x v="1"/>
    <x v="3"/>
    <x v="2"/>
    <x v="0"/>
    <n v="290477.34315089299"/>
    <n v="0"/>
    <n v="0"/>
    <x v="8"/>
  </r>
  <r>
    <x v="273"/>
    <x v="1"/>
    <x v="3"/>
    <x v="2"/>
    <x v="1"/>
    <n v="-179307.00194499566"/>
    <n v="0"/>
    <n v="0"/>
    <x v="8"/>
  </r>
  <r>
    <x v="273"/>
    <x v="1"/>
    <x v="3"/>
    <x v="2"/>
    <x v="2"/>
    <n v="-116190.9372603572"/>
    <n v="0"/>
    <n v="0"/>
    <x v="8"/>
  </r>
  <r>
    <x v="273"/>
    <x v="1"/>
    <x v="3"/>
    <x v="1"/>
    <x v="0"/>
    <n v="535675.25211882999"/>
    <n v="0"/>
    <n v="0"/>
    <x v="8"/>
  </r>
  <r>
    <x v="273"/>
    <x v="1"/>
    <x v="3"/>
    <x v="1"/>
    <x v="1"/>
    <n v="-267837.62605941499"/>
    <n v="0"/>
    <n v="0"/>
    <x v="8"/>
  </r>
  <r>
    <x v="273"/>
    <x v="1"/>
    <x v="3"/>
    <x v="1"/>
    <x v="2"/>
    <n v="-230340.35841109688"/>
    <n v="0"/>
    <n v="0"/>
    <x v="8"/>
  </r>
  <r>
    <x v="273"/>
    <x v="0"/>
    <x v="3"/>
    <x v="4"/>
    <x v="0"/>
    <n v="627028.59239746851"/>
    <n v="0"/>
    <n v="0"/>
    <x v="8"/>
  </r>
  <r>
    <x v="273"/>
    <x v="0"/>
    <x v="3"/>
    <x v="4"/>
    <x v="1"/>
    <n v="-348349.21799859364"/>
    <n v="0"/>
    <n v="0"/>
    <x v="8"/>
  </r>
  <r>
    <x v="273"/>
    <x v="0"/>
    <x v="3"/>
    <x v="4"/>
    <x v="2"/>
    <n v="-150486.86217539242"/>
    <n v="0"/>
    <n v="0"/>
    <x v="8"/>
  </r>
  <r>
    <x v="273"/>
    <x v="4"/>
    <x v="3"/>
    <x v="0"/>
    <x v="0"/>
    <n v="615823.59664109454"/>
    <n v="0"/>
    <n v="0"/>
    <x v="8"/>
  </r>
  <r>
    <x v="273"/>
    <x v="4"/>
    <x v="3"/>
    <x v="0"/>
    <x v="1"/>
    <n v="-364392.66073437547"/>
    <n v="0"/>
    <n v="0"/>
    <x v="8"/>
  </r>
  <r>
    <x v="273"/>
    <x v="4"/>
    <x v="3"/>
    <x v="0"/>
    <x v="2"/>
    <n v="-55424.123697698509"/>
    <n v="0"/>
    <n v="0"/>
    <x v="8"/>
  </r>
  <r>
    <x v="273"/>
    <x v="4"/>
    <x v="3"/>
    <x v="4"/>
    <x v="0"/>
    <n v="585226.68623763742"/>
    <n v="0"/>
    <n v="0"/>
    <x v="8"/>
  </r>
  <r>
    <x v="273"/>
    <x v="4"/>
    <x v="3"/>
    <x v="4"/>
    <x v="1"/>
    <n v="-348349.21799859364"/>
    <n v="0"/>
    <n v="0"/>
    <x v="8"/>
  </r>
  <r>
    <x v="273"/>
    <x v="4"/>
    <x v="3"/>
    <x v="4"/>
    <x v="2"/>
    <n v="-146306.67155940935"/>
    <n v="0"/>
    <n v="0"/>
    <x v="8"/>
  </r>
  <r>
    <x v="273"/>
    <x v="4"/>
    <x v="3"/>
    <x v="2"/>
    <x v="0"/>
    <n v="333511.02361769188"/>
    <n v="0"/>
    <n v="0"/>
    <x v="8"/>
  </r>
  <r>
    <x v="273"/>
    <x v="4"/>
    <x v="3"/>
    <x v="2"/>
    <x v="1"/>
    <n v="-179307.00194499566"/>
    <n v="0"/>
    <n v="0"/>
    <x v="8"/>
  </r>
  <r>
    <x v="273"/>
    <x v="4"/>
    <x v="3"/>
    <x v="2"/>
    <x v="2"/>
    <n v="-23345.771653238433"/>
    <n v="0"/>
    <n v="0"/>
    <x v="8"/>
  </r>
  <r>
    <x v="273"/>
    <x v="1"/>
    <x v="4"/>
    <x v="2"/>
    <x v="0"/>
    <n v="310201.11336484249"/>
    <n v="0"/>
    <n v="0"/>
    <x v="8"/>
  </r>
  <r>
    <x v="273"/>
    <x v="1"/>
    <x v="4"/>
    <x v="2"/>
    <x v="1"/>
    <n v="-179307.00194499566"/>
    <n v="0"/>
    <n v="0"/>
    <x v="8"/>
  </r>
  <r>
    <x v="273"/>
    <x v="1"/>
    <x v="4"/>
    <x v="2"/>
    <x v="2"/>
    <n v="-130284.46761323384"/>
    <n v="0"/>
    <n v="0"/>
    <x v="8"/>
  </r>
  <r>
    <x v="273"/>
    <x v="2"/>
    <x v="4"/>
    <x v="3"/>
    <x v="0"/>
    <n v="617278.2011460464"/>
    <n v="0"/>
    <n v="0"/>
    <x v="8"/>
  </r>
  <r>
    <x v="273"/>
    <x v="2"/>
    <x v="4"/>
    <x v="3"/>
    <x v="0"/>
    <n v="707611.59643571172"/>
    <n v="0"/>
    <n v="0"/>
    <x v="8"/>
  </r>
  <r>
    <x v="273"/>
    <x v="2"/>
    <x v="4"/>
    <x v="3"/>
    <x v="1"/>
    <n v="-376389.14704027219"/>
    <n v="0"/>
    <n v="0"/>
    <x v="8"/>
  </r>
  <r>
    <x v="273"/>
    <x v="2"/>
    <x v="4"/>
    <x v="3"/>
    <x v="1"/>
    <n v="-376389.14704027219"/>
    <n v="0"/>
    <n v="0"/>
    <x v="8"/>
  </r>
  <r>
    <x v="273"/>
    <x v="2"/>
    <x v="4"/>
    <x v="3"/>
    <x v="2"/>
    <n v="-191356.24235527439"/>
    <n v="0"/>
    <n v="0"/>
    <x v="8"/>
  </r>
  <r>
    <x v="273"/>
    <x v="2"/>
    <x v="4"/>
    <x v="3"/>
    <x v="2"/>
    <n v="-247664.05875249908"/>
    <n v="0"/>
    <n v="0"/>
    <x v="8"/>
  </r>
  <r>
    <x v="273"/>
    <x v="4"/>
    <x v="4"/>
    <x v="1"/>
    <x v="0"/>
    <n v="514248.24203407677"/>
    <n v="0"/>
    <n v="0"/>
    <x v="8"/>
  </r>
  <r>
    <x v="273"/>
    <x v="4"/>
    <x v="4"/>
    <x v="1"/>
    <x v="1"/>
    <n v="-267837.62605941499"/>
    <n v="0"/>
    <n v="0"/>
    <x v="8"/>
  </r>
  <r>
    <x v="273"/>
    <x v="4"/>
    <x v="4"/>
    <x v="1"/>
    <x v="2"/>
    <n v="-61709.789044089208"/>
    <n v="0"/>
    <n v="0"/>
    <x v="8"/>
  </r>
  <r>
    <x v="273"/>
    <x v="0"/>
    <x v="6"/>
    <x v="4"/>
    <x v="0"/>
    <n v="651413.03765737009"/>
    <n v="0"/>
    <n v="0"/>
    <x v="8"/>
  </r>
  <r>
    <x v="273"/>
    <x v="0"/>
    <x v="6"/>
    <x v="4"/>
    <x v="1"/>
    <n v="-348349.21799859364"/>
    <n v="0"/>
    <n v="0"/>
    <x v="8"/>
  </r>
  <r>
    <x v="273"/>
    <x v="0"/>
    <x v="6"/>
    <x v="4"/>
    <x v="2"/>
    <n v="-149824.99866119513"/>
    <n v="0"/>
    <n v="0"/>
    <x v="8"/>
  </r>
  <r>
    <x v="273"/>
    <x v="2"/>
    <x v="6"/>
    <x v="4"/>
    <x v="0"/>
    <n v="592193.67059760913"/>
    <n v="0"/>
    <n v="0"/>
    <x v="8"/>
  </r>
  <r>
    <x v="273"/>
    <x v="2"/>
    <x v="6"/>
    <x v="4"/>
    <x v="1"/>
    <n v="-348349.21799859364"/>
    <n v="0"/>
    <n v="0"/>
    <x v="8"/>
  </r>
  <r>
    <x v="273"/>
    <x v="2"/>
    <x v="6"/>
    <x v="4"/>
    <x v="2"/>
    <n v="-201345.84800318713"/>
    <n v="0"/>
    <n v="0"/>
    <x v="8"/>
  </r>
  <r>
    <x v="273"/>
    <x v="2"/>
    <x v="6"/>
    <x v="1"/>
    <x v="0"/>
    <n v="487464.47942813527"/>
    <n v="0"/>
    <n v="0"/>
    <x v="8"/>
  </r>
  <r>
    <x v="273"/>
    <x v="2"/>
    <x v="6"/>
    <x v="1"/>
    <x v="1"/>
    <n v="-267837.62605941499"/>
    <n v="0"/>
    <n v="0"/>
    <x v="8"/>
  </r>
  <r>
    <x v="273"/>
    <x v="2"/>
    <x v="6"/>
    <x v="1"/>
    <x v="2"/>
    <n v="-136490.05423987788"/>
    <n v="0"/>
    <n v="0"/>
    <x v="8"/>
  </r>
  <r>
    <x v="274"/>
    <x v="1"/>
    <x v="0"/>
    <x v="3"/>
    <x v="0"/>
    <n v="512136.8947497062"/>
    <n v="0"/>
    <n v="0"/>
    <x v="9"/>
  </r>
  <r>
    <x v="274"/>
    <x v="1"/>
    <x v="0"/>
    <x v="3"/>
    <x v="1"/>
    <n v="-272413.24188814161"/>
    <n v="0"/>
    <n v="0"/>
    <x v="9"/>
  </r>
  <r>
    <x v="274"/>
    <x v="1"/>
    <x v="0"/>
    <x v="3"/>
    <x v="2"/>
    <n v="-158762.43737240892"/>
    <n v="0"/>
    <n v="0"/>
    <x v="9"/>
  </r>
  <r>
    <x v="274"/>
    <x v="2"/>
    <x v="0"/>
    <x v="2"/>
    <x v="0"/>
    <n v="247190.73954757658"/>
    <n v="0"/>
    <n v="0"/>
    <x v="9"/>
  </r>
  <r>
    <x v="274"/>
    <x v="2"/>
    <x v="0"/>
    <x v="2"/>
    <x v="1"/>
    <n v="-143715.54624859104"/>
    <n v="0"/>
    <n v="0"/>
    <x v="9"/>
  </r>
  <r>
    <x v="274"/>
    <x v="2"/>
    <x v="0"/>
    <x v="2"/>
    <x v="2"/>
    <n v="-116179.64758736099"/>
    <n v="0"/>
    <n v="0"/>
    <x v="9"/>
  </r>
  <r>
    <x v="274"/>
    <x v="1"/>
    <x v="1"/>
    <x v="3"/>
    <x v="0"/>
    <n v="468550.77604760358"/>
    <n v="0"/>
    <n v="0"/>
    <x v="9"/>
  </r>
  <r>
    <x v="274"/>
    <x v="1"/>
    <x v="1"/>
    <x v="3"/>
    <x v="1"/>
    <n v="-272413.24188814161"/>
    <n v="0"/>
    <n v="0"/>
    <x v="9"/>
  </r>
  <r>
    <x v="274"/>
    <x v="1"/>
    <x v="1"/>
    <x v="3"/>
    <x v="2"/>
    <n v="-290501.48114951421"/>
    <n v="0"/>
    <n v="0"/>
    <x v="9"/>
  </r>
  <r>
    <x v="274"/>
    <x v="3"/>
    <x v="1"/>
    <x v="3"/>
    <x v="0"/>
    <n v="621102.19150496298"/>
    <n v="0"/>
    <n v="0"/>
    <x v="9"/>
  </r>
  <r>
    <x v="274"/>
    <x v="3"/>
    <x v="1"/>
    <x v="3"/>
    <x v="1"/>
    <n v="-272413.24188814161"/>
    <n v="0"/>
    <n v="0"/>
    <x v="9"/>
  </r>
  <r>
    <x v="274"/>
    <x v="3"/>
    <x v="1"/>
    <x v="3"/>
    <x v="2"/>
    <n v="-86954.306810694819"/>
    <n v="0"/>
    <n v="0"/>
    <x v="9"/>
  </r>
  <r>
    <x v="274"/>
    <x v="3"/>
    <x v="1"/>
    <x v="2"/>
    <x v="0"/>
    <n v="270185.22694735113"/>
    <n v="0"/>
    <n v="0"/>
    <x v="9"/>
  </r>
  <r>
    <x v="274"/>
    <x v="3"/>
    <x v="1"/>
    <x v="2"/>
    <x v="1"/>
    <n v="-143715.54624859104"/>
    <n v="0"/>
    <n v="0"/>
    <x v="9"/>
  </r>
  <r>
    <x v="274"/>
    <x v="3"/>
    <x v="1"/>
    <x v="2"/>
    <x v="2"/>
    <n v="-24316.6704252616"/>
    <n v="0"/>
    <n v="0"/>
    <x v="9"/>
  </r>
  <r>
    <x v="274"/>
    <x v="3"/>
    <x v="1"/>
    <x v="1"/>
    <x v="0"/>
    <n v="536857.56982955593"/>
    <n v="0"/>
    <n v="0"/>
    <x v="9"/>
  </r>
  <r>
    <x v="274"/>
    <x v="3"/>
    <x v="1"/>
    <x v="1"/>
    <x v="1"/>
    <n v="-285562.53714338085"/>
    <n v="0"/>
    <n v="0"/>
    <x v="9"/>
  </r>
  <r>
    <x v="274"/>
    <x v="3"/>
    <x v="1"/>
    <x v="1"/>
    <x v="2"/>
    <n v="-59054.332681251151"/>
    <n v="0"/>
    <n v="0"/>
    <x v="9"/>
  </r>
  <r>
    <x v="274"/>
    <x v="2"/>
    <x v="1"/>
    <x v="4"/>
    <x v="0"/>
    <n v="395778.82266527636"/>
    <n v="0"/>
    <n v="0"/>
    <x v="9"/>
  </r>
  <r>
    <x v="274"/>
    <x v="2"/>
    <x v="1"/>
    <x v="4"/>
    <x v="1"/>
    <n v="-255341.1759130815"/>
    <n v="0"/>
    <n v="0"/>
    <x v="9"/>
  </r>
  <r>
    <x v="274"/>
    <x v="2"/>
    <x v="1"/>
    <x v="4"/>
    <x v="2"/>
    <n v="-174142.68197272159"/>
    <n v="0"/>
    <n v="0"/>
    <x v="9"/>
  </r>
  <r>
    <x v="274"/>
    <x v="2"/>
    <x v="1"/>
    <x v="1"/>
    <x v="0"/>
    <n v="551135.69668672513"/>
    <n v="0"/>
    <n v="0"/>
    <x v="9"/>
  </r>
  <r>
    <x v="274"/>
    <x v="2"/>
    <x v="1"/>
    <x v="1"/>
    <x v="1"/>
    <n v="-285562.53714338085"/>
    <n v="0"/>
    <n v="0"/>
    <x v="9"/>
  </r>
  <r>
    <x v="274"/>
    <x v="2"/>
    <x v="1"/>
    <x v="1"/>
    <x v="2"/>
    <n v="-159829.35203915028"/>
    <n v="0"/>
    <n v="0"/>
    <x v="9"/>
  </r>
  <r>
    <x v="274"/>
    <x v="0"/>
    <x v="2"/>
    <x v="4"/>
    <x v="0"/>
    <n v="434079.99905223853"/>
    <n v="0"/>
    <n v="0"/>
    <x v="9"/>
  </r>
  <r>
    <x v="274"/>
    <x v="0"/>
    <x v="2"/>
    <x v="4"/>
    <x v="1"/>
    <n v="-255341.1759130815"/>
    <n v="0"/>
    <n v="0"/>
    <x v="9"/>
  </r>
  <r>
    <x v="274"/>
    <x v="0"/>
    <x v="2"/>
    <x v="4"/>
    <x v="2"/>
    <n v="-117201.59974410442"/>
    <n v="0"/>
    <n v="0"/>
    <x v="9"/>
  </r>
  <r>
    <x v="274"/>
    <x v="0"/>
    <x v="2"/>
    <x v="3"/>
    <x v="0"/>
    <n v="503964.49749306199"/>
    <n v="0"/>
    <n v="0"/>
    <x v="9"/>
  </r>
  <r>
    <x v="274"/>
    <x v="0"/>
    <x v="2"/>
    <x v="3"/>
    <x v="0"/>
    <n v="484895.57056089205"/>
    <n v="0"/>
    <n v="0"/>
    <x v="9"/>
  </r>
  <r>
    <x v="274"/>
    <x v="0"/>
    <x v="2"/>
    <x v="3"/>
    <x v="1"/>
    <n v="-272413.24188814161"/>
    <n v="0"/>
    <n v="0"/>
    <x v="9"/>
  </r>
  <r>
    <x v="274"/>
    <x v="0"/>
    <x v="2"/>
    <x v="3"/>
    <x v="1"/>
    <n v="-272413.24188814161"/>
    <n v="0"/>
    <n v="0"/>
    <x v="9"/>
  </r>
  <r>
    <x v="274"/>
    <x v="0"/>
    <x v="2"/>
    <x v="3"/>
    <x v="2"/>
    <n v="-120951.47939833488"/>
    <n v="0"/>
    <n v="0"/>
    <x v="9"/>
  </r>
  <r>
    <x v="274"/>
    <x v="0"/>
    <x v="2"/>
    <x v="3"/>
    <x v="2"/>
    <n v="-140619.7154626587"/>
    <n v="0"/>
    <n v="0"/>
    <x v="9"/>
  </r>
  <r>
    <x v="274"/>
    <x v="4"/>
    <x v="2"/>
    <x v="2"/>
    <x v="0"/>
    <n v="271622.3824098371"/>
    <n v="0"/>
    <n v="0"/>
    <x v="9"/>
  </r>
  <r>
    <x v="274"/>
    <x v="4"/>
    <x v="2"/>
    <x v="2"/>
    <x v="1"/>
    <n v="-143715.54624859104"/>
    <n v="0"/>
    <n v="0"/>
    <x v="9"/>
  </r>
  <r>
    <x v="274"/>
    <x v="4"/>
    <x v="2"/>
    <x v="2"/>
    <x v="2"/>
    <n v="-40743.357361475566"/>
    <n v="0"/>
    <n v="0"/>
    <x v="9"/>
  </r>
  <r>
    <x v="274"/>
    <x v="0"/>
    <x v="3"/>
    <x v="0"/>
    <x v="0"/>
    <n v="850928.08456367045"/>
    <n v="0"/>
    <n v="0"/>
    <x v="9"/>
  </r>
  <r>
    <x v="274"/>
    <x v="0"/>
    <x v="3"/>
    <x v="0"/>
    <x v="1"/>
    <n v="-462460.91552373394"/>
    <n v="0"/>
    <n v="0"/>
    <x v="9"/>
  </r>
  <r>
    <x v="274"/>
    <x v="0"/>
    <x v="3"/>
    <x v="0"/>
    <x v="2"/>
    <n v="-195713.4594496442"/>
    <n v="0"/>
    <n v="0"/>
    <x v="9"/>
  </r>
  <r>
    <x v="274"/>
    <x v="0"/>
    <x v="3"/>
    <x v="3"/>
    <x v="0"/>
    <n v="493067.96781753632"/>
    <n v="0"/>
    <n v="0"/>
    <x v="9"/>
  </r>
  <r>
    <x v="274"/>
    <x v="0"/>
    <x v="3"/>
    <x v="3"/>
    <x v="1"/>
    <n v="-272413.24188814161"/>
    <n v="0"/>
    <n v="0"/>
    <x v="9"/>
  </r>
  <r>
    <x v="274"/>
    <x v="0"/>
    <x v="3"/>
    <x v="3"/>
    <x v="2"/>
    <n v="-93682.913885331902"/>
    <n v="0"/>
    <n v="0"/>
    <x v="9"/>
  </r>
  <r>
    <x v="274"/>
    <x v="3"/>
    <x v="3"/>
    <x v="3"/>
    <x v="0"/>
    <n v="552998.88103292754"/>
    <n v="0"/>
    <n v="0"/>
    <x v="9"/>
  </r>
  <r>
    <x v="274"/>
    <x v="3"/>
    <x v="3"/>
    <x v="3"/>
    <x v="1"/>
    <n v="-272413.24188814161"/>
    <n v="0"/>
    <n v="0"/>
    <x v="9"/>
  </r>
  <r>
    <x v="274"/>
    <x v="3"/>
    <x v="3"/>
    <x v="3"/>
    <x v="2"/>
    <n v="-33179.932861975649"/>
    <n v="0"/>
    <n v="0"/>
    <x v="9"/>
  </r>
  <r>
    <x v="274"/>
    <x v="3"/>
    <x v="3"/>
    <x v="2"/>
    <x v="0"/>
    <n v="257250.82778497797"/>
    <n v="0"/>
    <n v="0"/>
    <x v="9"/>
  </r>
  <r>
    <x v="274"/>
    <x v="3"/>
    <x v="3"/>
    <x v="2"/>
    <x v="0"/>
    <n v="304676.95804701303"/>
    <n v="0"/>
    <n v="0"/>
    <x v="9"/>
  </r>
  <r>
    <x v="274"/>
    <x v="3"/>
    <x v="3"/>
    <x v="2"/>
    <x v="1"/>
    <n v="-143715.54624859104"/>
    <n v="0"/>
    <n v="0"/>
    <x v="9"/>
  </r>
  <r>
    <x v="274"/>
    <x v="3"/>
    <x v="3"/>
    <x v="2"/>
    <x v="1"/>
    <n v="-143715.54624859104"/>
    <n v="0"/>
    <n v="0"/>
    <x v="9"/>
  </r>
  <r>
    <x v="274"/>
    <x v="3"/>
    <x v="3"/>
    <x v="2"/>
    <x v="2"/>
    <n v="-41160.132445596479"/>
    <n v="0"/>
    <n v="0"/>
    <x v="9"/>
  </r>
  <r>
    <x v="274"/>
    <x v="3"/>
    <x v="3"/>
    <x v="2"/>
    <x v="2"/>
    <n v="-27420.926224231171"/>
    <n v="0"/>
    <n v="0"/>
    <x v="9"/>
  </r>
  <r>
    <x v="274"/>
    <x v="2"/>
    <x v="3"/>
    <x v="3"/>
    <x v="0"/>
    <n v="424964.65734550095"/>
    <n v="0"/>
    <n v="0"/>
    <x v="9"/>
  </r>
  <r>
    <x v="274"/>
    <x v="2"/>
    <x v="3"/>
    <x v="3"/>
    <x v="1"/>
    <n v="-272413.24188814161"/>
    <n v="0"/>
    <n v="0"/>
    <x v="9"/>
  </r>
  <r>
    <x v="274"/>
    <x v="2"/>
    <x v="3"/>
    <x v="3"/>
    <x v="2"/>
    <n v="-203983.03552584045"/>
    <n v="0"/>
    <n v="0"/>
    <x v="9"/>
  </r>
  <r>
    <x v="274"/>
    <x v="2"/>
    <x v="4"/>
    <x v="3"/>
    <x v="0"/>
    <n v="514861.02716858767"/>
    <n v="0"/>
    <n v="0"/>
    <x v="9"/>
  </r>
  <r>
    <x v="274"/>
    <x v="2"/>
    <x v="4"/>
    <x v="3"/>
    <x v="0"/>
    <n v="482171.43814201065"/>
    <n v="0"/>
    <n v="0"/>
    <x v="9"/>
  </r>
  <r>
    <x v="274"/>
    <x v="2"/>
    <x v="4"/>
    <x v="3"/>
    <x v="1"/>
    <n v="-272413.24188814161"/>
    <n v="0"/>
    <n v="0"/>
    <x v="9"/>
  </r>
  <r>
    <x v="274"/>
    <x v="2"/>
    <x v="4"/>
    <x v="3"/>
    <x v="1"/>
    <n v="-272413.24188814161"/>
    <n v="0"/>
    <n v="0"/>
    <x v="9"/>
  </r>
  <r>
    <x v="274"/>
    <x v="2"/>
    <x v="4"/>
    <x v="3"/>
    <x v="2"/>
    <n v="-139012.47733551869"/>
    <n v="0"/>
    <n v="0"/>
    <x v="9"/>
  </r>
  <r>
    <x v="274"/>
    <x v="2"/>
    <x v="4"/>
    <x v="3"/>
    <x v="2"/>
    <n v="-130186.28829834289"/>
    <n v="0"/>
    <n v="0"/>
    <x v="9"/>
  </r>
  <r>
    <x v="274"/>
    <x v="2"/>
    <x v="4"/>
    <x v="1"/>
    <x v="0"/>
    <n v="522579.44297238695"/>
    <n v="0"/>
    <n v="0"/>
    <x v="9"/>
  </r>
  <r>
    <x v="274"/>
    <x v="2"/>
    <x v="4"/>
    <x v="1"/>
    <x v="1"/>
    <n v="-285562.53714338085"/>
    <n v="0"/>
    <n v="0"/>
    <x v="9"/>
  </r>
  <r>
    <x v="274"/>
    <x v="2"/>
    <x v="4"/>
    <x v="1"/>
    <x v="2"/>
    <n v="-209031.77718895479"/>
    <n v="0"/>
    <n v="0"/>
    <x v="9"/>
  </r>
  <r>
    <x v="274"/>
    <x v="2"/>
    <x v="5"/>
    <x v="2"/>
    <x v="0"/>
    <n v="262999.44963492162"/>
    <n v="0"/>
    <n v="0"/>
    <x v="9"/>
  </r>
  <r>
    <x v="274"/>
    <x v="2"/>
    <x v="5"/>
    <x v="2"/>
    <x v="1"/>
    <n v="-143715.54624859104"/>
    <n v="0"/>
    <n v="0"/>
    <x v="9"/>
  </r>
  <r>
    <x v="274"/>
    <x v="2"/>
    <x v="5"/>
    <x v="2"/>
    <x v="2"/>
    <n v="-55229.88442333354"/>
    <n v="0"/>
    <n v="0"/>
    <x v="9"/>
  </r>
  <r>
    <x v="274"/>
    <x v="2"/>
    <x v="5"/>
    <x v="1"/>
    <x v="0"/>
    <n v="496878.81462948269"/>
    <n v="0"/>
    <n v="0"/>
    <x v="9"/>
  </r>
  <r>
    <x v="274"/>
    <x v="2"/>
    <x v="5"/>
    <x v="1"/>
    <x v="1"/>
    <n v="-285562.53714338085"/>
    <n v="0"/>
    <n v="0"/>
    <x v="9"/>
  </r>
  <r>
    <x v="274"/>
    <x v="2"/>
    <x v="5"/>
    <x v="1"/>
    <x v="2"/>
    <n v="-263345.77175362583"/>
    <n v="0"/>
    <n v="0"/>
    <x v="9"/>
  </r>
  <r>
    <x v="274"/>
    <x v="0"/>
    <x v="6"/>
    <x v="0"/>
    <x v="0"/>
    <n v="795432.77470082243"/>
    <n v="0"/>
    <n v="0"/>
    <x v="9"/>
  </r>
  <r>
    <x v="274"/>
    <x v="0"/>
    <x v="6"/>
    <x v="0"/>
    <x v="1"/>
    <n v="-462460.91552373394"/>
    <n v="0"/>
    <n v="0"/>
    <x v="9"/>
  </r>
  <r>
    <x v="274"/>
    <x v="0"/>
    <x v="6"/>
    <x v="0"/>
    <x v="2"/>
    <n v="-119314.91620512336"/>
    <n v="0"/>
    <n v="0"/>
    <x v="9"/>
  </r>
  <r>
    <x v="274"/>
    <x v="3"/>
    <x v="6"/>
    <x v="3"/>
    <x v="0"/>
    <n v="441309.45185878943"/>
    <n v="0"/>
    <n v="0"/>
    <x v="9"/>
  </r>
  <r>
    <x v="274"/>
    <x v="3"/>
    <x v="6"/>
    <x v="3"/>
    <x v="0"/>
    <n v="493067.96781753632"/>
    <n v="0"/>
    <n v="0"/>
    <x v="9"/>
  </r>
  <r>
    <x v="274"/>
    <x v="3"/>
    <x v="6"/>
    <x v="3"/>
    <x v="1"/>
    <n v="-272413.24188814161"/>
    <n v="0"/>
    <n v="0"/>
    <x v="9"/>
  </r>
  <r>
    <x v="274"/>
    <x v="3"/>
    <x v="6"/>
    <x v="3"/>
    <x v="1"/>
    <n v="-272413.24188814161"/>
    <n v="0"/>
    <n v="0"/>
    <x v="9"/>
  </r>
  <r>
    <x v="274"/>
    <x v="3"/>
    <x v="6"/>
    <x v="3"/>
    <x v="2"/>
    <n v="-88261.890371757894"/>
    <n v="0"/>
    <n v="0"/>
    <x v="9"/>
  </r>
  <r>
    <x v="274"/>
    <x v="3"/>
    <x v="6"/>
    <x v="3"/>
    <x v="2"/>
    <n v="-93682.913885331902"/>
    <n v="0"/>
    <n v="0"/>
    <x v="9"/>
  </r>
  <r>
    <x v="274"/>
    <x v="3"/>
    <x v="6"/>
    <x v="2"/>
    <x v="0"/>
    <n v="258687.98324746388"/>
    <n v="0"/>
    <n v="0"/>
    <x v="9"/>
  </r>
  <r>
    <x v="274"/>
    <x v="3"/>
    <x v="6"/>
    <x v="2"/>
    <x v="1"/>
    <n v="-143715.54624859104"/>
    <n v="0"/>
    <n v="0"/>
    <x v="9"/>
  </r>
  <r>
    <x v="274"/>
    <x v="3"/>
    <x v="6"/>
    <x v="2"/>
    <x v="2"/>
    <n v="-15521.278994847833"/>
    <n v="0"/>
    <n v="0"/>
    <x v="9"/>
  </r>
  <r>
    <x v="274"/>
    <x v="2"/>
    <x v="6"/>
    <x v="0"/>
    <x v="0"/>
    <n v="730688.24652749964"/>
    <n v="0"/>
    <n v="0"/>
    <x v="9"/>
  </r>
  <r>
    <x v="274"/>
    <x v="2"/>
    <x v="6"/>
    <x v="0"/>
    <x v="1"/>
    <n v="-462460.91552373394"/>
    <n v="0"/>
    <n v="0"/>
    <x v="9"/>
  </r>
  <r>
    <x v="274"/>
    <x v="2"/>
    <x v="6"/>
    <x v="0"/>
    <x v="2"/>
    <n v="-277661.53368044988"/>
    <n v="0"/>
    <n v="0"/>
    <x v="9"/>
  </r>
  <r>
    <x v="275"/>
    <x v="1"/>
    <x v="0"/>
    <x v="3"/>
    <x v="0"/>
    <n v="460378.37879095931"/>
    <n v="0"/>
    <n v="0"/>
    <x v="9"/>
  </r>
  <r>
    <x v="275"/>
    <x v="1"/>
    <x v="0"/>
    <x v="3"/>
    <x v="1"/>
    <n v="-272413.24188814161"/>
    <n v="0"/>
    <n v="0"/>
    <x v="9"/>
  </r>
  <r>
    <x v="275"/>
    <x v="1"/>
    <x v="0"/>
    <x v="3"/>
    <x v="2"/>
    <n v="-170340.00015265495"/>
    <n v="0"/>
    <n v="0"/>
    <x v="9"/>
  </r>
  <r>
    <x v="275"/>
    <x v="0"/>
    <x v="0"/>
    <x v="4"/>
    <x v="0"/>
    <n v="441740.23432963097"/>
    <n v="0"/>
    <n v="0"/>
    <x v="9"/>
  </r>
  <r>
    <x v="275"/>
    <x v="0"/>
    <x v="0"/>
    <x v="4"/>
    <x v="1"/>
    <n v="-255341.1759130815"/>
    <n v="0"/>
    <n v="0"/>
    <x v="9"/>
  </r>
  <r>
    <x v="275"/>
    <x v="0"/>
    <x v="0"/>
    <x v="4"/>
    <x v="2"/>
    <n v="-92765.449209222497"/>
    <n v="0"/>
    <n v="0"/>
    <x v="9"/>
  </r>
  <r>
    <x v="275"/>
    <x v="0"/>
    <x v="0"/>
    <x v="1"/>
    <x v="0"/>
    <n v="542568.82057242363"/>
    <n v="0"/>
    <n v="0"/>
    <x v="9"/>
  </r>
  <r>
    <x v="275"/>
    <x v="0"/>
    <x v="0"/>
    <x v="1"/>
    <x v="1"/>
    <n v="-285562.53714338085"/>
    <n v="0"/>
    <n v="0"/>
    <x v="9"/>
  </r>
  <r>
    <x v="275"/>
    <x v="0"/>
    <x v="0"/>
    <x v="1"/>
    <x v="2"/>
    <n v="-130216.51693738166"/>
    <n v="0"/>
    <n v="0"/>
    <x v="9"/>
  </r>
  <r>
    <x v="275"/>
    <x v="2"/>
    <x v="0"/>
    <x v="2"/>
    <x v="0"/>
    <n v="219884.7857603443"/>
    <n v="0"/>
    <n v="0"/>
    <x v="9"/>
  </r>
  <r>
    <x v="275"/>
    <x v="2"/>
    <x v="0"/>
    <x v="2"/>
    <x v="0"/>
    <n v="219884.7857603443"/>
    <n v="0"/>
    <n v="0"/>
    <x v="9"/>
  </r>
  <r>
    <x v="275"/>
    <x v="2"/>
    <x v="0"/>
    <x v="2"/>
    <x v="1"/>
    <n v="-143715.54624859104"/>
    <n v="0"/>
    <n v="0"/>
    <x v="9"/>
  </r>
  <r>
    <x v="275"/>
    <x v="2"/>
    <x v="0"/>
    <x v="2"/>
    <x v="1"/>
    <n v="-143715.54624859104"/>
    <n v="0"/>
    <n v="0"/>
    <x v="9"/>
  </r>
  <r>
    <x v="275"/>
    <x v="2"/>
    <x v="0"/>
    <x v="2"/>
    <x v="2"/>
    <n v="-72561.979300913619"/>
    <n v="0"/>
    <n v="0"/>
    <x v="9"/>
  </r>
  <r>
    <x v="275"/>
    <x v="2"/>
    <x v="0"/>
    <x v="2"/>
    <x v="2"/>
    <n v="-43976.957152068862"/>
    <n v="0"/>
    <n v="0"/>
    <x v="9"/>
  </r>
  <r>
    <x v="275"/>
    <x v="3"/>
    <x v="1"/>
    <x v="2"/>
    <x v="0"/>
    <n v="308988.42443447071"/>
    <n v="0"/>
    <n v="0"/>
    <x v="9"/>
  </r>
  <r>
    <x v="275"/>
    <x v="3"/>
    <x v="1"/>
    <x v="2"/>
    <x v="1"/>
    <n v="-143715.54624859104"/>
    <n v="0"/>
    <n v="0"/>
    <x v="9"/>
  </r>
  <r>
    <x v="275"/>
    <x v="3"/>
    <x v="1"/>
    <x v="2"/>
    <x v="2"/>
    <n v="-55617.916398204725"/>
    <n v="0"/>
    <n v="0"/>
    <x v="9"/>
  </r>
  <r>
    <x v="275"/>
    <x v="2"/>
    <x v="1"/>
    <x v="0"/>
    <x v="0"/>
    <n v="906423.39442651847"/>
    <n v="0"/>
    <n v="0"/>
    <x v="9"/>
  </r>
  <r>
    <x v="275"/>
    <x v="2"/>
    <x v="1"/>
    <x v="0"/>
    <x v="1"/>
    <n v="-462460.91552373394"/>
    <n v="0"/>
    <n v="0"/>
    <x v="9"/>
  </r>
  <r>
    <x v="275"/>
    <x v="2"/>
    <x v="1"/>
    <x v="0"/>
    <x v="2"/>
    <n v="-308183.95410501631"/>
    <n v="0"/>
    <n v="0"/>
    <x v="9"/>
  </r>
  <r>
    <x v="275"/>
    <x v="2"/>
    <x v="1"/>
    <x v="3"/>
    <x v="0"/>
    <n v="487619.70297977352"/>
    <n v="0"/>
    <n v="0"/>
    <x v="9"/>
  </r>
  <r>
    <x v="275"/>
    <x v="2"/>
    <x v="1"/>
    <x v="3"/>
    <x v="1"/>
    <n v="-272413.24188814161"/>
    <n v="0"/>
    <n v="0"/>
    <x v="9"/>
  </r>
  <r>
    <x v="275"/>
    <x v="2"/>
    <x v="1"/>
    <x v="3"/>
    <x v="2"/>
    <n v="-165790.699013123"/>
    <n v="0"/>
    <n v="0"/>
    <x v="9"/>
  </r>
  <r>
    <x v="275"/>
    <x v="0"/>
    <x v="2"/>
    <x v="1"/>
    <x v="0"/>
    <n v="508301.31611521792"/>
    <n v="0"/>
    <n v="0"/>
    <x v="9"/>
  </r>
  <r>
    <x v="275"/>
    <x v="0"/>
    <x v="2"/>
    <x v="1"/>
    <x v="1"/>
    <n v="-285562.53714338085"/>
    <n v="0"/>
    <n v="0"/>
    <x v="9"/>
  </r>
  <r>
    <x v="275"/>
    <x v="0"/>
    <x v="2"/>
    <x v="1"/>
    <x v="2"/>
    <n v="-116909.30270650012"/>
    <n v="0"/>
    <n v="0"/>
    <x v="9"/>
  </r>
  <r>
    <x v="275"/>
    <x v="3"/>
    <x v="2"/>
    <x v="0"/>
    <x v="0"/>
    <n v="892549.56696080661"/>
    <n v="0"/>
    <n v="0"/>
    <x v="9"/>
  </r>
  <r>
    <x v="275"/>
    <x v="3"/>
    <x v="2"/>
    <x v="0"/>
    <x v="1"/>
    <n v="-462460.91552373394"/>
    <n v="0"/>
    <n v="0"/>
    <x v="9"/>
  </r>
  <r>
    <x v="275"/>
    <x v="3"/>
    <x v="2"/>
    <x v="0"/>
    <x v="2"/>
    <n v="-178509.91339216134"/>
    <n v="0"/>
    <n v="0"/>
    <x v="9"/>
  </r>
  <r>
    <x v="275"/>
    <x v="3"/>
    <x v="2"/>
    <x v="1"/>
    <x v="0"/>
    <n v="611103.82948683493"/>
    <n v="0"/>
    <n v="0"/>
    <x v="9"/>
  </r>
  <r>
    <x v="275"/>
    <x v="3"/>
    <x v="2"/>
    <x v="1"/>
    <x v="1"/>
    <n v="-285562.53714338085"/>
    <n v="0"/>
    <n v="0"/>
    <x v="9"/>
  </r>
  <r>
    <x v="275"/>
    <x v="3"/>
    <x v="2"/>
    <x v="1"/>
    <x v="2"/>
    <n v="-73332.459538420182"/>
    <n v="0"/>
    <n v="0"/>
    <x v="9"/>
  </r>
  <r>
    <x v="275"/>
    <x v="4"/>
    <x v="2"/>
    <x v="2"/>
    <x v="0"/>
    <n v="247190.73954757658"/>
    <n v="0"/>
    <n v="0"/>
    <x v="9"/>
  </r>
  <r>
    <x v="275"/>
    <x v="4"/>
    <x v="2"/>
    <x v="2"/>
    <x v="1"/>
    <n v="-143715.54624859104"/>
    <n v="0"/>
    <n v="0"/>
    <x v="9"/>
  </r>
  <r>
    <x v="275"/>
    <x v="4"/>
    <x v="2"/>
    <x v="2"/>
    <x v="2"/>
    <n v="-17303.351768330362"/>
    <n v="0"/>
    <n v="0"/>
    <x v="9"/>
  </r>
  <r>
    <x v="275"/>
    <x v="1"/>
    <x v="3"/>
    <x v="3"/>
    <x v="0"/>
    <n v="487619.70297977352"/>
    <n v="0"/>
    <n v="0"/>
    <x v="9"/>
  </r>
  <r>
    <x v="275"/>
    <x v="1"/>
    <x v="3"/>
    <x v="3"/>
    <x v="1"/>
    <n v="-272413.24188814161"/>
    <n v="0"/>
    <n v="0"/>
    <x v="9"/>
  </r>
  <r>
    <x v="275"/>
    <x v="1"/>
    <x v="3"/>
    <x v="3"/>
    <x v="2"/>
    <n v="-316952.80693685281"/>
    <n v="0"/>
    <n v="0"/>
    <x v="9"/>
  </r>
  <r>
    <x v="275"/>
    <x v="0"/>
    <x v="3"/>
    <x v="1"/>
    <x v="0"/>
    <n v="522579.44297238695"/>
    <n v="0"/>
    <n v="0"/>
    <x v="9"/>
  </r>
  <r>
    <x v="275"/>
    <x v="0"/>
    <x v="3"/>
    <x v="1"/>
    <x v="1"/>
    <n v="-285562.53714338085"/>
    <n v="0"/>
    <n v="0"/>
    <x v="9"/>
  </r>
  <r>
    <x v="275"/>
    <x v="0"/>
    <x v="3"/>
    <x v="1"/>
    <x v="2"/>
    <n v="-130644.86074309674"/>
    <n v="0"/>
    <n v="0"/>
    <x v="9"/>
  </r>
  <r>
    <x v="275"/>
    <x v="3"/>
    <x v="3"/>
    <x v="1"/>
    <x v="0"/>
    <n v="539713.19520098984"/>
    <n v="0"/>
    <n v="0"/>
    <x v="9"/>
  </r>
  <r>
    <x v="275"/>
    <x v="3"/>
    <x v="3"/>
    <x v="1"/>
    <x v="1"/>
    <n v="-285562.53714338085"/>
    <n v="0"/>
    <n v="0"/>
    <x v="9"/>
  </r>
  <r>
    <x v="275"/>
    <x v="3"/>
    <x v="3"/>
    <x v="1"/>
    <x v="2"/>
    <n v="-75559.847328138581"/>
    <n v="0"/>
    <n v="0"/>
    <x v="9"/>
  </r>
  <r>
    <x v="275"/>
    <x v="4"/>
    <x v="3"/>
    <x v="4"/>
    <x v="0"/>
    <n v="467274.35192093917"/>
    <n v="0"/>
    <n v="0"/>
    <x v="9"/>
  </r>
  <r>
    <x v="275"/>
    <x v="4"/>
    <x v="3"/>
    <x v="4"/>
    <x v="1"/>
    <n v="-255341.1759130815"/>
    <n v="0"/>
    <n v="0"/>
    <x v="9"/>
  </r>
  <r>
    <x v="275"/>
    <x v="4"/>
    <x v="3"/>
    <x v="4"/>
    <x v="2"/>
    <n v="-70091.152788140869"/>
    <n v="0"/>
    <n v="0"/>
    <x v="9"/>
  </r>
  <r>
    <x v="275"/>
    <x v="0"/>
    <x v="4"/>
    <x v="0"/>
    <x v="0"/>
    <n v="874051.13033985719"/>
    <n v="0"/>
    <n v="0"/>
    <x v="9"/>
  </r>
  <r>
    <x v="275"/>
    <x v="0"/>
    <x v="4"/>
    <x v="0"/>
    <x v="1"/>
    <n v="-462460.91552373394"/>
    <n v="0"/>
    <n v="0"/>
    <x v="9"/>
  </r>
  <r>
    <x v="275"/>
    <x v="0"/>
    <x v="4"/>
    <x v="0"/>
    <x v="2"/>
    <n v="-139848.18085437716"/>
    <n v="0"/>
    <n v="0"/>
    <x v="9"/>
  </r>
  <r>
    <x v="275"/>
    <x v="2"/>
    <x v="4"/>
    <x v="0"/>
    <x v="0"/>
    <n v="702940.59159607557"/>
    <n v="0"/>
    <n v="0"/>
    <x v="9"/>
  </r>
  <r>
    <x v="275"/>
    <x v="2"/>
    <x v="4"/>
    <x v="0"/>
    <x v="1"/>
    <n v="-462460.91552373394"/>
    <n v="0"/>
    <n v="0"/>
    <x v="9"/>
  </r>
  <r>
    <x v="275"/>
    <x v="2"/>
    <x v="4"/>
    <x v="0"/>
    <x v="2"/>
    <n v="-231970.39522670495"/>
    <n v="0"/>
    <n v="0"/>
    <x v="9"/>
  </r>
  <r>
    <x v="275"/>
    <x v="2"/>
    <x v="5"/>
    <x v="4"/>
    <x v="0"/>
    <n v="497915.29303050891"/>
    <n v="0"/>
    <n v="0"/>
    <x v="9"/>
  </r>
  <r>
    <x v="275"/>
    <x v="2"/>
    <x v="5"/>
    <x v="4"/>
    <x v="1"/>
    <n v="-255341.1759130815"/>
    <n v="0"/>
    <n v="0"/>
    <x v="9"/>
  </r>
  <r>
    <x v="275"/>
    <x v="2"/>
    <x v="5"/>
    <x v="4"/>
    <x v="2"/>
    <n v="-114520.51739701706"/>
    <n v="0"/>
    <n v="0"/>
    <x v="9"/>
  </r>
  <r>
    <x v="275"/>
    <x v="1"/>
    <x v="6"/>
    <x v="3"/>
    <x v="0"/>
    <n v="484895.57056089205"/>
    <n v="0"/>
    <n v="0"/>
    <x v="9"/>
  </r>
  <r>
    <x v="275"/>
    <x v="1"/>
    <x v="6"/>
    <x v="3"/>
    <x v="1"/>
    <n v="-272413.24188814161"/>
    <n v="0"/>
    <n v="0"/>
    <x v="9"/>
  </r>
  <r>
    <x v="275"/>
    <x v="1"/>
    <x v="6"/>
    <x v="3"/>
    <x v="2"/>
    <n v="-198807.18392996574"/>
    <n v="0"/>
    <n v="0"/>
    <x v="9"/>
  </r>
  <r>
    <x v="275"/>
    <x v="0"/>
    <x v="6"/>
    <x v="2"/>
    <x v="0"/>
    <n v="260125.1387099498"/>
    <n v="0"/>
    <n v="0"/>
    <x v="9"/>
  </r>
  <r>
    <x v="275"/>
    <x v="0"/>
    <x v="6"/>
    <x v="2"/>
    <x v="1"/>
    <n v="-143715.54624859104"/>
    <n v="0"/>
    <n v="0"/>
    <x v="9"/>
  </r>
  <r>
    <x v="275"/>
    <x v="0"/>
    <x v="6"/>
    <x v="2"/>
    <x v="2"/>
    <n v="-67632.536064586951"/>
    <n v="0"/>
    <n v="0"/>
    <x v="9"/>
  </r>
  <r>
    <x v="276"/>
    <x v="0"/>
    <x v="0"/>
    <x v="4"/>
    <x v="0"/>
    <n v="436633.41081136937"/>
    <n v="0"/>
    <n v="0"/>
    <x v="9"/>
  </r>
  <r>
    <x v="276"/>
    <x v="0"/>
    <x v="0"/>
    <x v="4"/>
    <x v="1"/>
    <n v="-255341.1759130815"/>
    <n v="0"/>
    <n v="0"/>
    <x v="9"/>
  </r>
  <r>
    <x v="276"/>
    <x v="0"/>
    <x v="0"/>
    <x v="4"/>
    <x v="2"/>
    <n v="-74227.679837932796"/>
    <n v="0"/>
    <n v="0"/>
    <x v="9"/>
  </r>
  <r>
    <x v="276"/>
    <x v="0"/>
    <x v="0"/>
    <x v="2"/>
    <x v="0"/>
    <n v="270185.22694735113"/>
    <n v="0"/>
    <n v="0"/>
    <x v="9"/>
  </r>
  <r>
    <x v="276"/>
    <x v="0"/>
    <x v="0"/>
    <x v="2"/>
    <x v="1"/>
    <n v="-143715.54624859104"/>
    <n v="0"/>
    <n v="0"/>
    <x v="9"/>
  </r>
  <r>
    <x v="276"/>
    <x v="0"/>
    <x v="0"/>
    <x v="2"/>
    <x v="2"/>
    <n v="-62142.602197890759"/>
    <n v="0"/>
    <n v="0"/>
    <x v="9"/>
  </r>
  <r>
    <x v="276"/>
    <x v="2"/>
    <x v="0"/>
    <x v="1"/>
    <x v="0"/>
    <n v="462611.31017227698"/>
    <n v="0"/>
    <n v="0"/>
    <x v="9"/>
  </r>
  <r>
    <x v="276"/>
    <x v="2"/>
    <x v="0"/>
    <x v="1"/>
    <x v="1"/>
    <n v="-285562.53714338085"/>
    <n v="0"/>
    <n v="0"/>
    <x v="9"/>
  </r>
  <r>
    <x v="276"/>
    <x v="2"/>
    <x v="0"/>
    <x v="1"/>
    <x v="2"/>
    <n v="-203548.97647580187"/>
    <n v="0"/>
    <n v="0"/>
    <x v="9"/>
  </r>
  <r>
    <x v="276"/>
    <x v="0"/>
    <x v="2"/>
    <x v="4"/>
    <x v="0"/>
    <n v="444293.6460887618"/>
    <n v="0"/>
    <n v="0"/>
    <x v="9"/>
  </r>
  <r>
    <x v="276"/>
    <x v="0"/>
    <x v="2"/>
    <x v="4"/>
    <x v="1"/>
    <n v="-255341.1759130815"/>
    <n v="0"/>
    <n v="0"/>
    <x v="9"/>
  </r>
  <r>
    <x v="276"/>
    <x v="0"/>
    <x v="2"/>
    <x v="4"/>
    <x v="2"/>
    <n v="-119959.28444396569"/>
    <n v="0"/>
    <n v="0"/>
    <x v="9"/>
  </r>
  <r>
    <x v="276"/>
    <x v="4"/>
    <x v="2"/>
    <x v="0"/>
    <x v="0"/>
    <n v="809306.6021665344"/>
    <n v="0"/>
    <n v="0"/>
    <x v="9"/>
  </r>
  <r>
    <x v="276"/>
    <x v="4"/>
    <x v="2"/>
    <x v="0"/>
    <x v="1"/>
    <n v="-462460.91552373394"/>
    <n v="0"/>
    <n v="0"/>
    <x v="9"/>
  </r>
  <r>
    <x v="276"/>
    <x v="4"/>
    <x v="2"/>
    <x v="0"/>
    <x v="2"/>
    <n v="-202326.6505416336"/>
    <n v="0"/>
    <n v="0"/>
    <x v="9"/>
  </r>
  <r>
    <x v="276"/>
    <x v="4"/>
    <x v="2"/>
    <x v="1"/>
    <x v="0"/>
    <n v="462611.31017227698"/>
    <n v="0"/>
    <n v="0"/>
    <x v="9"/>
  </r>
  <r>
    <x v="276"/>
    <x v="4"/>
    <x v="2"/>
    <x v="1"/>
    <x v="1"/>
    <n v="-285562.53714338085"/>
    <n v="0"/>
    <n v="0"/>
    <x v="9"/>
  </r>
  <r>
    <x v="276"/>
    <x v="4"/>
    <x v="2"/>
    <x v="1"/>
    <x v="2"/>
    <n v="-27756.678610336618"/>
    <n v="0"/>
    <n v="0"/>
    <x v="9"/>
  </r>
  <r>
    <x v="276"/>
    <x v="3"/>
    <x v="3"/>
    <x v="0"/>
    <x v="0"/>
    <n v="1063660.1057045879"/>
    <n v="0"/>
    <n v="0"/>
    <x v="9"/>
  </r>
  <r>
    <x v="276"/>
    <x v="3"/>
    <x v="3"/>
    <x v="0"/>
    <x v="1"/>
    <n v="-462460.91552373394"/>
    <n v="0"/>
    <n v="0"/>
    <x v="9"/>
  </r>
  <r>
    <x v="276"/>
    <x v="3"/>
    <x v="3"/>
    <x v="0"/>
    <x v="2"/>
    <n v="-138275.81374159642"/>
    <n v="0"/>
    <n v="0"/>
    <x v="9"/>
  </r>
  <r>
    <x v="276"/>
    <x v="2"/>
    <x v="4"/>
    <x v="2"/>
    <x v="0"/>
    <n v="232819.18492271751"/>
    <n v="0"/>
    <n v="0"/>
    <x v="9"/>
  </r>
  <r>
    <x v="276"/>
    <x v="2"/>
    <x v="4"/>
    <x v="2"/>
    <x v="1"/>
    <n v="-143715.54624859104"/>
    <n v="0"/>
    <n v="0"/>
    <x v="9"/>
  </r>
  <r>
    <x v="276"/>
    <x v="2"/>
    <x v="4"/>
    <x v="2"/>
    <x v="2"/>
    <n v="-102440.44136599571"/>
    <n v="0"/>
    <n v="0"/>
    <x v="9"/>
  </r>
  <r>
    <x v="276"/>
    <x v="4"/>
    <x v="4"/>
    <x v="0"/>
    <x v="0"/>
    <n v="943420.26766841731"/>
    <n v="0"/>
    <n v="0"/>
    <x v="9"/>
  </r>
  <r>
    <x v="276"/>
    <x v="4"/>
    <x v="4"/>
    <x v="0"/>
    <x v="1"/>
    <n v="-462460.91552373394"/>
    <n v="0"/>
    <n v="0"/>
    <x v="9"/>
  </r>
  <r>
    <x v="276"/>
    <x v="4"/>
    <x v="4"/>
    <x v="0"/>
    <x v="2"/>
    <n v="-56605.216060105035"/>
    <n v="0"/>
    <n v="0"/>
    <x v="9"/>
  </r>
  <r>
    <x v="276"/>
    <x v="4"/>
    <x v="4"/>
    <x v="4"/>
    <x v="0"/>
    <n v="482594.8224757241"/>
    <n v="0"/>
    <n v="0"/>
    <x v="9"/>
  </r>
  <r>
    <x v="276"/>
    <x v="4"/>
    <x v="4"/>
    <x v="4"/>
    <x v="0"/>
    <n v="444293.6460887618"/>
    <n v="0"/>
    <n v="0"/>
    <x v="9"/>
  </r>
  <r>
    <x v="276"/>
    <x v="4"/>
    <x v="4"/>
    <x v="4"/>
    <x v="1"/>
    <n v="-255341.1759130815"/>
    <n v="0"/>
    <n v="0"/>
    <x v="9"/>
  </r>
  <r>
    <x v="276"/>
    <x v="4"/>
    <x v="4"/>
    <x v="4"/>
    <x v="1"/>
    <n v="-255341.1759130815"/>
    <n v="0"/>
    <n v="0"/>
    <x v="9"/>
  </r>
  <r>
    <x v="276"/>
    <x v="4"/>
    <x v="4"/>
    <x v="4"/>
    <x v="2"/>
    <n v="-38607.585798057931"/>
    <n v="0"/>
    <n v="0"/>
    <x v="9"/>
  </r>
  <r>
    <x v="276"/>
    <x v="4"/>
    <x v="4"/>
    <x v="4"/>
    <x v="2"/>
    <n v="-84415.792756864743"/>
    <n v="0"/>
    <n v="0"/>
    <x v="9"/>
  </r>
  <r>
    <x v="276"/>
    <x v="2"/>
    <x v="5"/>
    <x v="2"/>
    <x v="0"/>
    <n v="258687.98324746388"/>
    <n v="0"/>
    <n v="0"/>
    <x v="9"/>
  </r>
  <r>
    <x v="276"/>
    <x v="2"/>
    <x v="5"/>
    <x v="2"/>
    <x v="0"/>
    <n v="273059.53787232295"/>
    <n v="0"/>
    <n v="0"/>
    <x v="9"/>
  </r>
  <r>
    <x v="276"/>
    <x v="2"/>
    <x v="5"/>
    <x v="2"/>
    <x v="1"/>
    <n v="-143715.54624859104"/>
    <n v="0"/>
    <n v="0"/>
    <x v="9"/>
  </r>
  <r>
    <x v="276"/>
    <x v="2"/>
    <x v="5"/>
    <x v="2"/>
    <x v="1"/>
    <n v="-143715.54624859104"/>
    <n v="0"/>
    <n v="0"/>
    <x v="9"/>
  </r>
  <r>
    <x v="276"/>
    <x v="2"/>
    <x v="5"/>
    <x v="2"/>
    <x v="2"/>
    <n v="-62085.115979391332"/>
    <n v="0"/>
    <n v="0"/>
    <x v="9"/>
  </r>
  <r>
    <x v="276"/>
    <x v="2"/>
    <x v="5"/>
    <x v="2"/>
    <x v="2"/>
    <n v="-79187.265982973651"/>
    <n v="0"/>
    <n v="0"/>
    <x v="9"/>
  </r>
  <r>
    <x v="276"/>
    <x v="0"/>
    <x v="6"/>
    <x v="4"/>
    <x v="0"/>
    <n v="467274.35192093917"/>
    <n v="0"/>
    <n v="0"/>
    <x v="9"/>
  </r>
  <r>
    <x v="276"/>
    <x v="0"/>
    <x v="6"/>
    <x v="4"/>
    <x v="1"/>
    <n v="-255341.1759130815"/>
    <n v="0"/>
    <n v="0"/>
    <x v="9"/>
  </r>
  <r>
    <x v="276"/>
    <x v="0"/>
    <x v="6"/>
    <x v="4"/>
    <x v="2"/>
    <n v="-70091.152788140869"/>
    <n v="0"/>
    <n v="0"/>
    <x v="9"/>
  </r>
  <r>
    <x v="276"/>
    <x v="0"/>
    <x v="6"/>
    <x v="3"/>
    <x v="0"/>
    <n v="463102.51120984071"/>
    <n v="0"/>
    <n v="0"/>
    <x v="9"/>
  </r>
  <r>
    <x v="276"/>
    <x v="0"/>
    <x v="6"/>
    <x v="3"/>
    <x v="1"/>
    <n v="-272413.24188814161"/>
    <n v="0"/>
    <n v="0"/>
    <x v="9"/>
  </r>
  <r>
    <x v="276"/>
    <x v="0"/>
    <x v="6"/>
    <x v="3"/>
    <x v="2"/>
    <n v="-97251.527354066551"/>
    <n v="0"/>
    <n v="0"/>
    <x v="9"/>
  </r>
  <r>
    <x v="276"/>
    <x v="0"/>
    <x v="6"/>
    <x v="1"/>
    <x v="0"/>
    <n v="539713.19520098984"/>
    <n v="0"/>
    <n v="0"/>
    <x v="9"/>
  </r>
  <r>
    <x v="276"/>
    <x v="0"/>
    <x v="6"/>
    <x v="1"/>
    <x v="1"/>
    <n v="-285562.53714338085"/>
    <n v="0"/>
    <n v="0"/>
    <x v="9"/>
  </r>
  <r>
    <x v="276"/>
    <x v="0"/>
    <x v="6"/>
    <x v="1"/>
    <x v="2"/>
    <n v="-80956.979280148473"/>
    <n v="0"/>
    <n v="0"/>
    <x v="9"/>
  </r>
  <r>
    <x v="276"/>
    <x v="2"/>
    <x v="6"/>
    <x v="3"/>
    <x v="0"/>
    <n v="484895.57056089205"/>
    <n v="0"/>
    <n v="0"/>
    <x v="9"/>
  </r>
  <r>
    <x v="276"/>
    <x v="2"/>
    <x v="6"/>
    <x v="3"/>
    <x v="1"/>
    <n v="-272413.24188814161"/>
    <n v="0"/>
    <n v="0"/>
    <x v="9"/>
  </r>
  <r>
    <x v="276"/>
    <x v="2"/>
    <x v="6"/>
    <x v="3"/>
    <x v="2"/>
    <n v="-116374.93693461409"/>
    <n v="0"/>
    <n v="0"/>
    <x v="9"/>
  </r>
  <r>
    <x v="276"/>
    <x v="2"/>
    <x v="6"/>
    <x v="1"/>
    <x v="0"/>
    <n v="556846.9474295926"/>
    <n v="0"/>
    <n v="0"/>
    <x v="9"/>
  </r>
  <r>
    <x v="276"/>
    <x v="2"/>
    <x v="6"/>
    <x v="1"/>
    <x v="1"/>
    <n v="-285562.53714338085"/>
    <n v="0"/>
    <n v="0"/>
    <x v="9"/>
  </r>
  <r>
    <x v="276"/>
    <x v="2"/>
    <x v="6"/>
    <x v="1"/>
    <x v="2"/>
    <n v="-211601.8400232452"/>
    <n v="0"/>
    <n v="0"/>
    <x v="9"/>
  </r>
  <r>
    <x v="277"/>
    <x v="1"/>
    <x v="0"/>
    <x v="2"/>
    <x v="0"/>
    <n v="278808.1597222666"/>
    <n v="0"/>
    <n v="0"/>
    <x v="9"/>
  </r>
  <r>
    <x v="277"/>
    <x v="1"/>
    <x v="0"/>
    <x v="2"/>
    <x v="1"/>
    <n v="-143715.54624859104"/>
    <n v="0"/>
    <n v="0"/>
    <x v="9"/>
  </r>
  <r>
    <x v="277"/>
    <x v="1"/>
    <x v="0"/>
    <x v="2"/>
    <x v="2"/>
    <n v="-86430.529513902642"/>
    <n v="0"/>
    <n v="0"/>
    <x v="9"/>
  </r>
  <r>
    <x v="277"/>
    <x v="1"/>
    <x v="0"/>
    <x v="1"/>
    <x v="0"/>
    <n v="556846.9474295926"/>
    <n v="0"/>
    <n v="0"/>
    <x v="9"/>
  </r>
  <r>
    <x v="277"/>
    <x v="1"/>
    <x v="0"/>
    <x v="1"/>
    <x v="1"/>
    <n v="-285562.53714338085"/>
    <n v="0"/>
    <n v="0"/>
    <x v="9"/>
  </r>
  <r>
    <x v="277"/>
    <x v="1"/>
    <x v="0"/>
    <x v="1"/>
    <x v="2"/>
    <n v="-322971.22950916371"/>
    <n v="0"/>
    <n v="0"/>
    <x v="9"/>
  </r>
  <r>
    <x v="277"/>
    <x v="0"/>
    <x v="0"/>
    <x v="0"/>
    <x v="0"/>
    <n v="864801.91202938254"/>
    <n v="0"/>
    <n v="0"/>
    <x v="9"/>
  </r>
  <r>
    <x v="277"/>
    <x v="0"/>
    <x v="0"/>
    <x v="0"/>
    <x v="1"/>
    <n v="-462460.91552373394"/>
    <n v="0"/>
    <n v="0"/>
    <x v="9"/>
  </r>
  <r>
    <x v="277"/>
    <x v="0"/>
    <x v="0"/>
    <x v="0"/>
    <x v="2"/>
    <n v="-138368.30592470121"/>
    <n v="0"/>
    <n v="0"/>
    <x v="9"/>
  </r>
  <r>
    <x v="277"/>
    <x v="3"/>
    <x v="2"/>
    <x v="0"/>
    <x v="0"/>
    <n v="1003540.1866865027"/>
    <n v="0"/>
    <n v="0"/>
    <x v="9"/>
  </r>
  <r>
    <x v="277"/>
    <x v="3"/>
    <x v="2"/>
    <x v="0"/>
    <x v="1"/>
    <n v="-462460.91552373394"/>
    <n v="0"/>
    <n v="0"/>
    <x v="9"/>
  </r>
  <r>
    <x v="277"/>
    <x v="3"/>
    <x v="2"/>
    <x v="0"/>
    <x v="2"/>
    <n v="-70247.813068055199"/>
    <n v="0"/>
    <n v="0"/>
    <x v="9"/>
  </r>
  <r>
    <x v="277"/>
    <x v="4"/>
    <x v="2"/>
    <x v="4"/>
    <x v="0"/>
    <n v="492808.46951224736"/>
    <n v="0"/>
    <n v="0"/>
    <x v="9"/>
  </r>
  <r>
    <x v="277"/>
    <x v="4"/>
    <x v="2"/>
    <x v="4"/>
    <x v="1"/>
    <n v="-255341.1759130815"/>
    <n v="0"/>
    <n v="0"/>
    <x v="9"/>
  </r>
  <r>
    <x v="277"/>
    <x v="4"/>
    <x v="2"/>
    <x v="4"/>
    <x v="2"/>
    <n v="-98561.693902449479"/>
    <n v="0"/>
    <n v="0"/>
    <x v="9"/>
  </r>
  <r>
    <x v="277"/>
    <x v="4"/>
    <x v="2"/>
    <x v="2"/>
    <x v="0"/>
    <n v="235693.49584768931"/>
    <n v="0"/>
    <n v="0"/>
    <x v="9"/>
  </r>
  <r>
    <x v="277"/>
    <x v="4"/>
    <x v="2"/>
    <x v="2"/>
    <x v="1"/>
    <n v="-143715.54624859104"/>
    <n v="0"/>
    <n v="0"/>
    <x v="9"/>
  </r>
  <r>
    <x v="277"/>
    <x v="4"/>
    <x v="2"/>
    <x v="2"/>
    <x v="2"/>
    <n v="-18855.479667815143"/>
    <n v="0"/>
    <n v="0"/>
    <x v="9"/>
  </r>
  <r>
    <x v="277"/>
    <x v="1"/>
    <x v="3"/>
    <x v="0"/>
    <x v="0"/>
    <n v="772309.72892463568"/>
    <n v="0"/>
    <n v="0"/>
    <x v="9"/>
  </r>
  <r>
    <x v="277"/>
    <x v="1"/>
    <x v="3"/>
    <x v="0"/>
    <x v="1"/>
    <n v="-462460.91552373394"/>
    <n v="0"/>
    <n v="0"/>
    <x v="9"/>
  </r>
  <r>
    <x v="277"/>
    <x v="1"/>
    <x v="3"/>
    <x v="0"/>
    <x v="2"/>
    <n v="-332093.18343759334"/>
    <n v="0"/>
    <n v="0"/>
    <x v="9"/>
  </r>
  <r>
    <x v="277"/>
    <x v="1"/>
    <x v="3"/>
    <x v="3"/>
    <x v="0"/>
    <n v="495792.10023641767"/>
    <n v="0"/>
    <n v="0"/>
    <x v="9"/>
  </r>
  <r>
    <x v="277"/>
    <x v="1"/>
    <x v="3"/>
    <x v="3"/>
    <x v="1"/>
    <n v="-272413.24188814161"/>
    <n v="0"/>
    <n v="0"/>
    <x v="9"/>
  </r>
  <r>
    <x v="277"/>
    <x v="1"/>
    <x v="3"/>
    <x v="3"/>
    <x v="2"/>
    <n v="-208232.6820992954"/>
    <n v="0"/>
    <n v="0"/>
    <x v="9"/>
  </r>
  <r>
    <x v="277"/>
    <x v="0"/>
    <x v="3"/>
    <x v="1"/>
    <x v="0"/>
    <n v="491167.56388661504"/>
    <n v="0"/>
    <n v="0"/>
    <x v="9"/>
  </r>
  <r>
    <x v="277"/>
    <x v="0"/>
    <x v="3"/>
    <x v="1"/>
    <x v="1"/>
    <n v="-285562.53714338085"/>
    <n v="0"/>
    <n v="0"/>
    <x v="9"/>
  </r>
  <r>
    <x v="277"/>
    <x v="0"/>
    <x v="3"/>
    <x v="1"/>
    <x v="2"/>
    <n v="-98233.51277732302"/>
    <n v="0"/>
    <n v="0"/>
    <x v="9"/>
  </r>
  <r>
    <x v="277"/>
    <x v="2"/>
    <x v="3"/>
    <x v="0"/>
    <x v="0"/>
    <n v="920297.22189223056"/>
    <n v="0"/>
    <n v="0"/>
    <x v="9"/>
  </r>
  <r>
    <x v="277"/>
    <x v="2"/>
    <x v="3"/>
    <x v="0"/>
    <x v="1"/>
    <n v="-462460.91552373394"/>
    <n v="0"/>
    <n v="0"/>
    <x v="9"/>
  </r>
  <r>
    <x v="277"/>
    <x v="2"/>
    <x v="3"/>
    <x v="0"/>
    <x v="2"/>
    <n v="-202465.38881629074"/>
    <n v="0"/>
    <n v="0"/>
    <x v="9"/>
  </r>
  <r>
    <x v="277"/>
    <x v="2"/>
    <x v="3"/>
    <x v="2"/>
    <x v="0"/>
    <n v="257250.82778497797"/>
    <n v="0"/>
    <n v="0"/>
    <x v="9"/>
  </r>
  <r>
    <x v="277"/>
    <x v="2"/>
    <x v="3"/>
    <x v="2"/>
    <x v="1"/>
    <n v="-143715.54624859104"/>
    <n v="0"/>
    <n v="0"/>
    <x v="9"/>
  </r>
  <r>
    <x v="277"/>
    <x v="2"/>
    <x v="3"/>
    <x v="2"/>
    <x v="2"/>
    <n v="-74602.740057643605"/>
    <n v="0"/>
    <n v="0"/>
    <x v="9"/>
  </r>
  <r>
    <x v="277"/>
    <x v="2"/>
    <x v="3"/>
    <x v="1"/>
    <x v="0"/>
    <n v="536857.56982955593"/>
    <n v="0"/>
    <n v="0"/>
    <x v="9"/>
  </r>
  <r>
    <x v="277"/>
    <x v="2"/>
    <x v="3"/>
    <x v="1"/>
    <x v="0"/>
    <n v="436910.68182937271"/>
    <n v="0"/>
    <n v="0"/>
    <x v="9"/>
  </r>
  <r>
    <x v="277"/>
    <x v="2"/>
    <x v="3"/>
    <x v="1"/>
    <x v="1"/>
    <n v="-285562.53714338085"/>
    <n v="0"/>
    <n v="0"/>
    <x v="9"/>
  </r>
  <r>
    <x v="277"/>
    <x v="2"/>
    <x v="3"/>
    <x v="1"/>
    <x v="1"/>
    <n v="-285562.53714338085"/>
    <n v="0"/>
    <n v="0"/>
    <x v="9"/>
  </r>
  <r>
    <x v="277"/>
    <x v="2"/>
    <x v="3"/>
    <x v="1"/>
    <x v="2"/>
    <n v="-134214.39245738898"/>
    <n v="0"/>
    <n v="0"/>
    <x v="9"/>
  </r>
  <r>
    <x v="277"/>
    <x v="2"/>
    <x v="3"/>
    <x v="1"/>
    <x v="2"/>
    <n v="-104858.56363904945"/>
    <n v="0"/>
    <n v="0"/>
    <x v="9"/>
  </r>
  <r>
    <x v="277"/>
    <x v="1"/>
    <x v="4"/>
    <x v="0"/>
    <x v="0"/>
    <n v="809306.6021665344"/>
    <n v="0"/>
    <n v="0"/>
    <x v="9"/>
  </r>
  <r>
    <x v="277"/>
    <x v="1"/>
    <x v="4"/>
    <x v="0"/>
    <x v="0"/>
    <n v="874051.13033985719"/>
    <n v="0"/>
    <n v="0"/>
    <x v="9"/>
  </r>
  <r>
    <x v="277"/>
    <x v="1"/>
    <x v="4"/>
    <x v="0"/>
    <x v="1"/>
    <n v="-462460.91552373394"/>
    <n v="0"/>
    <n v="0"/>
    <x v="9"/>
  </r>
  <r>
    <x v="277"/>
    <x v="1"/>
    <x v="4"/>
    <x v="0"/>
    <x v="1"/>
    <n v="-462460.91552373394"/>
    <n v="0"/>
    <n v="0"/>
    <x v="9"/>
  </r>
  <r>
    <x v="277"/>
    <x v="1"/>
    <x v="4"/>
    <x v="0"/>
    <x v="2"/>
    <n v="-526049.29140824743"/>
    <n v="0"/>
    <n v="0"/>
    <x v="9"/>
  </r>
  <r>
    <x v="277"/>
    <x v="1"/>
    <x v="4"/>
    <x v="0"/>
    <x v="2"/>
    <n v="-279696.36170875432"/>
    <n v="0"/>
    <n v="0"/>
    <x v="9"/>
  </r>
  <r>
    <x v="277"/>
    <x v="2"/>
    <x v="4"/>
    <x v="0"/>
    <x v="0"/>
    <n v="869426.52118461975"/>
    <n v="0"/>
    <n v="0"/>
    <x v="9"/>
  </r>
  <r>
    <x v="277"/>
    <x v="2"/>
    <x v="4"/>
    <x v="0"/>
    <x v="1"/>
    <n v="-462460.91552373394"/>
    <n v="0"/>
    <n v="0"/>
    <x v="9"/>
  </r>
  <r>
    <x v="277"/>
    <x v="2"/>
    <x v="4"/>
    <x v="0"/>
    <x v="2"/>
    <n v="-208662.36508430872"/>
    <n v="0"/>
    <n v="0"/>
    <x v="9"/>
  </r>
  <r>
    <x v="277"/>
    <x v="2"/>
    <x v="4"/>
    <x v="3"/>
    <x v="0"/>
    <n v="427688.78976438229"/>
    <n v="0"/>
    <n v="0"/>
    <x v="9"/>
  </r>
  <r>
    <x v="277"/>
    <x v="2"/>
    <x v="4"/>
    <x v="3"/>
    <x v="1"/>
    <n v="-272413.24188814161"/>
    <n v="0"/>
    <n v="0"/>
    <x v="9"/>
  </r>
  <r>
    <x v="277"/>
    <x v="2"/>
    <x v="4"/>
    <x v="3"/>
    <x v="2"/>
    <n v="-175352.40380339674"/>
    <n v="0"/>
    <n v="0"/>
    <x v="9"/>
  </r>
  <r>
    <x v="277"/>
    <x v="0"/>
    <x v="6"/>
    <x v="4"/>
    <x v="0"/>
    <n v="449400.46960702346"/>
    <n v="0"/>
    <n v="0"/>
    <x v="9"/>
  </r>
  <r>
    <x v="277"/>
    <x v="0"/>
    <x v="6"/>
    <x v="4"/>
    <x v="1"/>
    <n v="-255341.1759130815"/>
    <n v="0"/>
    <n v="0"/>
    <x v="9"/>
  </r>
  <r>
    <x v="277"/>
    <x v="0"/>
    <x v="6"/>
    <x v="4"/>
    <x v="2"/>
    <n v="-107856.11270568562"/>
    <n v="0"/>
    <n v="0"/>
    <x v="9"/>
  </r>
  <r>
    <x v="277"/>
    <x v="0"/>
    <x v="6"/>
    <x v="3"/>
    <x v="0"/>
    <n v="482171.43814201065"/>
    <n v="0"/>
    <n v="0"/>
    <x v="9"/>
  </r>
  <r>
    <x v="277"/>
    <x v="0"/>
    <x v="6"/>
    <x v="3"/>
    <x v="1"/>
    <n v="-272413.24188814161"/>
    <n v="0"/>
    <n v="0"/>
    <x v="9"/>
  </r>
  <r>
    <x v="277"/>
    <x v="0"/>
    <x v="6"/>
    <x v="3"/>
    <x v="2"/>
    <n v="-135008.00267976298"/>
    <n v="0"/>
    <n v="0"/>
    <x v="9"/>
  </r>
  <r>
    <x v="278"/>
    <x v="1"/>
    <x v="0"/>
    <x v="3"/>
    <x v="0"/>
    <n v="465826.64362872211"/>
    <n v="0"/>
    <n v="0"/>
    <x v="9"/>
  </r>
  <r>
    <x v="278"/>
    <x v="1"/>
    <x v="0"/>
    <x v="3"/>
    <x v="1"/>
    <n v="-272413.24188814161"/>
    <n v="0"/>
    <n v="0"/>
    <x v="9"/>
  </r>
  <r>
    <x v="278"/>
    <x v="1"/>
    <x v="0"/>
    <x v="3"/>
    <x v="2"/>
    <n v="-167697.59170633997"/>
    <n v="0"/>
    <n v="0"/>
    <x v="9"/>
  </r>
  <r>
    <x v="278"/>
    <x v="1"/>
    <x v="1"/>
    <x v="2"/>
    <x v="0"/>
    <n v="234256.34038520337"/>
    <n v="0"/>
    <n v="0"/>
    <x v="9"/>
  </r>
  <r>
    <x v="278"/>
    <x v="1"/>
    <x v="1"/>
    <x v="2"/>
    <x v="1"/>
    <n v="-143715.54624859104"/>
    <n v="0"/>
    <n v="0"/>
    <x v="9"/>
  </r>
  <r>
    <x v="278"/>
    <x v="1"/>
    <x v="1"/>
    <x v="2"/>
    <x v="2"/>
    <n v="-110100.47998104557"/>
    <n v="0"/>
    <n v="0"/>
    <x v="9"/>
  </r>
  <r>
    <x v="278"/>
    <x v="3"/>
    <x v="1"/>
    <x v="1"/>
    <x v="0"/>
    <n v="653938.2100583422"/>
    <n v="0"/>
    <n v="0"/>
    <x v="9"/>
  </r>
  <r>
    <x v="278"/>
    <x v="3"/>
    <x v="1"/>
    <x v="1"/>
    <x v="1"/>
    <n v="-285562.53714338085"/>
    <n v="0"/>
    <n v="0"/>
    <x v="9"/>
  </r>
  <r>
    <x v="278"/>
    <x v="3"/>
    <x v="1"/>
    <x v="1"/>
    <x v="2"/>
    <n v="-98090.731508751327"/>
    <n v="0"/>
    <n v="0"/>
    <x v="9"/>
  </r>
  <r>
    <x v="278"/>
    <x v="2"/>
    <x v="1"/>
    <x v="3"/>
    <x v="0"/>
    <n v="422240.52492661949"/>
    <n v="0"/>
    <n v="0"/>
    <x v="9"/>
  </r>
  <r>
    <x v="278"/>
    <x v="2"/>
    <x v="1"/>
    <x v="3"/>
    <x v="1"/>
    <n v="-272413.24188814161"/>
    <n v="0"/>
    <n v="0"/>
    <x v="9"/>
  </r>
  <r>
    <x v="278"/>
    <x v="2"/>
    <x v="1"/>
    <x v="3"/>
    <x v="2"/>
    <n v="-147784.1837243168"/>
    <n v="0"/>
    <n v="0"/>
    <x v="9"/>
  </r>
  <r>
    <x v="278"/>
    <x v="3"/>
    <x v="2"/>
    <x v="0"/>
    <x v="0"/>
    <n v="980417.14091031603"/>
    <n v="0"/>
    <n v="0"/>
    <x v="9"/>
  </r>
  <r>
    <x v="278"/>
    <x v="3"/>
    <x v="2"/>
    <x v="0"/>
    <x v="0"/>
    <n v="813931.21132177173"/>
    <n v="0"/>
    <n v="0"/>
    <x v="9"/>
  </r>
  <r>
    <x v="278"/>
    <x v="3"/>
    <x v="2"/>
    <x v="0"/>
    <x v="1"/>
    <n v="-462460.91552373394"/>
    <n v="0"/>
    <n v="0"/>
    <x v="9"/>
  </r>
  <r>
    <x v="278"/>
    <x v="3"/>
    <x v="2"/>
    <x v="0"/>
    <x v="1"/>
    <n v="-462460.91552373394"/>
    <n v="0"/>
    <n v="0"/>
    <x v="9"/>
  </r>
  <r>
    <x v="278"/>
    <x v="3"/>
    <x v="2"/>
    <x v="0"/>
    <x v="2"/>
    <n v="-88237.542681928433"/>
    <n v="0"/>
    <n v="0"/>
    <x v="9"/>
  </r>
  <r>
    <x v="278"/>
    <x v="3"/>
    <x v="2"/>
    <x v="0"/>
    <x v="2"/>
    <n v="-154646.93015113662"/>
    <n v="0"/>
    <n v="0"/>
    <x v="9"/>
  </r>
  <r>
    <x v="278"/>
    <x v="4"/>
    <x v="2"/>
    <x v="2"/>
    <x v="0"/>
    <n v="254376.51686000614"/>
    <n v="0"/>
    <n v="0"/>
    <x v="9"/>
  </r>
  <r>
    <x v="278"/>
    <x v="4"/>
    <x v="2"/>
    <x v="2"/>
    <x v="1"/>
    <n v="-143715.54624859104"/>
    <n v="0"/>
    <n v="0"/>
    <x v="9"/>
  </r>
  <r>
    <x v="278"/>
    <x v="4"/>
    <x v="2"/>
    <x v="2"/>
    <x v="2"/>
    <n v="-40700.242697600981"/>
    <n v="0"/>
    <n v="0"/>
    <x v="9"/>
  </r>
  <r>
    <x v="278"/>
    <x v="0"/>
    <x v="3"/>
    <x v="3"/>
    <x v="0"/>
    <n v="517585.15958746901"/>
    <n v="0"/>
    <n v="0"/>
    <x v="9"/>
  </r>
  <r>
    <x v="278"/>
    <x v="0"/>
    <x v="3"/>
    <x v="3"/>
    <x v="0"/>
    <n v="479447.30572312925"/>
    <n v="0"/>
    <n v="0"/>
    <x v="9"/>
  </r>
  <r>
    <x v="278"/>
    <x v="0"/>
    <x v="3"/>
    <x v="3"/>
    <x v="1"/>
    <n v="-272413.24188814161"/>
    <n v="0"/>
    <n v="0"/>
    <x v="9"/>
  </r>
  <r>
    <x v="278"/>
    <x v="0"/>
    <x v="3"/>
    <x v="3"/>
    <x v="1"/>
    <n v="-272413.24188814161"/>
    <n v="0"/>
    <n v="0"/>
    <x v="9"/>
  </r>
  <r>
    <x v="278"/>
    <x v="0"/>
    <x v="3"/>
    <x v="3"/>
    <x v="2"/>
    <n v="-82813.625533995044"/>
    <n v="0"/>
    <n v="0"/>
    <x v="9"/>
  </r>
  <r>
    <x v="278"/>
    <x v="0"/>
    <x v="3"/>
    <x v="3"/>
    <x v="2"/>
    <n v="-139039.71865970746"/>
    <n v="0"/>
    <n v="0"/>
    <x v="9"/>
  </r>
  <r>
    <x v="278"/>
    <x v="4"/>
    <x v="3"/>
    <x v="0"/>
    <x v="0"/>
    <n v="841678.86625319568"/>
    <n v="0"/>
    <n v="0"/>
    <x v="9"/>
  </r>
  <r>
    <x v="278"/>
    <x v="4"/>
    <x v="3"/>
    <x v="0"/>
    <x v="1"/>
    <n v="-462460.91552373394"/>
    <n v="0"/>
    <n v="0"/>
    <x v="9"/>
  </r>
  <r>
    <x v="278"/>
    <x v="4"/>
    <x v="3"/>
    <x v="0"/>
    <x v="2"/>
    <n v="-126251.82993797935"/>
    <n v="0"/>
    <n v="0"/>
    <x v="9"/>
  </r>
  <r>
    <x v="278"/>
    <x v="0"/>
    <x v="4"/>
    <x v="3"/>
    <x v="0"/>
    <n v="473999.04088536638"/>
    <n v="0"/>
    <n v="0"/>
    <x v="9"/>
  </r>
  <r>
    <x v="278"/>
    <x v="0"/>
    <x v="4"/>
    <x v="3"/>
    <x v="1"/>
    <n v="-272413.24188814161"/>
    <n v="0"/>
    <n v="0"/>
    <x v="9"/>
  </r>
  <r>
    <x v="278"/>
    <x v="0"/>
    <x v="4"/>
    <x v="3"/>
    <x v="2"/>
    <n v="-104279.78899478061"/>
    <n v="0"/>
    <n v="0"/>
    <x v="9"/>
  </r>
  <r>
    <x v="278"/>
    <x v="2"/>
    <x v="4"/>
    <x v="3"/>
    <x v="0"/>
    <n v="542102.35135740181"/>
    <n v="0"/>
    <n v="0"/>
    <x v="9"/>
  </r>
  <r>
    <x v="278"/>
    <x v="2"/>
    <x v="4"/>
    <x v="3"/>
    <x v="1"/>
    <n v="-272413.24188814161"/>
    <n v="0"/>
    <n v="0"/>
    <x v="9"/>
  </r>
  <r>
    <x v="278"/>
    <x v="2"/>
    <x v="4"/>
    <x v="3"/>
    <x v="2"/>
    <n v="-298156.29324657103"/>
    <n v="0"/>
    <n v="0"/>
    <x v="9"/>
  </r>
  <r>
    <x v="278"/>
    <x v="4"/>
    <x v="4"/>
    <x v="1"/>
    <x v="0"/>
    <n v="456900.05942940939"/>
    <n v="0"/>
    <n v="0"/>
    <x v="9"/>
  </r>
  <r>
    <x v="278"/>
    <x v="4"/>
    <x v="4"/>
    <x v="1"/>
    <x v="1"/>
    <n v="-285562.53714338085"/>
    <n v="0"/>
    <n v="0"/>
    <x v="9"/>
  </r>
  <r>
    <x v="278"/>
    <x v="4"/>
    <x v="4"/>
    <x v="1"/>
    <x v="2"/>
    <n v="-91380.01188588189"/>
    <n v="0"/>
    <n v="0"/>
    <x v="9"/>
  </r>
  <r>
    <x v="278"/>
    <x v="2"/>
    <x v="5"/>
    <x v="2"/>
    <x v="0"/>
    <n v="284556.78157221025"/>
    <n v="0"/>
    <n v="0"/>
    <x v="9"/>
  </r>
  <r>
    <x v="278"/>
    <x v="2"/>
    <x v="5"/>
    <x v="2"/>
    <x v="1"/>
    <n v="-143715.54624859104"/>
    <n v="0"/>
    <n v="0"/>
    <x v="9"/>
  </r>
  <r>
    <x v="278"/>
    <x v="2"/>
    <x v="5"/>
    <x v="2"/>
    <x v="2"/>
    <n v="-119513.8482603283"/>
    <n v="0"/>
    <n v="0"/>
    <x v="9"/>
  </r>
  <r>
    <x v="278"/>
    <x v="1"/>
    <x v="6"/>
    <x v="4"/>
    <x v="0"/>
    <n v="431526.5872931077"/>
    <n v="0"/>
    <n v="0"/>
    <x v="9"/>
  </r>
  <r>
    <x v="278"/>
    <x v="1"/>
    <x v="6"/>
    <x v="4"/>
    <x v="1"/>
    <n v="-255341.1759130815"/>
    <n v="0"/>
    <n v="0"/>
    <x v="9"/>
  </r>
  <r>
    <x v="278"/>
    <x v="1"/>
    <x v="6"/>
    <x v="4"/>
    <x v="2"/>
    <n v="-297753.34523224429"/>
    <n v="0"/>
    <n v="0"/>
    <x v="9"/>
  </r>
  <r>
    <x v="278"/>
    <x v="0"/>
    <x v="6"/>
    <x v="3"/>
    <x v="0"/>
    <n v="463102.51120984071"/>
    <n v="0"/>
    <n v="0"/>
    <x v="9"/>
  </r>
  <r>
    <x v="278"/>
    <x v="0"/>
    <x v="6"/>
    <x v="3"/>
    <x v="0"/>
    <n v="498516.23265529919"/>
    <n v="0"/>
    <n v="0"/>
    <x v="9"/>
  </r>
  <r>
    <x v="278"/>
    <x v="0"/>
    <x v="6"/>
    <x v="3"/>
    <x v="0"/>
    <n v="468550.77604760358"/>
    <n v="0"/>
    <n v="0"/>
    <x v="9"/>
  </r>
  <r>
    <x v="278"/>
    <x v="0"/>
    <x v="6"/>
    <x v="3"/>
    <x v="1"/>
    <n v="-272413.24188814161"/>
    <n v="0"/>
    <n v="0"/>
    <x v="9"/>
  </r>
  <r>
    <x v="278"/>
    <x v="0"/>
    <x v="6"/>
    <x v="3"/>
    <x v="1"/>
    <n v="-272413.24188814161"/>
    <n v="0"/>
    <n v="0"/>
    <x v="9"/>
  </r>
  <r>
    <x v="278"/>
    <x v="0"/>
    <x v="6"/>
    <x v="3"/>
    <x v="1"/>
    <n v="-272413.24188814161"/>
    <n v="0"/>
    <n v="0"/>
    <x v="9"/>
  </r>
  <r>
    <x v="278"/>
    <x v="0"/>
    <x v="6"/>
    <x v="3"/>
    <x v="2"/>
    <n v="-125037.678026657"/>
    <n v="0"/>
    <n v="0"/>
    <x v="9"/>
  </r>
  <r>
    <x v="278"/>
    <x v="0"/>
    <x v="6"/>
    <x v="3"/>
    <x v="2"/>
    <n v="-134599.3828169308"/>
    <n v="0"/>
    <n v="0"/>
    <x v="9"/>
  </r>
  <r>
    <x v="278"/>
    <x v="0"/>
    <x v="6"/>
    <x v="3"/>
    <x v="2"/>
    <n v="-103081.17073047279"/>
    <n v="0"/>
    <n v="0"/>
    <x v="9"/>
  </r>
  <r>
    <x v="278"/>
    <x v="3"/>
    <x v="6"/>
    <x v="4"/>
    <x v="0"/>
    <n v="510682.35182616301"/>
    <n v="0"/>
    <n v="0"/>
    <x v="9"/>
  </r>
  <r>
    <x v="278"/>
    <x v="3"/>
    <x v="6"/>
    <x v="4"/>
    <x v="1"/>
    <n v="-255341.1759130815"/>
    <n v="0"/>
    <n v="0"/>
    <x v="9"/>
  </r>
  <r>
    <x v="278"/>
    <x v="3"/>
    <x v="6"/>
    <x v="4"/>
    <x v="2"/>
    <n v="-97029.64684697098"/>
    <n v="0"/>
    <n v="0"/>
    <x v="9"/>
  </r>
  <r>
    <x v="278"/>
    <x v="2"/>
    <x v="6"/>
    <x v="0"/>
    <x v="0"/>
    <n v="827805.03878748382"/>
    <n v="0"/>
    <n v="0"/>
    <x v="9"/>
  </r>
  <r>
    <x v="278"/>
    <x v="2"/>
    <x v="6"/>
    <x v="0"/>
    <x v="1"/>
    <n v="-462460.91552373394"/>
    <n v="0"/>
    <n v="0"/>
    <x v="9"/>
  </r>
  <r>
    <x v="278"/>
    <x v="2"/>
    <x v="6"/>
    <x v="0"/>
    <x v="2"/>
    <n v="-215229.31008474581"/>
    <n v="0"/>
    <n v="0"/>
    <x v="9"/>
  </r>
  <r>
    <x v="278"/>
    <x v="2"/>
    <x v="6"/>
    <x v="3"/>
    <x v="0"/>
    <n v="444033.58427767077"/>
    <n v="0"/>
    <n v="0"/>
    <x v="9"/>
  </r>
  <r>
    <x v="278"/>
    <x v="2"/>
    <x v="6"/>
    <x v="3"/>
    <x v="1"/>
    <n v="-272413.24188814161"/>
    <n v="0"/>
    <n v="0"/>
    <x v="9"/>
  </r>
  <r>
    <x v="278"/>
    <x v="2"/>
    <x v="6"/>
    <x v="3"/>
    <x v="2"/>
    <n v="-244218.47135271895"/>
    <n v="0"/>
    <n v="0"/>
    <x v="9"/>
  </r>
  <r>
    <x v="279"/>
    <x v="0"/>
    <x v="0"/>
    <x v="0"/>
    <x v="0"/>
    <n v="841678.86625319568"/>
    <n v="0"/>
    <n v="0"/>
    <x v="9"/>
  </r>
  <r>
    <x v="279"/>
    <x v="0"/>
    <x v="0"/>
    <x v="0"/>
    <x v="1"/>
    <n v="-462460.91552373394"/>
    <n v="0"/>
    <n v="0"/>
    <x v="9"/>
  </r>
  <r>
    <x v="279"/>
    <x v="0"/>
    <x v="0"/>
    <x v="0"/>
    <x v="2"/>
    <n v="-176752.56191317108"/>
    <n v="0"/>
    <n v="0"/>
    <x v="9"/>
  </r>
  <r>
    <x v="279"/>
    <x v="3"/>
    <x v="1"/>
    <x v="4"/>
    <x v="0"/>
    <n v="500468.70478963974"/>
    <n v="0"/>
    <n v="0"/>
    <x v="9"/>
  </r>
  <r>
    <x v="279"/>
    <x v="3"/>
    <x v="1"/>
    <x v="4"/>
    <x v="1"/>
    <n v="-255341.1759130815"/>
    <n v="0"/>
    <n v="0"/>
    <x v="9"/>
  </r>
  <r>
    <x v="279"/>
    <x v="3"/>
    <x v="1"/>
    <x v="4"/>
    <x v="2"/>
    <n v="-30028.122287378384"/>
    <n v="0"/>
    <n v="0"/>
    <x v="9"/>
  </r>
  <r>
    <x v="279"/>
    <x v="3"/>
    <x v="1"/>
    <x v="2"/>
    <x v="0"/>
    <n v="258687.98324746388"/>
    <n v="0"/>
    <n v="0"/>
    <x v="9"/>
  </r>
  <r>
    <x v="279"/>
    <x v="3"/>
    <x v="1"/>
    <x v="2"/>
    <x v="1"/>
    <n v="-143715.54624859104"/>
    <n v="0"/>
    <n v="0"/>
    <x v="9"/>
  </r>
  <r>
    <x v="279"/>
    <x v="3"/>
    <x v="1"/>
    <x v="2"/>
    <x v="2"/>
    <n v="-23281.918492271747"/>
    <n v="0"/>
    <n v="0"/>
    <x v="9"/>
  </r>
  <r>
    <x v="279"/>
    <x v="2"/>
    <x v="1"/>
    <x v="3"/>
    <x v="0"/>
    <n v="544826.48377628322"/>
    <n v="0"/>
    <n v="0"/>
    <x v="9"/>
  </r>
  <r>
    <x v="279"/>
    <x v="2"/>
    <x v="1"/>
    <x v="3"/>
    <x v="1"/>
    <n v="-272413.24188814161"/>
    <n v="0"/>
    <n v="0"/>
    <x v="9"/>
  </r>
  <r>
    <x v="279"/>
    <x v="2"/>
    <x v="1"/>
    <x v="3"/>
    <x v="2"/>
    <n v="-179792.73964617346"/>
    <n v="0"/>
    <n v="0"/>
    <x v="9"/>
  </r>
  <r>
    <x v="279"/>
    <x v="0"/>
    <x v="2"/>
    <x v="1"/>
    <x v="0"/>
    <n v="522579.44297238695"/>
    <n v="0"/>
    <n v="0"/>
    <x v="9"/>
  </r>
  <r>
    <x v="279"/>
    <x v="0"/>
    <x v="2"/>
    <x v="1"/>
    <x v="1"/>
    <n v="-285562.53714338085"/>
    <n v="0"/>
    <n v="0"/>
    <x v="9"/>
  </r>
  <r>
    <x v="279"/>
    <x v="0"/>
    <x v="2"/>
    <x v="1"/>
    <x v="2"/>
    <n v="-141096.44960254448"/>
    <n v="0"/>
    <n v="0"/>
    <x v="9"/>
  </r>
  <r>
    <x v="279"/>
    <x v="3"/>
    <x v="2"/>
    <x v="4"/>
    <x v="0"/>
    <n v="531109.64589920954"/>
    <n v="0"/>
    <n v="0"/>
    <x v="9"/>
  </r>
  <r>
    <x v="279"/>
    <x v="3"/>
    <x v="2"/>
    <x v="4"/>
    <x v="1"/>
    <n v="-255341.1759130815"/>
    <n v="0"/>
    <n v="0"/>
    <x v="9"/>
  </r>
  <r>
    <x v="279"/>
    <x v="3"/>
    <x v="2"/>
    <x v="4"/>
    <x v="2"/>
    <n v="-84977.543343873534"/>
    <n v="0"/>
    <n v="0"/>
    <x v="9"/>
  </r>
  <r>
    <x v="279"/>
    <x v="4"/>
    <x v="2"/>
    <x v="4"/>
    <x v="0"/>
    <n v="428973.17553397699"/>
    <n v="0"/>
    <n v="0"/>
    <x v="9"/>
  </r>
  <r>
    <x v="279"/>
    <x v="4"/>
    <x v="2"/>
    <x v="4"/>
    <x v="1"/>
    <n v="-255341.1759130815"/>
    <n v="0"/>
    <n v="0"/>
    <x v="9"/>
  </r>
  <r>
    <x v="279"/>
    <x v="4"/>
    <x v="2"/>
    <x v="4"/>
    <x v="2"/>
    <n v="-21448.658776698852"/>
    <n v="0"/>
    <n v="0"/>
    <x v="9"/>
  </r>
  <r>
    <x v="279"/>
    <x v="0"/>
    <x v="4"/>
    <x v="2"/>
    <x v="0"/>
    <n v="245753.58408509067"/>
    <n v="0"/>
    <n v="0"/>
    <x v="9"/>
  </r>
  <r>
    <x v="279"/>
    <x v="0"/>
    <x v="4"/>
    <x v="2"/>
    <x v="1"/>
    <n v="-143715.54624859104"/>
    <n v="0"/>
    <n v="0"/>
    <x v="9"/>
  </r>
  <r>
    <x v="279"/>
    <x v="0"/>
    <x v="4"/>
    <x v="2"/>
    <x v="2"/>
    <n v="-71268.539384676289"/>
    <n v="0"/>
    <n v="0"/>
    <x v="9"/>
  </r>
  <r>
    <x v="279"/>
    <x v="0"/>
    <x v="4"/>
    <x v="1"/>
    <x v="0"/>
    <n v="519723.8176009531"/>
    <n v="0"/>
    <n v="0"/>
    <x v="9"/>
  </r>
  <r>
    <x v="279"/>
    <x v="0"/>
    <x v="4"/>
    <x v="1"/>
    <x v="1"/>
    <n v="-285562.53714338085"/>
    <n v="0"/>
    <n v="0"/>
    <x v="9"/>
  </r>
  <r>
    <x v="279"/>
    <x v="0"/>
    <x v="4"/>
    <x v="1"/>
    <x v="2"/>
    <n v="-93550.287168171548"/>
    <n v="0"/>
    <n v="0"/>
    <x v="9"/>
  </r>
  <r>
    <x v="279"/>
    <x v="1"/>
    <x v="5"/>
    <x v="0"/>
    <x v="0"/>
    <n v="818555.82047700905"/>
    <n v="0"/>
    <n v="0"/>
    <x v="9"/>
  </r>
  <r>
    <x v="279"/>
    <x v="1"/>
    <x v="5"/>
    <x v="0"/>
    <x v="1"/>
    <n v="-462460.91552373394"/>
    <n v="0"/>
    <n v="0"/>
    <x v="9"/>
  </r>
  <r>
    <x v="279"/>
    <x v="1"/>
    <x v="5"/>
    <x v="0"/>
    <x v="2"/>
    <n v="-433834.58485281479"/>
    <n v="0"/>
    <n v="0"/>
    <x v="9"/>
  </r>
  <r>
    <x v="279"/>
    <x v="3"/>
    <x v="6"/>
    <x v="2"/>
    <x v="0"/>
    <n v="260125.1387099498"/>
    <n v="0"/>
    <n v="0"/>
    <x v="9"/>
  </r>
  <r>
    <x v="279"/>
    <x v="3"/>
    <x v="6"/>
    <x v="2"/>
    <x v="0"/>
    <n v="321922.82359684398"/>
    <n v="0"/>
    <n v="0"/>
    <x v="9"/>
  </r>
  <r>
    <x v="279"/>
    <x v="3"/>
    <x v="6"/>
    <x v="2"/>
    <x v="1"/>
    <n v="-143715.54624859104"/>
    <n v="0"/>
    <n v="0"/>
    <x v="9"/>
  </r>
  <r>
    <x v="279"/>
    <x v="3"/>
    <x v="6"/>
    <x v="2"/>
    <x v="1"/>
    <n v="-143715.54624859104"/>
    <n v="0"/>
    <n v="0"/>
    <x v="9"/>
  </r>
  <r>
    <x v="279"/>
    <x v="3"/>
    <x v="6"/>
    <x v="2"/>
    <x v="2"/>
    <n v="-49423.776354890462"/>
    <n v="0"/>
    <n v="0"/>
    <x v="9"/>
  </r>
  <r>
    <x v="279"/>
    <x v="3"/>
    <x v="6"/>
    <x v="2"/>
    <x v="2"/>
    <n v="-61165.336483400359"/>
    <n v="0"/>
    <n v="0"/>
    <x v="9"/>
  </r>
  <r>
    <x v="279"/>
    <x v="2"/>
    <x v="6"/>
    <x v="0"/>
    <x v="0"/>
    <n v="707565.20075131289"/>
    <n v="0"/>
    <n v="0"/>
    <x v="9"/>
  </r>
  <r>
    <x v="279"/>
    <x v="2"/>
    <x v="6"/>
    <x v="0"/>
    <x v="1"/>
    <n v="-462460.91552373394"/>
    <n v="0"/>
    <n v="0"/>
    <x v="9"/>
  </r>
  <r>
    <x v="279"/>
    <x v="2"/>
    <x v="6"/>
    <x v="0"/>
    <x v="2"/>
    <n v="-226420.86424042014"/>
    <n v="0"/>
    <n v="0"/>
    <x v="9"/>
  </r>
  <r>
    <x v="280"/>
    <x v="1"/>
    <x v="0"/>
    <x v="0"/>
    <x v="0"/>
    <n v="786183.55639034766"/>
    <n v="0"/>
    <n v="0"/>
    <x v="9"/>
  </r>
  <r>
    <x v="280"/>
    <x v="1"/>
    <x v="0"/>
    <x v="0"/>
    <x v="0"/>
    <n v="887924.95780556917"/>
    <n v="0"/>
    <n v="0"/>
    <x v="9"/>
  </r>
  <r>
    <x v="280"/>
    <x v="1"/>
    <x v="0"/>
    <x v="0"/>
    <x v="1"/>
    <n v="-462460.91552373394"/>
    <n v="0"/>
    <n v="0"/>
    <x v="9"/>
  </r>
  <r>
    <x v="280"/>
    <x v="1"/>
    <x v="0"/>
    <x v="0"/>
    <x v="1"/>
    <n v="-462460.91552373394"/>
    <n v="0"/>
    <n v="0"/>
    <x v="9"/>
  </r>
  <r>
    <x v="280"/>
    <x v="1"/>
    <x v="0"/>
    <x v="0"/>
    <x v="2"/>
    <n v="-393091.77819517383"/>
    <n v="0"/>
    <n v="0"/>
    <x v="9"/>
  </r>
  <r>
    <x v="280"/>
    <x v="1"/>
    <x v="0"/>
    <x v="0"/>
    <x v="2"/>
    <n v="-284135.98649778211"/>
    <n v="0"/>
    <n v="0"/>
    <x v="9"/>
  </r>
  <r>
    <x v="280"/>
    <x v="0"/>
    <x v="0"/>
    <x v="1"/>
    <x v="0"/>
    <n v="502590.06537235028"/>
    <n v="0"/>
    <n v="0"/>
    <x v="9"/>
  </r>
  <r>
    <x v="280"/>
    <x v="0"/>
    <x v="0"/>
    <x v="1"/>
    <x v="1"/>
    <n v="-285562.53714338085"/>
    <n v="0"/>
    <n v="0"/>
    <x v="9"/>
  </r>
  <r>
    <x v="280"/>
    <x v="0"/>
    <x v="0"/>
    <x v="1"/>
    <x v="2"/>
    <n v="-125647.51634308757"/>
    <n v="0"/>
    <n v="0"/>
    <x v="9"/>
  </r>
  <r>
    <x v="280"/>
    <x v="3"/>
    <x v="1"/>
    <x v="3"/>
    <x v="0"/>
    <n v="476723.17330424779"/>
    <n v="0"/>
    <n v="0"/>
    <x v="9"/>
  </r>
  <r>
    <x v="280"/>
    <x v="3"/>
    <x v="1"/>
    <x v="3"/>
    <x v="1"/>
    <n v="-272413.24188814161"/>
    <n v="0"/>
    <n v="0"/>
    <x v="9"/>
  </r>
  <r>
    <x v="280"/>
    <x v="3"/>
    <x v="1"/>
    <x v="3"/>
    <x v="2"/>
    <n v="-71508.475995637171"/>
    <n v="0"/>
    <n v="0"/>
    <x v="9"/>
  </r>
  <r>
    <x v="280"/>
    <x v="2"/>
    <x v="1"/>
    <x v="2"/>
    <x v="0"/>
    <n v="240004.96223514702"/>
    <n v="0"/>
    <n v="0"/>
    <x v="9"/>
  </r>
  <r>
    <x v="280"/>
    <x v="2"/>
    <x v="1"/>
    <x v="2"/>
    <x v="1"/>
    <n v="-143715.54624859104"/>
    <n v="0"/>
    <n v="0"/>
    <x v="9"/>
  </r>
  <r>
    <x v="280"/>
    <x v="2"/>
    <x v="1"/>
    <x v="2"/>
    <x v="2"/>
    <n v="-60001.240558786754"/>
    <n v="0"/>
    <n v="0"/>
    <x v="9"/>
  </r>
  <r>
    <x v="280"/>
    <x v="3"/>
    <x v="2"/>
    <x v="4"/>
    <x v="0"/>
    <n v="528556.23414007877"/>
    <n v="0"/>
    <n v="0"/>
    <x v="9"/>
  </r>
  <r>
    <x v="280"/>
    <x v="3"/>
    <x v="2"/>
    <x v="4"/>
    <x v="1"/>
    <n v="-255341.1759130815"/>
    <n v="0"/>
    <n v="0"/>
    <x v="9"/>
  </r>
  <r>
    <x v="280"/>
    <x v="3"/>
    <x v="2"/>
    <x v="4"/>
    <x v="2"/>
    <n v="-42284.498731206302"/>
    <n v="0"/>
    <n v="0"/>
    <x v="9"/>
  </r>
  <r>
    <x v="280"/>
    <x v="4"/>
    <x v="2"/>
    <x v="4"/>
    <x v="0"/>
    <n v="428973.17553397699"/>
    <n v="0"/>
    <n v="0"/>
    <x v="9"/>
  </r>
  <r>
    <x v="280"/>
    <x v="4"/>
    <x v="2"/>
    <x v="4"/>
    <x v="1"/>
    <n v="-255341.1759130815"/>
    <n v="0"/>
    <n v="0"/>
    <x v="9"/>
  </r>
  <r>
    <x v="280"/>
    <x v="4"/>
    <x v="2"/>
    <x v="4"/>
    <x v="2"/>
    <n v="-47187.049308737471"/>
    <n v="0"/>
    <n v="0"/>
    <x v="9"/>
  </r>
  <r>
    <x v="280"/>
    <x v="0"/>
    <x v="3"/>
    <x v="0"/>
    <x v="0"/>
    <n v="869426.52118461975"/>
    <n v="0"/>
    <n v="0"/>
    <x v="9"/>
  </r>
  <r>
    <x v="280"/>
    <x v="0"/>
    <x v="3"/>
    <x v="0"/>
    <x v="1"/>
    <n v="-462460.91552373394"/>
    <n v="0"/>
    <n v="0"/>
    <x v="9"/>
  </r>
  <r>
    <x v="280"/>
    <x v="0"/>
    <x v="3"/>
    <x v="0"/>
    <x v="2"/>
    <n v="-182579.56944877014"/>
    <n v="0"/>
    <n v="0"/>
    <x v="9"/>
  </r>
  <r>
    <x v="280"/>
    <x v="0"/>
    <x v="4"/>
    <x v="3"/>
    <x v="0"/>
    <n v="503964.49749306199"/>
    <n v="0"/>
    <n v="0"/>
    <x v="9"/>
  </r>
  <r>
    <x v="280"/>
    <x v="0"/>
    <x v="4"/>
    <x v="3"/>
    <x v="1"/>
    <n v="-272413.24188814161"/>
    <n v="0"/>
    <n v="0"/>
    <x v="9"/>
  </r>
  <r>
    <x v="280"/>
    <x v="0"/>
    <x v="4"/>
    <x v="3"/>
    <x v="2"/>
    <n v="-110872.18944847364"/>
    <n v="0"/>
    <n v="0"/>
    <x v="9"/>
  </r>
  <r>
    <x v="280"/>
    <x v="0"/>
    <x v="4"/>
    <x v="1"/>
    <x v="0"/>
    <n v="534001.94445812225"/>
    <n v="0"/>
    <n v="0"/>
    <x v="9"/>
  </r>
  <r>
    <x v="280"/>
    <x v="0"/>
    <x v="4"/>
    <x v="1"/>
    <x v="1"/>
    <n v="-285562.53714338085"/>
    <n v="0"/>
    <n v="0"/>
    <x v="9"/>
  </r>
  <r>
    <x v="280"/>
    <x v="0"/>
    <x v="4"/>
    <x v="1"/>
    <x v="2"/>
    <n v="-101460.36944704322"/>
    <n v="0"/>
    <n v="0"/>
    <x v="9"/>
  </r>
  <r>
    <x v="280"/>
    <x v="3"/>
    <x v="4"/>
    <x v="2"/>
    <x v="0"/>
    <n v="271622.3824098371"/>
    <n v="0"/>
    <n v="0"/>
    <x v="9"/>
  </r>
  <r>
    <x v="280"/>
    <x v="3"/>
    <x v="4"/>
    <x v="2"/>
    <x v="1"/>
    <n v="-143715.54624859104"/>
    <n v="0"/>
    <n v="0"/>
    <x v="9"/>
  </r>
  <r>
    <x v="280"/>
    <x v="3"/>
    <x v="4"/>
    <x v="2"/>
    <x v="2"/>
    <n v="-51608.252657869052"/>
    <n v="0"/>
    <n v="0"/>
    <x v="9"/>
  </r>
  <r>
    <x v="280"/>
    <x v="2"/>
    <x v="5"/>
    <x v="4"/>
    <x v="0"/>
    <n v="423866.35201571533"/>
    <n v="0"/>
    <n v="0"/>
    <x v="9"/>
  </r>
  <r>
    <x v="280"/>
    <x v="2"/>
    <x v="5"/>
    <x v="4"/>
    <x v="0"/>
    <n v="400885.6461835379"/>
    <n v="0"/>
    <n v="0"/>
    <x v="9"/>
  </r>
  <r>
    <x v="280"/>
    <x v="2"/>
    <x v="5"/>
    <x v="4"/>
    <x v="1"/>
    <n v="-255341.1759130815"/>
    <n v="0"/>
    <n v="0"/>
    <x v="9"/>
  </r>
  <r>
    <x v="280"/>
    <x v="2"/>
    <x v="5"/>
    <x v="4"/>
    <x v="1"/>
    <n v="-255341.1759130815"/>
    <n v="0"/>
    <n v="0"/>
    <x v="9"/>
  </r>
  <r>
    <x v="280"/>
    <x v="2"/>
    <x v="5"/>
    <x v="4"/>
    <x v="2"/>
    <n v="-169546.54080628615"/>
    <n v="0"/>
    <n v="0"/>
    <x v="9"/>
  </r>
  <r>
    <x v="280"/>
    <x v="2"/>
    <x v="5"/>
    <x v="4"/>
    <x v="2"/>
    <n v="-184407.39724442744"/>
    <n v="0"/>
    <n v="0"/>
    <x v="9"/>
  </r>
  <r>
    <x v="280"/>
    <x v="1"/>
    <x v="6"/>
    <x v="1"/>
    <x v="0"/>
    <n v="514012.56685808551"/>
    <n v="0"/>
    <n v="0"/>
    <x v="9"/>
  </r>
  <r>
    <x v="280"/>
    <x v="1"/>
    <x v="6"/>
    <x v="1"/>
    <x v="1"/>
    <n v="-285562.53714338085"/>
    <n v="0"/>
    <n v="0"/>
    <x v="9"/>
  </r>
  <r>
    <x v="280"/>
    <x v="1"/>
    <x v="6"/>
    <x v="1"/>
    <x v="2"/>
    <n v="-221025.40374897677"/>
    <n v="0"/>
    <n v="0"/>
    <x v="9"/>
  </r>
  <r>
    <x v="280"/>
    <x v="0"/>
    <x v="6"/>
    <x v="4"/>
    <x v="0"/>
    <n v="477487.99895746243"/>
    <n v="0"/>
    <n v="0"/>
    <x v="9"/>
  </r>
  <r>
    <x v="280"/>
    <x v="0"/>
    <x v="6"/>
    <x v="4"/>
    <x v="1"/>
    <n v="-255341.1759130815"/>
    <n v="0"/>
    <n v="0"/>
    <x v="9"/>
  </r>
  <r>
    <x v="280"/>
    <x v="0"/>
    <x v="6"/>
    <x v="4"/>
    <x v="2"/>
    <n v="-109822.23976021637"/>
    <n v="0"/>
    <n v="0"/>
    <x v="9"/>
  </r>
  <r>
    <x v="280"/>
    <x v="3"/>
    <x v="6"/>
    <x v="2"/>
    <x v="0"/>
    <n v="237130.65131017519"/>
    <n v="0"/>
    <n v="0"/>
    <x v="9"/>
  </r>
  <r>
    <x v="280"/>
    <x v="3"/>
    <x v="6"/>
    <x v="2"/>
    <x v="1"/>
    <n v="-143715.54624859104"/>
    <n v="0"/>
    <n v="0"/>
    <x v="9"/>
  </r>
  <r>
    <x v="280"/>
    <x v="3"/>
    <x v="6"/>
    <x v="2"/>
    <x v="2"/>
    <n v="-30826.984670322778"/>
    <n v="0"/>
    <n v="0"/>
    <x v="9"/>
  </r>
  <r>
    <x v="280"/>
    <x v="2"/>
    <x v="6"/>
    <x v="2"/>
    <x v="0"/>
    <n v="247190.73954757658"/>
    <n v="0"/>
    <n v="0"/>
    <x v="9"/>
  </r>
  <r>
    <x v="280"/>
    <x v="2"/>
    <x v="6"/>
    <x v="2"/>
    <x v="1"/>
    <n v="-143715.54624859104"/>
    <n v="0"/>
    <n v="0"/>
    <x v="9"/>
  </r>
  <r>
    <x v="280"/>
    <x v="2"/>
    <x v="6"/>
    <x v="2"/>
    <x v="2"/>
    <n v="-116179.64758736099"/>
    <n v="0"/>
    <n v="0"/>
    <x v="9"/>
  </r>
  <r>
    <x v="280"/>
    <x v="2"/>
    <x v="6"/>
    <x v="1"/>
    <x v="0"/>
    <n v="508301.31611521792"/>
    <n v="0"/>
    <n v="0"/>
    <x v="9"/>
  </r>
  <r>
    <x v="280"/>
    <x v="2"/>
    <x v="6"/>
    <x v="1"/>
    <x v="1"/>
    <n v="-285562.53714338085"/>
    <n v="0"/>
    <n v="0"/>
    <x v="9"/>
  </r>
  <r>
    <x v="280"/>
    <x v="2"/>
    <x v="6"/>
    <x v="1"/>
    <x v="2"/>
    <n v="-243984.6317353046"/>
    <n v="0"/>
    <n v="0"/>
    <x v="9"/>
  </r>
  <r>
    <x v="281"/>
    <x v="1"/>
    <x v="0"/>
    <x v="3"/>
    <x v="0"/>
    <n v="473999.04088536638"/>
    <n v="0"/>
    <n v="0"/>
    <x v="9"/>
  </r>
  <r>
    <x v="281"/>
    <x v="1"/>
    <x v="0"/>
    <x v="3"/>
    <x v="1"/>
    <n v="-272413.24188814161"/>
    <n v="0"/>
    <n v="0"/>
    <x v="9"/>
  </r>
  <r>
    <x v="281"/>
    <x v="1"/>
    <x v="0"/>
    <x v="3"/>
    <x v="2"/>
    <n v="-156419.68349217091"/>
    <n v="0"/>
    <n v="0"/>
    <x v="9"/>
  </r>
  <r>
    <x v="281"/>
    <x v="1"/>
    <x v="0"/>
    <x v="2"/>
    <x v="0"/>
    <n v="229944.87399774569"/>
    <n v="0"/>
    <n v="0"/>
    <x v="9"/>
  </r>
  <r>
    <x v="281"/>
    <x v="1"/>
    <x v="0"/>
    <x v="2"/>
    <x v="1"/>
    <n v="-143715.54624859104"/>
    <n v="0"/>
    <n v="0"/>
    <x v="9"/>
  </r>
  <r>
    <x v="281"/>
    <x v="1"/>
    <x v="0"/>
    <x v="2"/>
    <x v="2"/>
    <n v="-68983.462199323709"/>
    <n v="0"/>
    <n v="0"/>
    <x v="9"/>
  </r>
  <r>
    <x v="281"/>
    <x v="2"/>
    <x v="0"/>
    <x v="3"/>
    <x v="0"/>
    <n v="501240.36507418053"/>
    <n v="0"/>
    <n v="0"/>
    <x v="9"/>
  </r>
  <r>
    <x v="281"/>
    <x v="2"/>
    <x v="0"/>
    <x v="3"/>
    <x v="1"/>
    <n v="-272413.24188814161"/>
    <n v="0"/>
    <n v="0"/>
    <x v="9"/>
  </r>
  <r>
    <x v="281"/>
    <x v="2"/>
    <x v="0"/>
    <x v="3"/>
    <x v="2"/>
    <n v="-185458.9350774468"/>
    <n v="0"/>
    <n v="0"/>
    <x v="9"/>
  </r>
  <r>
    <x v="281"/>
    <x v="1"/>
    <x v="1"/>
    <x v="0"/>
    <x v="0"/>
    <n v="850928.08456367045"/>
    <n v="0"/>
    <n v="0"/>
    <x v="9"/>
  </r>
  <r>
    <x v="281"/>
    <x v="1"/>
    <x v="1"/>
    <x v="0"/>
    <x v="1"/>
    <n v="-462460.91552373394"/>
    <n v="0"/>
    <n v="0"/>
    <x v="9"/>
  </r>
  <r>
    <x v="281"/>
    <x v="1"/>
    <x v="1"/>
    <x v="0"/>
    <x v="2"/>
    <n v="-519066.13158383896"/>
    <n v="0"/>
    <n v="0"/>
    <x v="9"/>
  </r>
  <r>
    <x v="281"/>
    <x v="3"/>
    <x v="1"/>
    <x v="4"/>
    <x v="0"/>
    <n v="451953.8813661543"/>
    <n v="0"/>
    <n v="0"/>
    <x v="9"/>
  </r>
  <r>
    <x v="281"/>
    <x v="3"/>
    <x v="1"/>
    <x v="4"/>
    <x v="1"/>
    <n v="-255341.1759130815"/>
    <n v="0"/>
    <n v="0"/>
    <x v="9"/>
  </r>
  <r>
    <x v="281"/>
    <x v="3"/>
    <x v="1"/>
    <x v="4"/>
    <x v="2"/>
    <n v="-45195.388136615431"/>
    <n v="0"/>
    <n v="0"/>
    <x v="9"/>
  </r>
  <r>
    <x v="281"/>
    <x v="3"/>
    <x v="1"/>
    <x v="2"/>
    <x v="0"/>
    <n v="291742.55888463982"/>
    <n v="0"/>
    <n v="0"/>
    <x v="9"/>
  </r>
  <r>
    <x v="281"/>
    <x v="3"/>
    <x v="1"/>
    <x v="2"/>
    <x v="1"/>
    <n v="-143715.54624859104"/>
    <n v="0"/>
    <n v="0"/>
    <x v="9"/>
  </r>
  <r>
    <x v="281"/>
    <x v="3"/>
    <x v="1"/>
    <x v="2"/>
    <x v="2"/>
    <n v="-29174.255888463984"/>
    <n v="0"/>
    <n v="0"/>
    <x v="9"/>
  </r>
  <r>
    <x v="281"/>
    <x v="4"/>
    <x v="2"/>
    <x v="1"/>
    <x v="0"/>
    <n v="485456.31314374745"/>
    <n v="0"/>
    <n v="0"/>
    <x v="9"/>
  </r>
  <r>
    <x v="281"/>
    <x v="4"/>
    <x v="2"/>
    <x v="1"/>
    <x v="1"/>
    <n v="-285562.53714338085"/>
    <n v="0"/>
    <n v="0"/>
    <x v="9"/>
  </r>
  <r>
    <x v="281"/>
    <x v="4"/>
    <x v="2"/>
    <x v="1"/>
    <x v="2"/>
    <n v="-77673.0101029996"/>
    <n v="0"/>
    <n v="0"/>
    <x v="9"/>
  </r>
  <r>
    <x v="281"/>
    <x v="0"/>
    <x v="3"/>
    <x v="3"/>
    <x v="0"/>
    <n v="498516.23265529919"/>
    <n v="0"/>
    <n v="0"/>
    <x v="9"/>
  </r>
  <r>
    <x v="281"/>
    <x v="0"/>
    <x v="3"/>
    <x v="3"/>
    <x v="0"/>
    <n v="512136.8947497062"/>
    <n v="0"/>
    <n v="0"/>
    <x v="9"/>
  </r>
  <r>
    <x v="281"/>
    <x v="0"/>
    <x v="3"/>
    <x v="3"/>
    <x v="1"/>
    <n v="-272413.24188814161"/>
    <n v="0"/>
    <n v="0"/>
    <x v="9"/>
  </r>
  <r>
    <x v="281"/>
    <x v="0"/>
    <x v="3"/>
    <x v="3"/>
    <x v="1"/>
    <n v="-272413.24188814161"/>
    <n v="0"/>
    <n v="0"/>
    <x v="9"/>
  </r>
  <r>
    <x v="281"/>
    <x v="0"/>
    <x v="3"/>
    <x v="3"/>
    <x v="2"/>
    <n v="-99703.246531059849"/>
    <n v="0"/>
    <n v="0"/>
    <x v="9"/>
  </r>
  <r>
    <x v="281"/>
    <x v="0"/>
    <x v="3"/>
    <x v="3"/>
    <x v="2"/>
    <n v="-92184.641054947118"/>
    <n v="0"/>
    <n v="0"/>
    <x v="9"/>
  </r>
  <r>
    <x v="281"/>
    <x v="1"/>
    <x v="4"/>
    <x v="1"/>
    <x v="0"/>
    <n v="499734.44000091648"/>
    <n v="0"/>
    <n v="0"/>
    <x v="9"/>
  </r>
  <r>
    <x v="281"/>
    <x v="1"/>
    <x v="4"/>
    <x v="1"/>
    <x v="1"/>
    <n v="-285562.53714338085"/>
    <n v="0"/>
    <n v="0"/>
    <x v="9"/>
  </r>
  <r>
    <x v="281"/>
    <x v="1"/>
    <x v="4"/>
    <x v="1"/>
    <x v="2"/>
    <n v="-244869.87560044907"/>
    <n v="0"/>
    <n v="0"/>
    <x v="9"/>
  </r>
  <r>
    <x v="281"/>
    <x v="0"/>
    <x v="4"/>
    <x v="2"/>
    <x v="0"/>
    <n v="244316.42862260476"/>
    <n v="0"/>
    <n v="0"/>
    <x v="9"/>
  </r>
  <r>
    <x v="281"/>
    <x v="0"/>
    <x v="4"/>
    <x v="2"/>
    <x v="1"/>
    <n v="-143715.54624859104"/>
    <n v="0"/>
    <n v="0"/>
    <x v="9"/>
  </r>
  <r>
    <x v="281"/>
    <x v="0"/>
    <x v="4"/>
    <x v="2"/>
    <x v="2"/>
    <n v="-65965.435728103286"/>
    <n v="0"/>
    <n v="0"/>
    <x v="9"/>
  </r>
  <r>
    <x v="281"/>
    <x v="2"/>
    <x v="5"/>
    <x v="0"/>
    <x v="0"/>
    <n v="786183.55639034766"/>
    <n v="0"/>
    <n v="0"/>
    <x v="9"/>
  </r>
  <r>
    <x v="281"/>
    <x v="2"/>
    <x v="5"/>
    <x v="0"/>
    <x v="1"/>
    <n v="-462460.91552373394"/>
    <n v="0"/>
    <n v="0"/>
    <x v="9"/>
  </r>
  <r>
    <x v="281"/>
    <x v="2"/>
    <x v="5"/>
    <x v="0"/>
    <x v="2"/>
    <n v="-220131.39578929736"/>
    <n v="0"/>
    <n v="0"/>
    <x v="9"/>
  </r>
  <r>
    <x v="281"/>
    <x v="2"/>
    <x v="5"/>
    <x v="3"/>
    <x v="0"/>
    <n v="471274.90846648498"/>
    <n v="0"/>
    <n v="0"/>
    <x v="9"/>
  </r>
  <r>
    <x v="281"/>
    <x v="2"/>
    <x v="5"/>
    <x v="3"/>
    <x v="1"/>
    <n v="-272413.24188814161"/>
    <n v="0"/>
    <n v="0"/>
    <x v="9"/>
  </r>
  <r>
    <x v="281"/>
    <x v="2"/>
    <x v="5"/>
    <x v="3"/>
    <x v="2"/>
    <n v="-117818.72711662124"/>
    <n v="0"/>
    <n v="0"/>
    <x v="9"/>
  </r>
  <r>
    <x v="281"/>
    <x v="0"/>
    <x v="6"/>
    <x v="3"/>
    <x v="0"/>
    <n v="506688.62991194334"/>
    <n v="0"/>
    <n v="0"/>
    <x v="9"/>
  </r>
  <r>
    <x v="281"/>
    <x v="0"/>
    <x v="6"/>
    <x v="3"/>
    <x v="1"/>
    <n v="-272413.24188814161"/>
    <n v="0"/>
    <n v="0"/>
    <x v="9"/>
  </r>
  <r>
    <x v="281"/>
    <x v="0"/>
    <x v="6"/>
    <x v="3"/>
    <x v="2"/>
    <n v="-141872.81637534415"/>
    <n v="0"/>
    <n v="0"/>
    <x v="9"/>
  </r>
  <r>
    <x v="281"/>
    <x v="0"/>
    <x v="6"/>
    <x v="1"/>
    <x v="0"/>
    <n v="499734.44000091648"/>
    <n v="0"/>
    <n v="0"/>
    <x v="9"/>
  </r>
  <r>
    <x v="281"/>
    <x v="0"/>
    <x v="6"/>
    <x v="1"/>
    <x v="1"/>
    <n v="-285562.53714338085"/>
    <n v="0"/>
    <n v="0"/>
    <x v="9"/>
  </r>
  <r>
    <x v="281"/>
    <x v="0"/>
    <x v="6"/>
    <x v="1"/>
    <x v="2"/>
    <n v="-114938.9212002108"/>
    <n v="0"/>
    <n v="0"/>
    <x v="9"/>
  </r>
  <r>
    <x v="281"/>
    <x v="3"/>
    <x v="6"/>
    <x v="1"/>
    <x v="0"/>
    <n v="548280.07131529122"/>
    <n v="0"/>
    <n v="0"/>
    <x v="9"/>
  </r>
  <r>
    <x v="281"/>
    <x v="3"/>
    <x v="6"/>
    <x v="1"/>
    <x v="1"/>
    <n v="-285562.53714338085"/>
    <n v="0"/>
    <n v="0"/>
    <x v="9"/>
  </r>
  <r>
    <x v="281"/>
    <x v="3"/>
    <x v="6"/>
    <x v="1"/>
    <x v="2"/>
    <n v="-27414.003565764564"/>
    <n v="0"/>
    <n v="0"/>
    <x v="9"/>
  </r>
  <r>
    <x v="282"/>
    <x v="1"/>
    <x v="0"/>
    <x v="3"/>
    <x v="0"/>
    <n v="490343.83539865492"/>
    <n v="0"/>
    <n v="0"/>
    <x v="9"/>
  </r>
  <r>
    <x v="282"/>
    <x v="1"/>
    <x v="0"/>
    <x v="3"/>
    <x v="1"/>
    <n v="-272413.24188814161"/>
    <n v="0"/>
    <n v="0"/>
    <x v="9"/>
  </r>
  <r>
    <x v="282"/>
    <x v="1"/>
    <x v="0"/>
    <x v="3"/>
    <x v="2"/>
    <n v="-225558.16428338128"/>
    <n v="0"/>
    <n v="0"/>
    <x v="9"/>
  </r>
  <r>
    <x v="282"/>
    <x v="2"/>
    <x v="0"/>
    <x v="3"/>
    <x v="0"/>
    <n v="506688.62991194334"/>
    <n v="0"/>
    <n v="0"/>
    <x v="9"/>
  </r>
  <r>
    <x v="282"/>
    <x v="2"/>
    <x v="0"/>
    <x v="3"/>
    <x v="1"/>
    <n v="-272413.24188814161"/>
    <n v="0"/>
    <n v="0"/>
    <x v="9"/>
  </r>
  <r>
    <x v="282"/>
    <x v="2"/>
    <x v="0"/>
    <x v="3"/>
    <x v="2"/>
    <n v="-197608.56566565792"/>
    <n v="0"/>
    <n v="0"/>
    <x v="9"/>
  </r>
  <r>
    <x v="282"/>
    <x v="3"/>
    <x v="1"/>
    <x v="2"/>
    <x v="0"/>
    <n v="304676.95804701303"/>
    <n v="0"/>
    <n v="0"/>
    <x v="9"/>
  </r>
  <r>
    <x v="282"/>
    <x v="3"/>
    <x v="1"/>
    <x v="2"/>
    <x v="0"/>
    <n v="319048.5126718721"/>
    <n v="0"/>
    <n v="0"/>
    <x v="9"/>
  </r>
  <r>
    <x v="282"/>
    <x v="3"/>
    <x v="1"/>
    <x v="2"/>
    <x v="1"/>
    <n v="-143715.54624859104"/>
    <n v="0"/>
    <n v="0"/>
    <x v="9"/>
  </r>
  <r>
    <x v="282"/>
    <x v="3"/>
    <x v="1"/>
    <x v="2"/>
    <x v="1"/>
    <n v="-143715.54624859104"/>
    <n v="0"/>
    <n v="0"/>
    <x v="9"/>
  </r>
  <r>
    <x v="282"/>
    <x v="3"/>
    <x v="1"/>
    <x v="2"/>
    <x v="2"/>
    <n v="-51795.08286799222"/>
    <n v="0"/>
    <n v="0"/>
    <x v="9"/>
  </r>
  <r>
    <x v="282"/>
    <x v="3"/>
    <x v="1"/>
    <x v="2"/>
    <x v="2"/>
    <n v="-22333.395887031049"/>
    <n v="0"/>
    <n v="0"/>
    <x v="9"/>
  </r>
  <r>
    <x v="282"/>
    <x v="0"/>
    <x v="2"/>
    <x v="0"/>
    <x v="0"/>
    <n v="786183.55639034766"/>
    <n v="0"/>
    <n v="0"/>
    <x v="9"/>
  </r>
  <r>
    <x v="282"/>
    <x v="0"/>
    <x v="2"/>
    <x v="0"/>
    <x v="1"/>
    <n v="-462460.91552373394"/>
    <n v="0"/>
    <n v="0"/>
    <x v="9"/>
  </r>
  <r>
    <x v="282"/>
    <x v="0"/>
    <x v="2"/>
    <x v="0"/>
    <x v="2"/>
    <n v="-133651.20458635912"/>
    <n v="0"/>
    <n v="0"/>
    <x v="9"/>
  </r>
  <r>
    <x v="282"/>
    <x v="0"/>
    <x v="2"/>
    <x v="3"/>
    <x v="0"/>
    <n v="490343.83539865492"/>
    <n v="0"/>
    <n v="0"/>
    <x v="9"/>
  </r>
  <r>
    <x v="282"/>
    <x v="0"/>
    <x v="2"/>
    <x v="3"/>
    <x v="1"/>
    <n v="-272413.24188814161"/>
    <n v="0"/>
    <n v="0"/>
    <x v="9"/>
  </r>
  <r>
    <x v="282"/>
    <x v="0"/>
    <x v="2"/>
    <x v="3"/>
    <x v="2"/>
    <n v="-93165.328725744432"/>
    <n v="0"/>
    <n v="0"/>
    <x v="9"/>
  </r>
  <r>
    <x v="282"/>
    <x v="0"/>
    <x v="2"/>
    <x v="1"/>
    <x v="0"/>
    <n v="525435.06834382075"/>
    <n v="0"/>
    <n v="0"/>
    <x v="9"/>
  </r>
  <r>
    <x v="282"/>
    <x v="0"/>
    <x v="2"/>
    <x v="1"/>
    <x v="1"/>
    <n v="-285562.53714338085"/>
    <n v="0"/>
    <n v="0"/>
    <x v="9"/>
  </r>
  <r>
    <x v="282"/>
    <x v="0"/>
    <x v="2"/>
    <x v="1"/>
    <x v="2"/>
    <n v="-147121.81913626983"/>
    <n v="0"/>
    <n v="0"/>
    <x v="9"/>
  </r>
  <r>
    <x v="282"/>
    <x v="1"/>
    <x v="3"/>
    <x v="3"/>
    <x v="0"/>
    <n v="479447.30572312925"/>
    <n v="0"/>
    <n v="0"/>
    <x v="9"/>
  </r>
  <r>
    <x v="282"/>
    <x v="1"/>
    <x v="3"/>
    <x v="3"/>
    <x v="1"/>
    <n v="-272413.24188814161"/>
    <n v="0"/>
    <n v="0"/>
    <x v="9"/>
  </r>
  <r>
    <x v="282"/>
    <x v="1"/>
    <x v="3"/>
    <x v="3"/>
    <x v="2"/>
    <n v="-287668.38343387755"/>
    <n v="0"/>
    <n v="0"/>
    <x v="9"/>
  </r>
  <r>
    <x v="282"/>
    <x v="0"/>
    <x v="3"/>
    <x v="3"/>
    <x v="0"/>
    <n v="503964.49749306199"/>
    <n v="0"/>
    <n v="0"/>
    <x v="9"/>
  </r>
  <r>
    <x v="282"/>
    <x v="0"/>
    <x v="3"/>
    <x v="3"/>
    <x v="1"/>
    <n v="-272413.24188814161"/>
    <n v="0"/>
    <n v="0"/>
    <x v="9"/>
  </r>
  <r>
    <x v="282"/>
    <x v="0"/>
    <x v="3"/>
    <x v="3"/>
    <x v="2"/>
    <n v="-146149.70427298796"/>
    <n v="0"/>
    <n v="0"/>
    <x v="9"/>
  </r>
  <r>
    <x v="282"/>
    <x v="2"/>
    <x v="3"/>
    <x v="0"/>
    <x v="0"/>
    <n v="735312.85568273696"/>
    <n v="0"/>
    <n v="0"/>
    <x v="9"/>
  </r>
  <r>
    <x v="282"/>
    <x v="2"/>
    <x v="3"/>
    <x v="0"/>
    <x v="1"/>
    <n v="-462460.91552373394"/>
    <n v="0"/>
    <n v="0"/>
    <x v="9"/>
  </r>
  <r>
    <x v="282"/>
    <x v="2"/>
    <x v="3"/>
    <x v="0"/>
    <x v="2"/>
    <n v="-286772.01371626742"/>
    <n v="0"/>
    <n v="0"/>
    <x v="9"/>
  </r>
  <r>
    <x v="282"/>
    <x v="2"/>
    <x v="3"/>
    <x v="3"/>
    <x v="0"/>
    <n v="422240.52492661949"/>
    <n v="0"/>
    <n v="0"/>
    <x v="9"/>
  </r>
  <r>
    <x v="282"/>
    <x v="2"/>
    <x v="3"/>
    <x v="3"/>
    <x v="1"/>
    <n v="-272413.24188814161"/>
    <n v="0"/>
    <n v="0"/>
    <x v="9"/>
  </r>
  <r>
    <x v="282"/>
    <x v="2"/>
    <x v="3"/>
    <x v="3"/>
    <x v="2"/>
    <n v="-181563.42571844638"/>
    <n v="0"/>
    <n v="0"/>
    <x v="9"/>
  </r>
  <r>
    <x v="282"/>
    <x v="4"/>
    <x v="3"/>
    <x v="4"/>
    <x v="0"/>
    <n v="503022.11654877057"/>
    <n v="0"/>
    <n v="0"/>
    <x v="9"/>
  </r>
  <r>
    <x v="282"/>
    <x v="4"/>
    <x v="3"/>
    <x v="4"/>
    <x v="1"/>
    <n v="-255341.1759130815"/>
    <n v="0"/>
    <n v="0"/>
    <x v="9"/>
  </r>
  <r>
    <x v="282"/>
    <x v="4"/>
    <x v="3"/>
    <x v="4"/>
    <x v="2"/>
    <n v="-75453.317482315586"/>
    <n v="0"/>
    <n v="0"/>
    <x v="9"/>
  </r>
  <r>
    <x v="282"/>
    <x v="4"/>
    <x v="3"/>
    <x v="3"/>
    <x v="0"/>
    <n v="438585.31943990797"/>
    <n v="0"/>
    <n v="0"/>
    <x v="9"/>
  </r>
  <r>
    <x v="282"/>
    <x v="4"/>
    <x v="3"/>
    <x v="3"/>
    <x v="1"/>
    <n v="-272413.24188814161"/>
    <n v="0"/>
    <n v="0"/>
    <x v="9"/>
  </r>
  <r>
    <x v="282"/>
    <x v="4"/>
    <x v="3"/>
    <x v="3"/>
    <x v="2"/>
    <n v="-57016.091527188037"/>
    <n v="0"/>
    <n v="0"/>
    <x v="9"/>
  </r>
  <r>
    <x v="282"/>
    <x v="1"/>
    <x v="4"/>
    <x v="3"/>
    <x v="0"/>
    <n v="520309.29200635053"/>
    <n v="0"/>
    <n v="0"/>
    <x v="9"/>
  </r>
  <r>
    <x v="282"/>
    <x v="1"/>
    <x v="4"/>
    <x v="3"/>
    <x v="1"/>
    <n v="-272413.24188814161"/>
    <n v="0"/>
    <n v="0"/>
    <x v="9"/>
  </r>
  <r>
    <x v="282"/>
    <x v="1"/>
    <x v="4"/>
    <x v="3"/>
    <x v="2"/>
    <n v="-275763.92476336582"/>
    <n v="0"/>
    <n v="0"/>
    <x v="9"/>
  </r>
  <r>
    <x v="282"/>
    <x v="4"/>
    <x v="4"/>
    <x v="2"/>
    <x v="0"/>
    <n v="291742.55888463982"/>
    <n v="0"/>
    <n v="0"/>
    <x v="9"/>
  </r>
  <r>
    <x v="282"/>
    <x v="4"/>
    <x v="4"/>
    <x v="2"/>
    <x v="1"/>
    <n v="-143715.54624859104"/>
    <n v="0"/>
    <n v="0"/>
    <x v="9"/>
  </r>
  <r>
    <x v="282"/>
    <x v="4"/>
    <x v="4"/>
    <x v="2"/>
    <x v="2"/>
    <n v="-49596.235010388773"/>
    <n v="0"/>
    <n v="0"/>
    <x v="9"/>
  </r>
  <r>
    <x v="282"/>
    <x v="1"/>
    <x v="5"/>
    <x v="4"/>
    <x v="0"/>
    <n v="474934.58719833154"/>
    <n v="0"/>
    <n v="0"/>
    <x v="9"/>
  </r>
  <r>
    <x v="282"/>
    <x v="1"/>
    <x v="5"/>
    <x v="4"/>
    <x v="1"/>
    <n v="-255341.1759130815"/>
    <n v="0"/>
    <n v="0"/>
    <x v="9"/>
  </r>
  <r>
    <x v="282"/>
    <x v="1"/>
    <x v="5"/>
    <x v="4"/>
    <x v="2"/>
    <n v="-261214.02295908236"/>
    <n v="0"/>
    <n v="0"/>
    <x v="9"/>
  </r>
  <r>
    <x v="282"/>
    <x v="2"/>
    <x v="5"/>
    <x v="3"/>
    <x v="0"/>
    <n v="506688.62991194334"/>
    <n v="0"/>
    <n v="0"/>
    <x v="9"/>
  </r>
  <r>
    <x v="282"/>
    <x v="2"/>
    <x v="5"/>
    <x v="3"/>
    <x v="1"/>
    <n v="-272413.24188814161"/>
    <n v="0"/>
    <n v="0"/>
    <x v="9"/>
  </r>
  <r>
    <x v="282"/>
    <x v="2"/>
    <x v="5"/>
    <x v="3"/>
    <x v="2"/>
    <n v="-167207.2478709413"/>
    <n v="0"/>
    <n v="0"/>
    <x v="9"/>
  </r>
  <r>
    <x v="282"/>
    <x v="2"/>
    <x v="5"/>
    <x v="2"/>
    <x v="0"/>
    <n v="281682.47064723843"/>
    <n v="0"/>
    <n v="0"/>
    <x v="9"/>
  </r>
  <r>
    <x v="282"/>
    <x v="2"/>
    <x v="5"/>
    <x v="2"/>
    <x v="1"/>
    <n v="-143715.54624859104"/>
    <n v="0"/>
    <n v="0"/>
    <x v="9"/>
  </r>
  <r>
    <x v="282"/>
    <x v="2"/>
    <x v="5"/>
    <x v="2"/>
    <x v="2"/>
    <n v="-146474.88473656398"/>
    <n v="0"/>
    <n v="0"/>
    <x v="9"/>
  </r>
  <r>
    <x v="282"/>
    <x v="0"/>
    <x v="6"/>
    <x v="3"/>
    <x v="0"/>
    <n v="498516.23265529919"/>
    <n v="0"/>
    <n v="0"/>
    <x v="9"/>
  </r>
  <r>
    <x v="282"/>
    <x v="0"/>
    <x v="6"/>
    <x v="3"/>
    <x v="1"/>
    <n v="-272413.24188814161"/>
    <n v="0"/>
    <n v="0"/>
    <x v="9"/>
  </r>
  <r>
    <x v="282"/>
    <x v="0"/>
    <x v="6"/>
    <x v="3"/>
    <x v="2"/>
    <n v="-114658.73351071881"/>
    <n v="0"/>
    <n v="0"/>
    <x v="9"/>
  </r>
  <r>
    <x v="282"/>
    <x v="0"/>
    <x v="6"/>
    <x v="1"/>
    <x v="0"/>
    <n v="491167.56388661504"/>
    <n v="0"/>
    <n v="0"/>
    <x v="9"/>
  </r>
  <r>
    <x v="282"/>
    <x v="0"/>
    <x v="6"/>
    <x v="1"/>
    <x v="1"/>
    <n v="-285562.53714338085"/>
    <n v="0"/>
    <n v="0"/>
    <x v="9"/>
  </r>
  <r>
    <x v="282"/>
    <x v="0"/>
    <x v="6"/>
    <x v="1"/>
    <x v="2"/>
    <n v="-142438.59352711836"/>
    <n v="0"/>
    <n v="0"/>
    <x v="9"/>
  </r>
  <r>
    <x v="283"/>
    <x v="1"/>
    <x v="0"/>
    <x v="4"/>
    <x v="0"/>
    <n v="408545.88146093045"/>
    <n v="0"/>
    <n v="0"/>
    <x v="9"/>
  </r>
  <r>
    <x v="283"/>
    <x v="1"/>
    <x v="0"/>
    <x v="4"/>
    <x v="1"/>
    <n v="-255341.1759130815"/>
    <n v="0"/>
    <n v="0"/>
    <x v="9"/>
  </r>
  <r>
    <x v="283"/>
    <x v="1"/>
    <x v="0"/>
    <x v="4"/>
    <x v="2"/>
    <n v="-273725.74057882343"/>
    <n v="0"/>
    <n v="0"/>
    <x v="9"/>
  </r>
  <r>
    <x v="283"/>
    <x v="1"/>
    <x v="1"/>
    <x v="4"/>
    <x v="0"/>
    <n v="441740.23432963097"/>
    <n v="0"/>
    <n v="0"/>
    <x v="9"/>
  </r>
  <r>
    <x v="283"/>
    <x v="1"/>
    <x v="1"/>
    <x v="4"/>
    <x v="1"/>
    <n v="-255341.1759130815"/>
    <n v="0"/>
    <n v="0"/>
    <x v="9"/>
  </r>
  <r>
    <x v="283"/>
    <x v="1"/>
    <x v="1"/>
    <x v="4"/>
    <x v="2"/>
    <n v="-278296.34762766754"/>
    <n v="0"/>
    <n v="0"/>
    <x v="9"/>
  </r>
  <r>
    <x v="283"/>
    <x v="1"/>
    <x v="1"/>
    <x v="1"/>
    <x v="0"/>
    <n v="514012.56685808551"/>
    <n v="0"/>
    <n v="0"/>
    <x v="9"/>
  </r>
  <r>
    <x v="283"/>
    <x v="1"/>
    <x v="1"/>
    <x v="1"/>
    <x v="1"/>
    <n v="-285562.53714338085"/>
    <n v="0"/>
    <n v="0"/>
    <x v="9"/>
  </r>
  <r>
    <x v="283"/>
    <x v="1"/>
    <x v="1"/>
    <x v="1"/>
    <x v="2"/>
    <n v="-159343.89572600651"/>
    <n v="0"/>
    <n v="0"/>
    <x v="9"/>
  </r>
  <r>
    <x v="283"/>
    <x v="3"/>
    <x v="1"/>
    <x v="4"/>
    <x v="0"/>
    <n v="431526.5872931077"/>
    <n v="0"/>
    <n v="0"/>
    <x v="9"/>
  </r>
  <r>
    <x v="283"/>
    <x v="3"/>
    <x v="1"/>
    <x v="4"/>
    <x v="1"/>
    <n v="-255341.1759130815"/>
    <n v="0"/>
    <n v="0"/>
    <x v="9"/>
  </r>
  <r>
    <x v="283"/>
    <x v="3"/>
    <x v="1"/>
    <x v="4"/>
    <x v="2"/>
    <n v="-38837.392856379694"/>
    <n v="0"/>
    <n v="0"/>
    <x v="9"/>
  </r>
  <r>
    <x v="283"/>
    <x v="0"/>
    <x v="2"/>
    <x v="0"/>
    <x v="0"/>
    <n v="864801.91202938254"/>
    <n v="0"/>
    <n v="0"/>
    <x v="9"/>
  </r>
  <r>
    <x v="283"/>
    <x v="0"/>
    <x v="2"/>
    <x v="0"/>
    <x v="1"/>
    <n v="-462460.91552373394"/>
    <n v="0"/>
    <n v="0"/>
    <x v="9"/>
  </r>
  <r>
    <x v="283"/>
    <x v="0"/>
    <x v="2"/>
    <x v="0"/>
    <x v="2"/>
    <n v="-250792.55448852092"/>
    <n v="0"/>
    <n v="0"/>
    <x v="9"/>
  </r>
  <r>
    <x v="283"/>
    <x v="0"/>
    <x v="2"/>
    <x v="3"/>
    <x v="0"/>
    <n v="471274.90846648498"/>
    <n v="0"/>
    <n v="0"/>
    <x v="9"/>
  </r>
  <r>
    <x v="283"/>
    <x v="0"/>
    <x v="2"/>
    <x v="3"/>
    <x v="1"/>
    <n v="-272413.24188814161"/>
    <n v="0"/>
    <n v="0"/>
    <x v="9"/>
  </r>
  <r>
    <x v="283"/>
    <x v="0"/>
    <x v="2"/>
    <x v="3"/>
    <x v="2"/>
    <n v="-84829.483523967298"/>
    <n v="0"/>
    <n v="0"/>
    <x v="9"/>
  </r>
  <r>
    <x v="283"/>
    <x v="4"/>
    <x v="2"/>
    <x v="3"/>
    <x v="0"/>
    <n v="460378.37879095931"/>
    <n v="0"/>
    <n v="0"/>
    <x v="9"/>
  </r>
  <r>
    <x v="283"/>
    <x v="4"/>
    <x v="2"/>
    <x v="3"/>
    <x v="1"/>
    <n v="-272413.24188814161"/>
    <n v="0"/>
    <n v="0"/>
    <x v="9"/>
  </r>
  <r>
    <x v="283"/>
    <x v="4"/>
    <x v="2"/>
    <x v="3"/>
    <x v="2"/>
    <n v="-101283.24333401104"/>
    <n v="0"/>
    <n v="0"/>
    <x v="9"/>
  </r>
  <r>
    <x v="283"/>
    <x v="0"/>
    <x v="3"/>
    <x v="4"/>
    <x v="0"/>
    <n v="446847.05784789263"/>
    <n v="0"/>
    <n v="0"/>
    <x v="9"/>
  </r>
  <r>
    <x v="283"/>
    <x v="0"/>
    <x v="3"/>
    <x v="4"/>
    <x v="1"/>
    <n v="-255341.1759130815"/>
    <n v="0"/>
    <n v="0"/>
    <x v="9"/>
  </r>
  <r>
    <x v="283"/>
    <x v="0"/>
    <x v="3"/>
    <x v="4"/>
    <x v="2"/>
    <n v="-67027.058677183886"/>
    <n v="0"/>
    <n v="0"/>
    <x v="9"/>
  </r>
  <r>
    <x v="283"/>
    <x v="3"/>
    <x v="3"/>
    <x v="0"/>
    <x v="0"/>
    <n v="744562.07399321161"/>
    <n v="0"/>
    <n v="0"/>
    <x v="9"/>
  </r>
  <r>
    <x v="283"/>
    <x v="3"/>
    <x v="3"/>
    <x v="0"/>
    <x v="1"/>
    <n v="-462460.91552373394"/>
    <n v="0"/>
    <n v="0"/>
    <x v="9"/>
  </r>
  <r>
    <x v="283"/>
    <x v="3"/>
    <x v="3"/>
    <x v="0"/>
    <x v="2"/>
    <n v="-89347.448879185395"/>
    <n v="0"/>
    <n v="0"/>
    <x v="9"/>
  </r>
  <r>
    <x v="283"/>
    <x v="2"/>
    <x v="3"/>
    <x v="0"/>
    <x v="0"/>
    <n v="735312.85568273696"/>
    <n v="0"/>
    <n v="0"/>
    <x v="9"/>
  </r>
  <r>
    <x v="283"/>
    <x v="2"/>
    <x v="3"/>
    <x v="0"/>
    <x v="1"/>
    <n v="-462460.91552373394"/>
    <n v="0"/>
    <n v="0"/>
    <x v="9"/>
  </r>
  <r>
    <x v="283"/>
    <x v="2"/>
    <x v="3"/>
    <x v="0"/>
    <x v="2"/>
    <n v="-183828.21392068424"/>
    <n v="0"/>
    <n v="0"/>
    <x v="9"/>
  </r>
  <r>
    <x v="283"/>
    <x v="2"/>
    <x v="3"/>
    <x v="3"/>
    <x v="0"/>
    <n v="520309.29200635053"/>
    <n v="0"/>
    <n v="0"/>
    <x v="9"/>
  </r>
  <r>
    <x v="283"/>
    <x v="2"/>
    <x v="3"/>
    <x v="3"/>
    <x v="1"/>
    <n v="-272413.24188814161"/>
    <n v="0"/>
    <n v="0"/>
    <x v="9"/>
  </r>
  <r>
    <x v="283"/>
    <x v="2"/>
    <x v="3"/>
    <x v="3"/>
    <x v="2"/>
    <n v="-218529.90264266721"/>
    <n v="0"/>
    <n v="0"/>
    <x v="9"/>
  </r>
  <r>
    <x v="283"/>
    <x v="2"/>
    <x v="3"/>
    <x v="1"/>
    <x v="0"/>
    <n v="434055.05645793892"/>
    <n v="0"/>
    <n v="0"/>
    <x v="9"/>
  </r>
  <r>
    <x v="283"/>
    <x v="2"/>
    <x v="3"/>
    <x v="1"/>
    <x v="1"/>
    <n v="-285562.53714338085"/>
    <n v="0"/>
    <n v="0"/>
    <x v="9"/>
  </r>
  <r>
    <x v="283"/>
    <x v="2"/>
    <x v="3"/>
    <x v="1"/>
    <x v="2"/>
    <n v="-86811.011291587783"/>
    <n v="0"/>
    <n v="0"/>
    <x v="9"/>
  </r>
  <r>
    <x v="283"/>
    <x v="4"/>
    <x v="3"/>
    <x v="0"/>
    <x v="0"/>
    <n v="961918.70428936661"/>
    <n v="0"/>
    <n v="0"/>
    <x v="9"/>
  </r>
  <r>
    <x v="283"/>
    <x v="4"/>
    <x v="3"/>
    <x v="0"/>
    <x v="1"/>
    <n v="-462460.91552373394"/>
    <n v="0"/>
    <n v="0"/>
    <x v="9"/>
  </r>
  <r>
    <x v="283"/>
    <x v="4"/>
    <x v="3"/>
    <x v="0"/>
    <x v="2"/>
    <n v="-163526.17972919234"/>
    <n v="0"/>
    <n v="0"/>
    <x v="9"/>
  </r>
  <r>
    <x v="283"/>
    <x v="1"/>
    <x v="4"/>
    <x v="4"/>
    <x v="0"/>
    <n v="500468.70478963974"/>
    <n v="0"/>
    <n v="0"/>
    <x v="9"/>
  </r>
  <r>
    <x v="283"/>
    <x v="1"/>
    <x v="4"/>
    <x v="4"/>
    <x v="1"/>
    <n v="-255341.1759130815"/>
    <n v="0"/>
    <n v="0"/>
    <x v="9"/>
  </r>
  <r>
    <x v="283"/>
    <x v="1"/>
    <x v="4"/>
    <x v="4"/>
    <x v="2"/>
    <n v="-315295.28401747305"/>
    <n v="0"/>
    <n v="0"/>
    <x v="9"/>
  </r>
  <r>
    <x v="283"/>
    <x v="2"/>
    <x v="4"/>
    <x v="2"/>
    <x v="0"/>
    <n v="238567.80677266113"/>
    <n v="0"/>
    <n v="0"/>
    <x v="9"/>
  </r>
  <r>
    <x v="283"/>
    <x v="2"/>
    <x v="4"/>
    <x v="2"/>
    <x v="1"/>
    <n v="-143715.54624859104"/>
    <n v="0"/>
    <n v="0"/>
    <x v="9"/>
  </r>
  <r>
    <x v="283"/>
    <x v="2"/>
    <x v="4"/>
    <x v="2"/>
    <x v="2"/>
    <n v="-66798.985896345126"/>
    <n v="0"/>
    <n v="0"/>
    <x v="9"/>
  </r>
  <r>
    <x v="283"/>
    <x v="4"/>
    <x v="4"/>
    <x v="0"/>
    <x v="0"/>
    <n v="961918.70428936661"/>
    <n v="0"/>
    <n v="0"/>
    <x v="9"/>
  </r>
  <r>
    <x v="283"/>
    <x v="4"/>
    <x v="4"/>
    <x v="0"/>
    <x v="1"/>
    <n v="-462460.91552373394"/>
    <n v="0"/>
    <n v="0"/>
    <x v="9"/>
  </r>
  <r>
    <x v="283"/>
    <x v="4"/>
    <x v="4"/>
    <x v="0"/>
    <x v="2"/>
    <n v="-163526.17972919234"/>
    <n v="0"/>
    <n v="0"/>
    <x v="9"/>
  </r>
  <r>
    <x v="283"/>
    <x v="3"/>
    <x v="5"/>
    <x v="1"/>
    <x v="0"/>
    <n v="571125.07428676169"/>
    <n v="0"/>
    <n v="0"/>
    <x v="9"/>
  </r>
  <r>
    <x v="283"/>
    <x v="3"/>
    <x v="5"/>
    <x v="1"/>
    <x v="1"/>
    <n v="-285562.53714338085"/>
    <n v="0"/>
    <n v="0"/>
    <x v="9"/>
  </r>
  <r>
    <x v="283"/>
    <x v="3"/>
    <x v="5"/>
    <x v="1"/>
    <x v="2"/>
    <n v="-57112.507428676174"/>
    <n v="0"/>
    <n v="0"/>
    <x v="9"/>
  </r>
  <r>
    <x v="283"/>
    <x v="2"/>
    <x v="5"/>
    <x v="4"/>
    <x v="0"/>
    <n v="426419.7637748461"/>
    <n v="0"/>
    <n v="0"/>
    <x v="9"/>
  </r>
  <r>
    <x v="283"/>
    <x v="2"/>
    <x v="5"/>
    <x v="4"/>
    <x v="0"/>
    <n v="459614.11664354673"/>
    <n v="0"/>
    <n v="0"/>
    <x v="9"/>
  </r>
  <r>
    <x v="283"/>
    <x v="2"/>
    <x v="5"/>
    <x v="4"/>
    <x v="1"/>
    <n v="-255341.1759130815"/>
    <n v="0"/>
    <n v="0"/>
    <x v="9"/>
  </r>
  <r>
    <x v="283"/>
    <x v="2"/>
    <x v="5"/>
    <x v="4"/>
    <x v="1"/>
    <n v="-255341.1759130815"/>
    <n v="0"/>
    <n v="0"/>
    <x v="9"/>
  </r>
  <r>
    <x v="283"/>
    <x v="2"/>
    <x v="5"/>
    <x v="4"/>
    <x v="2"/>
    <n v="-85283.952754969228"/>
    <n v="0"/>
    <n v="0"/>
    <x v="9"/>
  </r>
  <r>
    <x v="283"/>
    <x v="2"/>
    <x v="5"/>
    <x v="4"/>
    <x v="2"/>
    <n v="-188441.78782385416"/>
    <n v="0"/>
    <n v="0"/>
    <x v="9"/>
  </r>
  <r>
    <x v="283"/>
    <x v="1"/>
    <x v="6"/>
    <x v="0"/>
    <x v="0"/>
    <n v="749186.68314844905"/>
    <n v="0"/>
    <n v="0"/>
    <x v="9"/>
  </r>
  <r>
    <x v="283"/>
    <x v="1"/>
    <x v="6"/>
    <x v="0"/>
    <x v="1"/>
    <n v="-462460.91552373394"/>
    <n v="0"/>
    <n v="0"/>
    <x v="9"/>
  </r>
  <r>
    <x v="283"/>
    <x v="1"/>
    <x v="6"/>
    <x v="0"/>
    <x v="2"/>
    <n v="-367101.47474274004"/>
    <n v="0"/>
    <n v="0"/>
    <x v="9"/>
  </r>
  <r>
    <x v="283"/>
    <x v="0"/>
    <x v="6"/>
    <x v="0"/>
    <x v="0"/>
    <n v="878675.7394950944"/>
    <n v="0"/>
    <n v="0"/>
    <x v="9"/>
  </r>
  <r>
    <x v="283"/>
    <x v="0"/>
    <x v="6"/>
    <x v="0"/>
    <x v="1"/>
    <n v="-462460.91552373394"/>
    <n v="0"/>
    <n v="0"/>
    <x v="9"/>
  </r>
  <r>
    <x v="283"/>
    <x v="0"/>
    <x v="6"/>
    <x v="0"/>
    <x v="2"/>
    <n v="-254815.96445357736"/>
    <n v="0"/>
    <n v="0"/>
    <x v="9"/>
  </r>
  <r>
    <x v="284"/>
    <x v="1"/>
    <x v="0"/>
    <x v="0"/>
    <x v="0"/>
    <n v="776934.33807987312"/>
    <n v="0"/>
    <n v="0"/>
    <x v="9"/>
  </r>
  <r>
    <x v="284"/>
    <x v="1"/>
    <x v="0"/>
    <x v="0"/>
    <x v="1"/>
    <n v="-462460.91552373394"/>
    <n v="0"/>
    <n v="0"/>
    <x v="9"/>
  </r>
  <r>
    <x v="284"/>
    <x v="1"/>
    <x v="0"/>
    <x v="0"/>
    <x v="2"/>
    <n v="-365159.13889754034"/>
    <n v="0"/>
    <n v="0"/>
    <x v="9"/>
  </r>
  <r>
    <x v="284"/>
    <x v="1"/>
    <x v="1"/>
    <x v="0"/>
    <x v="0"/>
    <n v="758435.9014589237"/>
    <n v="0"/>
    <n v="0"/>
    <x v="9"/>
  </r>
  <r>
    <x v="284"/>
    <x v="1"/>
    <x v="1"/>
    <x v="0"/>
    <x v="1"/>
    <n v="-462460.91552373394"/>
    <n v="0"/>
    <n v="0"/>
    <x v="9"/>
  </r>
  <r>
    <x v="284"/>
    <x v="1"/>
    <x v="1"/>
    <x v="0"/>
    <x v="2"/>
    <n v="-333711.79664192646"/>
    <n v="0"/>
    <n v="0"/>
    <x v="9"/>
  </r>
  <r>
    <x v="284"/>
    <x v="1"/>
    <x v="1"/>
    <x v="2"/>
    <x v="0"/>
    <n v="277371.00425978075"/>
    <n v="0"/>
    <n v="0"/>
    <x v="9"/>
  </r>
  <r>
    <x v="284"/>
    <x v="1"/>
    <x v="1"/>
    <x v="2"/>
    <x v="1"/>
    <n v="-143715.54624859104"/>
    <n v="0"/>
    <n v="0"/>
    <x v="9"/>
  </r>
  <r>
    <x v="284"/>
    <x v="1"/>
    <x v="1"/>
    <x v="2"/>
    <x v="2"/>
    <n v="-122043.24187430352"/>
    <n v="0"/>
    <n v="0"/>
    <x v="9"/>
  </r>
  <r>
    <x v="284"/>
    <x v="3"/>
    <x v="1"/>
    <x v="3"/>
    <x v="0"/>
    <n v="550274.74861404602"/>
    <n v="0"/>
    <n v="0"/>
    <x v="9"/>
  </r>
  <r>
    <x v="284"/>
    <x v="3"/>
    <x v="1"/>
    <x v="3"/>
    <x v="1"/>
    <n v="-272413.24188814161"/>
    <n v="0"/>
    <n v="0"/>
    <x v="9"/>
  </r>
  <r>
    <x v="284"/>
    <x v="3"/>
    <x v="1"/>
    <x v="3"/>
    <x v="2"/>
    <n v="-71535.717319825984"/>
    <n v="0"/>
    <n v="0"/>
    <x v="9"/>
  </r>
  <r>
    <x v="284"/>
    <x v="2"/>
    <x v="1"/>
    <x v="4"/>
    <x v="0"/>
    <n v="383011.76386962226"/>
    <n v="0"/>
    <n v="0"/>
    <x v="9"/>
  </r>
  <r>
    <x v="284"/>
    <x v="2"/>
    <x v="1"/>
    <x v="4"/>
    <x v="0"/>
    <n v="492808.46951224736"/>
    <n v="0"/>
    <n v="0"/>
    <x v="9"/>
  </r>
  <r>
    <x v="284"/>
    <x v="2"/>
    <x v="1"/>
    <x v="4"/>
    <x v="1"/>
    <n v="-255341.1759130815"/>
    <n v="0"/>
    <n v="0"/>
    <x v="9"/>
  </r>
  <r>
    <x v="284"/>
    <x v="2"/>
    <x v="1"/>
    <x v="4"/>
    <x v="1"/>
    <n v="-255341.1759130815"/>
    <n v="0"/>
    <n v="0"/>
    <x v="9"/>
  </r>
  <r>
    <x v="284"/>
    <x v="2"/>
    <x v="1"/>
    <x v="4"/>
    <x v="2"/>
    <n v="-210656.47012829225"/>
    <n v="0"/>
    <n v="0"/>
    <x v="9"/>
  </r>
  <r>
    <x v="284"/>
    <x v="2"/>
    <x v="1"/>
    <x v="4"/>
    <x v="2"/>
    <n v="-211907.64189026636"/>
    <n v="0"/>
    <n v="0"/>
    <x v="9"/>
  </r>
  <r>
    <x v="284"/>
    <x v="3"/>
    <x v="2"/>
    <x v="2"/>
    <x v="0"/>
    <n v="258687.98324746388"/>
    <n v="0"/>
    <n v="0"/>
    <x v="9"/>
  </r>
  <r>
    <x v="284"/>
    <x v="3"/>
    <x v="2"/>
    <x v="2"/>
    <x v="1"/>
    <n v="-143715.54624859104"/>
    <n v="0"/>
    <n v="0"/>
    <x v="9"/>
  </r>
  <r>
    <x v="284"/>
    <x v="3"/>
    <x v="2"/>
    <x v="2"/>
    <x v="2"/>
    <n v="-33629.437822170308"/>
    <n v="0"/>
    <n v="0"/>
    <x v="9"/>
  </r>
  <r>
    <x v="284"/>
    <x v="4"/>
    <x v="2"/>
    <x v="4"/>
    <x v="0"/>
    <n v="431526.5872931077"/>
    <n v="0"/>
    <n v="0"/>
    <x v="9"/>
  </r>
  <r>
    <x v="284"/>
    <x v="4"/>
    <x v="2"/>
    <x v="4"/>
    <x v="1"/>
    <n v="-255341.1759130815"/>
    <n v="0"/>
    <n v="0"/>
    <x v="9"/>
  </r>
  <r>
    <x v="284"/>
    <x v="4"/>
    <x v="2"/>
    <x v="4"/>
    <x v="2"/>
    <n v="-103566.38095034585"/>
    <n v="0"/>
    <n v="0"/>
    <x v="9"/>
  </r>
  <r>
    <x v="284"/>
    <x v="1"/>
    <x v="3"/>
    <x v="1"/>
    <x v="0"/>
    <n v="456900.05942940939"/>
    <n v="0"/>
    <n v="0"/>
    <x v="9"/>
  </r>
  <r>
    <x v="284"/>
    <x v="1"/>
    <x v="3"/>
    <x v="1"/>
    <x v="1"/>
    <n v="-285562.53714338085"/>
    <n v="0"/>
    <n v="0"/>
    <x v="9"/>
  </r>
  <r>
    <x v="284"/>
    <x v="1"/>
    <x v="3"/>
    <x v="1"/>
    <x v="2"/>
    <n v="-315261.04100629245"/>
    <n v="0"/>
    <n v="0"/>
    <x v="9"/>
  </r>
  <r>
    <x v="284"/>
    <x v="3"/>
    <x v="3"/>
    <x v="2"/>
    <x v="0"/>
    <n v="300365.49165955523"/>
    <n v="0"/>
    <n v="0"/>
    <x v="9"/>
  </r>
  <r>
    <x v="284"/>
    <x v="3"/>
    <x v="3"/>
    <x v="2"/>
    <x v="1"/>
    <n v="-143715.54624859104"/>
    <n v="0"/>
    <n v="0"/>
    <x v="9"/>
  </r>
  <r>
    <x v="284"/>
    <x v="3"/>
    <x v="3"/>
    <x v="2"/>
    <x v="2"/>
    <n v="-42051.168832337738"/>
    <n v="0"/>
    <n v="0"/>
    <x v="9"/>
  </r>
  <r>
    <x v="284"/>
    <x v="2"/>
    <x v="3"/>
    <x v="1"/>
    <x v="0"/>
    <n v="436910.68182937271"/>
    <n v="0"/>
    <n v="0"/>
    <x v="9"/>
  </r>
  <r>
    <x v="284"/>
    <x v="2"/>
    <x v="3"/>
    <x v="1"/>
    <x v="1"/>
    <n v="-285562.53714338085"/>
    <n v="0"/>
    <n v="0"/>
    <x v="9"/>
  </r>
  <r>
    <x v="284"/>
    <x v="2"/>
    <x v="3"/>
    <x v="1"/>
    <x v="2"/>
    <n v="-96120.350002462001"/>
    <n v="0"/>
    <n v="0"/>
    <x v="9"/>
  </r>
  <r>
    <x v="284"/>
    <x v="4"/>
    <x v="3"/>
    <x v="1"/>
    <x v="0"/>
    <n v="565413.8235438941"/>
    <n v="0"/>
    <n v="0"/>
    <x v="9"/>
  </r>
  <r>
    <x v="284"/>
    <x v="4"/>
    <x v="3"/>
    <x v="1"/>
    <x v="1"/>
    <n v="-285562.53714338085"/>
    <n v="0"/>
    <n v="0"/>
    <x v="9"/>
  </r>
  <r>
    <x v="284"/>
    <x v="4"/>
    <x v="3"/>
    <x v="1"/>
    <x v="2"/>
    <n v="-39578.96764807259"/>
    <n v="0"/>
    <n v="0"/>
    <x v="9"/>
  </r>
  <r>
    <x v="284"/>
    <x v="1"/>
    <x v="4"/>
    <x v="2"/>
    <x v="0"/>
    <n v="244316.42862260476"/>
    <n v="0"/>
    <n v="0"/>
    <x v="9"/>
  </r>
  <r>
    <x v="284"/>
    <x v="1"/>
    <x v="4"/>
    <x v="2"/>
    <x v="1"/>
    <n v="-143715.54624859104"/>
    <n v="0"/>
    <n v="0"/>
    <x v="9"/>
  </r>
  <r>
    <x v="284"/>
    <x v="1"/>
    <x v="4"/>
    <x v="2"/>
    <x v="2"/>
    <n v="-149033.0214597889"/>
    <n v="0"/>
    <n v="0"/>
    <x v="9"/>
  </r>
  <r>
    <x v="284"/>
    <x v="2"/>
    <x v="4"/>
    <x v="4"/>
    <x v="0"/>
    <n v="395778.82266527636"/>
    <n v="0"/>
    <n v="0"/>
    <x v="9"/>
  </r>
  <r>
    <x v="284"/>
    <x v="2"/>
    <x v="4"/>
    <x v="4"/>
    <x v="1"/>
    <n v="-255341.1759130815"/>
    <n v="0"/>
    <n v="0"/>
    <x v="9"/>
  </r>
  <r>
    <x v="284"/>
    <x v="2"/>
    <x v="4"/>
    <x v="4"/>
    <x v="2"/>
    <n v="-162269.3172927633"/>
    <n v="0"/>
    <n v="0"/>
    <x v="9"/>
  </r>
  <r>
    <x v="284"/>
    <x v="2"/>
    <x v="4"/>
    <x v="2"/>
    <x v="0"/>
    <n v="217010.47483537247"/>
    <n v="0"/>
    <n v="0"/>
    <x v="9"/>
  </r>
  <r>
    <x v="284"/>
    <x v="2"/>
    <x v="4"/>
    <x v="2"/>
    <x v="1"/>
    <n v="-143715.54624859104"/>
    <n v="0"/>
    <n v="0"/>
    <x v="9"/>
  </r>
  <r>
    <x v="284"/>
    <x v="2"/>
    <x v="4"/>
    <x v="2"/>
    <x v="2"/>
    <n v="-88974.294682502703"/>
    <n v="0"/>
    <n v="0"/>
    <x v="9"/>
  </r>
  <r>
    <x v="284"/>
    <x v="2"/>
    <x v="4"/>
    <x v="1"/>
    <x v="0"/>
    <n v="479745.06240087986"/>
    <n v="0"/>
    <n v="0"/>
    <x v="9"/>
  </r>
  <r>
    <x v="284"/>
    <x v="2"/>
    <x v="4"/>
    <x v="1"/>
    <x v="1"/>
    <n v="-285562.53714338085"/>
    <n v="0"/>
    <n v="0"/>
    <x v="9"/>
  </r>
  <r>
    <x v="284"/>
    <x v="2"/>
    <x v="4"/>
    <x v="1"/>
    <x v="2"/>
    <n v="-177505.67308832554"/>
    <n v="0"/>
    <n v="0"/>
    <x v="9"/>
  </r>
  <r>
    <x v="284"/>
    <x v="4"/>
    <x v="4"/>
    <x v="4"/>
    <x v="0"/>
    <n v="457060.7048844159"/>
    <n v="0"/>
    <n v="0"/>
    <x v="9"/>
  </r>
  <r>
    <x v="284"/>
    <x v="4"/>
    <x v="4"/>
    <x v="4"/>
    <x v="1"/>
    <n v="-255341.1759130815"/>
    <n v="0"/>
    <n v="0"/>
    <x v="9"/>
  </r>
  <r>
    <x v="284"/>
    <x v="4"/>
    <x v="4"/>
    <x v="4"/>
    <x v="2"/>
    <n v="-77700.319830350709"/>
    <n v="0"/>
    <n v="0"/>
    <x v="9"/>
  </r>
  <r>
    <x v="284"/>
    <x v="3"/>
    <x v="5"/>
    <x v="1"/>
    <x v="0"/>
    <n v="516868.19222951937"/>
    <n v="0"/>
    <n v="0"/>
    <x v="9"/>
  </r>
  <r>
    <x v="284"/>
    <x v="3"/>
    <x v="5"/>
    <x v="1"/>
    <x v="1"/>
    <n v="-285562.53714338085"/>
    <n v="0"/>
    <n v="0"/>
    <x v="9"/>
  </r>
  <r>
    <x v="284"/>
    <x v="3"/>
    <x v="5"/>
    <x v="1"/>
    <x v="2"/>
    <n v="-36180.773456066359"/>
    <n v="0"/>
    <n v="0"/>
    <x v="9"/>
  </r>
  <r>
    <x v="284"/>
    <x v="2"/>
    <x v="5"/>
    <x v="4"/>
    <x v="0"/>
    <n v="492808.46951224736"/>
    <n v="0"/>
    <n v="0"/>
    <x v="9"/>
  </r>
  <r>
    <x v="284"/>
    <x v="2"/>
    <x v="5"/>
    <x v="4"/>
    <x v="1"/>
    <n v="-255341.1759130815"/>
    <n v="0"/>
    <n v="0"/>
    <x v="9"/>
  </r>
  <r>
    <x v="284"/>
    <x v="2"/>
    <x v="5"/>
    <x v="4"/>
    <x v="2"/>
    <n v="-137986.37146342927"/>
    <n v="0"/>
    <n v="0"/>
    <x v="9"/>
  </r>
  <r>
    <x v="284"/>
    <x v="1"/>
    <x v="6"/>
    <x v="4"/>
    <x v="0"/>
    <n v="495361.88127137808"/>
    <n v="0"/>
    <n v="0"/>
    <x v="9"/>
  </r>
  <r>
    <x v="284"/>
    <x v="1"/>
    <x v="6"/>
    <x v="4"/>
    <x v="1"/>
    <n v="-255341.1759130815"/>
    <n v="0"/>
    <n v="0"/>
    <x v="9"/>
  </r>
  <r>
    <x v="284"/>
    <x v="1"/>
    <x v="6"/>
    <x v="4"/>
    <x v="2"/>
    <n v="-232820.08419754769"/>
    <n v="0"/>
    <n v="0"/>
    <x v="9"/>
  </r>
  <r>
    <x v="285"/>
    <x v="1"/>
    <x v="0"/>
    <x v="2"/>
    <x v="0"/>
    <n v="262999.44963492162"/>
    <n v="0"/>
    <n v="0"/>
    <x v="9"/>
  </r>
  <r>
    <x v="285"/>
    <x v="1"/>
    <x v="0"/>
    <x v="2"/>
    <x v="1"/>
    <n v="-143715.54624859104"/>
    <n v="0"/>
    <n v="0"/>
    <x v="9"/>
  </r>
  <r>
    <x v="285"/>
    <x v="1"/>
    <x v="0"/>
    <x v="2"/>
    <x v="2"/>
    <n v="-142019.70280285768"/>
    <n v="0"/>
    <n v="0"/>
    <x v="9"/>
  </r>
  <r>
    <x v="285"/>
    <x v="1"/>
    <x v="1"/>
    <x v="4"/>
    <x v="0"/>
    <n v="454507.29312528507"/>
    <n v="0"/>
    <n v="0"/>
    <x v="9"/>
  </r>
  <r>
    <x v="285"/>
    <x v="1"/>
    <x v="1"/>
    <x v="4"/>
    <x v="1"/>
    <n v="-255341.1759130815"/>
    <n v="0"/>
    <n v="0"/>
    <x v="9"/>
  </r>
  <r>
    <x v="285"/>
    <x v="1"/>
    <x v="1"/>
    <x v="4"/>
    <x v="2"/>
    <n v="-281794.52173767675"/>
    <n v="0"/>
    <n v="0"/>
    <x v="9"/>
  </r>
  <r>
    <x v="285"/>
    <x v="2"/>
    <x v="1"/>
    <x v="0"/>
    <x v="0"/>
    <n v="721439.02821702498"/>
    <n v="0"/>
    <n v="0"/>
    <x v="9"/>
  </r>
  <r>
    <x v="285"/>
    <x v="2"/>
    <x v="1"/>
    <x v="0"/>
    <x v="1"/>
    <n v="-462460.91552373394"/>
    <n v="0"/>
    <n v="0"/>
    <x v="9"/>
  </r>
  <r>
    <x v="285"/>
    <x v="2"/>
    <x v="1"/>
    <x v="0"/>
    <x v="2"/>
    <n v="-288575.61128681002"/>
    <n v="0"/>
    <n v="0"/>
    <x v="9"/>
  </r>
  <r>
    <x v="285"/>
    <x v="2"/>
    <x v="1"/>
    <x v="3"/>
    <x v="0"/>
    <n v="457654.24637207796"/>
    <n v="0"/>
    <n v="0"/>
    <x v="9"/>
  </r>
  <r>
    <x v="285"/>
    <x v="2"/>
    <x v="1"/>
    <x v="3"/>
    <x v="1"/>
    <n v="-272413.24188814161"/>
    <n v="0"/>
    <n v="0"/>
    <x v="9"/>
  </r>
  <r>
    <x v="285"/>
    <x v="2"/>
    <x v="1"/>
    <x v="3"/>
    <x v="2"/>
    <n v="-151025.90130278573"/>
    <n v="0"/>
    <n v="0"/>
    <x v="9"/>
  </r>
  <r>
    <x v="285"/>
    <x v="3"/>
    <x v="2"/>
    <x v="4"/>
    <x v="0"/>
    <n v="497915.29303050891"/>
    <n v="0"/>
    <n v="0"/>
    <x v="9"/>
  </r>
  <r>
    <x v="285"/>
    <x v="3"/>
    <x v="2"/>
    <x v="4"/>
    <x v="1"/>
    <n v="-255341.1759130815"/>
    <n v="0"/>
    <n v="0"/>
    <x v="9"/>
  </r>
  <r>
    <x v="285"/>
    <x v="3"/>
    <x v="2"/>
    <x v="4"/>
    <x v="2"/>
    <n v="-34854.07051213563"/>
    <n v="0"/>
    <n v="0"/>
    <x v="9"/>
  </r>
  <r>
    <x v="285"/>
    <x v="4"/>
    <x v="2"/>
    <x v="0"/>
    <x v="0"/>
    <n v="804681.99301129708"/>
    <n v="0"/>
    <n v="0"/>
    <x v="9"/>
  </r>
  <r>
    <x v="285"/>
    <x v="4"/>
    <x v="2"/>
    <x v="0"/>
    <x v="1"/>
    <n v="-462460.91552373394"/>
    <n v="0"/>
    <n v="0"/>
    <x v="9"/>
  </r>
  <r>
    <x v="285"/>
    <x v="4"/>
    <x v="2"/>
    <x v="0"/>
    <x v="2"/>
    <n v="-96561.839161355645"/>
    <n v="0"/>
    <n v="0"/>
    <x v="9"/>
  </r>
  <r>
    <x v="285"/>
    <x v="4"/>
    <x v="2"/>
    <x v="3"/>
    <x v="0"/>
    <n v="463102.51120984071"/>
    <n v="0"/>
    <n v="0"/>
    <x v="9"/>
  </r>
  <r>
    <x v="285"/>
    <x v="4"/>
    <x v="2"/>
    <x v="3"/>
    <x v="1"/>
    <n v="-272413.24188814161"/>
    <n v="0"/>
    <n v="0"/>
    <x v="9"/>
  </r>
  <r>
    <x v="285"/>
    <x v="4"/>
    <x v="2"/>
    <x v="3"/>
    <x v="2"/>
    <n v="-111144.60269036176"/>
    <n v="0"/>
    <n v="0"/>
    <x v="9"/>
  </r>
  <r>
    <x v="285"/>
    <x v="1"/>
    <x v="3"/>
    <x v="4"/>
    <x v="0"/>
    <n v="474934.58719833154"/>
    <n v="0"/>
    <n v="0"/>
    <x v="9"/>
  </r>
  <r>
    <x v="285"/>
    <x v="1"/>
    <x v="3"/>
    <x v="4"/>
    <x v="1"/>
    <n v="-255341.1759130815"/>
    <n v="0"/>
    <n v="0"/>
    <x v="9"/>
  </r>
  <r>
    <x v="285"/>
    <x v="1"/>
    <x v="3"/>
    <x v="4"/>
    <x v="2"/>
    <n v="-303958.13580693217"/>
    <n v="0"/>
    <n v="0"/>
    <x v="9"/>
  </r>
  <r>
    <x v="285"/>
    <x v="1"/>
    <x v="3"/>
    <x v="3"/>
    <x v="0"/>
    <n v="525757.55684411339"/>
    <n v="0"/>
    <n v="0"/>
    <x v="9"/>
  </r>
  <r>
    <x v="285"/>
    <x v="1"/>
    <x v="3"/>
    <x v="3"/>
    <x v="1"/>
    <n v="-272413.24188814161"/>
    <n v="0"/>
    <n v="0"/>
    <x v="9"/>
  </r>
  <r>
    <x v="285"/>
    <x v="1"/>
    <x v="3"/>
    <x v="3"/>
    <x v="2"/>
    <n v="-257621.20285361557"/>
    <n v="0"/>
    <n v="0"/>
    <x v="9"/>
  </r>
  <r>
    <x v="285"/>
    <x v="0"/>
    <x v="3"/>
    <x v="0"/>
    <x v="0"/>
    <n v="874051.13033985719"/>
    <n v="0"/>
    <n v="0"/>
    <x v="9"/>
  </r>
  <r>
    <x v="285"/>
    <x v="0"/>
    <x v="3"/>
    <x v="0"/>
    <x v="1"/>
    <n v="-462460.91552373394"/>
    <n v="0"/>
    <n v="0"/>
    <x v="9"/>
  </r>
  <r>
    <x v="285"/>
    <x v="0"/>
    <x v="3"/>
    <x v="0"/>
    <x v="2"/>
    <n v="-218512.7825849643"/>
    <n v="0"/>
    <n v="0"/>
    <x v="9"/>
  </r>
  <r>
    <x v="285"/>
    <x v="3"/>
    <x v="3"/>
    <x v="0"/>
    <x v="0"/>
    <n v="1045161.6690836386"/>
    <n v="0"/>
    <n v="0"/>
    <x v="9"/>
  </r>
  <r>
    <x v="285"/>
    <x v="3"/>
    <x v="3"/>
    <x v="0"/>
    <x v="1"/>
    <n v="-462460.91552373394"/>
    <n v="0"/>
    <n v="0"/>
    <x v="9"/>
  </r>
  <r>
    <x v="285"/>
    <x v="3"/>
    <x v="3"/>
    <x v="0"/>
    <x v="2"/>
    <n v="-209032.33381672774"/>
    <n v="0"/>
    <n v="0"/>
    <x v="9"/>
  </r>
  <r>
    <x v="285"/>
    <x v="3"/>
    <x v="3"/>
    <x v="4"/>
    <x v="0"/>
    <n v="416206.11673832283"/>
    <n v="0"/>
    <n v="0"/>
    <x v="9"/>
  </r>
  <r>
    <x v="285"/>
    <x v="3"/>
    <x v="3"/>
    <x v="4"/>
    <x v="1"/>
    <n v="-255341.1759130815"/>
    <n v="0"/>
    <n v="0"/>
    <x v="9"/>
  </r>
  <r>
    <x v="285"/>
    <x v="3"/>
    <x v="3"/>
    <x v="4"/>
    <x v="2"/>
    <n v="-24972.367004299369"/>
    <n v="0"/>
    <n v="0"/>
    <x v="9"/>
  </r>
  <r>
    <x v="285"/>
    <x v="1"/>
    <x v="4"/>
    <x v="4"/>
    <x v="0"/>
    <n v="426419.7637748461"/>
    <n v="0"/>
    <n v="0"/>
    <x v="9"/>
  </r>
  <r>
    <x v="285"/>
    <x v="1"/>
    <x v="4"/>
    <x v="4"/>
    <x v="1"/>
    <n v="-255341.1759130815"/>
    <n v="0"/>
    <n v="0"/>
    <x v="9"/>
  </r>
  <r>
    <x v="285"/>
    <x v="1"/>
    <x v="4"/>
    <x v="4"/>
    <x v="2"/>
    <n v="-277172.84645364998"/>
    <n v="0"/>
    <n v="0"/>
    <x v="9"/>
  </r>
  <r>
    <x v="285"/>
    <x v="0"/>
    <x v="4"/>
    <x v="2"/>
    <x v="0"/>
    <n v="264436.60509740748"/>
    <n v="0"/>
    <n v="0"/>
    <x v="9"/>
  </r>
  <r>
    <x v="285"/>
    <x v="0"/>
    <x v="4"/>
    <x v="2"/>
    <x v="1"/>
    <n v="-143715.54624859104"/>
    <n v="0"/>
    <n v="0"/>
    <x v="9"/>
  </r>
  <r>
    <x v="285"/>
    <x v="0"/>
    <x v="4"/>
    <x v="2"/>
    <x v="2"/>
    <n v="-68753.517325325942"/>
    <n v="0"/>
    <n v="0"/>
    <x v="9"/>
  </r>
  <r>
    <x v="285"/>
    <x v="3"/>
    <x v="4"/>
    <x v="2"/>
    <x v="0"/>
    <n v="323359.97905932984"/>
    <n v="0"/>
    <n v="0"/>
    <x v="9"/>
  </r>
  <r>
    <x v="285"/>
    <x v="3"/>
    <x v="4"/>
    <x v="2"/>
    <x v="1"/>
    <n v="-143715.54624859104"/>
    <n v="0"/>
    <n v="0"/>
    <x v="9"/>
  </r>
  <r>
    <x v="285"/>
    <x v="3"/>
    <x v="4"/>
    <x v="2"/>
    <x v="2"/>
    <n v="-29102.398115339685"/>
    <n v="0"/>
    <n v="0"/>
    <x v="9"/>
  </r>
  <r>
    <x v="285"/>
    <x v="2"/>
    <x v="4"/>
    <x v="4"/>
    <x v="0"/>
    <n v="390671.99914701469"/>
    <n v="0"/>
    <n v="0"/>
    <x v="9"/>
  </r>
  <r>
    <x v="285"/>
    <x v="2"/>
    <x v="4"/>
    <x v="4"/>
    <x v="1"/>
    <n v="-255341.1759130815"/>
    <n v="0"/>
    <n v="0"/>
    <x v="9"/>
  </r>
  <r>
    <x v="285"/>
    <x v="2"/>
    <x v="4"/>
    <x v="4"/>
    <x v="2"/>
    <n v="-199242.71956497751"/>
    <n v="0"/>
    <n v="0"/>
    <x v="9"/>
  </r>
  <r>
    <x v="285"/>
    <x v="2"/>
    <x v="4"/>
    <x v="2"/>
    <x v="0"/>
    <n v="264436.60509740748"/>
    <n v="0"/>
    <n v="0"/>
    <x v="9"/>
  </r>
  <r>
    <x v="285"/>
    <x v="2"/>
    <x v="4"/>
    <x v="2"/>
    <x v="1"/>
    <n v="-143715.54624859104"/>
    <n v="0"/>
    <n v="0"/>
    <x v="9"/>
  </r>
  <r>
    <x v="285"/>
    <x v="2"/>
    <x v="4"/>
    <x v="2"/>
    <x v="2"/>
    <n v="-108419.00808993705"/>
    <n v="0"/>
    <n v="0"/>
    <x v="9"/>
  </r>
  <r>
    <x v="285"/>
    <x v="4"/>
    <x v="4"/>
    <x v="4"/>
    <x v="0"/>
    <n v="411099.29322006117"/>
    <n v="0"/>
    <n v="0"/>
    <x v="9"/>
  </r>
  <r>
    <x v="285"/>
    <x v="4"/>
    <x v="4"/>
    <x v="4"/>
    <x v="1"/>
    <n v="-255341.1759130815"/>
    <n v="0"/>
    <n v="0"/>
    <x v="9"/>
  </r>
  <r>
    <x v="285"/>
    <x v="4"/>
    <x v="4"/>
    <x v="4"/>
    <x v="2"/>
    <n v="-102774.82330501529"/>
    <n v="0"/>
    <n v="0"/>
    <x v="9"/>
  </r>
  <r>
    <x v="285"/>
    <x v="2"/>
    <x v="5"/>
    <x v="2"/>
    <x v="0"/>
    <n v="217010.47483537247"/>
    <n v="0"/>
    <n v="0"/>
    <x v="9"/>
  </r>
  <r>
    <x v="285"/>
    <x v="2"/>
    <x v="5"/>
    <x v="2"/>
    <x v="1"/>
    <n v="-143715.54624859104"/>
    <n v="0"/>
    <n v="0"/>
    <x v="9"/>
  </r>
  <r>
    <x v="285"/>
    <x v="2"/>
    <x v="5"/>
    <x v="2"/>
    <x v="2"/>
    <n v="-84634.085185795266"/>
    <n v="0"/>
    <n v="0"/>
    <x v="9"/>
  </r>
  <r>
    <x v="285"/>
    <x v="1"/>
    <x v="6"/>
    <x v="1"/>
    <x v="0"/>
    <n v="471178.18628657836"/>
    <n v="0"/>
    <n v="0"/>
    <x v="9"/>
  </r>
  <r>
    <x v="285"/>
    <x v="1"/>
    <x v="6"/>
    <x v="1"/>
    <x v="1"/>
    <n v="-285562.53714338085"/>
    <n v="0"/>
    <n v="0"/>
    <x v="9"/>
  </r>
  <r>
    <x v="285"/>
    <x v="1"/>
    <x v="6"/>
    <x v="1"/>
    <x v="2"/>
    <n v="-141353.4558859735"/>
    <n v="0"/>
    <n v="0"/>
    <x v="9"/>
  </r>
  <r>
    <x v="285"/>
    <x v="0"/>
    <x v="6"/>
    <x v="4"/>
    <x v="0"/>
    <n v="485148.23423485481"/>
    <n v="0"/>
    <n v="0"/>
    <x v="9"/>
  </r>
  <r>
    <x v="285"/>
    <x v="0"/>
    <x v="6"/>
    <x v="4"/>
    <x v="1"/>
    <n v="-255341.1759130815"/>
    <n v="0"/>
    <n v="0"/>
    <x v="9"/>
  </r>
  <r>
    <x v="285"/>
    <x v="0"/>
    <x v="6"/>
    <x v="4"/>
    <x v="2"/>
    <n v="-116435.57621636515"/>
    <n v="0"/>
    <n v="0"/>
    <x v="9"/>
  </r>
  <r>
    <x v="285"/>
    <x v="3"/>
    <x v="6"/>
    <x v="2"/>
    <x v="0"/>
    <n v="317611.35720938619"/>
    <n v="0"/>
    <n v="0"/>
    <x v="9"/>
  </r>
  <r>
    <x v="285"/>
    <x v="3"/>
    <x v="6"/>
    <x v="2"/>
    <x v="1"/>
    <n v="-143715.54624859104"/>
    <n v="0"/>
    <n v="0"/>
    <x v="9"/>
  </r>
  <r>
    <x v="285"/>
    <x v="3"/>
    <x v="6"/>
    <x v="2"/>
    <x v="2"/>
    <n v="-60346.157869783376"/>
    <n v="0"/>
    <n v="0"/>
    <x v="9"/>
  </r>
  <r>
    <x v="285"/>
    <x v="3"/>
    <x v="6"/>
    <x v="1"/>
    <x v="0"/>
    <n v="459755.68480084313"/>
    <n v="0"/>
    <n v="0"/>
    <x v="9"/>
  </r>
  <r>
    <x v="285"/>
    <x v="3"/>
    <x v="6"/>
    <x v="1"/>
    <x v="1"/>
    <n v="-285562.53714338085"/>
    <n v="0"/>
    <n v="0"/>
    <x v="9"/>
  </r>
  <r>
    <x v="285"/>
    <x v="3"/>
    <x v="6"/>
    <x v="1"/>
    <x v="2"/>
    <n v="-68963.352720126466"/>
    <n v="0"/>
    <n v="0"/>
    <x v="9"/>
  </r>
  <r>
    <x v="286"/>
    <x v="1"/>
    <x v="0"/>
    <x v="2"/>
    <x v="0"/>
    <n v="240004.96223514702"/>
    <n v="0"/>
    <n v="0"/>
    <x v="9"/>
  </r>
  <r>
    <x v="286"/>
    <x v="1"/>
    <x v="0"/>
    <x v="2"/>
    <x v="1"/>
    <n v="-143715.54624859104"/>
    <n v="0"/>
    <n v="0"/>
    <x v="9"/>
  </r>
  <r>
    <x v="286"/>
    <x v="1"/>
    <x v="0"/>
    <x v="2"/>
    <x v="2"/>
    <n v="-117602.43149522203"/>
    <n v="0"/>
    <n v="0"/>
    <x v="9"/>
  </r>
  <r>
    <x v="286"/>
    <x v="0"/>
    <x v="0"/>
    <x v="3"/>
    <x v="0"/>
    <n v="479447.30572312925"/>
    <n v="0"/>
    <n v="0"/>
    <x v="9"/>
  </r>
  <r>
    <x v="286"/>
    <x v="0"/>
    <x v="0"/>
    <x v="3"/>
    <x v="1"/>
    <n v="-272413.24188814161"/>
    <n v="0"/>
    <n v="0"/>
    <x v="9"/>
  </r>
  <r>
    <x v="286"/>
    <x v="0"/>
    <x v="0"/>
    <x v="3"/>
    <x v="2"/>
    <n v="-95889.46114462585"/>
    <n v="0"/>
    <n v="0"/>
    <x v="9"/>
  </r>
  <r>
    <x v="286"/>
    <x v="1"/>
    <x v="1"/>
    <x v="3"/>
    <x v="0"/>
    <n v="517585.15958746901"/>
    <n v="0"/>
    <n v="0"/>
    <x v="9"/>
  </r>
  <r>
    <x v="286"/>
    <x v="1"/>
    <x v="1"/>
    <x v="3"/>
    <x v="1"/>
    <n v="-272413.24188814161"/>
    <n v="0"/>
    <n v="0"/>
    <x v="9"/>
  </r>
  <r>
    <x v="286"/>
    <x v="1"/>
    <x v="1"/>
    <x v="3"/>
    <x v="2"/>
    <n v="-201858.21223911291"/>
    <n v="0"/>
    <n v="0"/>
    <x v="9"/>
  </r>
  <r>
    <x v="286"/>
    <x v="3"/>
    <x v="2"/>
    <x v="4"/>
    <x v="0"/>
    <n v="485148.23423485481"/>
    <n v="0"/>
    <n v="0"/>
    <x v="9"/>
  </r>
  <r>
    <x v="286"/>
    <x v="3"/>
    <x v="2"/>
    <x v="4"/>
    <x v="0"/>
    <n v="487701.6459939857"/>
    <n v="0"/>
    <n v="0"/>
    <x v="9"/>
  </r>
  <r>
    <x v="286"/>
    <x v="3"/>
    <x v="2"/>
    <x v="4"/>
    <x v="1"/>
    <n v="-255341.1759130815"/>
    <n v="0"/>
    <n v="0"/>
    <x v="9"/>
  </r>
  <r>
    <x v="286"/>
    <x v="3"/>
    <x v="2"/>
    <x v="4"/>
    <x v="1"/>
    <n v="-255341.1759130815"/>
    <n v="0"/>
    <n v="0"/>
    <x v="9"/>
  </r>
  <r>
    <x v="286"/>
    <x v="3"/>
    <x v="2"/>
    <x v="4"/>
    <x v="2"/>
    <n v="-97029.646846970965"/>
    <n v="0"/>
    <n v="0"/>
    <x v="9"/>
  </r>
  <r>
    <x v="286"/>
    <x v="3"/>
    <x v="2"/>
    <x v="4"/>
    <x v="2"/>
    <n v="-43893.14813945871"/>
    <n v="0"/>
    <n v="0"/>
    <x v="9"/>
  </r>
  <r>
    <x v="286"/>
    <x v="1"/>
    <x v="3"/>
    <x v="2"/>
    <x v="0"/>
    <n v="274496.69333480892"/>
    <n v="0"/>
    <n v="0"/>
    <x v="9"/>
  </r>
  <r>
    <x v="286"/>
    <x v="1"/>
    <x v="3"/>
    <x v="2"/>
    <x v="0"/>
    <n v="273059.53787232295"/>
    <n v="0"/>
    <n v="0"/>
    <x v="9"/>
  </r>
  <r>
    <x v="286"/>
    <x v="1"/>
    <x v="3"/>
    <x v="2"/>
    <x v="1"/>
    <n v="-143715.54624859104"/>
    <n v="0"/>
    <n v="0"/>
    <x v="9"/>
  </r>
  <r>
    <x v="286"/>
    <x v="1"/>
    <x v="3"/>
    <x v="2"/>
    <x v="1"/>
    <n v="-143715.54624859104"/>
    <n v="0"/>
    <n v="0"/>
    <x v="9"/>
  </r>
  <r>
    <x v="286"/>
    <x v="1"/>
    <x v="3"/>
    <x v="2"/>
    <x v="2"/>
    <n v="-159208.08213418917"/>
    <n v="0"/>
    <n v="0"/>
    <x v="9"/>
  </r>
  <r>
    <x v="286"/>
    <x v="1"/>
    <x v="3"/>
    <x v="2"/>
    <x v="2"/>
    <n v="-122876.79204254533"/>
    <n v="0"/>
    <n v="0"/>
    <x v="9"/>
  </r>
  <r>
    <x v="286"/>
    <x v="0"/>
    <x v="3"/>
    <x v="0"/>
    <x v="0"/>
    <n v="809306.6021665344"/>
    <n v="0"/>
    <n v="0"/>
    <x v="9"/>
  </r>
  <r>
    <x v="286"/>
    <x v="0"/>
    <x v="3"/>
    <x v="0"/>
    <x v="1"/>
    <n v="-462460.91552373394"/>
    <n v="0"/>
    <n v="0"/>
    <x v="9"/>
  </r>
  <r>
    <x v="286"/>
    <x v="0"/>
    <x v="3"/>
    <x v="0"/>
    <x v="2"/>
    <n v="-218512.7825849643"/>
    <n v="0"/>
    <n v="0"/>
    <x v="9"/>
  </r>
  <r>
    <x v="286"/>
    <x v="0"/>
    <x v="3"/>
    <x v="2"/>
    <x v="0"/>
    <n v="271622.3824098371"/>
    <n v="0"/>
    <n v="0"/>
    <x v="9"/>
  </r>
  <r>
    <x v="286"/>
    <x v="0"/>
    <x v="3"/>
    <x v="2"/>
    <x v="1"/>
    <n v="-143715.54624859104"/>
    <n v="0"/>
    <n v="0"/>
    <x v="9"/>
  </r>
  <r>
    <x v="286"/>
    <x v="0"/>
    <x v="3"/>
    <x v="2"/>
    <x v="2"/>
    <n v="-67905.595602459274"/>
    <n v="0"/>
    <n v="0"/>
    <x v="9"/>
  </r>
  <r>
    <x v="286"/>
    <x v="3"/>
    <x v="3"/>
    <x v="3"/>
    <x v="0"/>
    <n v="563895.41070845316"/>
    <n v="0"/>
    <n v="0"/>
    <x v="9"/>
  </r>
  <r>
    <x v="286"/>
    <x v="3"/>
    <x v="3"/>
    <x v="3"/>
    <x v="1"/>
    <n v="-272413.24188814161"/>
    <n v="0"/>
    <n v="0"/>
    <x v="9"/>
  </r>
  <r>
    <x v="286"/>
    <x v="3"/>
    <x v="3"/>
    <x v="3"/>
    <x v="2"/>
    <n v="-56389.54107084532"/>
    <n v="0"/>
    <n v="0"/>
    <x v="9"/>
  </r>
  <r>
    <x v="286"/>
    <x v="3"/>
    <x v="3"/>
    <x v="2"/>
    <x v="0"/>
    <n v="278808.1597222666"/>
    <n v="0"/>
    <n v="0"/>
    <x v="9"/>
  </r>
  <r>
    <x v="286"/>
    <x v="3"/>
    <x v="3"/>
    <x v="2"/>
    <x v="1"/>
    <n v="-143715.54624859104"/>
    <n v="0"/>
    <n v="0"/>
    <x v="9"/>
  </r>
  <r>
    <x v="286"/>
    <x v="3"/>
    <x v="3"/>
    <x v="2"/>
    <x v="2"/>
    <n v="-33456.97916667199"/>
    <n v="0"/>
    <n v="0"/>
    <x v="9"/>
  </r>
  <r>
    <x v="286"/>
    <x v="4"/>
    <x v="3"/>
    <x v="0"/>
    <x v="0"/>
    <n v="855552.69371890789"/>
    <n v="0"/>
    <n v="0"/>
    <x v="9"/>
  </r>
  <r>
    <x v="286"/>
    <x v="4"/>
    <x v="3"/>
    <x v="0"/>
    <x v="1"/>
    <n v="-462460.91552373394"/>
    <n v="0"/>
    <n v="0"/>
    <x v="9"/>
  </r>
  <r>
    <x v="286"/>
    <x v="4"/>
    <x v="3"/>
    <x v="0"/>
    <x v="2"/>
    <n v="-51333.161623134474"/>
    <n v="0"/>
    <n v="0"/>
    <x v="9"/>
  </r>
  <r>
    <x v="286"/>
    <x v="4"/>
    <x v="3"/>
    <x v="2"/>
    <x v="0"/>
    <n v="275933.84879729478"/>
    <n v="0"/>
    <n v="0"/>
    <x v="9"/>
  </r>
  <r>
    <x v="286"/>
    <x v="4"/>
    <x v="3"/>
    <x v="2"/>
    <x v="1"/>
    <n v="-143715.54624859104"/>
    <n v="0"/>
    <n v="0"/>
    <x v="9"/>
  </r>
  <r>
    <x v="286"/>
    <x v="4"/>
    <x v="3"/>
    <x v="2"/>
    <x v="2"/>
    <n v="-66224.123711350738"/>
    <n v="0"/>
    <n v="0"/>
    <x v="9"/>
  </r>
  <r>
    <x v="286"/>
    <x v="1"/>
    <x v="4"/>
    <x v="0"/>
    <x v="0"/>
    <n v="739937.4648379744"/>
    <n v="0"/>
    <n v="0"/>
    <x v="9"/>
  </r>
  <r>
    <x v="286"/>
    <x v="1"/>
    <x v="4"/>
    <x v="0"/>
    <x v="1"/>
    <n v="-462460.91552373394"/>
    <n v="0"/>
    <n v="0"/>
    <x v="9"/>
  </r>
  <r>
    <x v="286"/>
    <x v="1"/>
    <x v="4"/>
    <x v="0"/>
    <x v="2"/>
    <n v="-340371.23382546823"/>
    <n v="0"/>
    <n v="0"/>
    <x v="9"/>
  </r>
  <r>
    <x v="286"/>
    <x v="1"/>
    <x v="4"/>
    <x v="2"/>
    <x v="0"/>
    <n v="270185.22694735113"/>
    <n v="0"/>
    <n v="0"/>
    <x v="9"/>
  </r>
  <r>
    <x v="286"/>
    <x v="1"/>
    <x v="4"/>
    <x v="2"/>
    <x v="1"/>
    <n v="-143715.54624859104"/>
    <n v="0"/>
    <n v="0"/>
    <x v="9"/>
  </r>
  <r>
    <x v="286"/>
    <x v="1"/>
    <x v="4"/>
    <x v="2"/>
    <x v="2"/>
    <n v="-172918.54524630471"/>
    <n v="0"/>
    <n v="0"/>
    <x v="9"/>
  </r>
  <r>
    <x v="286"/>
    <x v="0"/>
    <x v="4"/>
    <x v="4"/>
    <x v="0"/>
    <n v="467274.35192093917"/>
    <n v="0"/>
    <n v="0"/>
    <x v="9"/>
  </r>
  <r>
    <x v="286"/>
    <x v="0"/>
    <x v="4"/>
    <x v="4"/>
    <x v="1"/>
    <n v="-255341.1759130815"/>
    <n v="0"/>
    <n v="0"/>
    <x v="9"/>
  </r>
  <r>
    <x v="286"/>
    <x v="0"/>
    <x v="4"/>
    <x v="4"/>
    <x v="2"/>
    <n v="-93454.870384187845"/>
    <n v="0"/>
    <n v="0"/>
    <x v="9"/>
  </r>
  <r>
    <x v="286"/>
    <x v="4"/>
    <x v="4"/>
    <x v="0"/>
    <x v="0"/>
    <n v="818555.82047700905"/>
    <n v="0"/>
    <n v="0"/>
    <x v="9"/>
  </r>
  <r>
    <x v="286"/>
    <x v="4"/>
    <x v="4"/>
    <x v="0"/>
    <x v="1"/>
    <n v="-462460.91552373394"/>
    <n v="0"/>
    <n v="0"/>
    <x v="9"/>
  </r>
  <r>
    <x v="286"/>
    <x v="4"/>
    <x v="4"/>
    <x v="0"/>
    <x v="2"/>
    <n v="-130968.93127632145"/>
    <n v="0"/>
    <n v="0"/>
    <x v="9"/>
  </r>
  <r>
    <x v="286"/>
    <x v="4"/>
    <x v="4"/>
    <x v="4"/>
    <x v="0"/>
    <n v="492808.46951224736"/>
    <n v="0"/>
    <n v="0"/>
    <x v="9"/>
  </r>
  <r>
    <x v="286"/>
    <x v="4"/>
    <x v="4"/>
    <x v="4"/>
    <x v="1"/>
    <n v="-255341.1759130815"/>
    <n v="0"/>
    <n v="0"/>
    <x v="9"/>
  </r>
  <r>
    <x v="286"/>
    <x v="4"/>
    <x v="4"/>
    <x v="4"/>
    <x v="2"/>
    <n v="-98561.693902449479"/>
    <n v="0"/>
    <n v="0"/>
    <x v="9"/>
  </r>
  <r>
    <x v="286"/>
    <x v="1"/>
    <x v="5"/>
    <x v="4"/>
    <x v="0"/>
    <n v="505575.52830790135"/>
    <n v="0"/>
    <n v="0"/>
    <x v="9"/>
  </r>
  <r>
    <x v="286"/>
    <x v="1"/>
    <x v="5"/>
    <x v="4"/>
    <x v="1"/>
    <n v="-255341.1759130815"/>
    <n v="0"/>
    <n v="0"/>
    <x v="9"/>
  </r>
  <r>
    <x v="286"/>
    <x v="1"/>
    <x v="5"/>
    <x v="4"/>
    <x v="2"/>
    <n v="-293233.80641858274"/>
    <n v="0"/>
    <n v="0"/>
    <x v="9"/>
  </r>
  <r>
    <x v="286"/>
    <x v="1"/>
    <x v="5"/>
    <x v="2"/>
    <x v="0"/>
    <n v="251502.20593503432"/>
    <n v="0"/>
    <n v="0"/>
    <x v="9"/>
  </r>
  <r>
    <x v="286"/>
    <x v="1"/>
    <x v="5"/>
    <x v="2"/>
    <x v="0"/>
    <n v="244316.42862260476"/>
    <n v="0"/>
    <n v="0"/>
    <x v="9"/>
  </r>
  <r>
    <x v="286"/>
    <x v="1"/>
    <x v="5"/>
    <x v="2"/>
    <x v="1"/>
    <n v="-143715.54624859104"/>
    <n v="0"/>
    <n v="0"/>
    <x v="9"/>
  </r>
  <r>
    <x v="286"/>
    <x v="1"/>
    <x v="5"/>
    <x v="2"/>
    <x v="1"/>
    <n v="-143715.54624859104"/>
    <n v="0"/>
    <n v="0"/>
    <x v="9"/>
  </r>
  <r>
    <x v="286"/>
    <x v="1"/>
    <x v="5"/>
    <x v="2"/>
    <x v="2"/>
    <n v="-130781.14708621785"/>
    <n v="0"/>
    <n v="0"/>
    <x v="9"/>
  </r>
  <r>
    <x v="286"/>
    <x v="1"/>
    <x v="5"/>
    <x v="2"/>
    <x v="2"/>
    <n v="-85510.750017911661"/>
    <n v="0"/>
    <n v="0"/>
    <x v="9"/>
  </r>
  <r>
    <x v="286"/>
    <x v="0"/>
    <x v="6"/>
    <x v="4"/>
    <x v="0"/>
    <n v="441740.23432963097"/>
    <n v="0"/>
    <n v="0"/>
    <x v="9"/>
  </r>
  <r>
    <x v="286"/>
    <x v="0"/>
    <x v="6"/>
    <x v="4"/>
    <x v="1"/>
    <n v="-255341.1759130815"/>
    <n v="0"/>
    <n v="0"/>
    <x v="9"/>
  </r>
  <r>
    <x v="286"/>
    <x v="0"/>
    <x v="6"/>
    <x v="4"/>
    <x v="2"/>
    <n v="-106017.65623911143"/>
    <n v="0"/>
    <n v="0"/>
    <x v="9"/>
  </r>
  <r>
    <x v="286"/>
    <x v="0"/>
    <x v="6"/>
    <x v="3"/>
    <x v="0"/>
    <n v="506688.62991194334"/>
    <n v="0"/>
    <n v="0"/>
    <x v="9"/>
  </r>
  <r>
    <x v="286"/>
    <x v="0"/>
    <x v="6"/>
    <x v="3"/>
    <x v="1"/>
    <n v="-272413.24188814161"/>
    <n v="0"/>
    <n v="0"/>
    <x v="9"/>
  </r>
  <r>
    <x v="286"/>
    <x v="0"/>
    <x v="6"/>
    <x v="3"/>
    <x v="2"/>
    <n v="-116538.38487974697"/>
    <n v="0"/>
    <n v="0"/>
    <x v="9"/>
  </r>
  <r>
    <x v="286"/>
    <x v="3"/>
    <x v="6"/>
    <x v="2"/>
    <x v="0"/>
    <n v="267310.9160223793"/>
    <n v="0"/>
    <n v="0"/>
    <x v="9"/>
  </r>
  <r>
    <x v="286"/>
    <x v="3"/>
    <x v="6"/>
    <x v="2"/>
    <x v="1"/>
    <n v="-143715.54624859104"/>
    <n v="0"/>
    <n v="0"/>
    <x v="9"/>
  </r>
  <r>
    <x v="286"/>
    <x v="3"/>
    <x v="6"/>
    <x v="2"/>
    <x v="2"/>
    <n v="-40096.637403356894"/>
    <n v="0"/>
    <n v="0"/>
    <x v="9"/>
  </r>
  <r>
    <x v="286"/>
    <x v="2"/>
    <x v="6"/>
    <x v="1"/>
    <x v="0"/>
    <n v="508301.31611521792"/>
    <n v="0"/>
    <n v="0"/>
    <x v="9"/>
  </r>
  <r>
    <x v="286"/>
    <x v="2"/>
    <x v="6"/>
    <x v="1"/>
    <x v="1"/>
    <n v="-285562.53714338085"/>
    <n v="0"/>
    <n v="0"/>
    <x v="9"/>
  </r>
  <r>
    <x v="286"/>
    <x v="2"/>
    <x v="6"/>
    <x v="1"/>
    <x v="2"/>
    <n v="-279565.7238633699"/>
    <n v="0"/>
    <n v="0"/>
    <x v="9"/>
  </r>
  <r>
    <x v="287"/>
    <x v="0"/>
    <x v="0"/>
    <x v="4"/>
    <x v="0"/>
    <n v="474934.58719833154"/>
    <n v="0"/>
    <n v="0"/>
    <x v="9"/>
  </r>
  <r>
    <x v="287"/>
    <x v="0"/>
    <x v="0"/>
    <x v="4"/>
    <x v="1"/>
    <n v="-255341.1759130815"/>
    <n v="0"/>
    <n v="0"/>
    <x v="9"/>
  </r>
  <r>
    <x v="287"/>
    <x v="0"/>
    <x v="0"/>
    <x v="4"/>
    <x v="2"/>
    <n v="-85488.225695699672"/>
    <n v="0"/>
    <n v="0"/>
    <x v="9"/>
  </r>
  <r>
    <x v="287"/>
    <x v="0"/>
    <x v="0"/>
    <x v="3"/>
    <x v="0"/>
    <n v="471274.90846648498"/>
    <n v="0"/>
    <n v="0"/>
    <x v="9"/>
  </r>
  <r>
    <x v="287"/>
    <x v="0"/>
    <x v="0"/>
    <x v="3"/>
    <x v="1"/>
    <n v="-272413.24188814161"/>
    <n v="0"/>
    <n v="0"/>
    <x v="9"/>
  </r>
  <r>
    <x v="287"/>
    <x v="0"/>
    <x v="0"/>
    <x v="3"/>
    <x v="2"/>
    <n v="-84829.483523967298"/>
    <n v="0"/>
    <n v="0"/>
    <x v="9"/>
  </r>
  <r>
    <x v="287"/>
    <x v="0"/>
    <x v="0"/>
    <x v="1"/>
    <x v="0"/>
    <n v="525435.06834382075"/>
    <n v="0"/>
    <n v="0"/>
    <x v="9"/>
  </r>
  <r>
    <x v="287"/>
    <x v="0"/>
    <x v="0"/>
    <x v="1"/>
    <x v="1"/>
    <n v="-285562.53714338085"/>
    <n v="0"/>
    <n v="0"/>
    <x v="9"/>
  </r>
  <r>
    <x v="287"/>
    <x v="0"/>
    <x v="0"/>
    <x v="1"/>
    <x v="2"/>
    <n v="-78815.260251573112"/>
    <n v="0"/>
    <n v="0"/>
    <x v="9"/>
  </r>
  <r>
    <x v="287"/>
    <x v="2"/>
    <x v="0"/>
    <x v="3"/>
    <x v="0"/>
    <n v="424964.65734550095"/>
    <n v="0"/>
    <n v="0"/>
    <x v="9"/>
  </r>
  <r>
    <x v="287"/>
    <x v="2"/>
    <x v="0"/>
    <x v="3"/>
    <x v="1"/>
    <n v="-272413.24188814161"/>
    <n v="0"/>
    <n v="0"/>
    <x v="9"/>
  </r>
  <r>
    <x v="287"/>
    <x v="2"/>
    <x v="0"/>
    <x v="3"/>
    <x v="2"/>
    <n v="-131739.04377710528"/>
    <n v="0"/>
    <n v="0"/>
    <x v="9"/>
  </r>
  <r>
    <x v="287"/>
    <x v="2"/>
    <x v="0"/>
    <x v="2"/>
    <x v="0"/>
    <n v="245753.58408509067"/>
    <n v="0"/>
    <n v="0"/>
    <x v="9"/>
  </r>
  <r>
    <x v="287"/>
    <x v="2"/>
    <x v="0"/>
    <x v="2"/>
    <x v="1"/>
    <n v="-143715.54624859104"/>
    <n v="0"/>
    <n v="0"/>
    <x v="9"/>
  </r>
  <r>
    <x v="287"/>
    <x v="2"/>
    <x v="0"/>
    <x v="2"/>
    <x v="2"/>
    <n v="-103216.50531573808"/>
    <n v="0"/>
    <n v="0"/>
    <x v="9"/>
  </r>
  <r>
    <x v="287"/>
    <x v="1"/>
    <x v="1"/>
    <x v="0"/>
    <x v="0"/>
    <n v="850928.08456367045"/>
    <n v="0"/>
    <n v="0"/>
    <x v="9"/>
  </r>
  <r>
    <x v="287"/>
    <x v="1"/>
    <x v="1"/>
    <x v="0"/>
    <x v="0"/>
    <n v="911048.00358175591"/>
    <n v="0"/>
    <n v="0"/>
    <x v="9"/>
  </r>
  <r>
    <x v="287"/>
    <x v="1"/>
    <x v="1"/>
    <x v="0"/>
    <x v="1"/>
    <n v="-462460.91552373394"/>
    <n v="0"/>
    <n v="0"/>
    <x v="9"/>
  </r>
  <r>
    <x v="287"/>
    <x v="1"/>
    <x v="1"/>
    <x v="0"/>
    <x v="1"/>
    <n v="-462460.91552373394"/>
    <n v="0"/>
    <n v="0"/>
    <x v="9"/>
  </r>
  <r>
    <x v="287"/>
    <x v="1"/>
    <x v="1"/>
    <x v="0"/>
    <x v="2"/>
    <n v="-382917.63805365172"/>
    <n v="0"/>
    <n v="0"/>
    <x v="9"/>
  </r>
  <r>
    <x v="287"/>
    <x v="1"/>
    <x v="1"/>
    <x v="0"/>
    <x v="2"/>
    <n v="-482855.44189833064"/>
    <n v="0"/>
    <n v="0"/>
    <x v="9"/>
  </r>
  <r>
    <x v="287"/>
    <x v="1"/>
    <x v="1"/>
    <x v="4"/>
    <x v="0"/>
    <n v="508128.94006703218"/>
    <n v="0"/>
    <n v="0"/>
    <x v="9"/>
  </r>
  <r>
    <x v="287"/>
    <x v="1"/>
    <x v="1"/>
    <x v="4"/>
    <x v="1"/>
    <n v="-255341.1759130815"/>
    <n v="0"/>
    <n v="0"/>
    <x v="9"/>
  </r>
  <r>
    <x v="287"/>
    <x v="1"/>
    <x v="1"/>
    <x v="4"/>
    <x v="2"/>
    <n v="-259145.75943418642"/>
    <n v="0"/>
    <n v="0"/>
    <x v="9"/>
  </r>
  <r>
    <x v="287"/>
    <x v="3"/>
    <x v="1"/>
    <x v="0"/>
    <x v="0"/>
    <n v="961918.70428936661"/>
    <n v="0"/>
    <n v="0"/>
    <x v="9"/>
  </r>
  <r>
    <x v="287"/>
    <x v="3"/>
    <x v="1"/>
    <x v="0"/>
    <x v="1"/>
    <n v="-462460.91552373394"/>
    <n v="0"/>
    <n v="0"/>
    <x v="9"/>
  </r>
  <r>
    <x v="287"/>
    <x v="3"/>
    <x v="1"/>
    <x v="0"/>
    <x v="2"/>
    <n v="-115430.24451472399"/>
    <n v="0"/>
    <n v="0"/>
    <x v="9"/>
  </r>
  <r>
    <x v="287"/>
    <x v="3"/>
    <x v="1"/>
    <x v="1"/>
    <x v="0"/>
    <n v="576836.32502962928"/>
    <n v="0"/>
    <n v="0"/>
    <x v="9"/>
  </r>
  <r>
    <x v="287"/>
    <x v="3"/>
    <x v="1"/>
    <x v="1"/>
    <x v="0"/>
    <n v="622526.33097257011"/>
    <n v="0"/>
    <n v="0"/>
    <x v="9"/>
  </r>
  <r>
    <x v="287"/>
    <x v="3"/>
    <x v="1"/>
    <x v="1"/>
    <x v="1"/>
    <n v="-285562.53714338085"/>
    <n v="0"/>
    <n v="0"/>
    <x v="9"/>
  </r>
  <r>
    <x v="287"/>
    <x v="3"/>
    <x v="1"/>
    <x v="1"/>
    <x v="1"/>
    <n v="-285562.53714338085"/>
    <n v="0"/>
    <n v="0"/>
    <x v="9"/>
  </r>
  <r>
    <x v="287"/>
    <x v="3"/>
    <x v="1"/>
    <x v="1"/>
    <x v="2"/>
    <n v="-63451.995753259223"/>
    <n v="0"/>
    <n v="0"/>
    <x v="9"/>
  </r>
  <r>
    <x v="287"/>
    <x v="3"/>
    <x v="1"/>
    <x v="1"/>
    <x v="2"/>
    <n v="-31126.316548628507"/>
    <n v="0"/>
    <n v="0"/>
    <x v="9"/>
  </r>
  <r>
    <x v="287"/>
    <x v="0"/>
    <x v="2"/>
    <x v="0"/>
    <x v="0"/>
    <n v="850928.08456367045"/>
    <n v="0"/>
    <n v="0"/>
    <x v="9"/>
  </r>
  <r>
    <x v="287"/>
    <x v="0"/>
    <x v="2"/>
    <x v="0"/>
    <x v="0"/>
    <n v="786183.55639034766"/>
    <n v="0"/>
    <n v="0"/>
    <x v="9"/>
  </r>
  <r>
    <x v="287"/>
    <x v="0"/>
    <x v="2"/>
    <x v="0"/>
    <x v="1"/>
    <n v="-462460.91552373394"/>
    <n v="0"/>
    <n v="0"/>
    <x v="9"/>
  </r>
  <r>
    <x v="287"/>
    <x v="0"/>
    <x v="2"/>
    <x v="0"/>
    <x v="1"/>
    <n v="-462460.91552373394"/>
    <n v="0"/>
    <n v="0"/>
    <x v="9"/>
  </r>
  <r>
    <x v="287"/>
    <x v="0"/>
    <x v="2"/>
    <x v="0"/>
    <x v="2"/>
    <n v="-195713.4594496442"/>
    <n v="0"/>
    <n v="0"/>
    <x v="9"/>
  </r>
  <r>
    <x v="287"/>
    <x v="0"/>
    <x v="2"/>
    <x v="0"/>
    <x v="2"/>
    <n v="-180822.21796977997"/>
    <n v="0"/>
    <n v="0"/>
    <x v="9"/>
  </r>
  <r>
    <x v="287"/>
    <x v="0"/>
    <x v="2"/>
    <x v="1"/>
    <x v="0"/>
    <n v="519723.8176009531"/>
    <n v="0"/>
    <n v="0"/>
    <x v="9"/>
  </r>
  <r>
    <x v="287"/>
    <x v="0"/>
    <x v="2"/>
    <x v="1"/>
    <x v="1"/>
    <n v="-285562.53714338085"/>
    <n v="0"/>
    <n v="0"/>
    <x v="9"/>
  </r>
  <r>
    <x v="287"/>
    <x v="0"/>
    <x v="2"/>
    <x v="1"/>
    <x v="2"/>
    <n v="-119536.47804821921"/>
    <n v="0"/>
    <n v="0"/>
    <x v="9"/>
  </r>
  <r>
    <x v="287"/>
    <x v="3"/>
    <x v="2"/>
    <x v="3"/>
    <x v="0"/>
    <n v="536654.08651963901"/>
    <n v="0"/>
    <n v="0"/>
    <x v="9"/>
  </r>
  <r>
    <x v="287"/>
    <x v="3"/>
    <x v="2"/>
    <x v="3"/>
    <x v="1"/>
    <n v="-272413.24188814161"/>
    <n v="0"/>
    <n v="0"/>
    <x v="9"/>
  </r>
  <r>
    <x v="287"/>
    <x v="3"/>
    <x v="2"/>
    <x v="3"/>
    <x v="2"/>
    <n v="-59031.94951716029"/>
    <n v="0"/>
    <n v="0"/>
    <x v="9"/>
  </r>
  <r>
    <x v="287"/>
    <x v="3"/>
    <x v="2"/>
    <x v="2"/>
    <x v="0"/>
    <n v="323359.97905932984"/>
    <n v="0"/>
    <n v="0"/>
    <x v="9"/>
  </r>
  <r>
    <x v="287"/>
    <x v="3"/>
    <x v="2"/>
    <x v="2"/>
    <x v="1"/>
    <n v="-143715.54624859104"/>
    <n v="0"/>
    <n v="0"/>
    <x v="9"/>
  </r>
  <r>
    <x v="287"/>
    <x v="3"/>
    <x v="2"/>
    <x v="2"/>
    <x v="2"/>
    <n v="-61438.396021272667"/>
    <n v="0"/>
    <n v="0"/>
    <x v="9"/>
  </r>
  <r>
    <x v="287"/>
    <x v="2"/>
    <x v="3"/>
    <x v="1"/>
    <x v="0"/>
    <n v="505445.69074378413"/>
    <n v="0"/>
    <n v="0"/>
    <x v="9"/>
  </r>
  <r>
    <x v="287"/>
    <x v="2"/>
    <x v="3"/>
    <x v="1"/>
    <x v="1"/>
    <n v="-285562.53714338085"/>
    <n v="0"/>
    <n v="0"/>
    <x v="9"/>
  </r>
  <r>
    <x v="287"/>
    <x v="2"/>
    <x v="3"/>
    <x v="1"/>
    <x v="2"/>
    <n v="-176905.99176032442"/>
    <n v="0"/>
    <n v="0"/>
    <x v="9"/>
  </r>
  <r>
    <x v="287"/>
    <x v="0"/>
    <x v="4"/>
    <x v="0"/>
    <x v="0"/>
    <n v="869426.52118461975"/>
    <n v="0"/>
    <n v="0"/>
    <x v="9"/>
  </r>
  <r>
    <x v="287"/>
    <x v="0"/>
    <x v="4"/>
    <x v="0"/>
    <x v="1"/>
    <n v="-462460.91552373394"/>
    <n v="0"/>
    <n v="0"/>
    <x v="9"/>
  </r>
  <r>
    <x v="287"/>
    <x v="0"/>
    <x v="4"/>
    <x v="0"/>
    <x v="2"/>
    <n v="-147802.50860138537"/>
    <n v="0"/>
    <n v="0"/>
    <x v="9"/>
  </r>
  <r>
    <x v="287"/>
    <x v="0"/>
    <x v="4"/>
    <x v="2"/>
    <x v="0"/>
    <n v="260125.1387099498"/>
    <n v="0"/>
    <n v="0"/>
    <x v="9"/>
  </r>
  <r>
    <x v="287"/>
    <x v="0"/>
    <x v="4"/>
    <x v="2"/>
    <x v="1"/>
    <n v="-143715.54624859104"/>
    <n v="0"/>
    <n v="0"/>
    <x v="9"/>
  </r>
  <r>
    <x v="287"/>
    <x v="0"/>
    <x v="4"/>
    <x v="2"/>
    <x v="2"/>
    <n v="-67632.536064586951"/>
    <n v="0"/>
    <n v="0"/>
    <x v="9"/>
  </r>
  <r>
    <x v="287"/>
    <x v="0"/>
    <x v="4"/>
    <x v="1"/>
    <x v="0"/>
    <n v="525435.06834382075"/>
    <n v="0"/>
    <n v="0"/>
    <x v="9"/>
  </r>
  <r>
    <x v="287"/>
    <x v="0"/>
    <x v="4"/>
    <x v="1"/>
    <x v="1"/>
    <n v="-285562.53714338085"/>
    <n v="0"/>
    <n v="0"/>
    <x v="9"/>
  </r>
  <r>
    <x v="287"/>
    <x v="0"/>
    <x v="4"/>
    <x v="1"/>
    <x v="2"/>
    <n v="-94578.312301887738"/>
    <n v="0"/>
    <n v="0"/>
    <x v="9"/>
  </r>
  <r>
    <x v="287"/>
    <x v="4"/>
    <x v="4"/>
    <x v="2"/>
    <x v="0"/>
    <n v="245753.58408509067"/>
    <n v="0"/>
    <n v="0"/>
    <x v="9"/>
  </r>
  <r>
    <x v="287"/>
    <x v="4"/>
    <x v="4"/>
    <x v="2"/>
    <x v="1"/>
    <n v="-143715.54624859104"/>
    <n v="0"/>
    <n v="0"/>
    <x v="9"/>
  </r>
  <r>
    <x v="287"/>
    <x v="4"/>
    <x v="4"/>
    <x v="2"/>
    <x v="2"/>
    <n v="-24575.35840850907"/>
    <n v="0"/>
    <n v="0"/>
    <x v="9"/>
  </r>
  <r>
    <x v="287"/>
    <x v="1"/>
    <x v="5"/>
    <x v="2"/>
    <x v="0"/>
    <n v="274496.69333480892"/>
    <n v="0"/>
    <n v="0"/>
    <x v="9"/>
  </r>
  <r>
    <x v="287"/>
    <x v="1"/>
    <x v="5"/>
    <x v="2"/>
    <x v="1"/>
    <n v="-143715.54624859104"/>
    <n v="0"/>
    <n v="0"/>
    <x v="9"/>
  </r>
  <r>
    <x v="287"/>
    <x v="1"/>
    <x v="5"/>
    <x v="2"/>
    <x v="2"/>
    <n v="-142738.28053410063"/>
    <n v="0"/>
    <n v="0"/>
    <x v="9"/>
  </r>
  <r>
    <x v="287"/>
    <x v="2"/>
    <x v="5"/>
    <x v="1"/>
    <x v="0"/>
    <n v="434055.05645793892"/>
    <n v="0"/>
    <n v="0"/>
    <x v="9"/>
  </r>
  <r>
    <x v="287"/>
    <x v="2"/>
    <x v="5"/>
    <x v="1"/>
    <x v="1"/>
    <n v="-285562.53714338085"/>
    <n v="0"/>
    <n v="0"/>
    <x v="9"/>
  </r>
  <r>
    <x v="287"/>
    <x v="2"/>
    <x v="5"/>
    <x v="1"/>
    <x v="2"/>
    <n v="-173622.02258317557"/>
    <n v="0"/>
    <n v="0"/>
    <x v="9"/>
  </r>
  <r>
    <x v="287"/>
    <x v="1"/>
    <x v="6"/>
    <x v="2"/>
    <x v="0"/>
    <n v="231382.02946023157"/>
    <n v="0"/>
    <n v="0"/>
    <x v="9"/>
  </r>
  <r>
    <x v="287"/>
    <x v="1"/>
    <x v="6"/>
    <x v="2"/>
    <x v="1"/>
    <n v="-143715.54624859104"/>
    <n v="0"/>
    <n v="0"/>
    <x v="9"/>
  </r>
  <r>
    <x v="287"/>
    <x v="1"/>
    <x v="6"/>
    <x v="2"/>
    <x v="2"/>
    <n v="-104121.91325710421"/>
    <n v="0"/>
    <n v="0"/>
    <x v="9"/>
  </r>
  <r>
    <x v="287"/>
    <x v="2"/>
    <x v="6"/>
    <x v="4"/>
    <x v="0"/>
    <n v="469827.76368006994"/>
    <n v="0"/>
    <n v="0"/>
    <x v="9"/>
  </r>
  <r>
    <x v="287"/>
    <x v="2"/>
    <x v="6"/>
    <x v="4"/>
    <x v="1"/>
    <n v="-255341.1759130815"/>
    <n v="0"/>
    <n v="0"/>
    <x v="9"/>
  </r>
  <r>
    <x v="287"/>
    <x v="2"/>
    <x v="6"/>
    <x v="4"/>
    <x v="2"/>
    <n v="-122155.21855681819"/>
    <n v="0"/>
    <n v="0"/>
    <x v="9"/>
  </r>
  <r>
    <x v="287"/>
    <x v="2"/>
    <x v="6"/>
    <x v="2"/>
    <x v="0"/>
    <n v="278808.1597222666"/>
    <n v="0"/>
    <n v="0"/>
    <x v="9"/>
  </r>
  <r>
    <x v="287"/>
    <x v="2"/>
    <x v="6"/>
    <x v="2"/>
    <x v="1"/>
    <n v="-143715.54624859104"/>
    <n v="0"/>
    <n v="0"/>
    <x v="9"/>
  </r>
  <r>
    <x v="287"/>
    <x v="2"/>
    <x v="6"/>
    <x v="2"/>
    <x v="2"/>
    <n v="-69702.039930566651"/>
    <n v="0"/>
    <n v="0"/>
    <x v="9"/>
  </r>
  <r>
    <x v="288"/>
    <x v="0"/>
    <x v="0"/>
    <x v="0"/>
    <x v="0"/>
    <n v="874051.13033985719"/>
    <n v="0"/>
    <n v="0"/>
    <x v="9"/>
  </r>
  <r>
    <x v="288"/>
    <x v="0"/>
    <x v="0"/>
    <x v="0"/>
    <x v="1"/>
    <n v="-462460.91552373394"/>
    <n v="0"/>
    <n v="0"/>
    <x v="9"/>
  </r>
  <r>
    <x v="288"/>
    <x v="0"/>
    <x v="0"/>
    <x v="0"/>
    <x v="2"/>
    <n v="-139848.18085437716"/>
    <n v="0"/>
    <n v="0"/>
    <x v="9"/>
  </r>
  <r>
    <x v="288"/>
    <x v="0"/>
    <x v="0"/>
    <x v="2"/>
    <x v="0"/>
    <n v="264436.60509740748"/>
    <n v="0"/>
    <n v="0"/>
    <x v="9"/>
  </r>
  <r>
    <x v="288"/>
    <x v="0"/>
    <x v="0"/>
    <x v="2"/>
    <x v="1"/>
    <n v="-143715.54624859104"/>
    <n v="0"/>
    <n v="0"/>
    <x v="9"/>
  </r>
  <r>
    <x v="288"/>
    <x v="0"/>
    <x v="0"/>
    <x v="2"/>
    <x v="2"/>
    <n v="-63464.785223377788"/>
    <n v="0"/>
    <n v="0"/>
    <x v="9"/>
  </r>
  <r>
    <x v="288"/>
    <x v="2"/>
    <x v="0"/>
    <x v="3"/>
    <x v="0"/>
    <n v="422240.52492661949"/>
    <n v="0"/>
    <n v="0"/>
    <x v="9"/>
  </r>
  <r>
    <x v="288"/>
    <x v="2"/>
    <x v="0"/>
    <x v="3"/>
    <x v="1"/>
    <n v="-272413.24188814161"/>
    <n v="0"/>
    <n v="0"/>
    <x v="9"/>
  </r>
  <r>
    <x v="288"/>
    <x v="2"/>
    <x v="0"/>
    <x v="3"/>
    <x v="2"/>
    <n v="-126672.15747798583"/>
    <n v="0"/>
    <n v="0"/>
    <x v="9"/>
  </r>
  <r>
    <x v="288"/>
    <x v="2"/>
    <x v="0"/>
    <x v="2"/>
    <x v="0"/>
    <n v="260125.1387099498"/>
    <n v="0"/>
    <n v="0"/>
    <x v="9"/>
  </r>
  <r>
    <x v="288"/>
    <x v="2"/>
    <x v="0"/>
    <x v="2"/>
    <x v="1"/>
    <n v="-143715.54624859104"/>
    <n v="0"/>
    <n v="0"/>
    <x v="9"/>
  </r>
  <r>
    <x v="288"/>
    <x v="2"/>
    <x v="0"/>
    <x v="2"/>
    <x v="2"/>
    <n v="-109252.55825817891"/>
    <n v="0"/>
    <n v="0"/>
    <x v="9"/>
  </r>
  <r>
    <x v="288"/>
    <x v="2"/>
    <x v="1"/>
    <x v="2"/>
    <x v="0"/>
    <n v="215573.31937288656"/>
    <n v="0"/>
    <n v="0"/>
    <x v="9"/>
  </r>
  <r>
    <x v="288"/>
    <x v="2"/>
    <x v="1"/>
    <x v="2"/>
    <x v="1"/>
    <n v="-143715.54624859104"/>
    <n v="0"/>
    <n v="0"/>
    <x v="9"/>
  </r>
  <r>
    <x v="288"/>
    <x v="2"/>
    <x v="1"/>
    <x v="2"/>
    <x v="2"/>
    <n v="-101319.46010525667"/>
    <n v="0"/>
    <n v="0"/>
    <x v="9"/>
  </r>
  <r>
    <x v="288"/>
    <x v="2"/>
    <x v="1"/>
    <x v="1"/>
    <x v="0"/>
    <n v="568269.4489153279"/>
    <n v="0"/>
    <n v="0"/>
    <x v="9"/>
  </r>
  <r>
    <x v="288"/>
    <x v="2"/>
    <x v="1"/>
    <x v="1"/>
    <x v="1"/>
    <n v="-285562.53714338085"/>
    <n v="0"/>
    <n v="0"/>
    <x v="9"/>
  </r>
  <r>
    <x v="288"/>
    <x v="2"/>
    <x v="1"/>
    <x v="1"/>
    <x v="2"/>
    <n v="-210259.69609867132"/>
    <n v="0"/>
    <n v="0"/>
    <x v="9"/>
  </r>
  <r>
    <x v="288"/>
    <x v="0"/>
    <x v="2"/>
    <x v="1"/>
    <x v="0"/>
    <n v="525435.06834382075"/>
    <n v="0"/>
    <n v="0"/>
    <x v="9"/>
  </r>
  <r>
    <x v="288"/>
    <x v="0"/>
    <x v="2"/>
    <x v="1"/>
    <x v="1"/>
    <n v="-285562.53714338085"/>
    <n v="0"/>
    <n v="0"/>
    <x v="9"/>
  </r>
  <r>
    <x v="288"/>
    <x v="0"/>
    <x v="2"/>
    <x v="1"/>
    <x v="2"/>
    <n v="-126104.41640251697"/>
    <n v="0"/>
    <n v="0"/>
    <x v="9"/>
  </r>
  <r>
    <x v="288"/>
    <x v="3"/>
    <x v="2"/>
    <x v="4"/>
    <x v="0"/>
    <n v="515789.17534442467"/>
    <n v="0"/>
    <n v="0"/>
    <x v="9"/>
  </r>
  <r>
    <x v="288"/>
    <x v="3"/>
    <x v="2"/>
    <x v="4"/>
    <x v="1"/>
    <n v="-255341.1759130815"/>
    <n v="0"/>
    <n v="0"/>
    <x v="9"/>
  </r>
  <r>
    <x v="288"/>
    <x v="3"/>
    <x v="2"/>
    <x v="4"/>
    <x v="2"/>
    <n v="-56736.809287886717"/>
    <n v="0"/>
    <n v="0"/>
    <x v="9"/>
  </r>
  <r>
    <x v="288"/>
    <x v="1"/>
    <x v="3"/>
    <x v="1"/>
    <x v="0"/>
    <n v="565413.8235438941"/>
    <n v="0"/>
    <n v="0"/>
    <x v="9"/>
  </r>
  <r>
    <x v="288"/>
    <x v="1"/>
    <x v="3"/>
    <x v="1"/>
    <x v="1"/>
    <n v="-285562.53714338085"/>
    <n v="0"/>
    <n v="0"/>
    <x v="9"/>
  </r>
  <r>
    <x v="288"/>
    <x v="1"/>
    <x v="3"/>
    <x v="1"/>
    <x v="2"/>
    <n v="-344902.43236177537"/>
    <n v="0"/>
    <n v="0"/>
    <x v="9"/>
  </r>
  <r>
    <x v="288"/>
    <x v="3"/>
    <x v="3"/>
    <x v="2"/>
    <x v="0"/>
    <n v="293179.71434712573"/>
    <n v="0"/>
    <n v="0"/>
    <x v="9"/>
  </r>
  <r>
    <x v="288"/>
    <x v="3"/>
    <x v="3"/>
    <x v="2"/>
    <x v="1"/>
    <n v="-143715.54624859104"/>
    <n v="0"/>
    <n v="0"/>
    <x v="9"/>
  </r>
  <r>
    <x v="288"/>
    <x v="3"/>
    <x v="3"/>
    <x v="2"/>
    <x v="2"/>
    <n v="-52772.348582482628"/>
    <n v="0"/>
    <n v="0"/>
    <x v="9"/>
  </r>
  <r>
    <x v="288"/>
    <x v="3"/>
    <x v="3"/>
    <x v="1"/>
    <x v="0"/>
    <n v="568269.4489153279"/>
    <n v="0"/>
    <n v="0"/>
    <x v="9"/>
  </r>
  <r>
    <x v="288"/>
    <x v="3"/>
    <x v="3"/>
    <x v="1"/>
    <x v="0"/>
    <n v="528290.69371525454"/>
    <n v="0"/>
    <n v="0"/>
    <x v="9"/>
  </r>
  <r>
    <x v="288"/>
    <x v="3"/>
    <x v="3"/>
    <x v="1"/>
    <x v="1"/>
    <n v="-285562.53714338085"/>
    <n v="0"/>
    <n v="0"/>
    <x v="9"/>
  </r>
  <r>
    <x v="288"/>
    <x v="3"/>
    <x v="3"/>
    <x v="1"/>
    <x v="1"/>
    <n v="-285562.53714338085"/>
    <n v="0"/>
    <n v="0"/>
    <x v="9"/>
  </r>
  <r>
    <x v="288"/>
    <x v="3"/>
    <x v="3"/>
    <x v="1"/>
    <x v="2"/>
    <n v="-96605.806315605747"/>
    <n v="0"/>
    <n v="0"/>
    <x v="9"/>
  </r>
  <r>
    <x v="288"/>
    <x v="3"/>
    <x v="3"/>
    <x v="1"/>
    <x v="2"/>
    <n v="-42263.255497220365"/>
    <n v="0"/>
    <n v="0"/>
    <x v="9"/>
  </r>
  <r>
    <x v="288"/>
    <x v="1"/>
    <x v="4"/>
    <x v="4"/>
    <x v="0"/>
    <n v="408545.88146093045"/>
    <n v="0"/>
    <n v="0"/>
    <x v="9"/>
  </r>
  <r>
    <x v="288"/>
    <x v="1"/>
    <x v="4"/>
    <x v="4"/>
    <x v="1"/>
    <n v="-255341.1759130815"/>
    <n v="0"/>
    <n v="0"/>
    <x v="9"/>
  </r>
  <r>
    <x v="288"/>
    <x v="1"/>
    <x v="4"/>
    <x v="4"/>
    <x v="2"/>
    <n v="-212443.85835968383"/>
    <n v="0"/>
    <n v="0"/>
    <x v="9"/>
  </r>
  <r>
    <x v="288"/>
    <x v="2"/>
    <x v="4"/>
    <x v="2"/>
    <x v="0"/>
    <n v="265873.76055989345"/>
    <n v="0"/>
    <n v="0"/>
    <x v="9"/>
  </r>
  <r>
    <x v="288"/>
    <x v="2"/>
    <x v="4"/>
    <x v="2"/>
    <x v="1"/>
    <n v="-143715.54624859104"/>
    <n v="0"/>
    <n v="0"/>
    <x v="9"/>
  </r>
  <r>
    <x v="288"/>
    <x v="2"/>
    <x v="4"/>
    <x v="2"/>
    <x v="2"/>
    <n v="-140913.09309674354"/>
    <n v="0"/>
    <n v="0"/>
    <x v="9"/>
  </r>
  <r>
    <x v="288"/>
    <x v="1"/>
    <x v="5"/>
    <x v="3"/>
    <x v="0"/>
    <n v="536654.08651963901"/>
    <n v="0"/>
    <n v="0"/>
    <x v="9"/>
  </r>
  <r>
    <x v="288"/>
    <x v="1"/>
    <x v="5"/>
    <x v="3"/>
    <x v="1"/>
    <n v="-272413.24188814161"/>
    <n v="0"/>
    <n v="0"/>
    <x v="9"/>
  </r>
  <r>
    <x v="288"/>
    <x v="1"/>
    <x v="5"/>
    <x v="3"/>
    <x v="2"/>
    <n v="-225394.71633824837"/>
    <n v="0"/>
    <n v="0"/>
    <x v="9"/>
  </r>
  <r>
    <x v="288"/>
    <x v="1"/>
    <x v="5"/>
    <x v="2"/>
    <x v="0"/>
    <n v="244316.42862260476"/>
    <n v="0"/>
    <n v="0"/>
    <x v="9"/>
  </r>
  <r>
    <x v="288"/>
    <x v="1"/>
    <x v="5"/>
    <x v="2"/>
    <x v="1"/>
    <n v="-143715.54624859104"/>
    <n v="0"/>
    <n v="0"/>
    <x v="9"/>
  </r>
  <r>
    <x v="288"/>
    <x v="1"/>
    <x v="5"/>
    <x v="2"/>
    <x v="2"/>
    <n v="-114828.72145262423"/>
    <n v="0"/>
    <n v="0"/>
    <x v="9"/>
  </r>
  <r>
    <x v="288"/>
    <x v="0"/>
    <x v="6"/>
    <x v="3"/>
    <x v="0"/>
    <n v="506688.62991194334"/>
    <n v="0"/>
    <n v="0"/>
    <x v="9"/>
  </r>
  <r>
    <x v="288"/>
    <x v="0"/>
    <x v="6"/>
    <x v="3"/>
    <x v="1"/>
    <n v="-272413.24188814161"/>
    <n v="0"/>
    <n v="0"/>
    <x v="9"/>
  </r>
  <r>
    <x v="288"/>
    <x v="0"/>
    <x v="6"/>
    <x v="3"/>
    <x v="2"/>
    <n v="-152006.58897358298"/>
    <n v="0"/>
    <n v="0"/>
    <x v="9"/>
  </r>
  <r>
    <x v="289"/>
    <x v="0"/>
    <x v="0"/>
    <x v="1"/>
    <x v="0"/>
    <n v="539713.19520098984"/>
    <n v="0"/>
    <n v="0"/>
    <x v="9"/>
  </r>
  <r>
    <x v="289"/>
    <x v="0"/>
    <x v="0"/>
    <x v="1"/>
    <x v="1"/>
    <n v="-285562.53714338085"/>
    <n v="0"/>
    <n v="0"/>
    <x v="9"/>
  </r>
  <r>
    <x v="289"/>
    <x v="0"/>
    <x v="0"/>
    <x v="1"/>
    <x v="2"/>
    <n v="-161913.95856029695"/>
    <n v="0"/>
    <n v="0"/>
    <x v="9"/>
  </r>
  <r>
    <x v="289"/>
    <x v="1"/>
    <x v="1"/>
    <x v="1"/>
    <x v="0"/>
    <n v="519723.8176009531"/>
    <n v="0"/>
    <n v="0"/>
    <x v="9"/>
  </r>
  <r>
    <x v="289"/>
    <x v="1"/>
    <x v="1"/>
    <x v="1"/>
    <x v="1"/>
    <n v="-285562.53714338085"/>
    <n v="0"/>
    <n v="0"/>
    <x v="9"/>
  </r>
  <r>
    <x v="289"/>
    <x v="1"/>
    <x v="1"/>
    <x v="1"/>
    <x v="2"/>
    <n v="-327426.00508860045"/>
    <n v="0"/>
    <n v="0"/>
    <x v="9"/>
  </r>
  <r>
    <x v="289"/>
    <x v="2"/>
    <x v="1"/>
    <x v="2"/>
    <x v="0"/>
    <n v="278808.1597222666"/>
    <n v="0"/>
    <n v="0"/>
    <x v="9"/>
  </r>
  <r>
    <x v="289"/>
    <x v="2"/>
    <x v="1"/>
    <x v="2"/>
    <x v="1"/>
    <n v="-143715.54624859104"/>
    <n v="0"/>
    <n v="0"/>
    <x v="9"/>
  </r>
  <r>
    <x v="289"/>
    <x v="2"/>
    <x v="1"/>
    <x v="2"/>
    <x v="2"/>
    <n v="-128251.75347224265"/>
    <n v="0"/>
    <n v="0"/>
    <x v="9"/>
  </r>
  <r>
    <x v="289"/>
    <x v="0"/>
    <x v="2"/>
    <x v="2"/>
    <x v="0"/>
    <n v="250065.05047254841"/>
    <n v="0"/>
    <n v="0"/>
    <x v="9"/>
  </r>
  <r>
    <x v="289"/>
    <x v="0"/>
    <x v="2"/>
    <x v="2"/>
    <x v="1"/>
    <n v="-143715.54624859104"/>
    <n v="0"/>
    <n v="0"/>
    <x v="9"/>
  </r>
  <r>
    <x v="289"/>
    <x v="0"/>
    <x v="2"/>
    <x v="2"/>
    <x v="2"/>
    <n v="-70018.214132313558"/>
    <n v="0"/>
    <n v="0"/>
    <x v="9"/>
  </r>
  <r>
    <x v="289"/>
    <x v="3"/>
    <x v="2"/>
    <x v="4"/>
    <x v="0"/>
    <n v="584731.29284095671"/>
    <n v="0"/>
    <n v="0"/>
    <x v="9"/>
  </r>
  <r>
    <x v="289"/>
    <x v="3"/>
    <x v="2"/>
    <x v="4"/>
    <x v="1"/>
    <n v="-255341.1759130815"/>
    <n v="0"/>
    <n v="0"/>
    <x v="9"/>
  </r>
  <r>
    <x v="289"/>
    <x v="3"/>
    <x v="2"/>
    <x v="4"/>
    <x v="2"/>
    <n v="-29236.564642047837"/>
    <n v="0"/>
    <n v="0"/>
    <x v="9"/>
  </r>
  <r>
    <x v="289"/>
    <x v="3"/>
    <x v="2"/>
    <x v="3"/>
    <x v="0"/>
    <n v="585688.47005950438"/>
    <n v="0"/>
    <n v="0"/>
    <x v="9"/>
  </r>
  <r>
    <x v="289"/>
    <x v="3"/>
    <x v="2"/>
    <x v="3"/>
    <x v="1"/>
    <n v="-272413.24188814161"/>
    <n v="0"/>
    <n v="0"/>
    <x v="9"/>
  </r>
  <r>
    <x v="289"/>
    <x v="3"/>
    <x v="2"/>
    <x v="3"/>
    <x v="2"/>
    <n v="-76139.501107735574"/>
    <n v="0"/>
    <n v="0"/>
    <x v="9"/>
  </r>
  <r>
    <x v="289"/>
    <x v="4"/>
    <x v="2"/>
    <x v="4"/>
    <x v="0"/>
    <n v="439186.8225705002"/>
    <n v="0"/>
    <n v="0"/>
    <x v="9"/>
  </r>
  <r>
    <x v="289"/>
    <x v="4"/>
    <x v="2"/>
    <x v="4"/>
    <x v="1"/>
    <n v="-255341.1759130815"/>
    <n v="0"/>
    <n v="0"/>
    <x v="9"/>
  </r>
  <r>
    <x v="289"/>
    <x v="4"/>
    <x v="2"/>
    <x v="4"/>
    <x v="2"/>
    <n v="-43918.682257050023"/>
    <n v="0"/>
    <n v="0"/>
    <x v="9"/>
  </r>
  <r>
    <x v="289"/>
    <x v="2"/>
    <x v="3"/>
    <x v="4"/>
    <x v="0"/>
    <n v="439186.8225705002"/>
    <n v="0"/>
    <n v="0"/>
    <x v="9"/>
  </r>
  <r>
    <x v="289"/>
    <x v="2"/>
    <x v="3"/>
    <x v="4"/>
    <x v="1"/>
    <n v="-255341.1759130815"/>
    <n v="0"/>
    <n v="0"/>
    <x v="9"/>
  </r>
  <r>
    <x v="289"/>
    <x v="2"/>
    <x v="3"/>
    <x v="4"/>
    <x v="2"/>
    <n v="-87837.364514100045"/>
    <n v="0"/>
    <n v="0"/>
    <x v="9"/>
  </r>
  <r>
    <x v="289"/>
    <x v="1"/>
    <x v="4"/>
    <x v="0"/>
    <x v="0"/>
    <n v="855552.69371890789"/>
    <n v="0"/>
    <n v="0"/>
    <x v="9"/>
  </r>
  <r>
    <x v="289"/>
    <x v="1"/>
    <x v="4"/>
    <x v="0"/>
    <x v="1"/>
    <n v="-462460.91552373394"/>
    <n v="0"/>
    <n v="0"/>
    <x v="9"/>
  </r>
  <r>
    <x v="289"/>
    <x v="1"/>
    <x v="4"/>
    <x v="0"/>
    <x v="2"/>
    <n v="-359332.13136194128"/>
    <n v="0"/>
    <n v="0"/>
    <x v="9"/>
  </r>
  <r>
    <x v="289"/>
    <x v="3"/>
    <x v="4"/>
    <x v="2"/>
    <x v="0"/>
    <n v="281682.47064723843"/>
    <n v="0"/>
    <n v="0"/>
    <x v="9"/>
  </r>
  <r>
    <x v="289"/>
    <x v="3"/>
    <x v="4"/>
    <x v="2"/>
    <x v="1"/>
    <n v="-143715.54624859104"/>
    <n v="0"/>
    <n v="0"/>
    <x v="9"/>
  </r>
  <r>
    <x v="289"/>
    <x v="3"/>
    <x v="4"/>
    <x v="2"/>
    <x v="2"/>
    <n v="-19717.772945306693"/>
    <n v="0"/>
    <n v="0"/>
    <x v="9"/>
  </r>
  <r>
    <x v="289"/>
    <x v="2"/>
    <x v="4"/>
    <x v="0"/>
    <x v="0"/>
    <n v="855552.69371890789"/>
    <n v="0"/>
    <n v="0"/>
    <x v="9"/>
  </r>
  <r>
    <x v="289"/>
    <x v="2"/>
    <x v="4"/>
    <x v="0"/>
    <x v="0"/>
    <n v="850928.08456367045"/>
    <n v="0"/>
    <n v="0"/>
    <x v="9"/>
  </r>
  <r>
    <x v="289"/>
    <x v="2"/>
    <x v="4"/>
    <x v="0"/>
    <x v="1"/>
    <n v="-462460.91552373394"/>
    <n v="0"/>
    <n v="0"/>
    <x v="9"/>
  </r>
  <r>
    <x v="289"/>
    <x v="2"/>
    <x v="4"/>
    <x v="0"/>
    <x v="1"/>
    <n v="-462460.91552373394"/>
    <n v="0"/>
    <n v="0"/>
    <x v="9"/>
  </r>
  <r>
    <x v="289"/>
    <x v="2"/>
    <x v="4"/>
    <x v="0"/>
    <x v="2"/>
    <n v="-402109.76604788669"/>
    <n v="0"/>
    <n v="0"/>
    <x v="9"/>
  </r>
  <r>
    <x v="289"/>
    <x v="2"/>
    <x v="4"/>
    <x v="0"/>
    <x v="2"/>
    <n v="-221241.30198655432"/>
    <n v="0"/>
    <n v="0"/>
    <x v="9"/>
  </r>
  <r>
    <x v="289"/>
    <x v="2"/>
    <x v="4"/>
    <x v="4"/>
    <x v="0"/>
    <n v="459614.11664354673"/>
    <n v="0"/>
    <n v="0"/>
    <x v="9"/>
  </r>
  <r>
    <x v="289"/>
    <x v="2"/>
    <x v="4"/>
    <x v="4"/>
    <x v="1"/>
    <n v="-255341.1759130815"/>
    <n v="0"/>
    <n v="0"/>
    <x v="9"/>
  </r>
  <r>
    <x v="289"/>
    <x v="2"/>
    <x v="4"/>
    <x v="4"/>
    <x v="2"/>
    <n v="-243595.48182107977"/>
    <n v="0"/>
    <n v="0"/>
    <x v="9"/>
  </r>
  <r>
    <x v="289"/>
    <x v="2"/>
    <x v="4"/>
    <x v="2"/>
    <x v="0"/>
    <n v="262999.44963492162"/>
    <n v="0"/>
    <n v="0"/>
    <x v="9"/>
  </r>
  <r>
    <x v="289"/>
    <x v="2"/>
    <x v="4"/>
    <x v="2"/>
    <x v="1"/>
    <n v="-143715.54624859104"/>
    <n v="0"/>
    <n v="0"/>
    <x v="9"/>
  </r>
  <r>
    <x v="289"/>
    <x v="2"/>
    <x v="4"/>
    <x v="2"/>
    <x v="2"/>
    <n v="-131499.72481746081"/>
    <n v="0"/>
    <n v="0"/>
    <x v="9"/>
  </r>
  <r>
    <x v="289"/>
    <x v="4"/>
    <x v="4"/>
    <x v="2"/>
    <x v="0"/>
    <n v="297491.18073458347"/>
    <n v="0"/>
    <n v="0"/>
    <x v="9"/>
  </r>
  <r>
    <x v="289"/>
    <x v="4"/>
    <x v="4"/>
    <x v="2"/>
    <x v="1"/>
    <n v="-143715.54624859104"/>
    <n v="0"/>
    <n v="0"/>
    <x v="9"/>
  </r>
  <r>
    <x v="289"/>
    <x v="4"/>
    <x v="4"/>
    <x v="2"/>
    <x v="2"/>
    <n v="-23799.294458766679"/>
    <n v="0"/>
    <n v="0"/>
    <x v="9"/>
  </r>
  <r>
    <x v="289"/>
    <x v="1"/>
    <x v="6"/>
    <x v="2"/>
    <x v="0"/>
    <n v="257250.82778497797"/>
    <n v="0"/>
    <n v="0"/>
    <x v="9"/>
  </r>
  <r>
    <x v="289"/>
    <x v="1"/>
    <x v="6"/>
    <x v="2"/>
    <x v="1"/>
    <n v="-143715.54624859104"/>
    <n v="0"/>
    <n v="0"/>
    <x v="9"/>
  </r>
  <r>
    <x v="289"/>
    <x v="1"/>
    <x v="6"/>
    <x v="2"/>
    <x v="2"/>
    <n v="-95182.806280441844"/>
    <n v="0"/>
    <n v="0"/>
    <x v="9"/>
  </r>
  <r>
    <x v="289"/>
    <x v="0"/>
    <x v="6"/>
    <x v="1"/>
    <x v="0"/>
    <n v="539713.19520098984"/>
    <n v="0"/>
    <n v="0"/>
    <x v="9"/>
  </r>
  <r>
    <x v="289"/>
    <x v="0"/>
    <x v="6"/>
    <x v="1"/>
    <x v="1"/>
    <n v="-285562.53714338085"/>
    <n v="0"/>
    <n v="0"/>
    <x v="9"/>
  </r>
  <r>
    <x v="289"/>
    <x v="0"/>
    <x v="6"/>
    <x v="1"/>
    <x v="2"/>
    <n v="-97148.375136178161"/>
    <n v="0"/>
    <n v="0"/>
    <x v="9"/>
  </r>
  <r>
    <x v="289"/>
    <x v="3"/>
    <x v="6"/>
    <x v="1"/>
    <x v="0"/>
    <n v="459755.68480084313"/>
    <n v="0"/>
    <n v="0"/>
    <x v="9"/>
  </r>
  <r>
    <x v="289"/>
    <x v="3"/>
    <x v="6"/>
    <x v="1"/>
    <x v="1"/>
    <n v="-285562.53714338085"/>
    <n v="0"/>
    <n v="0"/>
    <x v="9"/>
  </r>
  <r>
    <x v="289"/>
    <x v="3"/>
    <x v="6"/>
    <x v="1"/>
    <x v="2"/>
    <n v="-32182.89793605902"/>
    <n v="0"/>
    <n v="0"/>
    <x v="9"/>
  </r>
  <r>
    <x v="289"/>
    <x v="2"/>
    <x v="6"/>
    <x v="3"/>
    <x v="0"/>
    <n v="503964.49749306199"/>
    <n v="0"/>
    <n v="0"/>
    <x v="9"/>
  </r>
  <r>
    <x v="289"/>
    <x v="2"/>
    <x v="6"/>
    <x v="3"/>
    <x v="1"/>
    <n v="-272413.24188814161"/>
    <n v="0"/>
    <n v="0"/>
    <x v="9"/>
  </r>
  <r>
    <x v="289"/>
    <x v="2"/>
    <x v="6"/>
    <x v="3"/>
    <x v="2"/>
    <n v="-146149.70427298796"/>
    <n v="0"/>
    <n v="0"/>
    <x v="9"/>
  </r>
  <r>
    <x v="290"/>
    <x v="2"/>
    <x v="0"/>
    <x v="4"/>
    <x v="0"/>
    <n v="428973.17553397699"/>
    <n v="0"/>
    <n v="0"/>
    <x v="9"/>
  </r>
  <r>
    <x v="290"/>
    <x v="2"/>
    <x v="0"/>
    <x v="4"/>
    <x v="1"/>
    <n v="-255341.1759130815"/>
    <n v="0"/>
    <n v="0"/>
    <x v="9"/>
  </r>
  <r>
    <x v="290"/>
    <x v="2"/>
    <x v="0"/>
    <x v="4"/>
    <x v="2"/>
    <n v="-210196.85601164872"/>
    <n v="0"/>
    <n v="0"/>
    <x v="9"/>
  </r>
  <r>
    <x v="290"/>
    <x v="2"/>
    <x v="0"/>
    <x v="1"/>
    <x v="0"/>
    <n v="559702.5728010264"/>
    <n v="0"/>
    <n v="0"/>
    <x v="9"/>
  </r>
  <r>
    <x v="290"/>
    <x v="2"/>
    <x v="0"/>
    <x v="1"/>
    <x v="1"/>
    <n v="-285562.53714338085"/>
    <n v="0"/>
    <n v="0"/>
    <x v="9"/>
  </r>
  <r>
    <x v="290"/>
    <x v="2"/>
    <x v="0"/>
    <x v="1"/>
    <x v="2"/>
    <n v="-257463.18348847216"/>
    <n v="0"/>
    <n v="0"/>
    <x v="9"/>
  </r>
  <r>
    <x v="290"/>
    <x v="1"/>
    <x v="1"/>
    <x v="2"/>
    <x v="0"/>
    <n v="275933.84879729478"/>
    <n v="0"/>
    <n v="0"/>
    <x v="9"/>
  </r>
  <r>
    <x v="290"/>
    <x v="1"/>
    <x v="1"/>
    <x v="2"/>
    <x v="1"/>
    <n v="-143715.54624859104"/>
    <n v="0"/>
    <n v="0"/>
    <x v="9"/>
  </r>
  <r>
    <x v="290"/>
    <x v="1"/>
    <x v="1"/>
    <x v="2"/>
    <x v="2"/>
    <n v="-135207.58591067445"/>
    <n v="0"/>
    <n v="0"/>
    <x v="9"/>
  </r>
  <r>
    <x v="290"/>
    <x v="0"/>
    <x v="2"/>
    <x v="2"/>
    <x v="0"/>
    <n v="257250.82778497797"/>
    <n v="0"/>
    <n v="0"/>
    <x v="9"/>
  </r>
  <r>
    <x v="290"/>
    <x v="0"/>
    <x v="2"/>
    <x v="2"/>
    <x v="1"/>
    <n v="-143715.54624859104"/>
    <n v="0"/>
    <n v="0"/>
    <x v="9"/>
  </r>
  <r>
    <x v="290"/>
    <x v="0"/>
    <x v="2"/>
    <x v="2"/>
    <x v="2"/>
    <n v="-56595.182112695155"/>
    <n v="0"/>
    <n v="0"/>
    <x v="9"/>
  </r>
  <r>
    <x v="290"/>
    <x v="0"/>
    <x v="2"/>
    <x v="1"/>
    <x v="0"/>
    <n v="539713.19520098984"/>
    <n v="0"/>
    <n v="0"/>
    <x v="9"/>
  </r>
  <r>
    <x v="290"/>
    <x v="0"/>
    <x v="2"/>
    <x v="1"/>
    <x v="1"/>
    <n v="-285562.53714338085"/>
    <n v="0"/>
    <n v="0"/>
    <x v="9"/>
  </r>
  <r>
    <x v="290"/>
    <x v="0"/>
    <x v="2"/>
    <x v="1"/>
    <x v="2"/>
    <n v="-129531.16684823755"/>
    <n v="0"/>
    <n v="0"/>
    <x v="9"/>
  </r>
  <r>
    <x v="290"/>
    <x v="4"/>
    <x v="2"/>
    <x v="2"/>
    <x v="0"/>
    <n v="267310.9160223793"/>
    <n v="0"/>
    <n v="0"/>
    <x v="9"/>
  </r>
  <r>
    <x v="290"/>
    <x v="4"/>
    <x v="2"/>
    <x v="2"/>
    <x v="1"/>
    <n v="-143715.54624859104"/>
    <n v="0"/>
    <n v="0"/>
    <x v="9"/>
  </r>
  <r>
    <x v="290"/>
    <x v="4"/>
    <x v="2"/>
    <x v="2"/>
    <x v="2"/>
    <n v="-66827.729005594825"/>
    <n v="0"/>
    <n v="0"/>
    <x v="9"/>
  </r>
  <r>
    <x v="290"/>
    <x v="0"/>
    <x v="3"/>
    <x v="4"/>
    <x v="0"/>
    <n v="441740.23432963097"/>
    <n v="0"/>
    <n v="0"/>
    <x v="9"/>
  </r>
  <r>
    <x v="290"/>
    <x v="0"/>
    <x v="3"/>
    <x v="4"/>
    <x v="1"/>
    <n v="-255341.1759130815"/>
    <n v="0"/>
    <n v="0"/>
    <x v="9"/>
  </r>
  <r>
    <x v="290"/>
    <x v="0"/>
    <x v="3"/>
    <x v="4"/>
    <x v="2"/>
    <n v="-119269.86326900037"/>
    <n v="0"/>
    <n v="0"/>
    <x v="9"/>
  </r>
  <r>
    <x v="290"/>
    <x v="2"/>
    <x v="3"/>
    <x v="0"/>
    <x v="0"/>
    <n v="832429.64794272115"/>
    <n v="0"/>
    <n v="0"/>
    <x v="9"/>
  </r>
  <r>
    <x v="290"/>
    <x v="2"/>
    <x v="3"/>
    <x v="0"/>
    <x v="1"/>
    <n v="-462460.91552373394"/>
    <n v="0"/>
    <n v="0"/>
    <x v="9"/>
  </r>
  <r>
    <x v="290"/>
    <x v="2"/>
    <x v="3"/>
    <x v="0"/>
    <x v="2"/>
    <n v="-208107.41198568029"/>
    <n v="0"/>
    <n v="0"/>
    <x v="9"/>
  </r>
  <r>
    <x v="290"/>
    <x v="1"/>
    <x v="4"/>
    <x v="2"/>
    <x v="0"/>
    <n v="242879.27316011884"/>
    <n v="0"/>
    <n v="0"/>
    <x v="9"/>
  </r>
  <r>
    <x v="290"/>
    <x v="1"/>
    <x v="4"/>
    <x v="2"/>
    <x v="1"/>
    <n v="-143715.54624859104"/>
    <n v="0"/>
    <n v="0"/>
    <x v="9"/>
  </r>
  <r>
    <x v="290"/>
    <x v="1"/>
    <x v="4"/>
    <x v="2"/>
    <x v="2"/>
    <n v="-99580.501995648723"/>
    <n v="0"/>
    <n v="0"/>
    <x v="9"/>
  </r>
  <r>
    <x v="290"/>
    <x v="0"/>
    <x v="4"/>
    <x v="3"/>
    <x v="0"/>
    <n v="490343.83539865492"/>
    <n v="0"/>
    <n v="0"/>
    <x v="9"/>
  </r>
  <r>
    <x v="290"/>
    <x v="0"/>
    <x v="4"/>
    <x v="3"/>
    <x v="1"/>
    <n v="-272413.24188814161"/>
    <n v="0"/>
    <n v="0"/>
    <x v="9"/>
  </r>
  <r>
    <x v="290"/>
    <x v="0"/>
    <x v="4"/>
    <x v="3"/>
    <x v="2"/>
    <n v="-147103.15061959648"/>
    <n v="0"/>
    <n v="0"/>
    <x v="9"/>
  </r>
  <r>
    <x v="290"/>
    <x v="1"/>
    <x v="5"/>
    <x v="2"/>
    <x v="0"/>
    <n v="252939.36139752023"/>
    <n v="0"/>
    <n v="0"/>
    <x v="9"/>
  </r>
  <r>
    <x v="290"/>
    <x v="1"/>
    <x v="5"/>
    <x v="2"/>
    <x v="1"/>
    <n v="-143715.54624859104"/>
    <n v="0"/>
    <n v="0"/>
    <x v="9"/>
  </r>
  <r>
    <x v="290"/>
    <x v="1"/>
    <x v="5"/>
    <x v="2"/>
    <x v="2"/>
    <n v="-149234.22322453692"/>
    <n v="0"/>
    <n v="0"/>
    <x v="9"/>
  </r>
  <r>
    <x v="290"/>
    <x v="1"/>
    <x v="6"/>
    <x v="0"/>
    <x v="0"/>
    <n v="920297.22189223056"/>
    <n v="0"/>
    <n v="0"/>
    <x v="9"/>
  </r>
  <r>
    <x v="290"/>
    <x v="1"/>
    <x v="6"/>
    <x v="0"/>
    <x v="0"/>
    <n v="804681.99301129708"/>
    <n v="0"/>
    <n v="0"/>
    <x v="9"/>
  </r>
  <r>
    <x v="290"/>
    <x v="1"/>
    <x v="6"/>
    <x v="0"/>
    <x v="1"/>
    <n v="-462460.91552373394"/>
    <n v="0"/>
    <n v="0"/>
    <x v="9"/>
  </r>
  <r>
    <x v="290"/>
    <x v="1"/>
    <x v="6"/>
    <x v="0"/>
    <x v="1"/>
    <n v="-462460.91552373394"/>
    <n v="0"/>
    <n v="0"/>
    <x v="9"/>
  </r>
  <r>
    <x v="290"/>
    <x v="1"/>
    <x v="6"/>
    <x v="0"/>
    <x v="2"/>
    <n v="-542975.36091641604"/>
    <n v="0"/>
    <n v="0"/>
    <x v="9"/>
  </r>
  <r>
    <x v="290"/>
    <x v="1"/>
    <x v="6"/>
    <x v="0"/>
    <x v="2"/>
    <n v="-329919.61713463179"/>
    <n v="0"/>
    <n v="0"/>
    <x v="9"/>
  </r>
  <r>
    <x v="290"/>
    <x v="1"/>
    <x v="6"/>
    <x v="2"/>
    <x v="0"/>
    <n v="262999.44963492162"/>
    <n v="0"/>
    <n v="0"/>
    <x v="9"/>
  </r>
  <r>
    <x v="290"/>
    <x v="1"/>
    <x v="6"/>
    <x v="2"/>
    <x v="1"/>
    <n v="-143715.54624859104"/>
    <n v="0"/>
    <n v="0"/>
    <x v="9"/>
  </r>
  <r>
    <x v="290"/>
    <x v="1"/>
    <x v="6"/>
    <x v="2"/>
    <x v="2"/>
    <n v="-155169.67528460376"/>
    <n v="0"/>
    <n v="0"/>
    <x v="9"/>
  </r>
  <r>
    <x v="290"/>
    <x v="3"/>
    <x v="6"/>
    <x v="0"/>
    <x v="0"/>
    <n v="948044.87682365451"/>
    <n v="0"/>
    <n v="0"/>
    <x v="9"/>
  </r>
  <r>
    <x v="290"/>
    <x v="3"/>
    <x v="6"/>
    <x v="0"/>
    <x v="1"/>
    <n v="-462460.91552373394"/>
    <n v="0"/>
    <n v="0"/>
    <x v="9"/>
  </r>
  <r>
    <x v="290"/>
    <x v="3"/>
    <x v="6"/>
    <x v="0"/>
    <x v="2"/>
    <n v="-161167.62906002128"/>
    <n v="0"/>
    <n v="0"/>
    <x v="9"/>
  </r>
  <r>
    <x v="290"/>
    <x v="2"/>
    <x v="6"/>
    <x v="4"/>
    <x v="0"/>
    <n v="400885.6461835379"/>
    <n v="0"/>
    <n v="0"/>
    <x v="9"/>
  </r>
  <r>
    <x v="290"/>
    <x v="2"/>
    <x v="6"/>
    <x v="4"/>
    <x v="1"/>
    <n v="-255341.1759130815"/>
    <n v="0"/>
    <n v="0"/>
    <x v="9"/>
  </r>
  <r>
    <x v="290"/>
    <x v="2"/>
    <x v="6"/>
    <x v="4"/>
    <x v="2"/>
    <n v="-172380.82785892129"/>
    <n v="0"/>
    <n v="0"/>
    <x v="9"/>
  </r>
  <r>
    <x v="291"/>
    <x v="1"/>
    <x v="0"/>
    <x v="1"/>
    <x v="0"/>
    <n v="491167.56388661504"/>
    <n v="0"/>
    <n v="0"/>
    <x v="9"/>
  </r>
  <r>
    <x v="291"/>
    <x v="1"/>
    <x v="0"/>
    <x v="1"/>
    <x v="1"/>
    <n v="-285562.53714338085"/>
    <n v="0"/>
    <n v="0"/>
    <x v="9"/>
  </r>
  <r>
    <x v="291"/>
    <x v="1"/>
    <x v="0"/>
    <x v="1"/>
    <x v="2"/>
    <n v="-147350.2691659845"/>
    <n v="0"/>
    <n v="0"/>
    <x v="9"/>
  </r>
  <r>
    <x v="291"/>
    <x v="0"/>
    <x v="0"/>
    <x v="0"/>
    <x v="0"/>
    <n v="837054.25709795847"/>
    <n v="0"/>
    <n v="0"/>
    <x v="9"/>
  </r>
  <r>
    <x v="291"/>
    <x v="0"/>
    <x v="0"/>
    <x v="0"/>
    <x v="1"/>
    <n v="-462460.91552373394"/>
    <n v="0"/>
    <n v="0"/>
    <x v="9"/>
  </r>
  <r>
    <x v="291"/>
    <x v="0"/>
    <x v="0"/>
    <x v="0"/>
    <x v="2"/>
    <n v="-234375.19198742841"/>
    <n v="0"/>
    <n v="0"/>
    <x v="9"/>
  </r>
  <r>
    <x v="291"/>
    <x v="0"/>
    <x v="0"/>
    <x v="2"/>
    <x v="0"/>
    <n v="260125.1387099498"/>
    <n v="0"/>
    <n v="0"/>
    <x v="9"/>
  </r>
  <r>
    <x v="291"/>
    <x v="0"/>
    <x v="0"/>
    <x v="2"/>
    <x v="1"/>
    <n v="-143715.54624859104"/>
    <n v="0"/>
    <n v="0"/>
    <x v="9"/>
  </r>
  <r>
    <x v="291"/>
    <x v="0"/>
    <x v="0"/>
    <x v="2"/>
    <x v="2"/>
    <n v="-65031.284677487449"/>
    <n v="0"/>
    <n v="0"/>
    <x v="9"/>
  </r>
  <r>
    <x v="291"/>
    <x v="1"/>
    <x v="1"/>
    <x v="4"/>
    <x v="0"/>
    <n v="477487.99895746243"/>
    <n v="0"/>
    <n v="0"/>
    <x v="9"/>
  </r>
  <r>
    <x v="291"/>
    <x v="1"/>
    <x v="1"/>
    <x v="4"/>
    <x v="1"/>
    <n v="-255341.1759130815"/>
    <n v="0"/>
    <n v="0"/>
    <x v="9"/>
  </r>
  <r>
    <x v="291"/>
    <x v="1"/>
    <x v="1"/>
    <x v="4"/>
    <x v="2"/>
    <n v="-229194.23949958195"/>
    <n v="0"/>
    <n v="0"/>
    <x v="9"/>
  </r>
  <r>
    <x v="291"/>
    <x v="2"/>
    <x v="1"/>
    <x v="2"/>
    <x v="0"/>
    <n v="221321.94122283021"/>
    <n v="0"/>
    <n v="0"/>
    <x v="9"/>
  </r>
  <r>
    <x v="291"/>
    <x v="2"/>
    <x v="1"/>
    <x v="2"/>
    <x v="1"/>
    <n v="-143715.54624859104"/>
    <n v="0"/>
    <n v="0"/>
    <x v="9"/>
  </r>
  <r>
    <x v="291"/>
    <x v="2"/>
    <x v="1"/>
    <x v="2"/>
    <x v="2"/>
    <n v="-92955.215313588691"/>
    <n v="0"/>
    <n v="0"/>
    <x v="9"/>
  </r>
  <r>
    <x v="291"/>
    <x v="3"/>
    <x v="2"/>
    <x v="0"/>
    <x v="0"/>
    <n v="1040537.0599284014"/>
    <n v="0"/>
    <n v="0"/>
    <x v="9"/>
  </r>
  <r>
    <x v="291"/>
    <x v="3"/>
    <x v="2"/>
    <x v="0"/>
    <x v="1"/>
    <n v="-462460.91552373394"/>
    <n v="0"/>
    <n v="0"/>
    <x v="9"/>
  </r>
  <r>
    <x v="291"/>
    <x v="3"/>
    <x v="2"/>
    <x v="0"/>
    <x v="2"/>
    <n v="-114459.07659212415"/>
    <n v="0"/>
    <n v="0"/>
    <x v="9"/>
  </r>
  <r>
    <x v="291"/>
    <x v="4"/>
    <x v="2"/>
    <x v="0"/>
    <x v="0"/>
    <n v="776934.33807987312"/>
    <n v="0"/>
    <n v="0"/>
    <x v="9"/>
  </r>
  <r>
    <x v="291"/>
    <x v="4"/>
    <x v="2"/>
    <x v="0"/>
    <x v="1"/>
    <n v="-462460.91552373394"/>
    <n v="0"/>
    <n v="0"/>
    <x v="9"/>
  </r>
  <r>
    <x v="291"/>
    <x v="4"/>
    <x v="2"/>
    <x v="0"/>
    <x v="2"/>
    <n v="-54385.403665591126"/>
    <n v="0"/>
    <n v="0"/>
    <x v="9"/>
  </r>
  <r>
    <x v="291"/>
    <x v="0"/>
    <x v="3"/>
    <x v="2"/>
    <x v="0"/>
    <n v="252939.36139752023"/>
    <n v="0"/>
    <n v="0"/>
    <x v="9"/>
  </r>
  <r>
    <x v="291"/>
    <x v="0"/>
    <x v="3"/>
    <x v="2"/>
    <x v="1"/>
    <n v="-143715.54624859104"/>
    <n v="0"/>
    <n v="0"/>
    <x v="9"/>
  </r>
  <r>
    <x v="291"/>
    <x v="0"/>
    <x v="3"/>
    <x v="2"/>
    <x v="2"/>
    <n v="-58176.053121429657"/>
    <n v="0"/>
    <n v="0"/>
    <x v="9"/>
  </r>
  <r>
    <x v="291"/>
    <x v="2"/>
    <x v="3"/>
    <x v="4"/>
    <x v="0"/>
    <n v="405992.46970179956"/>
    <n v="0"/>
    <n v="0"/>
    <x v="9"/>
  </r>
  <r>
    <x v="291"/>
    <x v="2"/>
    <x v="3"/>
    <x v="4"/>
    <x v="1"/>
    <n v="-255341.1759130815"/>
    <n v="0"/>
    <n v="0"/>
    <x v="9"/>
  </r>
  <r>
    <x v="291"/>
    <x v="2"/>
    <x v="3"/>
    <x v="4"/>
    <x v="2"/>
    <n v="-121797.74091053987"/>
    <n v="0"/>
    <n v="0"/>
    <x v="9"/>
  </r>
  <r>
    <x v="291"/>
    <x v="4"/>
    <x v="3"/>
    <x v="4"/>
    <x v="0"/>
    <n v="416206.11673832283"/>
    <n v="0"/>
    <n v="0"/>
    <x v="9"/>
  </r>
  <r>
    <x v="291"/>
    <x v="4"/>
    <x v="3"/>
    <x v="4"/>
    <x v="1"/>
    <n v="-255341.1759130815"/>
    <n v="0"/>
    <n v="0"/>
    <x v="9"/>
  </r>
  <r>
    <x v="291"/>
    <x v="4"/>
    <x v="3"/>
    <x v="4"/>
    <x v="2"/>
    <n v="-54106.79517598197"/>
    <n v="0"/>
    <n v="0"/>
    <x v="9"/>
  </r>
  <r>
    <x v="291"/>
    <x v="2"/>
    <x v="4"/>
    <x v="3"/>
    <x v="0"/>
    <n v="514861.02716858767"/>
    <n v="0"/>
    <n v="0"/>
    <x v="9"/>
  </r>
  <r>
    <x v="291"/>
    <x v="2"/>
    <x v="4"/>
    <x v="3"/>
    <x v="1"/>
    <n v="-272413.24188814161"/>
    <n v="0"/>
    <n v="0"/>
    <x v="9"/>
  </r>
  <r>
    <x v="291"/>
    <x v="2"/>
    <x v="4"/>
    <x v="3"/>
    <x v="2"/>
    <n v="-252281.90331260796"/>
    <n v="0"/>
    <n v="0"/>
    <x v="9"/>
  </r>
  <r>
    <x v="291"/>
    <x v="1"/>
    <x v="5"/>
    <x v="2"/>
    <x v="0"/>
    <n v="251502.20593503432"/>
    <n v="0"/>
    <n v="0"/>
    <x v="9"/>
  </r>
  <r>
    <x v="291"/>
    <x v="1"/>
    <x v="5"/>
    <x v="2"/>
    <x v="1"/>
    <n v="-143715.54624859104"/>
    <n v="0"/>
    <n v="0"/>
    <x v="9"/>
  </r>
  <r>
    <x v="291"/>
    <x v="1"/>
    <x v="5"/>
    <x v="2"/>
    <x v="2"/>
    <n v="-88025.772077262009"/>
    <n v="0"/>
    <n v="0"/>
    <x v="9"/>
  </r>
  <r>
    <x v="291"/>
    <x v="1"/>
    <x v="5"/>
    <x v="1"/>
    <x v="0"/>
    <n v="499734.44000091648"/>
    <n v="0"/>
    <n v="0"/>
    <x v="9"/>
  </r>
  <r>
    <x v="291"/>
    <x v="1"/>
    <x v="5"/>
    <x v="1"/>
    <x v="1"/>
    <n v="-285562.53714338085"/>
    <n v="0"/>
    <n v="0"/>
    <x v="9"/>
  </r>
  <r>
    <x v="291"/>
    <x v="1"/>
    <x v="5"/>
    <x v="1"/>
    <x v="2"/>
    <n v="-234875.18680043073"/>
    <n v="0"/>
    <n v="0"/>
    <x v="9"/>
  </r>
  <r>
    <x v="291"/>
    <x v="1"/>
    <x v="6"/>
    <x v="1"/>
    <x v="0"/>
    <n v="488311.93851518125"/>
    <n v="0"/>
    <n v="0"/>
    <x v="9"/>
  </r>
  <r>
    <x v="291"/>
    <x v="1"/>
    <x v="6"/>
    <x v="1"/>
    <x v="1"/>
    <n v="-285562.53714338085"/>
    <n v="0"/>
    <n v="0"/>
    <x v="9"/>
  </r>
  <r>
    <x v="291"/>
    <x v="1"/>
    <x v="6"/>
    <x v="1"/>
    <x v="2"/>
    <n v="-258805.32741304606"/>
    <n v="0"/>
    <n v="0"/>
    <x v="9"/>
  </r>
  <r>
    <x v="291"/>
    <x v="3"/>
    <x v="6"/>
    <x v="4"/>
    <x v="0"/>
    <n v="569410.82228617172"/>
    <n v="0"/>
    <n v="0"/>
    <x v="9"/>
  </r>
  <r>
    <x v="291"/>
    <x v="3"/>
    <x v="6"/>
    <x v="4"/>
    <x v="1"/>
    <n v="-255341.1759130815"/>
    <n v="0"/>
    <n v="0"/>
    <x v="9"/>
  </r>
  <r>
    <x v="291"/>
    <x v="3"/>
    <x v="6"/>
    <x v="4"/>
    <x v="2"/>
    <n v="-96799.839788649202"/>
    <n v="0"/>
    <n v="0"/>
    <x v="9"/>
  </r>
  <r>
    <x v="291"/>
    <x v="2"/>
    <x v="6"/>
    <x v="4"/>
    <x v="0"/>
    <n v="423866.35201571533"/>
    <n v="0"/>
    <n v="0"/>
    <x v="9"/>
  </r>
  <r>
    <x v="291"/>
    <x v="2"/>
    <x v="6"/>
    <x v="4"/>
    <x v="1"/>
    <n v="-255341.1759130815"/>
    <n v="0"/>
    <n v="0"/>
    <x v="9"/>
  </r>
  <r>
    <x v="291"/>
    <x v="2"/>
    <x v="6"/>
    <x v="4"/>
    <x v="2"/>
    <n v="-97489.260963614535"/>
    <n v="0"/>
    <n v="0"/>
    <x v="9"/>
  </r>
  <r>
    <x v="292"/>
    <x v="1"/>
    <x v="0"/>
    <x v="2"/>
    <x v="0"/>
    <n v="255813.67232249206"/>
    <n v="0"/>
    <n v="0"/>
    <x v="9"/>
  </r>
  <r>
    <x v="292"/>
    <x v="1"/>
    <x v="0"/>
    <x v="2"/>
    <x v="1"/>
    <n v="-143715.54624859104"/>
    <n v="0"/>
    <n v="0"/>
    <x v="9"/>
  </r>
  <r>
    <x v="292"/>
    <x v="1"/>
    <x v="0"/>
    <x v="2"/>
    <x v="2"/>
    <n v="-150930.06667027032"/>
    <n v="0"/>
    <n v="0"/>
    <x v="9"/>
  </r>
  <r>
    <x v="292"/>
    <x v="0"/>
    <x v="0"/>
    <x v="4"/>
    <x v="0"/>
    <n v="472381.17543920083"/>
    <n v="0"/>
    <n v="0"/>
    <x v="9"/>
  </r>
  <r>
    <x v="292"/>
    <x v="0"/>
    <x v="0"/>
    <x v="4"/>
    <x v="1"/>
    <n v="-255341.1759130815"/>
    <n v="0"/>
    <n v="0"/>
    <x v="9"/>
  </r>
  <r>
    <x v="292"/>
    <x v="0"/>
    <x v="0"/>
    <x v="4"/>
    <x v="2"/>
    <n v="-127542.91736858423"/>
    <n v="0"/>
    <n v="0"/>
    <x v="9"/>
  </r>
  <r>
    <x v="292"/>
    <x v="0"/>
    <x v="0"/>
    <x v="3"/>
    <x v="0"/>
    <n v="501240.36507418053"/>
    <n v="0"/>
    <n v="0"/>
    <x v="9"/>
  </r>
  <r>
    <x v="292"/>
    <x v="0"/>
    <x v="0"/>
    <x v="3"/>
    <x v="1"/>
    <n v="-272413.24188814161"/>
    <n v="0"/>
    <n v="0"/>
    <x v="9"/>
  </r>
  <r>
    <x v="292"/>
    <x v="0"/>
    <x v="0"/>
    <x v="3"/>
    <x v="2"/>
    <n v="-125310.09126854513"/>
    <n v="0"/>
    <n v="0"/>
    <x v="9"/>
  </r>
  <r>
    <x v="292"/>
    <x v="2"/>
    <x v="0"/>
    <x v="1"/>
    <x v="0"/>
    <n v="454044.43405797548"/>
    <n v="0"/>
    <n v="0"/>
    <x v="9"/>
  </r>
  <r>
    <x v="292"/>
    <x v="2"/>
    <x v="0"/>
    <x v="1"/>
    <x v="1"/>
    <n v="-285562.53714338085"/>
    <n v="0"/>
    <n v="0"/>
    <x v="9"/>
  </r>
  <r>
    <x v="292"/>
    <x v="2"/>
    <x v="0"/>
    <x v="1"/>
    <x v="2"/>
    <n v="-122591.99719565338"/>
    <n v="0"/>
    <n v="0"/>
    <x v="9"/>
  </r>
  <r>
    <x v="292"/>
    <x v="1"/>
    <x v="3"/>
    <x v="3"/>
    <x v="0"/>
    <n v="484895.57056089205"/>
    <n v="0"/>
    <n v="0"/>
    <x v="9"/>
  </r>
  <r>
    <x v="292"/>
    <x v="1"/>
    <x v="3"/>
    <x v="3"/>
    <x v="0"/>
    <n v="542102.35135740181"/>
    <n v="0"/>
    <n v="0"/>
    <x v="9"/>
  </r>
  <r>
    <x v="292"/>
    <x v="1"/>
    <x v="3"/>
    <x v="3"/>
    <x v="1"/>
    <n v="-272413.24188814161"/>
    <n v="0"/>
    <n v="0"/>
    <x v="9"/>
  </r>
  <r>
    <x v="292"/>
    <x v="1"/>
    <x v="3"/>
    <x v="3"/>
    <x v="1"/>
    <n v="-272413.24188814161"/>
    <n v="0"/>
    <n v="0"/>
    <x v="9"/>
  </r>
  <r>
    <x v="292"/>
    <x v="1"/>
    <x v="3"/>
    <x v="3"/>
    <x v="2"/>
    <n v="-198807.18392996574"/>
    <n v="0"/>
    <n v="0"/>
    <x v="9"/>
  </r>
  <r>
    <x v="292"/>
    <x v="1"/>
    <x v="3"/>
    <x v="3"/>
    <x v="2"/>
    <n v="-325261.4108144411"/>
    <n v="0"/>
    <n v="0"/>
    <x v="9"/>
  </r>
  <r>
    <x v="292"/>
    <x v="0"/>
    <x v="3"/>
    <x v="4"/>
    <x v="0"/>
    <n v="434079.99905223853"/>
    <n v="0"/>
    <n v="0"/>
    <x v="9"/>
  </r>
  <r>
    <x v="292"/>
    <x v="0"/>
    <x v="3"/>
    <x v="4"/>
    <x v="1"/>
    <n v="-255341.1759130815"/>
    <n v="0"/>
    <n v="0"/>
    <x v="9"/>
  </r>
  <r>
    <x v="292"/>
    <x v="0"/>
    <x v="3"/>
    <x v="4"/>
    <x v="2"/>
    <n v="-99838.399782014865"/>
    <n v="0"/>
    <n v="0"/>
    <x v="9"/>
  </r>
  <r>
    <x v="292"/>
    <x v="3"/>
    <x v="3"/>
    <x v="4"/>
    <x v="0"/>
    <n v="541323.29293573287"/>
    <n v="0"/>
    <n v="0"/>
    <x v="9"/>
  </r>
  <r>
    <x v="292"/>
    <x v="3"/>
    <x v="3"/>
    <x v="4"/>
    <x v="1"/>
    <n v="-255341.1759130815"/>
    <n v="0"/>
    <n v="0"/>
    <x v="9"/>
  </r>
  <r>
    <x v="292"/>
    <x v="3"/>
    <x v="3"/>
    <x v="4"/>
    <x v="2"/>
    <n v="-48719.096364215955"/>
    <n v="0"/>
    <n v="0"/>
    <x v="9"/>
  </r>
  <r>
    <x v="292"/>
    <x v="2"/>
    <x v="3"/>
    <x v="4"/>
    <x v="0"/>
    <n v="500468.70478963974"/>
    <n v="0"/>
    <n v="0"/>
    <x v="9"/>
  </r>
  <r>
    <x v="292"/>
    <x v="2"/>
    <x v="3"/>
    <x v="4"/>
    <x v="1"/>
    <n v="-255341.1759130815"/>
    <n v="0"/>
    <n v="0"/>
    <x v="9"/>
  </r>
  <r>
    <x v="292"/>
    <x v="2"/>
    <x v="3"/>
    <x v="4"/>
    <x v="2"/>
    <n v="-200187.4819158559"/>
    <n v="0"/>
    <n v="0"/>
    <x v="9"/>
  </r>
  <r>
    <x v="292"/>
    <x v="1"/>
    <x v="4"/>
    <x v="4"/>
    <x v="0"/>
    <n v="449400.46960702346"/>
    <n v="0"/>
    <n v="0"/>
    <x v="9"/>
  </r>
  <r>
    <x v="292"/>
    <x v="1"/>
    <x v="4"/>
    <x v="4"/>
    <x v="1"/>
    <n v="-255341.1759130815"/>
    <n v="0"/>
    <n v="0"/>
    <x v="9"/>
  </r>
  <r>
    <x v="292"/>
    <x v="1"/>
    <x v="4"/>
    <x v="4"/>
    <x v="2"/>
    <n v="-161784.16905852844"/>
    <n v="0"/>
    <n v="0"/>
    <x v="9"/>
  </r>
  <r>
    <x v="292"/>
    <x v="1"/>
    <x v="4"/>
    <x v="3"/>
    <x v="0"/>
    <n v="531205.82168187608"/>
    <n v="0"/>
    <n v="0"/>
    <x v="9"/>
  </r>
  <r>
    <x v="292"/>
    <x v="1"/>
    <x v="4"/>
    <x v="3"/>
    <x v="1"/>
    <n v="-272413.24188814161"/>
    <n v="0"/>
    <n v="0"/>
    <x v="9"/>
  </r>
  <r>
    <x v="292"/>
    <x v="1"/>
    <x v="4"/>
    <x v="3"/>
    <x v="2"/>
    <n v="-361219.95874367579"/>
    <n v="0"/>
    <n v="0"/>
    <x v="9"/>
  </r>
  <r>
    <x v="292"/>
    <x v="1"/>
    <x v="4"/>
    <x v="1"/>
    <x v="0"/>
    <n v="459755.68480084313"/>
    <n v="0"/>
    <n v="0"/>
    <x v="9"/>
  </r>
  <r>
    <x v="292"/>
    <x v="1"/>
    <x v="4"/>
    <x v="1"/>
    <x v="1"/>
    <n v="-285562.53714338085"/>
    <n v="0"/>
    <n v="0"/>
    <x v="9"/>
  </r>
  <r>
    <x v="292"/>
    <x v="1"/>
    <x v="4"/>
    <x v="1"/>
    <x v="2"/>
    <n v="-271255.85403249745"/>
    <n v="0"/>
    <n v="0"/>
    <x v="9"/>
  </r>
  <r>
    <x v="292"/>
    <x v="1"/>
    <x v="5"/>
    <x v="1"/>
    <x v="0"/>
    <n v="488311.93851518125"/>
    <n v="0"/>
    <n v="0"/>
    <x v="9"/>
  </r>
  <r>
    <x v="292"/>
    <x v="1"/>
    <x v="5"/>
    <x v="1"/>
    <x v="1"/>
    <n v="-285562.53714338085"/>
    <n v="0"/>
    <n v="0"/>
    <x v="9"/>
  </r>
  <r>
    <x v="292"/>
    <x v="1"/>
    <x v="5"/>
    <x v="1"/>
    <x v="2"/>
    <n v="-175792.29786546525"/>
    <n v="0"/>
    <n v="0"/>
    <x v="9"/>
  </r>
  <r>
    <x v="292"/>
    <x v="2"/>
    <x v="5"/>
    <x v="4"/>
    <x v="0"/>
    <n v="423866.35201571533"/>
    <n v="0"/>
    <n v="0"/>
    <x v="9"/>
  </r>
  <r>
    <x v="292"/>
    <x v="2"/>
    <x v="5"/>
    <x v="4"/>
    <x v="1"/>
    <n v="-255341.1759130815"/>
    <n v="0"/>
    <n v="0"/>
    <x v="9"/>
  </r>
  <r>
    <x v="292"/>
    <x v="2"/>
    <x v="5"/>
    <x v="4"/>
    <x v="2"/>
    <n v="-89011.93392330021"/>
    <n v="0"/>
    <n v="0"/>
    <x v="9"/>
  </r>
  <r>
    <x v="293"/>
    <x v="0"/>
    <x v="0"/>
    <x v="1"/>
    <x v="0"/>
    <n v="491167.56388661504"/>
    <n v="0"/>
    <n v="0"/>
    <x v="9"/>
  </r>
  <r>
    <x v="293"/>
    <x v="0"/>
    <x v="0"/>
    <x v="1"/>
    <x v="1"/>
    <n v="-285562.53714338085"/>
    <n v="0"/>
    <n v="0"/>
    <x v="9"/>
  </r>
  <r>
    <x v="293"/>
    <x v="0"/>
    <x v="0"/>
    <x v="1"/>
    <x v="2"/>
    <n v="-137526.91788825221"/>
    <n v="0"/>
    <n v="0"/>
    <x v="9"/>
  </r>
  <r>
    <x v="293"/>
    <x v="3"/>
    <x v="1"/>
    <x v="0"/>
    <x v="0"/>
    <n v="887924.95780556917"/>
    <n v="0"/>
    <n v="0"/>
    <x v="9"/>
  </r>
  <r>
    <x v="293"/>
    <x v="3"/>
    <x v="1"/>
    <x v="0"/>
    <x v="1"/>
    <n v="-462460.91552373394"/>
    <n v="0"/>
    <n v="0"/>
    <x v="9"/>
  </r>
  <r>
    <x v="293"/>
    <x v="3"/>
    <x v="1"/>
    <x v="0"/>
    <x v="2"/>
    <n v="-53275.49746833415"/>
    <n v="0"/>
    <n v="0"/>
    <x v="9"/>
  </r>
  <r>
    <x v="293"/>
    <x v="1"/>
    <x v="3"/>
    <x v="4"/>
    <x v="0"/>
    <n v="472381.17543920083"/>
    <n v="0"/>
    <n v="0"/>
    <x v="9"/>
  </r>
  <r>
    <x v="293"/>
    <x v="1"/>
    <x v="3"/>
    <x v="4"/>
    <x v="1"/>
    <n v="-255341.1759130815"/>
    <n v="0"/>
    <n v="0"/>
    <x v="9"/>
  </r>
  <r>
    <x v="293"/>
    <x v="1"/>
    <x v="3"/>
    <x v="4"/>
    <x v="2"/>
    <n v="-170057.22315811229"/>
    <n v="0"/>
    <n v="0"/>
    <x v="9"/>
  </r>
  <r>
    <x v="293"/>
    <x v="0"/>
    <x v="3"/>
    <x v="3"/>
    <x v="0"/>
    <n v="487619.70297977352"/>
    <n v="0"/>
    <n v="0"/>
    <x v="9"/>
  </r>
  <r>
    <x v="293"/>
    <x v="0"/>
    <x v="3"/>
    <x v="3"/>
    <x v="1"/>
    <n v="-272413.24188814161"/>
    <n v="0"/>
    <n v="0"/>
    <x v="9"/>
  </r>
  <r>
    <x v="293"/>
    <x v="0"/>
    <x v="3"/>
    <x v="3"/>
    <x v="2"/>
    <n v="-136533.51683433659"/>
    <n v="0"/>
    <n v="0"/>
    <x v="9"/>
  </r>
  <r>
    <x v="293"/>
    <x v="0"/>
    <x v="3"/>
    <x v="2"/>
    <x v="0"/>
    <n v="264436.60509740748"/>
    <n v="0"/>
    <n v="0"/>
    <x v="9"/>
  </r>
  <r>
    <x v="293"/>
    <x v="0"/>
    <x v="3"/>
    <x v="2"/>
    <x v="1"/>
    <n v="-143715.54624859104"/>
    <n v="0"/>
    <n v="0"/>
    <x v="9"/>
  </r>
  <r>
    <x v="293"/>
    <x v="0"/>
    <x v="3"/>
    <x v="2"/>
    <x v="2"/>
    <n v="-39665.490764611117"/>
    <n v="0"/>
    <n v="0"/>
    <x v="9"/>
  </r>
  <r>
    <x v="293"/>
    <x v="3"/>
    <x v="3"/>
    <x v="0"/>
    <x v="0"/>
    <n v="1045161.6690836386"/>
    <n v="0"/>
    <n v="0"/>
    <x v="9"/>
  </r>
  <r>
    <x v="293"/>
    <x v="3"/>
    <x v="3"/>
    <x v="0"/>
    <x v="1"/>
    <n v="-462460.91552373394"/>
    <n v="0"/>
    <n v="0"/>
    <x v="9"/>
  </r>
  <r>
    <x v="293"/>
    <x v="3"/>
    <x v="3"/>
    <x v="0"/>
    <x v="2"/>
    <n v="-125419.40029003663"/>
    <n v="0"/>
    <n v="0"/>
    <x v="9"/>
  </r>
  <r>
    <x v="293"/>
    <x v="4"/>
    <x v="3"/>
    <x v="3"/>
    <x v="0"/>
    <n v="446757.71669655229"/>
    <n v="0"/>
    <n v="0"/>
    <x v="9"/>
  </r>
  <r>
    <x v="293"/>
    <x v="4"/>
    <x v="3"/>
    <x v="3"/>
    <x v="0"/>
    <n v="454930.11395319644"/>
    <n v="0"/>
    <n v="0"/>
    <x v="9"/>
  </r>
  <r>
    <x v="293"/>
    <x v="4"/>
    <x v="3"/>
    <x v="3"/>
    <x v="1"/>
    <n v="-272413.24188814161"/>
    <n v="0"/>
    <n v="0"/>
    <x v="9"/>
  </r>
  <r>
    <x v="293"/>
    <x v="4"/>
    <x v="3"/>
    <x v="3"/>
    <x v="1"/>
    <n v="-272413.24188814161"/>
    <n v="0"/>
    <n v="0"/>
    <x v="9"/>
  </r>
  <r>
    <x v="293"/>
    <x v="4"/>
    <x v="3"/>
    <x v="3"/>
    <x v="2"/>
    <n v="-31273.040168758664"/>
    <n v="0"/>
    <n v="0"/>
    <x v="9"/>
  </r>
  <r>
    <x v="293"/>
    <x v="4"/>
    <x v="3"/>
    <x v="3"/>
    <x v="2"/>
    <n v="-50042.312534851611"/>
    <n v="0"/>
    <n v="0"/>
    <x v="9"/>
  </r>
  <r>
    <x v="293"/>
    <x v="1"/>
    <x v="4"/>
    <x v="4"/>
    <x v="0"/>
    <n v="492808.46951224736"/>
    <n v="0"/>
    <n v="0"/>
    <x v="9"/>
  </r>
  <r>
    <x v="293"/>
    <x v="1"/>
    <x v="4"/>
    <x v="4"/>
    <x v="1"/>
    <n v="-255341.1759130815"/>
    <n v="0"/>
    <n v="0"/>
    <x v="9"/>
  </r>
  <r>
    <x v="293"/>
    <x v="1"/>
    <x v="4"/>
    <x v="4"/>
    <x v="2"/>
    <n v="-172482.96432928657"/>
    <n v="0"/>
    <n v="0"/>
    <x v="9"/>
  </r>
  <r>
    <x v="293"/>
    <x v="0"/>
    <x v="4"/>
    <x v="4"/>
    <x v="0"/>
    <n v="444293.6460887618"/>
    <n v="0"/>
    <n v="0"/>
    <x v="9"/>
  </r>
  <r>
    <x v="293"/>
    <x v="0"/>
    <x v="4"/>
    <x v="4"/>
    <x v="1"/>
    <n v="-255341.1759130815"/>
    <n v="0"/>
    <n v="0"/>
    <x v="9"/>
  </r>
  <r>
    <x v="293"/>
    <x v="0"/>
    <x v="4"/>
    <x v="4"/>
    <x v="2"/>
    <n v="-111073.41152219045"/>
    <n v="0"/>
    <n v="0"/>
    <x v="9"/>
  </r>
  <r>
    <x v="293"/>
    <x v="4"/>
    <x v="4"/>
    <x v="3"/>
    <x v="0"/>
    <n v="452205.9815343151"/>
    <n v="0"/>
    <n v="0"/>
    <x v="9"/>
  </r>
  <r>
    <x v="293"/>
    <x v="4"/>
    <x v="4"/>
    <x v="3"/>
    <x v="1"/>
    <n v="-272413.24188814161"/>
    <n v="0"/>
    <n v="0"/>
    <x v="9"/>
  </r>
  <r>
    <x v="293"/>
    <x v="4"/>
    <x v="4"/>
    <x v="3"/>
    <x v="2"/>
    <n v="-54264.717784117813"/>
    <n v="0"/>
    <n v="0"/>
    <x v="9"/>
  </r>
  <r>
    <x v="293"/>
    <x v="2"/>
    <x v="5"/>
    <x v="1"/>
    <x v="0"/>
    <n v="482600.6877723136"/>
    <n v="0"/>
    <n v="0"/>
    <x v="9"/>
  </r>
  <r>
    <x v="293"/>
    <x v="2"/>
    <x v="5"/>
    <x v="1"/>
    <x v="1"/>
    <n v="-285562.53714338085"/>
    <n v="0"/>
    <n v="0"/>
    <x v="9"/>
  </r>
  <r>
    <x v="293"/>
    <x v="2"/>
    <x v="5"/>
    <x v="1"/>
    <x v="2"/>
    <n v="-135128.19257624782"/>
    <n v="0"/>
    <n v="0"/>
    <x v="9"/>
  </r>
  <r>
    <x v="293"/>
    <x v="1"/>
    <x v="6"/>
    <x v="0"/>
    <x v="0"/>
    <n v="855552.69371890789"/>
    <n v="0"/>
    <n v="0"/>
    <x v="9"/>
  </r>
  <r>
    <x v="293"/>
    <x v="1"/>
    <x v="6"/>
    <x v="0"/>
    <x v="1"/>
    <n v="-462460.91552373394"/>
    <n v="0"/>
    <n v="0"/>
    <x v="9"/>
  </r>
  <r>
    <x v="293"/>
    <x v="1"/>
    <x v="6"/>
    <x v="0"/>
    <x v="2"/>
    <n v="-333665.55055037409"/>
    <n v="0"/>
    <n v="0"/>
    <x v="9"/>
  </r>
  <r>
    <x v="293"/>
    <x v="1"/>
    <x v="6"/>
    <x v="4"/>
    <x v="0"/>
    <n v="408545.88146093045"/>
    <n v="0"/>
    <n v="0"/>
    <x v="9"/>
  </r>
  <r>
    <x v="293"/>
    <x v="1"/>
    <x v="6"/>
    <x v="4"/>
    <x v="0"/>
    <n v="482594.8224757241"/>
    <n v="0"/>
    <n v="0"/>
    <x v="9"/>
  </r>
  <r>
    <x v="293"/>
    <x v="1"/>
    <x v="6"/>
    <x v="4"/>
    <x v="1"/>
    <n v="-255341.1759130815"/>
    <n v="0"/>
    <n v="0"/>
    <x v="9"/>
  </r>
  <r>
    <x v="293"/>
    <x v="1"/>
    <x v="6"/>
    <x v="4"/>
    <x v="1"/>
    <n v="-255341.1759130815"/>
    <n v="0"/>
    <n v="0"/>
    <x v="9"/>
  </r>
  <r>
    <x v="293"/>
    <x v="1"/>
    <x v="6"/>
    <x v="4"/>
    <x v="2"/>
    <n v="-285982.11702265131"/>
    <n v="0"/>
    <n v="0"/>
    <x v="9"/>
  </r>
  <r>
    <x v="293"/>
    <x v="1"/>
    <x v="6"/>
    <x v="4"/>
    <x v="2"/>
    <n v="-241297.41123786205"/>
    <n v="0"/>
    <n v="0"/>
    <x v="9"/>
  </r>
  <r>
    <x v="293"/>
    <x v="0"/>
    <x v="6"/>
    <x v="1"/>
    <x v="0"/>
    <n v="534001.94445812225"/>
    <n v="0"/>
    <n v="0"/>
    <x v="9"/>
  </r>
  <r>
    <x v="293"/>
    <x v="0"/>
    <x v="6"/>
    <x v="1"/>
    <x v="1"/>
    <n v="-285562.53714338085"/>
    <n v="0"/>
    <n v="0"/>
    <x v="9"/>
  </r>
  <r>
    <x v="293"/>
    <x v="0"/>
    <x v="6"/>
    <x v="1"/>
    <x v="2"/>
    <n v="-80100.291668718331"/>
    <n v="0"/>
    <n v="0"/>
    <x v="9"/>
  </r>
  <r>
    <x v="293"/>
    <x v="3"/>
    <x v="6"/>
    <x v="0"/>
    <x v="0"/>
    <n v="804681.99301129708"/>
    <n v="0"/>
    <n v="0"/>
    <x v="9"/>
  </r>
  <r>
    <x v="293"/>
    <x v="3"/>
    <x v="6"/>
    <x v="0"/>
    <x v="1"/>
    <n v="-462460.91552373394"/>
    <n v="0"/>
    <n v="0"/>
    <x v="9"/>
  </r>
  <r>
    <x v="293"/>
    <x v="3"/>
    <x v="6"/>
    <x v="0"/>
    <x v="2"/>
    <n v="-56327.739510790801"/>
    <n v="0"/>
    <n v="0"/>
    <x v="9"/>
  </r>
  <r>
    <x v="293"/>
    <x v="3"/>
    <x v="6"/>
    <x v="4"/>
    <x v="0"/>
    <n v="431526.5872931077"/>
    <n v="0"/>
    <n v="0"/>
    <x v="9"/>
  </r>
  <r>
    <x v="293"/>
    <x v="3"/>
    <x v="6"/>
    <x v="4"/>
    <x v="1"/>
    <n v="-255341.1759130815"/>
    <n v="0"/>
    <n v="0"/>
    <x v="9"/>
  </r>
  <r>
    <x v="293"/>
    <x v="3"/>
    <x v="6"/>
    <x v="4"/>
    <x v="2"/>
    <n v="-30206.861110517541"/>
    <n v="0"/>
    <n v="0"/>
    <x v="9"/>
  </r>
  <r>
    <x v="294"/>
    <x v="3"/>
    <x v="1"/>
    <x v="1"/>
    <x v="0"/>
    <n v="502590.06537235028"/>
    <n v="0"/>
    <n v="0"/>
    <x v="9"/>
  </r>
  <r>
    <x v="294"/>
    <x v="3"/>
    <x v="1"/>
    <x v="1"/>
    <x v="1"/>
    <n v="-285562.53714338085"/>
    <n v="0"/>
    <n v="0"/>
    <x v="9"/>
  </r>
  <r>
    <x v="294"/>
    <x v="3"/>
    <x v="1"/>
    <x v="1"/>
    <x v="2"/>
    <n v="-85440.311113299555"/>
    <n v="0"/>
    <n v="0"/>
    <x v="9"/>
  </r>
  <r>
    <x v="294"/>
    <x v="3"/>
    <x v="2"/>
    <x v="0"/>
    <x v="0"/>
    <n v="998915.57753126533"/>
    <n v="0"/>
    <n v="0"/>
    <x v="9"/>
  </r>
  <r>
    <x v="294"/>
    <x v="3"/>
    <x v="2"/>
    <x v="0"/>
    <x v="1"/>
    <n v="-462460.91552373394"/>
    <n v="0"/>
    <n v="0"/>
    <x v="9"/>
  </r>
  <r>
    <x v="294"/>
    <x v="3"/>
    <x v="2"/>
    <x v="0"/>
    <x v="2"/>
    <n v="-129859.02507906449"/>
    <n v="0"/>
    <n v="0"/>
    <x v="9"/>
  </r>
  <r>
    <x v="294"/>
    <x v="3"/>
    <x v="2"/>
    <x v="3"/>
    <x v="0"/>
    <n v="509412.76233082486"/>
    <n v="0"/>
    <n v="0"/>
    <x v="9"/>
  </r>
  <r>
    <x v="294"/>
    <x v="3"/>
    <x v="2"/>
    <x v="3"/>
    <x v="1"/>
    <n v="-272413.24188814161"/>
    <n v="0"/>
    <n v="0"/>
    <x v="9"/>
  </r>
  <r>
    <x v="294"/>
    <x v="3"/>
    <x v="2"/>
    <x v="3"/>
    <x v="2"/>
    <n v="-86600.16959624023"/>
    <n v="0"/>
    <n v="0"/>
    <x v="9"/>
  </r>
  <r>
    <x v="294"/>
    <x v="4"/>
    <x v="2"/>
    <x v="1"/>
    <x v="0"/>
    <n v="474033.81165801227"/>
    <n v="0"/>
    <n v="0"/>
    <x v="9"/>
  </r>
  <r>
    <x v="294"/>
    <x v="4"/>
    <x v="2"/>
    <x v="1"/>
    <x v="0"/>
    <n v="502590.06537235028"/>
    <n v="0"/>
    <n v="0"/>
    <x v="9"/>
  </r>
  <r>
    <x v="294"/>
    <x v="4"/>
    <x v="2"/>
    <x v="1"/>
    <x v="1"/>
    <n v="-285562.53714338085"/>
    <n v="0"/>
    <n v="0"/>
    <x v="9"/>
  </r>
  <r>
    <x v="294"/>
    <x v="4"/>
    <x v="2"/>
    <x v="1"/>
    <x v="1"/>
    <n v="-285562.53714338085"/>
    <n v="0"/>
    <n v="0"/>
    <x v="9"/>
  </r>
  <r>
    <x v="294"/>
    <x v="4"/>
    <x v="2"/>
    <x v="1"/>
    <x v="2"/>
    <n v="-52143.719282381353"/>
    <n v="0"/>
    <n v="0"/>
    <x v="9"/>
  </r>
  <r>
    <x v="294"/>
    <x v="4"/>
    <x v="2"/>
    <x v="1"/>
    <x v="2"/>
    <n v="-40207.205229788022"/>
    <n v="0"/>
    <n v="0"/>
    <x v="9"/>
  </r>
  <r>
    <x v="294"/>
    <x v="1"/>
    <x v="3"/>
    <x v="3"/>
    <x v="0"/>
    <n v="493067.96781753632"/>
    <n v="0"/>
    <n v="0"/>
    <x v="9"/>
  </r>
  <r>
    <x v="294"/>
    <x v="1"/>
    <x v="3"/>
    <x v="3"/>
    <x v="1"/>
    <n v="-272413.24188814161"/>
    <n v="0"/>
    <n v="0"/>
    <x v="9"/>
  </r>
  <r>
    <x v="294"/>
    <x v="1"/>
    <x v="3"/>
    <x v="3"/>
    <x v="2"/>
    <n v="-300771.46036869712"/>
    <n v="0"/>
    <n v="0"/>
    <x v="9"/>
  </r>
  <r>
    <x v="295"/>
    <x v="0"/>
    <x v="0"/>
    <x v="0"/>
    <x v="0"/>
    <n v="874051.13033985719"/>
    <n v="0"/>
    <n v="0"/>
    <x v="9"/>
  </r>
  <r>
    <x v="295"/>
    <x v="0"/>
    <x v="0"/>
    <x v="0"/>
    <x v="1"/>
    <n v="-462460.91552373394"/>
    <n v="0"/>
    <n v="0"/>
    <x v="9"/>
  </r>
  <r>
    <x v="295"/>
    <x v="0"/>
    <x v="0"/>
    <x v="0"/>
    <x v="2"/>
    <n v="-235993.80519176146"/>
    <n v="0"/>
    <n v="0"/>
    <x v="9"/>
  </r>
  <r>
    <x v="295"/>
    <x v="0"/>
    <x v="0"/>
    <x v="1"/>
    <x v="0"/>
    <n v="531146.31908668834"/>
    <n v="0"/>
    <n v="0"/>
    <x v="9"/>
  </r>
  <r>
    <x v="295"/>
    <x v="0"/>
    <x v="0"/>
    <x v="1"/>
    <x v="1"/>
    <n v="-285562.53714338085"/>
    <n v="0"/>
    <n v="0"/>
    <x v="9"/>
  </r>
  <r>
    <x v="295"/>
    <x v="0"/>
    <x v="0"/>
    <x v="1"/>
    <x v="2"/>
    <n v="-79671.947863003254"/>
    <n v="0"/>
    <n v="0"/>
    <x v="9"/>
  </r>
  <r>
    <x v="295"/>
    <x v="1"/>
    <x v="1"/>
    <x v="3"/>
    <x v="0"/>
    <n v="465826.64362872211"/>
    <n v="0"/>
    <n v="0"/>
    <x v="9"/>
  </r>
  <r>
    <x v="295"/>
    <x v="1"/>
    <x v="1"/>
    <x v="3"/>
    <x v="1"/>
    <n v="-272413.24188814161"/>
    <n v="0"/>
    <n v="0"/>
    <x v="9"/>
  </r>
  <r>
    <x v="295"/>
    <x v="1"/>
    <x v="1"/>
    <x v="3"/>
    <x v="2"/>
    <n v="-274837.71974094602"/>
    <n v="0"/>
    <n v="0"/>
    <x v="9"/>
  </r>
  <r>
    <x v="295"/>
    <x v="2"/>
    <x v="1"/>
    <x v="3"/>
    <x v="0"/>
    <n v="457654.24637207796"/>
    <n v="0"/>
    <n v="0"/>
    <x v="9"/>
  </r>
  <r>
    <x v="295"/>
    <x v="2"/>
    <x v="1"/>
    <x v="3"/>
    <x v="0"/>
    <n v="457654.24637207796"/>
    <n v="0"/>
    <n v="0"/>
    <x v="9"/>
  </r>
  <r>
    <x v="295"/>
    <x v="2"/>
    <x v="1"/>
    <x v="3"/>
    <x v="1"/>
    <n v="-272413.24188814161"/>
    <n v="0"/>
    <n v="0"/>
    <x v="9"/>
  </r>
  <r>
    <x v="295"/>
    <x v="2"/>
    <x v="1"/>
    <x v="3"/>
    <x v="1"/>
    <n v="-272413.24188814161"/>
    <n v="0"/>
    <n v="0"/>
    <x v="9"/>
  </r>
  <r>
    <x v="295"/>
    <x v="2"/>
    <x v="1"/>
    <x v="3"/>
    <x v="2"/>
    <n v="-91530.849274415596"/>
    <n v="0"/>
    <n v="0"/>
    <x v="9"/>
  </r>
  <r>
    <x v="295"/>
    <x v="2"/>
    <x v="1"/>
    <x v="3"/>
    <x v="2"/>
    <n v="-160178.98623022728"/>
    <n v="0"/>
    <n v="0"/>
    <x v="9"/>
  </r>
  <r>
    <x v="295"/>
    <x v="3"/>
    <x v="2"/>
    <x v="2"/>
    <x v="0"/>
    <n v="257250.82778497797"/>
    <n v="0"/>
    <n v="0"/>
    <x v="9"/>
  </r>
  <r>
    <x v="295"/>
    <x v="3"/>
    <x v="2"/>
    <x v="2"/>
    <x v="1"/>
    <n v="-143715.54624859104"/>
    <n v="0"/>
    <n v="0"/>
    <x v="9"/>
  </r>
  <r>
    <x v="295"/>
    <x v="3"/>
    <x v="2"/>
    <x v="2"/>
    <x v="2"/>
    <n v="-48877.657279145817"/>
    <n v="0"/>
    <n v="0"/>
    <x v="9"/>
  </r>
  <r>
    <x v="295"/>
    <x v="1"/>
    <x v="3"/>
    <x v="2"/>
    <x v="0"/>
    <n v="268748.07148486527"/>
    <n v="0"/>
    <n v="0"/>
    <x v="9"/>
  </r>
  <r>
    <x v="295"/>
    <x v="1"/>
    <x v="3"/>
    <x v="2"/>
    <x v="1"/>
    <n v="-143715.54624859104"/>
    <n v="0"/>
    <n v="0"/>
    <x v="9"/>
  </r>
  <r>
    <x v="295"/>
    <x v="1"/>
    <x v="3"/>
    <x v="2"/>
    <x v="2"/>
    <n v="-99436.786449400155"/>
    <n v="0"/>
    <n v="0"/>
    <x v="9"/>
  </r>
  <r>
    <x v="295"/>
    <x v="1"/>
    <x v="4"/>
    <x v="0"/>
    <x v="0"/>
    <n v="837054.25709795847"/>
    <n v="0"/>
    <n v="0"/>
    <x v="9"/>
  </r>
  <r>
    <x v="295"/>
    <x v="1"/>
    <x v="4"/>
    <x v="0"/>
    <x v="1"/>
    <n v="-462460.91552373394"/>
    <n v="0"/>
    <n v="0"/>
    <x v="9"/>
  </r>
  <r>
    <x v="295"/>
    <x v="1"/>
    <x v="4"/>
    <x v="0"/>
    <x v="2"/>
    <n v="-535714.72454269347"/>
    <n v="0"/>
    <n v="0"/>
    <x v="9"/>
  </r>
  <r>
    <x v="295"/>
    <x v="2"/>
    <x v="4"/>
    <x v="0"/>
    <x v="0"/>
    <n v="920297.22189223056"/>
    <n v="0"/>
    <n v="0"/>
    <x v="9"/>
  </r>
  <r>
    <x v="295"/>
    <x v="2"/>
    <x v="4"/>
    <x v="0"/>
    <x v="1"/>
    <n v="-462460.91552373394"/>
    <n v="0"/>
    <n v="0"/>
    <x v="9"/>
  </r>
  <r>
    <x v="295"/>
    <x v="2"/>
    <x v="4"/>
    <x v="0"/>
    <x v="2"/>
    <n v="-395727.80541365914"/>
    <n v="0"/>
    <n v="0"/>
    <x v="9"/>
  </r>
  <r>
    <x v="295"/>
    <x v="4"/>
    <x v="4"/>
    <x v="4"/>
    <x v="0"/>
    <n v="515789.17534442467"/>
    <n v="0"/>
    <n v="0"/>
    <x v="9"/>
  </r>
  <r>
    <x v="295"/>
    <x v="4"/>
    <x v="4"/>
    <x v="4"/>
    <x v="1"/>
    <n v="-255341.1759130815"/>
    <n v="0"/>
    <n v="0"/>
    <x v="9"/>
  </r>
  <r>
    <x v="295"/>
    <x v="4"/>
    <x v="4"/>
    <x v="4"/>
    <x v="2"/>
    <n v="-61894.701041330962"/>
    <n v="0"/>
    <n v="0"/>
    <x v="9"/>
  </r>
  <r>
    <x v="295"/>
    <x v="2"/>
    <x v="5"/>
    <x v="3"/>
    <x v="0"/>
    <n v="414068.12766997528"/>
    <n v="0"/>
    <n v="0"/>
    <x v="9"/>
  </r>
  <r>
    <x v="295"/>
    <x v="2"/>
    <x v="5"/>
    <x v="3"/>
    <x v="1"/>
    <n v="-272413.24188814161"/>
    <n v="0"/>
    <n v="0"/>
    <x v="9"/>
  </r>
  <r>
    <x v="295"/>
    <x v="2"/>
    <x v="5"/>
    <x v="3"/>
    <x v="2"/>
    <n v="-190471.33872818862"/>
    <n v="0"/>
    <n v="0"/>
    <x v="9"/>
  </r>
  <r>
    <x v="295"/>
    <x v="1"/>
    <x v="6"/>
    <x v="0"/>
    <x v="0"/>
    <n v="804681.99301129708"/>
    <n v="0"/>
    <n v="0"/>
    <x v="9"/>
  </r>
  <r>
    <x v="295"/>
    <x v="1"/>
    <x v="6"/>
    <x v="0"/>
    <x v="1"/>
    <n v="-462460.91552373394"/>
    <n v="0"/>
    <n v="0"/>
    <x v="9"/>
  </r>
  <r>
    <x v="295"/>
    <x v="1"/>
    <x v="6"/>
    <x v="0"/>
    <x v="2"/>
    <n v="-506949.65559711715"/>
    <n v="0"/>
    <n v="0"/>
    <x v="9"/>
  </r>
  <r>
    <x v="295"/>
    <x v="0"/>
    <x v="6"/>
    <x v="3"/>
    <x v="0"/>
    <n v="495792.10023641767"/>
    <n v="0"/>
    <n v="0"/>
    <x v="9"/>
  </r>
  <r>
    <x v="295"/>
    <x v="0"/>
    <x v="6"/>
    <x v="3"/>
    <x v="1"/>
    <n v="-272413.24188814161"/>
    <n v="0"/>
    <n v="0"/>
    <x v="9"/>
  </r>
  <r>
    <x v="295"/>
    <x v="0"/>
    <x v="6"/>
    <x v="3"/>
    <x v="2"/>
    <n v="-118990.10405674024"/>
    <n v="0"/>
    <n v="0"/>
    <x v="9"/>
  </r>
  <r>
    <x v="295"/>
    <x v="2"/>
    <x v="6"/>
    <x v="3"/>
    <x v="0"/>
    <n v="430412.92218326376"/>
    <n v="0"/>
    <n v="0"/>
    <x v="9"/>
  </r>
  <r>
    <x v="295"/>
    <x v="2"/>
    <x v="6"/>
    <x v="3"/>
    <x v="1"/>
    <n v="-272413.24188814161"/>
    <n v="0"/>
    <n v="0"/>
    <x v="9"/>
  </r>
  <r>
    <x v="295"/>
    <x v="2"/>
    <x v="6"/>
    <x v="3"/>
    <x v="2"/>
    <n v="-107603.23054581594"/>
    <n v="0"/>
    <n v="0"/>
    <x v="9"/>
  </r>
  <r>
    <x v="296"/>
    <x v="2"/>
    <x v="0"/>
    <x v="4"/>
    <x v="0"/>
    <n v="444293.6460887618"/>
    <n v="0"/>
    <n v="0"/>
    <x v="9"/>
  </r>
  <r>
    <x v="296"/>
    <x v="2"/>
    <x v="0"/>
    <x v="4"/>
    <x v="1"/>
    <n v="-255341.1759130815"/>
    <n v="0"/>
    <n v="0"/>
    <x v="9"/>
  </r>
  <r>
    <x v="296"/>
    <x v="2"/>
    <x v="0"/>
    <x v="4"/>
    <x v="2"/>
    <n v="-213260.95012260566"/>
    <n v="0"/>
    <n v="0"/>
    <x v="9"/>
  </r>
  <r>
    <x v="296"/>
    <x v="2"/>
    <x v="0"/>
    <x v="3"/>
    <x v="0"/>
    <n v="536654.08651963901"/>
    <n v="0"/>
    <n v="0"/>
    <x v="9"/>
  </r>
  <r>
    <x v="296"/>
    <x v="2"/>
    <x v="0"/>
    <x v="3"/>
    <x v="0"/>
    <n v="523033.42442523187"/>
    <n v="0"/>
    <n v="0"/>
    <x v="9"/>
  </r>
  <r>
    <x v="296"/>
    <x v="2"/>
    <x v="0"/>
    <x v="3"/>
    <x v="1"/>
    <n v="-272413.24188814161"/>
    <n v="0"/>
    <n v="0"/>
    <x v="9"/>
  </r>
  <r>
    <x v="296"/>
    <x v="2"/>
    <x v="0"/>
    <x v="3"/>
    <x v="1"/>
    <n v="-272413.24188814161"/>
    <n v="0"/>
    <n v="0"/>
    <x v="9"/>
  </r>
  <r>
    <x v="296"/>
    <x v="2"/>
    <x v="0"/>
    <x v="3"/>
    <x v="2"/>
    <n v="-279060.12499021227"/>
    <n v="0"/>
    <n v="0"/>
    <x v="9"/>
  </r>
  <r>
    <x v="296"/>
    <x v="2"/>
    <x v="0"/>
    <x v="3"/>
    <x v="2"/>
    <n v="-214443.70401434504"/>
    <n v="0"/>
    <n v="0"/>
    <x v="9"/>
  </r>
  <r>
    <x v="296"/>
    <x v="1"/>
    <x v="1"/>
    <x v="3"/>
    <x v="0"/>
    <n v="465826.64362872211"/>
    <n v="0"/>
    <n v="0"/>
    <x v="9"/>
  </r>
  <r>
    <x v="296"/>
    <x v="1"/>
    <x v="1"/>
    <x v="3"/>
    <x v="1"/>
    <n v="-272413.24188814161"/>
    <n v="0"/>
    <n v="0"/>
    <x v="9"/>
  </r>
  <r>
    <x v="296"/>
    <x v="1"/>
    <x v="1"/>
    <x v="3"/>
    <x v="2"/>
    <n v="-260862.92043208441"/>
    <n v="0"/>
    <n v="0"/>
    <x v="9"/>
  </r>
  <r>
    <x v="296"/>
    <x v="3"/>
    <x v="1"/>
    <x v="1"/>
    <x v="0"/>
    <n v="613959.45485826884"/>
    <n v="0"/>
    <n v="0"/>
    <x v="9"/>
  </r>
  <r>
    <x v="296"/>
    <x v="3"/>
    <x v="1"/>
    <x v="1"/>
    <x v="1"/>
    <n v="-285562.53714338085"/>
    <n v="0"/>
    <n v="0"/>
    <x v="9"/>
  </r>
  <r>
    <x v="296"/>
    <x v="3"/>
    <x v="1"/>
    <x v="1"/>
    <x v="2"/>
    <n v="-122791.89097165377"/>
    <n v="0"/>
    <n v="0"/>
    <x v="9"/>
  </r>
  <r>
    <x v="296"/>
    <x v="0"/>
    <x v="3"/>
    <x v="4"/>
    <x v="0"/>
    <n v="480041.41071659321"/>
    <n v="0"/>
    <n v="0"/>
    <x v="9"/>
  </r>
  <r>
    <x v="296"/>
    <x v="0"/>
    <x v="3"/>
    <x v="4"/>
    <x v="1"/>
    <n v="-255341.1759130815"/>
    <n v="0"/>
    <n v="0"/>
    <x v="9"/>
  </r>
  <r>
    <x v="296"/>
    <x v="0"/>
    <x v="3"/>
    <x v="4"/>
    <x v="2"/>
    <n v="-134411.59500064611"/>
    <n v="0"/>
    <n v="0"/>
    <x v="9"/>
  </r>
  <r>
    <x v="296"/>
    <x v="3"/>
    <x v="3"/>
    <x v="1"/>
    <x v="0"/>
    <n v="476889.43702944601"/>
    <n v="0"/>
    <n v="0"/>
    <x v="9"/>
  </r>
  <r>
    <x v="296"/>
    <x v="3"/>
    <x v="3"/>
    <x v="1"/>
    <x v="1"/>
    <n v="-285562.53714338085"/>
    <n v="0"/>
    <n v="0"/>
    <x v="9"/>
  </r>
  <r>
    <x v="296"/>
    <x v="3"/>
    <x v="3"/>
    <x v="1"/>
    <x v="2"/>
    <n v="-81071.204295005824"/>
    <n v="0"/>
    <n v="0"/>
    <x v="9"/>
  </r>
  <r>
    <x v="296"/>
    <x v="2"/>
    <x v="3"/>
    <x v="3"/>
    <x v="0"/>
    <n v="419516.39250773808"/>
    <n v="0"/>
    <n v="0"/>
    <x v="9"/>
  </r>
  <r>
    <x v="296"/>
    <x v="2"/>
    <x v="3"/>
    <x v="3"/>
    <x v="1"/>
    <n v="-272413.24188814161"/>
    <n v="0"/>
    <n v="0"/>
    <x v="9"/>
  </r>
  <r>
    <x v="296"/>
    <x v="2"/>
    <x v="3"/>
    <x v="3"/>
    <x v="2"/>
    <n v="-209758.19625386904"/>
    <n v="0"/>
    <n v="0"/>
    <x v="9"/>
  </r>
  <r>
    <x v="296"/>
    <x v="2"/>
    <x v="3"/>
    <x v="2"/>
    <x v="0"/>
    <n v="242879.27316011884"/>
    <n v="0"/>
    <n v="0"/>
    <x v="9"/>
  </r>
  <r>
    <x v="296"/>
    <x v="2"/>
    <x v="3"/>
    <x v="2"/>
    <x v="1"/>
    <n v="-143715.54624859104"/>
    <n v="0"/>
    <n v="0"/>
    <x v="9"/>
  </r>
  <r>
    <x v="296"/>
    <x v="2"/>
    <x v="3"/>
    <x v="2"/>
    <x v="2"/>
    <n v="-75292.574679636848"/>
    <n v="0"/>
    <n v="0"/>
    <x v="9"/>
  </r>
  <r>
    <x v="296"/>
    <x v="2"/>
    <x v="3"/>
    <x v="1"/>
    <x v="0"/>
    <n v="536857.56982955593"/>
    <n v="0"/>
    <n v="0"/>
    <x v="9"/>
  </r>
  <r>
    <x v="296"/>
    <x v="2"/>
    <x v="3"/>
    <x v="1"/>
    <x v="1"/>
    <n v="-285562.53714338085"/>
    <n v="0"/>
    <n v="0"/>
    <x v="9"/>
  </r>
  <r>
    <x v="296"/>
    <x v="2"/>
    <x v="3"/>
    <x v="1"/>
    <x v="2"/>
    <n v="-284534.51200966467"/>
    <n v="0"/>
    <n v="0"/>
    <x v="9"/>
  </r>
  <r>
    <x v="296"/>
    <x v="1"/>
    <x v="4"/>
    <x v="2"/>
    <x v="0"/>
    <n v="265873.76055989345"/>
    <n v="0"/>
    <n v="0"/>
    <x v="9"/>
  </r>
  <r>
    <x v="296"/>
    <x v="1"/>
    <x v="4"/>
    <x v="2"/>
    <x v="1"/>
    <n v="-143715.54624859104"/>
    <n v="0"/>
    <n v="0"/>
    <x v="9"/>
  </r>
  <r>
    <x v="296"/>
    <x v="1"/>
    <x v="4"/>
    <x v="2"/>
    <x v="2"/>
    <n v="-186111.63239192541"/>
    <n v="0"/>
    <n v="0"/>
    <x v="9"/>
  </r>
  <r>
    <x v="296"/>
    <x v="2"/>
    <x v="4"/>
    <x v="0"/>
    <x v="0"/>
    <n v="698315.98244083824"/>
    <n v="0"/>
    <n v="0"/>
    <x v="9"/>
  </r>
  <r>
    <x v="296"/>
    <x v="2"/>
    <x v="4"/>
    <x v="0"/>
    <x v="0"/>
    <n v="906423.39442651847"/>
    <n v="0"/>
    <n v="0"/>
    <x v="9"/>
  </r>
  <r>
    <x v="296"/>
    <x v="2"/>
    <x v="4"/>
    <x v="0"/>
    <x v="1"/>
    <n v="-462460.91552373394"/>
    <n v="0"/>
    <n v="0"/>
    <x v="9"/>
  </r>
  <r>
    <x v="296"/>
    <x v="2"/>
    <x v="4"/>
    <x v="0"/>
    <x v="1"/>
    <n v="-462460.91552373394"/>
    <n v="0"/>
    <n v="0"/>
    <x v="9"/>
  </r>
  <r>
    <x v="296"/>
    <x v="2"/>
    <x v="4"/>
    <x v="0"/>
    <x v="2"/>
    <n v="-293292.71262515202"/>
    <n v="0"/>
    <n v="0"/>
    <x v="9"/>
  </r>
  <r>
    <x v="296"/>
    <x v="2"/>
    <x v="4"/>
    <x v="0"/>
    <x v="2"/>
    <n v="-462275.93115752441"/>
    <n v="0"/>
    <n v="0"/>
    <x v="9"/>
  </r>
  <r>
    <x v="296"/>
    <x v="2"/>
    <x v="4"/>
    <x v="1"/>
    <x v="0"/>
    <n v="485456.31314374745"/>
    <n v="0"/>
    <n v="0"/>
    <x v="9"/>
  </r>
  <r>
    <x v="296"/>
    <x v="2"/>
    <x v="4"/>
    <x v="1"/>
    <x v="1"/>
    <n v="-285562.53714338085"/>
    <n v="0"/>
    <n v="0"/>
    <x v="9"/>
  </r>
  <r>
    <x v="296"/>
    <x v="2"/>
    <x v="4"/>
    <x v="1"/>
    <x v="2"/>
    <n v="-199037.08838893645"/>
    <n v="0"/>
    <n v="0"/>
    <x v="9"/>
  </r>
  <r>
    <x v="296"/>
    <x v="4"/>
    <x v="4"/>
    <x v="4"/>
    <x v="0"/>
    <n v="472381.17543920083"/>
    <n v="0"/>
    <n v="0"/>
    <x v="9"/>
  </r>
  <r>
    <x v="296"/>
    <x v="4"/>
    <x v="4"/>
    <x v="4"/>
    <x v="1"/>
    <n v="-255341.1759130815"/>
    <n v="0"/>
    <n v="0"/>
    <x v="9"/>
  </r>
  <r>
    <x v="296"/>
    <x v="4"/>
    <x v="4"/>
    <x v="4"/>
    <x v="2"/>
    <n v="-75580.988070272128"/>
    <n v="0"/>
    <n v="0"/>
    <x v="9"/>
  </r>
  <r>
    <x v="296"/>
    <x v="2"/>
    <x v="5"/>
    <x v="4"/>
    <x v="0"/>
    <n v="416206.11673832283"/>
    <n v="0"/>
    <n v="0"/>
    <x v="9"/>
  </r>
  <r>
    <x v="296"/>
    <x v="2"/>
    <x v="5"/>
    <x v="4"/>
    <x v="1"/>
    <n v="-255341.1759130815"/>
    <n v="0"/>
    <n v="0"/>
    <x v="9"/>
  </r>
  <r>
    <x v="296"/>
    <x v="2"/>
    <x v="5"/>
    <x v="4"/>
    <x v="2"/>
    <n v="-145672.14085841298"/>
    <n v="0"/>
    <n v="0"/>
    <x v="9"/>
  </r>
  <r>
    <x v="296"/>
    <x v="1"/>
    <x v="6"/>
    <x v="3"/>
    <x v="0"/>
    <n v="441309.45185878943"/>
    <n v="0"/>
    <n v="0"/>
    <x v="9"/>
  </r>
  <r>
    <x v="296"/>
    <x v="1"/>
    <x v="6"/>
    <x v="3"/>
    <x v="1"/>
    <n v="-272413.24188814161"/>
    <n v="0"/>
    <n v="0"/>
    <x v="9"/>
  </r>
  <r>
    <x v="296"/>
    <x v="1"/>
    <x v="6"/>
    <x v="3"/>
    <x v="2"/>
    <n v="-247133.29304092212"/>
    <n v="0"/>
    <n v="0"/>
    <x v="9"/>
  </r>
  <r>
    <x v="296"/>
    <x v="0"/>
    <x v="6"/>
    <x v="1"/>
    <x v="0"/>
    <n v="496878.81462948269"/>
    <n v="0"/>
    <n v="0"/>
    <x v="9"/>
  </r>
  <r>
    <x v="296"/>
    <x v="0"/>
    <x v="6"/>
    <x v="1"/>
    <x v="1"/>
    <n v="-285562.53714338085"/>
    <n v="0"/>
    <n v="0"/>
    <x v="9"/>
  </r>
  <r>
    <x v="296"/>
    <x v="0"/>
    <x v="6"/>
    <x v="1"/>
    <x v="2"/>
    <n v="-79500.610340717234"/>
    <n v="0"/>
    <n v="0"/>
    <x v="9"/>
  </r>
  <r>
    <x v="296"/>
    <x v="3"/>
    <x v="6"/>
    <x v="4"/>
    <x v="0"/>
    <n v="510682.35182616301"/>
    <n v="0"/>
    <n v="0"/>
    <x v="9"/>
  </r>
  <r>
    <x v="296"/>
    <x v="3"/>
    <x v="6"/>
    <x v="4"/>
    <x v="1"/>
    <n v="-255341.1759130815"/>
    <n v="0"/>
    <n v="0"/>
    <x v="9"/>
  </r>
  <r>
    <x v="296"/>
    <x v="3"/>
    <x v="6"/>
    <x v="4"/>
    <x v="2"/>
    <n v="-71495.529255662826"/>
    <n v="0"/>
    <n v="0"/>
    <x v="9"/>
  </r>
  <r>
    <x v="297"/>
    <x v="0"/>
    <x v="0"/>
    <x v="3"/>
    <x v="0"/>
    <n v="471274.90846648498"/>
    <n v="0"/>
    <n v="0"/>
    <x v="9"/>
  </r>
  <r>
    <x v="297"/>
    <x v="0"/>
    <x v="0"/>
    <x v="3"/>
    <x v="1"/>
    <n v="-272413.24188814161"/>
    <n v="0"/>
    <n v="0"/>
    <x v="9"/>
  </r>
  <r>
    <x v="297"/>
    <x v="0"/>
    <x v="0"/>
    <x v="3"/>
    <x v="2"/>
    <n v="-131956.97437061582"/>
    <n v="0"/>
    <n v="0"/>
    <x v="9"/>
  </r>
  <r>
    <x v="297"/>
    <x v="2"/>
    <x v="0"/>
    <x v="1"/>
    <x v="0"/>
    <n v="488311.93851518125"/>
    <n v="0"/>
    <n v="0"/>
    <x v="9"/>
  </r>
  <r>
    <x v="297"/>
    <x v="2"/>
    <x v="0"/>
    <x v="1"/>
    <x v="1"/>
    <n v="-285562.53714338085"/>
    <n v="0"/>
    <n v="0"/>
    <x v="9"/>
  </r>
  <r>
    <x v="297"/>
    <x v="2"/>
    <x v="0"/>
    <x v="1"/>
    <x v="2"/>
    <n v="-224623.49171698338"/>
    <n v="0"/>
    <n v="0"/>
    <x v="9"/>
  </r>
  <r>
    <x v="297"/>
    <x v="1"/>
    <x v="1"/>
    <x v="4"/>
    <x v="0"/>
    <n v="441740.23432963097"/>
    <n v="0"/>
    <n v="0"/>
    <x v="9"/>
  </r>
  <r>
    <x v="297"/>
    <x v="1"/>
    <x v="1"/>
    <x v="4"/>
    <x v="1"/>
    <n v="-255341.1759130815"/>
    <n v="0"/>
    <n v="0"/>
    <x v="9"/>
  </r>
  <r>
    <x v="297"/>
    <x v="1"/>
    <x v="1"/>
    <x v="4"/>
    <x v="2"/>
    <n v="-269461.54294107488"/>
    <n v="0"/>
    <n v="0"/>
    <x v="9"/>
  </r>
  <r>
    <x v="297"/>
    <x v="1"/>
    <x v="1"/>
    <x v="1"/>
    <x v="0"/>
    <n v="499734.44000091648"/>
    <n v="0"/>
    <n v="0"/>
    <x v="9"/>
  </r>
  <r>
    <x v="297"/>
    <x v="1"/>
    <x v="1"/>
    <x v="1"/>
    <x v="1"/>
    <n v="-285562.53714338085"/>
    <n v="0"/>
    <n v="0"/>
    <x v="9"/>
  </r>
  <r>
    <x v="297"/>
    <x v="1"/>
    <x v="1"/>
    <x v="1"/>
    <x v="2"/>
    <n v="-294843.31960054074"/>
    <n v="0"/>
    <n v="0"/>
    <x v="9"/>
  </r>
  <r>
    <x v="297"/>
    <x v="2"/>
    <x v="1"/>
    <x v="4"/>
    <x v="0"/>
    <n v="477487.99895746243"/>
    <n v="0"/>
    <n v="0"/>
    <x v="9"/>
  </r>
  <r>
    <x v="297"/>
    <x v="2"/>
    <x v="1"/>
    <x v="4"/>
    <x v="1"/>
    <n v="-255341.1759130815"/>
    <n v="0"/>
    <n v="0"/>
    <x v="9"/>
  </r>
  <r>
    <x v="297"/>
    <x v="2"/>
    <x v="1"/>
    <x v="4"/>
    <x v="2"/>
    <n v="-186220.31959341036"/>
    <n v="0"/>
    <n v="0"/>
    <x v="9"/>
  </r>
  <r>
    <x v="297"/>
    <x v="2"/>
    <x v="1"/>
    <x v="2"/>
    <x v="0"/>
    <n v="232819.18492271751"/>
    <n v="0"/>
    <n v="0"/>
    <x v="9"/>
  </r>
  <r>
    <x v="297"/>
    <x v="2"/>
    <x v="1"/>
    <x v="2"/>
    <x v="1"/>
    <n v="-143715.54624859104"/>
    <n v="0"/>
    <n v="0"/>
    <x v="9"/>
  </r>
  <r>
    <x v="297"/>
    <x v="2"/>
    <x v="1"/>
    <x v="2"/>
    <x v="2"/>
    <n v="-79158.522873723967"/>
    <n v="0"/>
    <n v="0"/>
    <x v="9"/>
  </r>
  <r>
    <x v="297"/>
    <x v="0"/>
    <x v="2"/>
    <x v="4"/>
    <x v="0"/>
    <n v="467274.35192093917"/>
    <n v="0"/>
    <n v="0"/>
    <x v="9"/>
  </r>
  <r>
    <x v="297"/>
    <x v="0"/>
    <x v="2"/>
    <x v="4"/>
    <x v="1"/>
    <n v="-255341.1759130815"/>
    <n v="0"/>
    <n v="0"/>
    <x v="9"/>
  </r>
  <r>
    <x v="297"/>
    <x v="0"/>
    <x v="2"/>
    <x v="4"/>
    <x v="2"/>
    <n v="-93454.870384187845"/>
    <n v="0"/>
    <n v="0"/>
    <x v="9"/>
  </r>
  <r>
    <x v="297"/>
    <x v="3"/>
    <x v="2"/>
    <x v="4"/>
    <x v="0"/>
    <n v="418759.52849745372"/>
    <n v="0"/>
    <n v="0"/>
    <x v="9"/>
  </r>
  <r>
    <x v="297"/>
    <x v="3"/>
    <x v="2"/>
    <x v="4"/>
    <x v="1"/>
    <n v="-255341.1759130815"/>
    <n v="0"/>
    <n v="0"/>
    <x v="9"/>
  </r>
  <r>
    <x v="297"/>
    <x v="3"/>
    <x v="2"/>
    <x v="4"/>
    <x v="2"/>
    <n v="-75376.71512954167"/>
    <n v="0"/>
    <n v="0"/>
    <x v="9"/>
  </r>
  <r>
    <x v="297"/>
    <x v="4"/>
    <x v="2"/>
    <x v="4"/>
    <x v="0"/>
    <n v="411099.29322006117"/>
    <n v="0"/>
    <n v="0"/>
    <x v="9"/>
  </r>
  <r>
    <x v="297"/>
    <x v="4"/>
    <x v="2"/>
    <x v="4"/>
    <x v="1"/>
    <n v="-255341.1759130815"/>
    <n v="0"/>
    <n v="0"/>
    <x v="9"/>
  </r>
  <r>
    <x v="297"/>
    <x v="4"/>
    <x v="2"/>
    <x v="4"/>
    <x v="2"/>
    <n v="-90441.844508413458"/>
    <n v="0"/>
    <n v="0"/>
    <x v="9"/>
  </r>
  <r>
    <x v="297"/>
    <x v="4"/>
    <x v="3"/>
    <x v="1"/>
    <x v="0"/>
    <n v="468322.56091514463"/>
    <n v="0"/>
    <n v="0"/>
    <x v="9"/>
  </r>
  <r>
    <x v="297"/>
    <x v="4"/>
    <x v="3"/>
    <x v="1"/>
    <x v="1"/>
    <n v="-285562.53714338085"/>
    <n v="0"/>
    <n v="0"/>
    <x v="9"/>
  </r>
  <r>
    <x v="297"/>
    <x v="4"/>
    <x v="3"/>
    <x v="1"/>
    <x v="2"/>
    <n v="-46832.256091514464"/>
    <n v="0"/>
    <n v="0"/>
    <x v="9"/>
  </r>
  <r>
    <x v="297"/>
    <x v="1"/>
    <x v="4"/>
    <x v="2"/>
    <x v="0"/>
    <n v="261562.29417243568"/>
    <n v="0"/>
    <n v="0"/>
    <x v="9"/>
  </r>
  <r>
    <x v="297"/>
    <x v="1"/>
    <x v="4"/>
    <x v="2"/>
    <x v="1"/>
    <n v="-143715.54624859104"/>
    <n v="0"/>
    <n v="0"/>
    <x v="9"/>
  </r>
  <r>
    <x v="297"/>
    <x v="1"/>
    <x v="4"/>
    <x v="2"/>
    <x v="2"/>
    <n v="-162168.62238691011"/>
    <n v="0"/>
    <n v="0"/>
    <x v="9"/>
  </r>
  <r>
    <x v="297"/>
    <x v="0"/>
    <x v="4"/>
    <x v="0"/>
    <x v="0"/>
    <n v="795432.77470082243"/>
    <n v="0"/>
    <n v="0"/>
    <x v="9"/>
  </r>
  <r>
    <x v="297"/>
    <x v="0"/>
    <x v="4"/>
    <x v="0"/>
    <x v="1"/>
    <n v="-462460.91552373394"/>
    <n v="0"/>
    <n v="0"/>
    <x v="9"/>
  </r>
  <r>
    <x v="297"/>
    <x v="0"/>
    <x v="4"/>
    <x v="0"/>
    <x v="2"/>
    <n v="-238629.83241024672"/>
    <n v="0"/>
    <n v="0"/>
    <x v="9"/>
  </r>
  <r>
    <x v="297"/>
    <x v="0"/>
    <x v="4"/>
    <x v="2"/>
    <x v="0"/>
    <n v="268748.07148486527"/>
    <n v="0"/>
    <n v="0"/>
    <x v="9"/>
  </r>
  <r>
    <x v="297"/>
    <x v="0"/>
    <x v="4"/>
    <x v="2"/>
    <x v="0"/>
    <n v="265873.76055989345"/>
    <n v="0"/>
    <n v="0"/>
    <x v="9"/>
  </r>
  <r>
    <x v="297"/>
    <x v="0"/>
    <x v="4"/>
    <x v="2"/>
    <x v="1"/>
    <n v="-143715.54624859104"/>
    <n v="0"/>
    <n v="0"/>
    <x v="9"/>
  </r>
  <r>
    <x v="297"/>
    <x v="0"/>
    <x v="4"/>
    <x v="2"/>
    <x v="1"/>
    <n v="-143715.54624859104"/>
    <n v="0"/>
    <n v="0"/>
    <x v="9"/>
  </r>
  <r>
    <x v="297"/>
    <x v="0"/>
    <x v="4"/>
    <x v="2"/>
    <x v="2"/>
    <n v="-77936.940730610921"/>
    <n v="0"/>
    <n v="0"/>
    <x v="9"/>
  </r>
  <r>
    <x v="297"/>
    <x v="0"/>
    <x v="4"/>
    <x v="2"/>
    <x v="2"/>
    <n v="-53174.752111978691"/>
    <n v="0"/>
    <n v="0"/>
    <x v="9"/>
  </r>
  <r>
    <x v="297"/>
    <x v="2"/>
    <x v="4"/>
    <x v="0"/>
    <x v="0"/>
    <n v="883300.34865033184"/>
    <n v="0"/>
    <n v="0"/>
    <x v="9"/>
  </r>
  <r>
    <x v="297"/>
    <x v="2"/>
    <x v="4"/>
    <x v="0"/>
    <x v="1"/>
    <n v="-462460.91552373394"/>
    <n v="0"/>
    <n v="0"/>
    <x v="9"/>
  </r>
  <r>
    <x v="297"/>
    <x v="2"/>
    <x v="4"/>
    <x v="0"/>
    <x v="2"/>
    <n v="-194326.07670307302"/>
    <n v="0"/>
    <n v="0"/>
    <x v="9"/>
  </r>
  <r>
    <x v="297"/>
    <x v="4"/>
    <x v="4"/>
    <x v="2"/>
    <x v="0"/>
    <n v="261562.29417243568"/>
    <n v="0"/>
    <n v="0"/>
    <x v="9"/>
  </r>
  <r>
    <x v="297"/>
    <x v="4"/>
    <x v="4"/>
    <x v="2"/>
    <x v="1"/>
    <n v="-143715.54624859104"/>
    <n v="0"/>
    <n v="0"/>
    <x v="9"/>
  </r>
  <r>
    <x v="297"/>
    <x v="4"/>
    <x v="4"/>
    <x v="2"/>
    <x v="2"/>
    <n v="-34003.098242416636"/>
    <n v="0"/>
    <n v="0"/>
    <x v="9"/>
  </r>
  <r>
    <x v="297"/>
    <x v="1"/>
    <x v="5"/>
    <x v="3"/>
    <x v="0"/>
    <n v="528481.68926299468"/>
    <n v="0"/>
    <n v="0"/>
    <x v="9"/>
  </r>
  <r>
    <x v="297"/>
    <x v="1"/>
    <x v="5"/>
    <x v="3"/>
    <x v="1"/>
    <n v="-272413.24188814161"/>
    <n v="0"/>
    <n v="0"/>
    <x v="9"/>
  </r>
  <r>
    <x v="297"/>
    <x v="1"/>
    <x v="5"/>
    <x v="3"/>
    <x v="2"/>
    <n v="-306519.37977253692"/>
    <n v="0"/>
    <n v="0"/>
    <x v="9"/>
  </r>
  <r>
    <x v="297"/>
    <x v="1"/>
    <x v="6"/>
    <x v="1"/>
    <x v="0"/>
    <n v="568269.4489153279"/>
    <n v="0"/>
    <n v="0"/>
    <x v="9"/>
  </r>
  <r>
    <x v="297"/>
    <x v="1"/>
    <x v="6"/>
    <x v="1"/>
    <x v="1"/>
    <n v="-285562.53714338085"/>
    <n v="0"/>
    <n v="0"/>
    <x v="9"/>
  </r>
  <r>
    <x v="297"/>
    <x v="1"/>
    <x v="6"/>
    <x v="1"/>
    <x v="2"/>
    <n v="-397788.61424072948"/>
    <n v="0"/>
    <n v="0"/>
    <x v="9"/>
  </r>
  <r>
    <x v="298"/>
    <x v="1"/>
    <x v="0"/>
    <x v="3"/>
    <x v="0"/>
    <n v="479447.30572312925"/>
    <n v="0"/>
    <n v="0"/>
    <x v="9"/>
  </r>
  <r>
    <x v="298"/>
    <x v="1"/>
    <x v="0"/>
    <x v="3"/>
    <x v="1"/>
    <n v="-272413.24188814161"/>
    <n v="0"/>
    <n v="0"/>
    <x v="9"/>
  </r>
  <r>
    <x v="298"/>
    <x v="1"/>
    <x v="0"/>
    <x v="3"/>
    <x v="2"/>
    <n v="-220545.76063263946"/>
    <n v="0"/>
    <n v="0"/>
    <x v="9"/>
  </r>
  <r>
    <x v="298"/>
    <x v="2"/>
    <x v="0"/>
    <x v="0"/>
    <x v="0"/>
    <n v="730688.24652749964"/>
    <n v="0"/>
    <n v="0"/>
    <x v="9"/>
  </r>
  <r>
    <x v="298"/>
    <x v="2"/>
    <x v="0"/>
    <x v="0"/>
    <x v="1"/>
    <n v="-462460.91552373394"/>
    <n v="0"/>
    <n v="0"/>
    <x v="9"/>
  </r>
  <r>
    <x v="298"/>
    <x v="2"/>
    <x v="0"/>
    <x v="0"/>
    <x v="2"/>
    <n v="-175365.1791665999"/>
    <n v="0"/>
    <n v="0"/>
    <x v="9"/>
  </r>
  <r>
    <x v="298"/>
    <x v="3"/>
    <x v="1"/>
    <x v="2"/>
    <x v="0"/>
    <n v="245753.58408509067"/>
    <n v="0"/>
    <n v="0"/>
    <x v="9"/>
  </r>
  <r>
    <x v="298"/>
    <x v="3"/>
    <x v="1"/>
    <x v="2"/>
    <x v="1"/>
    <n v="-143715.54624859104"/>
    <n v="0"/>
    <n v="0"/>
    <x v="9"/>
  </r>
  <r>
    <x v="298"/>
    <x v="3"/>
    <x v="1"/>
    <x v="2"/>
    <x v="2"/>
    <n v="-39320.57345361451"/>
    <n v="0"/>
    <n v="0"/>
    <x v="9"/>
  </r>
  <r>
    <x v="298"/>
    <x v="0"/>
    <x v="2"/>
    <x v="1"/>
    <x v="0"/>
    <n v="511156.94148665172"/>
    <n v="0"/>
    <n v="0"/>
    <x v="9"/>
  </r>
  <r>
    <x v="298"/>
    <x v="0"/>
    <x v="2"/>
    <x v="1"/>
    <x v="1"/>
    <n v="-285562.53714338085"/>
    <n v="0"/>
    <n v="0"/>
    <x v="9"/>
  </r>
  <r>
    <x v="298"/>
    <x v="0"/>
    <x v="2"/>
    <x v="1"/>
    <x v="2"/>
    <n v="-127789.23537166293"/>
    <n v="0"/>
    <n v="0"/>
    <x v="9"/>
  </r>
  <r>
    <x v="298"/>
    <x v="4"/>
    <x v="2"/>
    <x v="4"/>
    <x v="0"/>
    <n v="500468.70478963974"/>
    <n v="0"/>
    <n v="0"/>
    <x v="9"/>
  </r>
  <r>
    <x v="298"/>
    <x v="4"/>
    <x v="2"/>
    <x v="4"/>
    <x v="1"/>
    <n v="-255341.1759130815"/>
    <n v="0"/>
    <n v="0"/>
    <x v="9"/>
  </r>
  <r>
    <x v="298"/>
    <x v="4"/>
    <x v="2"/>
    <x v="4"/>
    <x v="2"/>
    <n v="-120112.48914951354"/>
    <n v="0"/>
    <n v="0"/>
    <x v="9"/>
  </r>
  <r>
    <x v="298"/>
    <x v="1"/>
    <x v="3"/>
    <x v="3"/>
    <x v="0"/>
    <n v="487619.70297977352"/>
    <n v="0"/>
    <n v="0"/>
    <x v="9"/>
  </r>
  <r>
    <x v="298"/>
    <x v="1"/>
    <x v="3"/>
    <x v="3"/>
    <x v="1"/>
    <n v="-272413.24188814161"/>
    <n v="0"/>
    <n v="0"/>
    <x v="9"/>
  </r>
  <r>
    <x v="298"/>
    <x v="1"/>
    <x v="3"/>
    <x v="3"/>
    <x v="2"/>
    <n v="-175543.09307271845"/>
    <n v="0"/>
    <n v="0"/>
    <x v="9"/>
  </r>
  <r>
    <x v="298"/>
    <x v="2"/>
    <x v="3"/>
    <x v="1"/>
    <x v="0"/>
    <n v="556846.9474295926"/>
    <n v="0"/>
    <n v="0"/>
    <x v="9"/>
  </r>
  <r>
    <x v="298"/>
    <x v="2"/>
    <x v="3"/>
    <x v="1"/>
    <x v="1"/>
    <n v="-285562.53714338085"/>
    <n v="0"/>
    <n v="0"/>
    <x v="9"/>
  </r>
  <r>
    <x v="298"/>
    <x v="2"/>
    <x v="3"/>
    <x v="1"/>
    <x v="2"/>
    <n v="-144780.20633169409"/>
    <n v="0"/>
    <n v="0"/>
    <x v="9"/>
  </r>
  <r>
    <x v="298"/>
    <x v="4"/>
    <x v="3"/>
    <x v="4"/>
    <x v="0"/>
    <n v="472381.17543920083"/>
    <n v="0"/>
    <n v="0"/>
    <x v="9"/>
  </r>
  <r>
    <x v="298"/>
    <x v="4"/>
    <x v="3"/>
    <x v="4"/>
    <x v="1"/>
    <n v="-255341.1759130815"/>
    <n v="0"/>
    <n v="0"/>
    <x v="9"/>
  </r>
  <r>
    <x v="298"/>
    <x v="4"/>
    <x v="3"/>
    <x v="4"/>
    <x v="2"/>
    <n v="-103923.85859662418"/>
    <n v="0"/>
    <n v="0"/>
    <x v="9"/>
  </r>
  <r>
    <x v="298"/>
    <x v="1"/>
    <x v="4"/>
    <x v="1"/>
    <x v="0"/>
    <n v="525435.06834382075"/>
    <n v="0"/>
    <n v="0"/>
    <x v="9"/>
  </r>
  <r>
    <x v="298"/>
    <x v="1"/>
    <x v="4"/>
    <x v="1"/>
    <x v="1"/>
    <n v="-285562.53714338085"/>
    <n v="0"/>
    <n v="0"/>
    <x v="9"/>
  </r>
  <r>
    <x v="298"/>
    <x v="1"/>
    <x v="4"/>
    <x v="1"/>
    <x v="2"/>
    <n v="-194410.97528721369"/>
    <n v="0"/>
    <n v="0"/>
    <x v="9"/>
  </r>
  <r>
    <x v="298"/>
    <x v="0"/>
    <x v="4"/>
    <x v="3"/>
    <x v="0"/>
    <n v="490343.83539865492"/>
    <n v="0"/>
    <n v="0"/>
    <x v="9"/>
  </r>
  <r>
    <x v="298"/>
    <x v="0"/>
    <x v="4"/>
    <x v="3"/>
    <x v="1"/>
    <n v="-272413.24188814161"/>
    <n v="0"/>
    <n v="0"/>
    <x v="9"/>
  </r>
  <r>
    <x v="298"/>
    <x v="0"/>
    <x v="4"/>
    <x v="3"/>
    <x v="2"/>
    <n v="-117682.52049567718"/>
    <n v="0"/>
    <n v="0"/>
    <x v="9"/>
  </r>
  <r>
    <x v="298"/>
    <x v="1"/>
    <x v="5"/>
    <x v="0"/>
    <x v="0"/>
    <n v="767685.11976939836"/>
    <n v="0"/>
    <n v="0"/>
    <x v="9"/>
  </r>
  <r>
    <x v="298"/>
    <x v="1"/>
    <x v="5"/>
    <x v="0"/>
    <x v="1"/>
    <n v="-462460.91552373394"/>
    <n v="0"/>
    <n v="0"/>
    <x v="9"/>
  </r>
  <r>
    <x v="298"/>
    <x v="1"/>
    <x v="5"/>
    <x v="0"/>
    <x v="2"/>
    <n v="-245659.23832620747"/>
    <n v="0"/>
    <n v="0"/>
    <x v="9"/>
  </r>
  <r>
    <x v="298"/>
    <x v="2"/>
    <x v="5"/>
    <x v="0"/>
    <x v="0"/>
    <n v="813931.21132177173"/>
    <n v="0"/>
    <n v="0"/>
    <x v="9"/>
  </r>
  <r>
    <x v="298"/>
    <x v="2"/>
    <x v="5"/>
    <x v="0"/>
    <x v="1"/>
    <n v="-462460.91552373394"/>
    <n v="0"/>
    <n v="0"/>
    <x v="9"/>
  </r>
  <r>
    <x v="298"/>
    <x v="2"/>
    <x v="5"/>
    <x v="0"/>
    <x v="2"/>
    <n v="-162786.24226435437"/>
    <n v="0"/>
    <n v="0"/>
    <x v="9"/>
  </r>
  <r>
    <x v="298"/>
    <x v="1"/>
    <x v="6"/>
    <x v="4"/>
    <x v="0"/>
    <n v="487701.6459939857"/>
    <n v="0"/>
    <n v="0"/>
    <x v="9"/>
  </r>
  <r>
    <x v="298"/>
    <x v="1"/>
    <x v="6"/>
    <x v="4"/>
    <x v="1"/>
    <n v="-255341.1759130815"/>
    <n v="0"/>
    <n v="0"/>
    <x v="9"/>
  </r>
  <r>
    <x v="298"/>
    <x v="1"/>
    <x v="6"/>
    <x v="4"/>
    <x v="2"/>
    <n v="-273112.92175663204"/>
    <n v="0"/>
    <n v="0"/>
    <x v="9"/>
  </r>
  <r>
    <x v="298"/>
    <x v="0"/>
    <x v="6"/>
    <x v="0"/>
    <x v="0"/>
    <n v="809306.6021665344"/>
    <n v="0"/>
    <n v="0"/>
    <x v="9"/>
  </r>
  <r>
    <x v="298"/>
    <x v="0"/>
    <x v="6"/>
    <x v="0"/>
    <x v="1"/>
    <n v="-462460.91552373394"/>
    <n v="0"/>
    <n v="0"/>
    <x v="9"/>
  </r>
  <r>
    <x v="298"/>
    <x v="0"/>
    <x v="6"/>
    <x v="0"/>
    <x v="2"/>
    <n v="-234698.91462829497"/>
    <n v="0"/>
    <n v="0"/>
    <x v="9"/>
  </r>
  <r>
    <x v="298"/>
    <x v="0"/>
    <x v="6"/>
    <x v="2"/>
    <x v="0"/>
    <n v="248627.89501006249"/>
    <n v="0"/>
    <n v="0"/>
    <x v="9"/>
  </r>
  <r>
    <x v="298"/>
    <x v="0"/>
    <x v="6"/>
    <x v="2"/>
    <x v="1"/>
    <n v="-143715.54624859104"/>
    <n v="0"/>
    <n v="0"/>
    <x v="9"/>
  </r>
  <r>
    <x v="298"/>
    <x v="0"/>
    <x v="6"/>
    <x v="2"/>
    <x v="2"/>
    <n v="-42266.742151710627"/>
    <n v="0"/>
    <n v="0"/>
    <x v="9"/>
  </r>
  <r>
    <x v="299"/>
    <x v="1"/>
    <x v="1"/>
    <x v="0"/>
    <x v="0"/>
    <n v="897174.17611604382"/>
    <n v="0"/>
    <n v="0"/>
    <x v="9"/>
  </r>
  <r>
    <x v="299"/>
    <x v="1"/>
    <x v="1"/>
    <x v="0"/>
    <x v="1"/>
    <n v="-462460.91552373394"/>
    <n v="0"/>
    <n v="0"/>
    <x v="9"/>
  </r>
  <r>
    <x v="299"/>
    <x v="1"/>
    <x v="1"/>
    <x v="0"/>
    <x v="2"/>
    <n v="-574191.47271426802"/>
    <n v="0"/>
    <n v="0"/>
    <x v="9"/>
  </r>
  <r>
    <x v="299"/>
    <x v="1"/>
    <x v="3"/>
    <x v="4"/>
    <x v="0"/>
    <n v="490255.05775311647"/>
    <n v="0"/>
    <n v="0"/>
    <x v="9"/>
  </r>
  <r>
    <x v="299"/>
    <x v="1"/>
    <x v="3"/>
    <x v="4"/>
    <x v="1"/>
    <n v="-255341.1759130815"/>
    <n v="0"/>
    <n v="0"/>
    <x v="9"/>
  </r>
  <r>
    <x v="299"/>
    <x v="1"/>
    <x v="3"/>
    <x v="4"/>
    <x v="2"/>
    <n v="-220614.77598890243"/>
    <n v="0"/>
    <n v="0"/>
    <x v="9"/>
  </r>
  <r>
    <x v="299"/>
    <x v="1"/>
    <x v="3"/>
    <x v="3"/>
    <x v="0"/>
    <n v="482171.43814201065"/>
    <n v="0"/>
    <n v="0"/>
    <x v="9"/>
  </r>
  <r>
    <x v="299"/>
    <x v="1"/>
    <x v="3"/>
    <x v="3"/>
    <x v="0"/>
    <n v="544826.48377628322"/>
    <n v="0"/>
    <n v="0"/>
    <x v="9"/>
  </r>
  <r>
    <x v="299"/>
    <x v="1"/>
    <x v="3"/>
    <x v="3"/>
    <x v="1"/>
    <n v="-272413.24188814161"/>
    <n v="0"/>
    <n v="0"/>
    <x v="9"/>
  </r>
  <r>
    <x v="299"/>
    <x v="1"/>
    <x v="3"/>
    <x v="3"/>
    <x v="1"/>
    <n v="-272413.24188814161"/>
    <n v="0"/>
    <n v="0"/>
    <x v="9"/>
  </r>
  <r>
    <x v="299"/>
    <x v="1"/>
    <x v="3"/>
    <x v="3"/>
    <x v="2"/>
    <n v="-197690.28963822435"/>
    <n v="0"/>
    <n v="0"/>
    <x v="9"/>
  </r>
  <r>
    <x v="299"/>
    <x v="1"/>
    <x v="3"/>
    <x v="3"/>
    <x v="2"/>
    <n v="-326895.89026576991"/>
    <n v="0"/>
    <n v="0"/>
    <x v="9"/>
  </r>
  <r>
    <x v="299"/>
    <x v="2"/>
    <x v="3"/>
    <x v="3"/>
    <x v="0"/>
    <n v="438585.31943990797"/>
    <n v="0"/>
    <n v="0"/>
    <x v="9"/>
  </r>
  <r>
    <x v="299"/>
    <x v="2"/>
    <x v="3"/>
    <x v="3"/>
    <x v="1"/>
    <n v="-272413.24188814161"/>
    <n v="0"/>
    <n v="0"/>
    <x v="9"/>
  </r>
  <r>
    <x v="299"/>
    <x v="2"/>
    <x v="3"/>
    <x v="3"/>
    <x v="2"/>
    <n v="-232450.21930315124"/>
    <n v="0"/>
    <n v="0"/>
    <x v="9"/>
  </r>
  <r>
    <x v="299"/>
    <x v="4"/>
    <x v="3"/>
    <x v="0"/>
    <x v="0"/>
    <n v="786183.55639034766"/>
    <n v="0"/>
    <n v="0"/>
    <x v="9"/>
  </r>
  <r>
    <x v="299"/>
    <x v="4"/>
    <x v="3"/>
    <x v="0"/>
    <x v="1"/>
    <n v="-462460.91552373394"/>
    <n v="0"/>
    <n v="0"/>
    <x v="9"/>
  </r>
  <r>
    <x v="299"/>
    <x v="4"/>
    <x v="3"/>
    <x v="0"/>
    <x v="2"/>
    <n v="-117927.53345855215"/>
    <n v="0"/>
    <n v="0"/>
    <x v="9"/>
  </r>
  <r>
    <x v="299"/>
    <x v="4"/>
    <x v="3"/>
    <x v="4"/>
    <x v="0"/>
    <n v="505575.52830790135"/>
    <n v="0"/>
    <n v="0"/>
    <x v="9"/>
  </r>
  <r>
    <x v="299"/>
    <x v="4"/>
    <x v="3"/>
    <x v="4"/>
    <x v="1"/>
    <n v="-255341.1759130815"/>
    <n v="0"/>
    <n v="0"/>
    <x v="9"/>
  </r>
  <r>
    <x v="299"/>
    <x v="4"/>
    <x v="3"/>
    <x v="4"/>
    <x v="2"/>
    <n v="-75836.329246185196"/>
    <n v="0"/>
    <n v="0"/>
    <x v="9"/>
  </r>
  <r>
    <x v="299"/>
    <x v="1"/>
    <x v="4"/>
    <x v="1"/>
    <x v="0"/>
    <n v="456900.05942940939"/>
    <n v="0"/>
    <n v="0"/>
    <x v="9"/>
  </r>
  <r>
    <x v="299"/>
    <x v="1"/>
    <x v="4"/>
    <x v="1"/>
    <x v="1"/>
    <n v="-285562.53714338085"/>
    <n v="0"/>
    <n v="0"/>
    <x v="9"/>
  </r>
  <r>
    <x v="299"/>
    <x v="1"/>
    <x v="4"/>
    <x v="1"/>
    <x v="2"/>
    <n v="-205605.02674323422"/>
    <n v="0"/>
    <n v="0"/>
    <x v="9"/>
  </r>
  <r>
    <x v="299"/>
    <x v="0"/>
    <x v="4"/>
    <x v="0"/>
    <x v="0"/>
    <n v="869426.52118461975"/>
    <n v="0"/>
    <n v="0"/>
    <x v="9"/>
  </r>
  <r>
    <x v="299"/>
    <x v="0"/>
    <x v="4"/>
    <x v="0"/>
    <x v="1"/>
    <n v="-462460.91552373394"/>
    <n v="0"/>
    <n v="0"/>
    <x v="9"/>
  </r>
  <r>
    <x v="299"/>
    <x v="0"/>
    <x v="4"/>
    <x v="0"/>
    <x v="2"/>
    <n v="-139108.24338953916"/>
    <n v="0"/>
    <n v="0"/>
    <x v="9"/>
  </r>
  <r>
    <x v="299"/>
    <x v="0"/>
    <x v="4"/>
    <x v="3"/>
    <x v="0"/>
    <n v="512136.8947497062"/>
    <n v="0"/>
    <n v="0"/>
    <x v="9"/>
  </r>
  <r>
    <x v="299"/>
    <x v="0"/>
    <x v="4"/>
    <x v="3"/>
    <x v="0"/>
    <n v="514861.02716858767"/>
    <n v="0"/>
    <n v="0"/>
    <x v="9"/>
  </r>
  <r>
    <x v="299"/>
    <x v="0"/>
    <x v="4"/>
    <x v="3"/>
    <x v="1"/>
    <n v="-272413.24188814161"/>
    <n v="0"/>
    <n v="0"/>
    <x v="9"/>
  </r>
  <r>
    <x v="299"/>
    <x v="0"/>
    <x v="4"/>
    <x v="3"/>
    <x v="1"/>
    <n v="-272413.24188814161"/>
    <n v="0"/>
    <n v="0"/>
    <x v="9"/>
  </r>
  <r>
    <x v="299"/>
    <x v="0"/>
    <x v="4"/>
    <x v="3"/>
    <x v="2"/>
    <n v="-128034.22368742655"/>
    <n v="0"/>
    <n v="0"/>
    <x v="9"/>
  </r>
  <r>
    <x v="299"/>
    <x v="0"/>
    <x v="4"/>
    <x v="3"/>
    <x v="2"/>
    <n v="-133863.86706383279"/>
    <n v="0"/>
    <n v="0"/>
    <x v="9"/>
  </r>
  <r>
    <x v="299"/>
    <x v="0"/>
    <x v="4"/>
    <x v="2"/>
    <x v="0"/>
    <n v="273059.53787232295"/>
    <n v="0"/>
    <n v="0"/>
    <x v="9"/>
  </r>
  <r>
    <x v="299"/>
    <x v="0"/>
    <x v="4"/>
    <x v="2"/>
    <x v="1"/>
    <n v="-143715.54624859104"/>
    <n v="0"/>
    <n v="0"/>
    <x v="9"/>
  </r>
  <r>
    <x v="299"/>
    <x v="0"/>
    <x v="4"/>
    <x v="2"/>
    <x v="2"/>
    <n v="-57342.502953187817"/>
    <n v="0"/>
    <n v="0"/>
    <x v="9"/>
  </r>
  <r>
    <x v="299"/>
    <x v="4"/>
    <x v="4"/>
    <x v="2"/>
    <x v="0"/>
    <n v="234256.34038520337"/>
    <n v="0"/>
    <n v="0"/>
    <x v="9"/>
  </r>
  <r>
    <x v="299"/>
    <x v="4"/>
    <x v="4"/>
    <x v="2"/>
    <x v="1"/>
    <n v="-143715.54624859104"/>
    <n v="0"/>
    <n v="0"/>
    <x v="9"/>
  </r>
  <r>
    <x v="299"/>
    <x v="4"/>
    <x v="4"/>
    <x v="2"/>
    <x v="2"/>
    <n v="-28110.760846224402"/>
    <n v="0"/>
    <n v="0"/>
    <x v="9"/>
  </r>
  <r>
    <x v="299"/>
    <x v="2"/>
    <x v="5"/>
    <x v="4"/>
    <x v="0"/>
    <n v="413652.70497919206"/>
    <n v="0"/>
    <n v="0"/>
    <x v="9"/>
  </r>
  <r>
    <x v="299"/>
    <x v="2"/>
    <x v="5"/>
    <x v="4"/>
    <x v="1"/>
    <n v="-255341.1759130815"/>
    <n v="0"/>
    <n v="0"/>
    <x v="9"/>
  </r>
  <r>
    <x v="299"/>
    <x v="2"/>
    <x v="5"/>
    <x v="4"/>
    <x v="2"/>
    <n v="-103413.17624479801"/>
    <n v="0"/>
    <n v="0"/>
    <x v="9"/>
  </r>
  <r>
    <x v="299"/>
    <x v="0"/>
    <x v="6"/>
    <x v="2"/>
    <x v="0"/>
    <n v="248627.89501006249"/>
    <n v="0"/>
    <n v="0"/>
    <x v="9"/>
  </r>
  <r>
    <x v="299"/>
    <x v="0"/>
    <x v="6"/>
    <x v="2"/>
    <x v="1"/>
    <n v="-143715.54624859104"/>
    <n v="0"/>
    <n v="0"/>
    <x v="9"/>
  </r>
  <r>
    <x v="299"/>
    <x v="0"/>
    <x v="6"/>
    <x v="2"/>
    <x v="2"/>
    <n v="-69615.81060281751"/>
    <n v="0"/>
    <n v="0"/>
    <x v="9"/>
  </r>
  <r>
    <x v="299"/>
    <x v="3"/>
    <x v="6"/>
    <x v="3"/>
    <x v="0"/>
    <n v="495792.10023641767"/>
    <n v="0"/>
    <n v="0"/>
    <x v="9"/>
  </r>
  <r>
    <x v="299"/>
    <x v="3"/>
    <x v="6"/>
    <x v="3"/>
    <x v="1"/>
    <n v="-272413.24188814161"/>
    <n v="0"/>
    <n v="0"/>
    <x v="9"/>
  </r>
  <r>
    <x v="299"/>
    <x v="3"/>
    <x v="6"/>
    <x v="3"/>
    <x v="2"/>
    <n v="-34705.447016549238"/>
    <n v="0"/>
    <n v="0"/>
    <x v="9"/>
  </r>
  <r>
    <x v="300"/>
    <x v="1"/>
    <x v="0"/>
    <x v="4"/>
    <x v="0"/>
    <n v="503022.11654877057"/>
    <n v="0"/>
    <n v="0"/>
    <x v="9"/>
  </r>
  <r>
    <x v="300"/>
    <x v="1"/>
    <x v="0"/>
    <x v="4"/>
    <x v="1"/>
    <n v="-255341.1759130815"/>
    <n v="0"/>
    <n v="0"/>
    <x v="9"/>
  </r>
  <r>
    <x v="300"/>
    <x v="1"/>
    <x v="0"/>
    <x v="4"/>
    <x v="2"/>
    <n v="-226359.95244694676"/>
    <n v="0"/>
    <n v="0"/>
    <x v="9"/>
  </r>
  <r>
    <x v="300"/>
    <x v="2"/>
    <x v="0"/>
    <x v="0"/>
    <x v="0"/>
    <n v="878675.7394950944"/>
    <n v="0"/>
    <n v="0"/>
    <x v="9"/>
  </r>
  <r>
    <x v="300"/>
    <x v="2"/>
    <x v="0"/>
    <x v="0"/>
    <x v="1"/>
    <n v="-462460.91552373394"/>
    <n v="0"/>
    <n v="0"/>
    <x v="9"/>
  </r>
  <r>
    <x v="300"/>
    <x v="2"/>
    <x v="0"/>
    <x v="0"/>
    <x v="2"/>
    <n v="-184521.90529396982"/>
    <n v="0"/>
    <n v="0"/>
    <x v="9"/>
  </r>
  <r>
    <x v="300"/>
    <x v="2"/>
    <x v="0"/>
    <x v="3"/>
    <x v="0"/>
    <n v="465826.64362872211"/>
    <n v="0"/>
    <n v="0"/>
    <x v="9"/>
  </r>
  <r>
    <x v="300"/>
    <x v="2"/>
    <x v="0"/>
    <x v="3"/>
    <x v="1"/>
    <n v="-272413.24188814161"/>
    <n v="0"/>
    <n v="0"/>
    <x v="9"/>
  </r>
  <r>
    <x v="300"/>
    <x v="2"/>
    <x v="0"/>
    <x v="3"/>
    <x v="2"/>
    <n v="-144406.25952490384"/>
    <n v="0"/>
    <n v="0"/>
    <x v="9"/>
  </r>
  <r>
    <x v="300"/>
    <x v="3"/>
    <x v="1"/>
    <x v="2"/>
    <x v="0"/>
    <n v="237130.65131017519"/>
    <n v="0"/>
    <n v="0"/>
    <x v="9"/>
  </r>
  <r>
    <x v="300"/>
    <x v="3"/>
    <x v="1"/>
    <x v="2"/>
    <x v="1"/>
    <n v="-143715.54624859104"/>
    <n v="0"/>
    <n v="0"/>
    <x v="9"/>
  </r>
  <r>
    <x v="300"/>
    <x v="3"/>
    <x v="1"/>
    <x v="2"/>
    <x v="2"/>
    <n v="-42683.517235831532"/>
    <n v="0"/>
    <n v="0"/>
    <x v="9"/>
  </r>
  <r>
    <x v="300"/>
    <x v="3"/>
    <x v="1"/>
    <x v="1"/>
    <x v="0"/>
    <n v="462611.31017227698"/>
    <n v="0"/>
    <n v="0"/>
    <x v="9"/>
  </r>
  <r>
    <x v="300"/>
    <x v="3"/>
    <x v="1"/>
    <x v="1"/>
    <x v="1"/>
    <n v="-285562.53714338085"/>
    <n v="0"/>
    <n v="0"/>
    <x v="9"/>
  </r>
  <r>
    <x v="300"/>
    <x v="3"/>
    <x v="1"/>
    <x v="1"/>
    <x v="2"/>
    <n v="-27756.678610336618"/>
    <n v="0"/>
    <n v="0"/>
    <x v="9"/>
  </r>
  <r>
    <x v="300"/>
    <x v="0"/>
    <x v="2"/>
    <x v="4"/>
    <x v="0"/>
    <n v="469827.76368006994"/>
    <n v="0"/>
    <n v="0"/>
    <x v="9"/>
  </r>
  <r>
    <x v="300"/>
    <x v="0"/>
    <x v="2"/>
    <x v="4"/>
    <x v="1"/>
    <n v="-255341.1759130815"/>
    <n v="0"/>
    <n v="0"/>
    <x v="9"/>
  </r>
  <r>
    <x v="300"/>
    <x v="0"/>
    <x v="2"/>
    <x v="4"/>
    <x v="2"/>
    <n v="-117456.94092001749"/>
    <n v="0"/>
    <n v="0"/>
    <x v="9"/>
  </r>
  <r>
    <x v="300"/>
    <x v="3"/>
    <x v="2"/>
    <x v="0"/>
    <x v="0"/>
    <n v="786183.55639034766"/>
    <n v="0"/>
    <n v="0"/>
    <x v="9"/>
  </r>
  <r>
    <x v="300"/>
    <x v="3"/>
    <x v="2"/>
    <x v="0"/>
    <x v="1"/>
    <n v="-462460.91552373394"/>
    <n v="0"/>
    <n v="0"/>
    <x v="9"/>
  </r>
  <r>
    <x v="300"/>
    <x v="3"/>
    <x v="2"/>
    <x v="0"/>
    <x v="2"/>
    <n v="-86480.191202938237"/>
    <n v="0"/>
    <n v="0"/>
    <x v="9"/>
  </r>
  <r>
    <x v="300"/>
    <x v="0"/>
    <x v="3"/>
    <x v="4"/>
    <x v="0"/>
    <n v="446847.05784789263"/>
    <n v="0"/>
    <n v="0"/>
    <x v="9"/>
  </r>
  <r>
    <x v="300"/>
    <x v="0"/>
    <x v="3"/>
    <x v="4"/>
    <x v="1"/>
    <n v="-255341.1759130815"/>
    <n v="0"/>
    <n v="0"/>
    <x v="9"/>
  </r>
  <r>
    <x v="300"/>
    <x v="0"/>
    <x v="3"/>
    <x v="4"/>
    <x v="2"/>
    <n v="-75963.999834141752"/>
    <n v="0"/>
    <n v="0"/>
    <x v="9"/>
  </r>
  <r>
    <x v="300"/>
    <x v="0"/>
    <x v="3"/>
    <x v="3"/>
    <x v="0"/>
    <n v="517585.15958746901"/>
    <n v="0"/>
    <n v="0"/>
    <x v="9"/>
  </r>
  <r>
    <x v="300"/>
    <x v="0"/>
    <x v="3"/>
    <x v="3"/>
    <x v="1"/>
    <n v="-272413.24188814161"/>
    <n v="0"/>
    <n v="0"/>
    <x v="9"/>
  </r>
  <r>
    <x v="300"/>
    <x v="0"/>
    <x v="3"/>
    <x v="3"/>
    <x v="2"/>
    <n v="-134572.14149274194"/>
    <n v="0"/>
    <n v="0"/>
    <x v="9"/>
  </r>
  <r>
    <x v="300"/>
    <x v="1"/>
    <x v="4"/>
    <x v="1"/>
    <x v="0"/>
    <n v="571125.07428676169"/>
    <n v="0"/>
    <n v="0"/>
    <x v="9"/>
  </r>
  <r>
    <x v="300"/>
    <x v="1"/>
    <x v="4"/>
    <x v="1"/>
    <x v="1"/>
    <n v="-285562.53714338085"/>
    <n v="0"/>
    <n v="0"/>
    <x v="9"/>
  </r>
  <r>
    <x v="300"/>
    <x v="1"/>
    <x v="4"/>
    <x v="1"/>
    <x v="2"/>
    <n v="-257006.28342904276"/>
    <n v="0"/>
    <n v="0"/>
    <x v="9"/>
  </r>
  <r>
    <x v="300"/>
    <x v="0"/>
    <x v="4"/>
    <x v="0"/>
    <x v="0"/>
    <n v="846303.47540843312"/>
    <n v="0"/>
    <n v="0"/>
    <x v="9"/>
  </r>
  <r>
    <x v="300"/>
    <x v="0"/>
    <x v="4"/>
    <x v="0"/>
    <x v="1"/>
    <n v="-462460.91552373394"/>
    <n v="0"/>
    <n v="0"/>
    <x v="9"/>
  </r>
  <r>
    <x v="300"/>
    <x v="0"/>
    <x v="4"/>
    <x v="0"/>
    <x v="2"/>
    <n v="-245428.00786844559"/>
    <n v="0"/>
    <n v="0"/>
    <x v="9"/>
  </r>
  <r>
    <x v="300"/>
    <x v="2"/>
    <x v="4"/>
    <x v="2"/>
    <x v="0"/>
    <n v="254376.51686000614"/>
    <n v="0"/>
    <n v="0"/>
    <x v="9"/>
  </r>
  <r>
    <x v="300"/>
    <x v="2"/>
    <x v="4"/>
    <x v="2"/>
    <x v="1"/>
    <n v="-143715.54624859104"/>
    <n v="0"/>
    <n v="0"/>
    <x v="9"/>
  </r>
  <r>
    <x v="300"/>
    <x v="2"/>
    <x v="4"/>
    <x v="2"/>
    <x v="2"/>
    <n v="-78856.720226601901"/>
    <n v="0"/>
    <n v="0"/>
    <x v="9"/>
  </r>
  <r>
    <x v="300"/>
    <x v="3"/>
    <x v="6"/>
    <x v="1"/>
    <x v="0"/>
    <n v="608248.20411540114"/>
    <n v="0"/>
    <n v="0"/>
    <x v="9"/>
  </r>
  <r>
    <x v="300"/>
    <x v="3"/>
    <x v="6"/>
    <x v="1"/>
    <x v="1"/>
    <n v="-285562.53714338085"/>
    <n v="0"/>
    <n v="0"/>
    <x v="9"/>
  </r>
  <r>
    <x v="300"/>
    <x v="3"/>
    <x v="6"/>
    <x v="1"/>
    <x v="2"/>
    <n v="-54742.338370386104"/>
    <n v="0"/>
    <n v="0"/>
    <x v="9"/>
  </r>
  <r>
    <x v="301"/>
    <x v="1"/>
    <x v="0"/>
    <x v="4"/>
    <x v="0"/>
    <n v="457060.7048844159"/>
    <n v="0"/>
    <n v="0"/>
    <x v="9"/>
  </r>
  <r>
    <x v="301"/>
    <x v="1"/>
    <x v="0"/>
    <x v="4"/>
    <x v="0"/>
    <n v="505575.52830790135"/>
    <n v="0"/>
    <n v="0"/>
    <x v="9"/>
  </r>
  <r>
    <x v="301"/>
    <x v="1"/>
    <x v="0"/>
    <x v="4"/>
    <x v="1"/>
    <n v="-255341.1759130815"/>
    <n v="0"/>
    <n v="0"/>
    <x v="9"/>
  </r>
  <r>
    <x v="301"/>
    <x v="1"/>
    <x v="0"/>
    <x v="4"/>
    <x v="1"/>
    <n v="-255341.1759130815"/>
    <n v="0"/>
    <n v="0"/>
    <x v="9"/>
  </r>
  <r>
    <x v="301"/>
    <x v="1"/>
    <x v="0"/>
    <x v="4"/>
    <x v="2"/>
    <n v="-223959.74539336379"/>
    <n v="0"/>
    <n v="0"/>
    <x v="9"/>
  </r>
  <r>
    <x v="301"/>
    <x v="1"/>
    <x v="0"/>
    <x v="4"/>
    <x v="2"/>
    <n v="-237620.4983047136"/>
    <n v="0"/>
    <n v="0"/>
    <x v="9"/>
  </r>
  <r>
    <x v="301"/>
    <x v="1"/>
    <x v="0"/>
    <x v="1"/>
    <x v="0"/>
    <n v="462611.31017227698"/>
    <n v="0"/>
    <n v="0"/>
    <x v="9"/>
  </r>
  <r>
    <x v="301"/>
    <x v="1"/>
    <x v="0"/>
    <x v="1"/>
    <x v="1"/>
    <n v="-285562.53714338085"/>
    <n v="0"/>
    <n v="0"/>
    <x v="9"/>
  </r>
  <r>
    <x v="301"/>
    <x v="1"/>
    <x v="0"/>
    <x v="1"/>
    <x v="2"/>
    <n v="-152661.7323568514"/>
    <n v="0"/>
    <n v="0"/>
    <x v="9"/>
  </r>
  <r>
    <x v="301"/>
    <x v="0"/>
    <x v="0"/>
    <x v="1"/>
    <x v="0"/>
    <n v="496878.81462948269"/>
    <n v="0"/>
    <n v="0"/>
    <x v="9"/>
  </r>
  <r>
    <x v="301"/>
    <x v="0"/>
    <x v="0"/>
    <x v="1"/>
    <x v="1"/>
    <n v="-285562.53714338085"/>
    <n v="0"/>
    <n v="0"/>
    <x v="9"/>
  </r>
  <r>
    <x v="301"/>
    <x v="0"/>
    <x v="0"/>
    <x v="1"/>
    <x v="2"/>
    <n v="-104344.55107219136"/>
    <n v="0"/>
    <n v="0"/>
    <x v="9"/>
  </r>
  <r>
    <x v="301"/>
    <x v="2"/>
    <x v="0"/>
    <x v="4"/>
    <x v="0"/>
    <n v="503022.11654877057"/>
    <n v="0"/>
    <n v="0"/>
    <x v="9"/>
  </r>
  <r>
    <x v="301"/>
    <x v="2"/>
    <x v="0"/>
    <x v="4"/>
    <x v="1"/>
    <n v="-255341.1759130815"/>
    <n v="0"/>
    <n v="0"/>
    <x v="9"/>
  </r>
  <r>
    <x v="301"/>
    <x v="2"/>
    <x v="0"/>
    <x v="4"/>
    <x v="2"/>
    <n v="-216299.51011597135"/>
    <n v="0"/>
    <n v="0"/>
    <x v="9"/>
  </r>
  <r>
    <x v="301"/>
    <x v="2"/>
    <x v="0"/>
    <x v="2"/>
    <x v="0"/>
    <n v="227070.56307277386"/>
    <n v="0"/>
    <n v="0"/>
    <x v="9"/>
  </r>
  <r>
    <x v="301"/>
    <x v="2"/>
    <x v="0"/>
    <x v="2"/>
    <x v="1"/>
    <n v="-143715.54624859104"/>
    <n v="0"/>
    <n v="0"/>
    <x v="9"/>
  </r>
  <r>
    <x v="301"/>
    <x v="2"/>
    <x v="0"/>
    <x v="2"/>
    <x v="2"/>
    <n v="-79474.697075470845"/>
    <n v="0"/>
    <n v="0"/>
    <x v="9"/>
  </r>
  <r>
    <x v="301"/>
    <x v="1"/>
    <x v="1"/>
    <x v="1"/>
    <x v="0"/>
    <n v="482600.6877723136"/>
    <n v="0"/>
    <n v="0"/>
    <x v="9"/>
  </r>
  <r>
    <x v="301"/>
    <x v="1"/>
    <x v="1"/>
    <x v="1"/>
    <x v="1"/>
    <n v="-285562.53714338085"/>
    <n v="0"/>
    <n v="0"/>
    <x v="9"/>
  </r>
  <r>
    <x v="301"/>
    <x v="1"/>
    <x v="1"/>
    <x v="1"/>
    <x v="2"/>
    <n v="-159258.22696486348"/>
    <n v="0"/>
    <n v="0"/>
    <x v="9"/>
  </r>
  <r>
    <x v="301"/>
    <x v="3"/>
    <x v="1"/>
    <x v="3"/>
    <x v="0"/>
    <n v="476723.17330424779"/>
    <n v="0"/>
    <n v="0"/>
    <x v="9"/>
  </r>
  <r>
    <x v="301"/>
    <x v="3"/>
    <x v="1"/>
    <x v="3"/>
    <x v="1"/>
    <n v="-272413.24188814161"/>
    <n v="0"/>
    <n v="0"/>
    <x v="9"/>
  </r>
  <r>
    <x v="301"/>
    <x v="3"/>
    <x v="1"/>
    <x v="3"/>
    <x v="2"/>
    <n v="-90577.402927807081"/>
    <n v="0"/>
    <n v="0"/>
    <x v="9"/>
  </r>
  <r>
    <x v="301"/>
    <x v="4"/>
    <x v="2"/>
    <x v="0"/>
    <x v="0"/>
    <n v="906423.39442651847"/>
    <n v="0"/>
    <n v="0"/>
    <x v="9"/>
  </r>
  <r>
    <x v="301"/>
    <x v="4"/>
    <x v="2"/>
    <x v="0"/>
    <x v="1"/>
    <n v="-462460.91552373394"/>
    <n v="0"/>
    <n v="0"/>
    <x v="9"/>
  </r>
  <r>
    <x v="301"/>
    <x v="4"/>
    <x v="2"/>
    <x v="0"/>
    <x v="2"/>
    <n v="-126899.2752197126"/>
    <n v="0"/>
    <n v="0"/>
    <x v="9"/>
  </r>
  <r>
    <x v="301"/>
    <x v="1"/>
    <x v="3"/>
    <x v="2"/>
    <x v="0"/>
    <n v="254376.51686000614"/>
    <n v="0"/>
    <n v="0"/>
    <x v="9"/>
  </r>
  <r>
    <x v="301"/>
    <x v="1"/>
    <x v="3"/>
    <x v="2"/>
    <x v="1"/>
    <n v="-143715.54624859104"/>
    <n v="0"/>
    <n v="0"/>
    <x v="9"/>
  </r>
  <r>
    <x v="301"/>
    <x v="1"/>
    <x v="3"/>
    <x v="2"/>
    <x v="2"/>
    <n v="-162800.97079040392"/>
    <n v="0"/>
    <n v="0"/>
    <x v="9"/>
  </r>
  <r>
    <x v="301"/>
    <x v="0"/>
    <x v="3"/>
    <x v="2"/>
    <x v="0"/>
    <n v="254376.51686000614"/>
    <n v="0"/>
    <n v="0"/>
    <x v="9"/>
  </r>
  <r>
    <x v="301"/>
    <x v="0"/>
    <x v="3"/>
    <x v="2"/>
    <x v="1"/>
    <n v="-143715.54624859104"/>
    <n v="0"/>
    <n v="0"/>
    <x v="9"/>
  </r>
  <r>
    <x v="301"/>
    <x v="0"/>
    <x v="3"/>
    <x v="2"/>
    <x v="2"/>
    <n v="-63594.129215001536"/>
    <n v="0"/>
    <n v="0"/>
    <x v="9"/>
  </r>
  <r>
    <x v="301"/>
    <x v="3"/>
    <x v="3"/>
    <x v="4"/>
    <x v="0"/>
    <n v="495361.88127137808"/>
    <n v="0"/>
    <n v="0"/>
    <x v="9"/>
  </r>
  <r>
    <x v="301"/>
    <x v="3"/>
    <x v="3"/>
    <x v="4"/>
    <x v="1"/>
    <n v="-255341.1759130815"/>
    <n v="0"/>
    <n v="0"/>
    <x v="9"/>
  </r>
  <r>
    <x v="301"/>
    <x v="3"/>
    <x v="3"/>
    <x v="4"/>
    <x v="2"/>
    <n v="-74304.282190706712"/>
    <n v="0"/>
    <n v="0"/>
    <x v="9"/>
  </r>
  <r>
    <x v="301"/>
    <x v="1"/>
    <x v="4"/>
    <x v="0"/>
    <x v="0"/>
    <n v="920297.22189223056"/>
    <n v="0"/>
    <n v="0"/>
    <x v="9"/>
  </r>
  <r>
    <x v="301"/>
    <x v="1"/>
    <x v="4"/>
    <x v="0"/>
    <x v="1"/>
    <n v="-462460.91552373394"/>
    <n v="0"/>
    <n v="0"/>
    <x v="9"/>
  </r>
  <r>
    <x v="301"/>
    <x v="1"/>
    <x v="4"/>
    <x v="0"/>
    <x v="2"/>
    <n v="-496960.49982180452"/>
    <n v="0"/>
    <n v="0"/>
    <x v="9"/>
  </r>
  <r>
    <x v="301"/>
    <x v="1"/>
    <x v="4"/>
    <x v="2"/>
    <x v="0"/>
    <n v="231382.02946023157"/>
    <n v="0"/>
    <n v="0"/>
    <x v="9"/>
  </r>
  <r>
    <x v="301"/>
    <x v="1"/>
    <x v="4"/>
    <x v="2"/>
    <x v="1"/>
    <n v="-143715.54624859104"/>
    <n v="0"/>
    <n v="0"/>
    <x v="9"/>
  </r>
  <r>
    <x v="301"/>
    <x v="1"/>
    <x v="4"/>
    <x v="2"/>
    <x v="2"/>
    <n v="-87925.171194887997"/>
    <n v="0"/>
    <n v="0"/>
    <x v="9"/>
  </r>
  <r>
    <x v="301"/>
    <x v="0"/>
    <x v="4"/>
    <x v="4"/>
    <x v="0"/>
    <n v="441740.23432963097"/>
    <n v="0"/>
    <n v="0"/>
    <x v="9"/>
  </r>
  <r>
    <x v="301"/>
    <x v="0"/>
    <x v="4"/>
    <x v="4"/>
    <x v="1"/>
    <n v="-255341.1759130815"/>
    <n v="0"/>
    <n v="0"/>
    <x v="9"/>
  </r>
  <r>
    <x v="301"/>
    <x v="0"/>
    <x v="4"/>
    <x v="4"/>
    <x v="2"/>
    <n v="-110435.05858240774"/>
    <n v="0"/>
    <n v="0"/>
    <x v="9"/>
  </r>
  <r>
    <x v="301"/>
    <x v="0"/>
    <x v="4"/>
    <x v="3"/>
    <x v="0"/>
    <n v="495792.10023641767"/>
    <n v="0"/>
    <n v="0"/>
    <x v="9"/>
  </r>
  <r>
    <x v="301"/>
    <x v="0"/>
    <x v="4"/>
    <x v="3"/>
    <x v="1"/>
    <n v="-272413.24188814161"/>
    <n v="0"/>
    <n v="0"/>
    <x v="9"/>
  </r>
  <r>
    <x v="301"/>
    <x v="0"/>
    <x v="4"/>
    <x v="3"/>
    <x v="2"/>
    <n v="-109074.26205201189"/>
    <n v="0"/>
    <n v="0"/>
    <x v="9"/>
  </r>
  <r>
    <x v="301"/>
    <x v="0"/>
    <x v="4"/>
    <x v="1"/>
    <x v="0"/>
    <n v="542568.82057242363"/>
    <n v="0"/>
    <n v="0"/>
    <x v="9"/>
  </r>
  <r>
    <x v="301"/>
    <x v="0"/>
    <x v="4"/>
    <x v="1"/>
    <x v="1"/>
    <n v="-285562.53714338085"/>
    <n v="0"/>
    <n v="0"/>
    <x v="9"/>
  </r>
  <r>
    <x v="301"/>
    <x v="0"/>
    <x v="4"/>
    <x v="1"/>
    <x v="2"/>
    <n v="-108513.76411448473"/>
    <n v="0"/>
    <n v="0"/>
    <x v="9"/>
  </r>
  <r>
    <x v="301"/>
    <x v="3"/>
    <x v="4"/>
    <x v="2"/>
    <x v="0"/>
    <n v="231382.02946023157"/>
    <n v="0"/>
    <n v="0"/>
    <x v="9"/>
  </r>
  <r>
    <x v="301"/>
    <x v="3"/>
    <x v="4"/>
    <x v="2"/>
    <x v="1"/>
    <n v="-143715.54624859104"/>
    <n v="0"/>
    <n v="0"/>
    <x v="9"/>
  </r>
  <r>
    <x v="301"/>
    <x v="3"/>
    <x v="4"/>
    <x v="2"/>
    <x v="2"/>
    <n v="-18510.562356818526"/>
    <n v="0"/>
    <n v="0"/>
    <x v="9"/>
  </r>
  <r>
    <x v="301"/>
    <x v="2"/>
    <x v="4"/>
    <x v="3"/>
    <x v="0"/>
    <n v="490343.83539865492"/>
    <n v="0"/>
    <n v="0"/>
    <x v="9"/>
  </r>
  <r>
    <x v="301"/>
    <x v="2"/>
    <x v="4"/>
    <x v="3"/>
    <x v="1"/>
    <n v="-272413.24188814161"/>
    <n v="0"/>
    <n v="0"/>
    <x v="9"/>
  </r>
  <r>
    <x v="301"/>
    <x v="2"/>
    <x v="4"/>
    <x v="3"/>
    <x v="2"/>
    <n v="-147103.15061959648"/>
    <n v="0"/>
    <n v="0"/>
    <x v="9"/>
  </r>
  <r>
    <x v="301"/>
    <x v="1"/>
    <x v="5"/>
    <x v="3"/>
    <x v="0"/>
    <n v="509412.76233082486"/>
    <n v="0"/>
    <n v="0"/>
    <x v="9"/>
  </r>
  <r>
    <x v="301"/>
    <x v="1"/>
    <x v="5"/>
    <x v="3"/>
    <x v="1"/>
    <n v="-272413.24188814161"/>
    <n v="0"/>
    <n v="0"/>
    <x v="9"/>
  </r>
  <r>
    <x v="301"/>
    <x v="1"/>
    <x v="5"/>
    <x v="3"/>
    <x v="2"/>
    <n v="-331118.29551503615"/>
    <n v="0"/>
    <n v="0"/>
    <x v="9"/>
  </r>
  <r>
    <x v="301"/>
    <x v="1"/>
    <x v="5"/>
    <x v="1"/>
    <x v="0"/>
    <n v="562558.19817246031"/>
    <n v="0"/>
    <n v="0"/>
    <x v="9"/>
  </r>
  <r>
    <x v="301"/>
    <x v="1"/>
    <x v="5"/>
    <x v="1"/>
    <x v="1"/>
    <n v="-285562.53714338085"/>
    <n v="0"/>
    <n v="0"/>
    <x v="9"/>
  </r>
  <r>
    <x v="301"/>
    <x v="1"/>
    <x v="5"/>
    <x v="1"/>
    <x v="2"/>
    <n v="-320658.17295830237"/>
    <n v="0"/>
    <n v="0"/>
    <x v="9"/>
  </r>
  <r>
    <x v="301"/>
    <x v="2"/>
    <x v="5"/>
    <x v="4"/>
    <x v="0"/>
    <n v="400885.6461835379"/>
    <n v="0"/>
    <n v="0"/>
    <x v="9"/>
  </r>
  <r>
    <x v="301"/>
    <x v="2"/>
    <x v="5"/>
    <x v="4"/>
    <x v="1"/>
    <n v="-255341.1759130815"/>
    <n v="0"/>
    <n v="0"/>
    <x v="9"/>
  </r>
  <r>
    <x v="301"/>
    <x v="2"/>
    <x v="5"/>
    <x v="4"/>
    <x v="2"/>
    <n v="-108239.12446955525"/>
    <n v="0"/>
    <n v="0"/>
    <x v="9"/>
  </r>
  <r>
    <x v="301"/>
    <x v="0"/>
    <x v="6"/>
    <x v="2"/>
    <x v="0"/>
    <n v="255813.67232249206"/>
    <n v="0"/>
    <n v="0"/>
    <x v="9"/>
  </r>
  <r>
    <x v="301"/>
    <x v="0"/>
    <x v="6"/>
    <x v="2"/>
    <x v="1"/>
    <n v="-143715.54624859104"/>
    <n v="0"/>
    <n v="0"/>
    <x v="9"/>
  </r>
  <r>
    <x v="301"/>
    <x v="0"/>
    <x v="6"/>
    <x v="2"/>
    <x v="2"/>
    <n v="-43488.324294823651"/>
    <n v="0"/>
    <n v="0"/>
    <x v="9"/>
  </r>
  <r>
    <x v="301"/>
    <x v="3"/>
    <x v="6"/>
    <x v="4"/>
    <x v="0"/>
    <n v="554090.35173138685"/>
    <n v="0"/>
    <n v="0"/>
    <x v="9"/>
  </r>
  <r>
    <x v="301"/>
    <x v="3"/>
    <x v="6"/>
    <x v="4"/>
    <x v="1"/>
    <n v="-255341.1759130815"/>
    <n v="0"/>
    <n v="0"/>
    <x v="9"/>
  </r>
  <r>
    <x v="301"/>
    <x v="3"/>
    <x v="6"/>
    <x v="4"/>
    <x v="2"/>
    <n v="-27704.517586569345"/>
    <n v="0"/>
    <n v="0"/>
    <x v="9"/>
  </r>
  <r>
    <x v="301"/>
    <x v="2"/>
    <x v="6"/>
    <x v="3"/>
    <x v="0"/>
    <n v="509412.76233082486"/>
    <n v="0"/>
    <n v="0"/>
    <x v="9"/>
  </r>
  <r>
    <x v="301"/>
    <x v="2"/>
    <x v="6"/>
    <x v="3"/>
    <x v="1"/>
    <n v="-272413.24188814161"/>
    <n v="0"/>
    <n v="0"/>
    <x v="9"/>
  </r>
  <r>
    <x v="301"/>
    <x v="2"/>
    <x v="6"/>
    <x v="3"/>
    <x v="2"/>
    <n v="-239423.99829548766"/>
    <n v="0"/>
    <n v="0"/>
    <x v="9"/>
  </r>
  <r>
    <x v="301"/>
    <x v="2"/>
    <x v="6"/>
    <x v="1"/>
    <x v="0"/>
    <n v="471178.18628657836"/>
    <n v="0"/>
    <n v="0"/>
    <x v="9"/>
  </r>
  <r>
    <x v="301"/>
    <x v="2"/>
    <x v="6"/>
    <x v="1"/>
    <x v="1"/>
    <n v="-285562.53714338085"/>
    <n v="0"/>
    <n v="0"/>
    <x v="9"/>
  </r>
  <r>
    <x v="301"/>
    <x v="2"/>
    <x v="6"/>
    <x v="1"/>
    <x v="2"/>
    <n v="-174335.92892603399"/>
    <n v="0"/>
    <n v="0"/>
    <x v="9"/>
  </r>
  <r>
    <x v="302"/>
    <x v="1"/>
    <x v="0"/>
    <x v="2"/>
    <x v="0"/>
    <n v="240004.96223514702"/>
    <n v="0"/>
    <n v="0"/>
    <x v="9"/>
  </r>
  <r>
    <x v="302"/>
    <x v="1"/>
    <x v="0"/>
    <x v="2"/>
    <x v="1"/>
    <n v="-143715.54624859104"/>
    <n v="0"/>
    <n v="0"/>
    <x v="9"/>
  </r>
  <r>
    <x v="302"/>
    <x v="1"/>
    <x v="0"/>
    <x v="2"/>
    <x v="2"/>
    <n v="-96001.984894058813"/>
    <n v="0"/>
    <n v="0"/>
    <x v="9"/>
  </r>
  <r>
    <x v="302"/>
    <x v="3"/>
    <x v="1"/>
    <x v="0"/>
    <x v="0"/>
    <n v="901798.78527128114"/>
    <n v="0"/>
    <n v="0"/>
    <x v="9"/>
  </r>
  <r>
    <x v="302"/>
    <x v="3"/>
    <x v="1"/>
    <x v="0"/>
    <x v="1"/>
    <n v="-462460.91552373394"/>
    <n v="0"/>
    <n v="0"/>
    <x v="9"/>
  </r>
  <r>
    <x v="302"/>
    <x v="3"/>
    <x v="1"/>
    <x v="0"/>
    <x v="2"/>
    <n v="-117233.84208526656"/>
    <n v="0"/>
    <n v="0"/>
    <x v="9"/>
  </r>
  <r>
    <x v="302"/>
    <x v="3"/>
    <x v="1"/>
    <x v="1"/>
    <x v="0"/>
    <n v="482600.6877723136"/>
    <n v="0"/>
    <n v="0"/>
    <x v="9"/>
  </r>
  <r>
    <x v="302"/>
    <x v="3"/>
    <x v="1"/>
    <x v="1"/>
    <x v="1"/>
    <n v="-285562.53714338085"/>
    <n v="0"/>
    <n v="0"/>
    <x v="9"/>
  </r>
  <r>
    <x v="302"/>
    <x v="3"/>
    <x v="1"/>
    <x v="1"/>
    <x v="2"/>
    <n v="-38608.055021785091"/>
    <n v="0"/>
    <n v="0"/>
    <x v="9"/>
  </r>
  <r>
    <x v="302"/>
    <x v="0"/>
    <x v="2"/>
    <x v="2"/>
    <x v="0"/>
    <n v="268748.07148486527"/>
    <n v="0"/>
    <n v="0"/>
    <x v="9"/>
  </r>
  <r>
    <x v="302"/>
    <x v="0"/>
    <x v="2"/>
    <x v="2"/>
    <x v="1"/>
    <n v="-143715.54624859104"/>
    <n v="0"/>
    <n v="0"/>
    <x v="9"/>
  </r>
  <r>
    <x v="302"/>
    <x v="0"/>
    <x v="2"/>
    <x v="2"/>
    <x v="2"/>
    <n v="-72561.979300913634"/>
    <n v="0"/>
    <n v="0"/>
    <x v="9"/>
  </r>
  <r>
    <x v="302"/>
    <x v="3"/>
    <x v="2"/>
    <x v="0"/>
    <x v="0"/>
    <n v="957294.0951341294"/>
    <n v="0"/>
    <n v="0"/>
    <x v="9"/>
  </r>
  <r>
    <x v="302"/>
    <x v="3"/>
    <x v="2"/>
    <x v="0"/>
    <x v="1"/>
    <n v="-462460.91552373394"/>
    <n v="0"/>
    <n v="0"/>
    <x v="9"/>
  </r>
  <r>
    <x v="302"/>
    <x v="3"/>
    <x v="2"/>
    <x v="0"/>
    <x v="2"/>
    <n v="-191458.81902682589"/>
    <n v="0"/>
    <n v="0"/>
    <x v="9"/>
  </r>
  <r>
    <x v="302"/>
    <x v="3"/>
    <x v="2"/>
    <x v="1"/>
    <x v="0"/>
    <n v="613959.45485826884"/>
    <n v="0"/>
    <n v="0"/>
    <x v="9"/>
  </r>
  <r>
    <x v="302"/>
    <x v="3"/>
    <x v="2"/>
    <x v="1"/>
    <x v="1"/>
    <n v="-285562.53714338085"/>
    <n v="0"/>
    <n v="0"/>
    <x v="9"/>
  </r>
  <r>
    <x v="302"/>
    <x v="3"/>
    <x v="2"/>
    <x v="1"/>
    <x v="2"/>
    <n v="-49116.75638866151"/>
    <n v="0"/>
    <n v="0"/>
    <x v="9"/>
  </r>
  <r>
    <x v="302"/>
    <x v="1"/>
    <x v="3"/>
    <x v="4"/>
    <x v="0"/>
    <n v="454507.29312528507"/>
    <n v="0"/>
    <n v="0"/>
    <x v="9"/>
  </r>
  <r>
    <x v="302"/>
    <x v="1"/>
    <x v="3"/>
    <x v="4"/>
    <x v="1"/>
    <n v="-255341.1759130815"/>
    <n v="0"/>
    <n v="0"/>
    <x v="9"/>
  </r>
  <r>
    <x v="302"/>
    <x v="1"/>
    <x v="3"/>
    <x v="4"/>
    <x v="2"/>
    <n v="-281794.52173767675"/>
    <n v="0"/>
    <n v="0"/>
    <x v="9"/>
  </r>
  <r>
    <x v="302"/>
    <x v="1"/>
    <x v="3"/>
    <x v="3"/>
    <x v="0"/>
    <n v="471274.90846648498"/>
    <n v="0"/>
    <n v="0"/>
    <x v="9"/>
  </r>
  <r>
    <x v="302"/>
    <x v="1"/>
    <x v="3"/>
    <x v="3"/>
    <x v="1"/>
    <n v="-272413.24188814161"/>
    <n v="0"/>
    <n v="0"/>
    <x v="9"/>
  </r>
  <r>
    <x v="302"/>
    <x v="1"/>
    <x v="3"/>
    <x v="3"/>
    <x v="2"/>
    <n v="-315754.18867254496"/>
    <n v="0"/>
    <n v="0"/>
    <x v="9"/>
  </r>
  <r>
    <x v="302"/>
    <x v="1"/>
    <x v="3"/>
    <x v="2"/>
    <x v="0"/>
    <n v="287431.09249718208"/>
    <n v="0"/>
    <n v="0"/>
    <x v="9"/>
  </r>
  <r>
    <x v="302"/>
    <x v="1"/>
    <x v="3"/>
    <x v="2"/>
    <x v="1"/>
    <n v="-143715.54624859104"/>
    <n v="0"/>
    <n v="0"/>
    <x v="9"/>
  </r>
  <r>
    <x v="302"/>
    <x v="1"/>
    <x v="3"/>
    <x v="2"/>
    <x v="2"/>
    <n v="-114972.43699887284"/>
    <n v="0"/>
    <n v="0"/>
    <x v="9"/>
  </r>
  <r>
    <x v="302"/>
    <x v="0"/>
    <x v="3"/>
    <x v="0"/>
    <x v="0"/>
    <n v="855552.69371890789"/>
    <n v="0"/>
    <n v="0"/>
    <x v="9"/>
  </r>
  <r>
    <x v="302"/>
    <x v="0"/>
    <x v="3"/>
    <x v="0"/>
    <x v="1"/>
    <n v="-462460.91552373394"/>
    <n v="0"/>
    <n v="0"/>
    <x v="9"/>
  </r>
  <r>
    <x v="302"/>
    <x v="0"/>
    <x v="3"/>
    <x v="0"/>
    <x v="2"/>
    <n v="-239554.75424129423"/>
    <n v="0"/>
    <n v="0"/>
    <x v="9"/>
  </r>
  <r>
    <x v="302"/>
    <x v="0"/>
    <x v="3"/>
    <x v="4"/>
    <x v="0"/>
    <n v="459614.11664354673"/>
    <n v="0"/>
    <n v="0"/>
    <x v="9"/>
  </r>
  <r>
    <x v="302"/>
    <x v="0"/>
    <x v="3"/>
    <x v="4"/>
    <x v="1"/>
    <n v="-255341.1759130815"/>
    <n v="0"/>
    <n v="0"/>
    <x v="9"/>
  </r>
  <r>
    <x v="302"/>
    <x v="0"/>
    <x v="3"/>
    <x v="4"/>
    <x v="2"/>
    <n v="-91922.823328709346"/>
    <n v="0"/>
    <n v="0"/>
    <x v="9"/>
  </r>
  <r>
    <x v="302"/>
    <x v="0"/>
    <x v="3"/>
    <x v="1"/>
    <x v="0"/>
    <n v="516868.19222951937"/>
    <n v="0"/>
    <n v="0"/>
    <x v="9"/>
  </r>
  <r>
    <x v="302"/>
    <x v="0"/>
    <x v="3"/>
    <x v="1"/>
    <x v="1"/>
    <n v="-285562.53714338085"/>
    <n v="0"/>
    <n v="0"/>
    <x v="9"/>
  </r>
  <r>
    <x v="302"/>
    <x v="0"/>
    <x v="3"/>
    <x v="1"/>
    <x v="2"/>
    <n v="-113711.00229049426"/>
    <n v="0"/>
    <n v="0"/>
    <x v="9"/>
  </r>
  <r>
    <x v="302"/>
    <x v="2"/>
    <x v="3"/>
    <x v="4"/>
    <x v="0"/>
    <n v="446847.05784789263"/>
    <n v="0"/>
    <n v="0"/>
    <x v="9"/>
  </r>
  <r>
    <x v="302"/>
    <x v="2"/>
    <x v="3"/>
    <x v="4"/>
    <x v="1"/>
    <n v="-255341.1759130815"/>
    <n v="0"/>
    <n v="0"/>
    <x v="9"/>
  </r>
  <r>
    <x v="302"/>
    <x v="2"/>
    <x v="3"/>
    <x v="4"/>
    <x v="2"/>
    <n v="-93837.882148057455"/>
    <n v="0"/>
    <n v="0"/>
    <x v="9"/>
  </r>
  <r>
    <x v="302"/>
    <x v="0"/>
    <x v="4"/>
    <x v="2"/>
    <x v="0"/>
    <n v="255813.67232249206"/>
    <n v="0"/>
    <n v="0"/>
    <x v="9"/>
  </r>
  <r>
    <x v="302"/>
    <x v="0"/>
    <x v="4"/>
    <x v="2"/>
    <x v="1"/>
    <n v="-143715.54624859104"/>
    <n v="0"/>
    <n v="0"/>
    <x v="9"/>
  </r>
  <r>
    <x v="302"/>
    <x v="0"/>
    <x v="4"/>
    <x v="2"/>
    <x v="2"/>
    <n v="-48604.597741273494"/>
    <n v="0"/>
    <n v="0"/>
    <x v="9"/>
  </r>
  <r>
    <x v="302"/>
    <x v="0"/>
    <x v="4"/>
    <x v="1"/>
    <x v="0"/>
    <n v="542568.82057242363"/>
    <n v="0"/>
    <n v="0"/>
    <x v="9"/>
  </r>
  <r>
    <x v="302"/>
    <x v="0"/>
    <x v="4"/>
    <x v="1"/>
    <x v="1"/>
    <n v="-285562.53714338085"/>
    <n v="0"/>
    <n v="0"/>
    <x v="9"/>
  </r>
  <r>
    <x v="302"/>
    <x v="0"/>
    <x v="4"/>
    <x v="1"/>
    <x v="2"/>
    <n v="-103088.0759087605"/>
    <n v="0"/>
    <n v="0"/>
    <x v="9"/>
  </r>
  <r>
    <x v="302"/>
    <x v="1"/>
    <x v="5"/>
    <x v="0"/>
    <x v="0"/>
    <n v="892549.56696080661"/>
    <n v="0"/>
    <n v="0"/>
    <x v="9"/>
  </r>
  <r>
    <x v="302"/>
    <x v="1"/>
    <x v="5"/>
    <x v="0"/>
    <x v="1"/>
    <n v="-462460.91552373394"/>
    <n v="0"/>
    <n v="0"/>
    <x v="9"/>
  </r>
  <r>
    <x v="302"/>
    <x v="1"/>
    <x v="5"/>
    <x v="0"/>
    <x v="2"/>
    <n v="-330243.33977549843"/>
    <n v="0"/>
    <n v="0"/>
    <x v="9"/>
  </r>
  <r>
    <x v="302"/>
    <x v="2"/>
    <x v="5"/>
    <x v="1"/>
    <x v="0"/>
    <n v="568269.4489153279"/>
    <n v="0"/>
    <n v="0"/>
    <x v="9"/>
  </r>
  <r>
    <x v="302"/>
    <x v="2"/>
    <x v="5"/>
    <x v="1"/>
    <x v="1"/>
    <n v="-285562.53714338085"/>
    <n v="0"/>
    <n v="0"/>
    <x v="9"/>
  </r>
  <r>
    <x v="302"/>
    <x v="2"/>
    <x v="5"/>
    <x v="1"/>
    <x v="2"/>
    <n v="-164798.14018544508"/>
    <n v="0"/>
    <n v="0"/>
    <x v="9"/>
  </r>
  <r>
    <x v="302"/>
    <x v="0"/>
    <x v="6"/>
    <x v="0"/>
    <x v="0"/>
    <n v="800057.38385605975"/>
    <n v="0"/>
    <n v="0"/>
    <x v="9"/>
  </r>
  <r>
    <x v="302"/>
    <x v="0"/>
    <x v="6"/>
    <x v="0"/>
    <x v="1"/>
    <n v="-462460.91552373394"/>
    <n v="0"/>
    <n v="0"/>
    <x v="9"/>
  </r>
  <r>
    <x v="302"/>
    <x v="0"/>
    <x v="6"/>
    <x v="0"/>
    <x v="2"/>
    <n v="-232016.64131825732"/>
    <n v="0"/>
    <n v="0"/>
    <x v="9"/>
  </r>
  <r>
    <x v="302"/>
    <x v="0"/>
    <x v="6"/>
    <x v="3"/>
    <x v="0"/>
    <n v="468550.77604760358"/>
    <n v="0"/>
    <n v="0"/>
    <x v="9"/>
  </r>
  <r>
    <x v="302"/>
    <x v="0"/>
    <x v="6"/>
    <x v="3"/>
    <x v="1"/>
    <n v="-272413.24188814161"/>
    <n v="0"/>
    <n v="0"/>
    <x v="9"/>
  </r>
  <r>
    <x v="302"/>
    <x v="0"/>
    <x v="6"/>
    <x v="3"/>
    <x v="2"/>
    <n v="-84339.139688568641"/>
    <n v="0"/>
    <n v="0"/>
    <x v="9"/>
  </r>
  <r>
    <x v="303"/>
    <x v="1"/>
    <x v="0"/>
    <x v="4"/>
    <x v="0"/>
    <n v="477487.99895746243"/>
    <n v="0"/>
    <n v="0"/>
    <x v="9"/>
  </r>
  <r>
    <x v="303"/>
    <x v="1"/>
    <x v="0"/>
    <x v="4"/>
    <x v="1"/>
    <n v="-255341.1759130815"/>
    <n v="0"/>
    <n v="0"/>
    <x v="9"/>
  </r>
  <r>
    <x v="303"/>
    <x v="1"/>
    <x v="0"/>
    <x v="4"/>
    <x v="2"/>
    <n v="-267393.27941617899"/>
    <n v="0"/>
    <n v="0"/>
    <x v="9"/>
  </r>
  <r>
    <x v="303"/>
    <x v="1"/>
    <x v="0"/>
    <x v="3"/>
    <x v="0"/>
    <n v="501240.36507418053"/>
    <n v="0"/>
    <n v="0"/>
    <x v="9"/>
  </r>
  <r>
    <x v="303"/>
    <x v="1"/>
    <x v="0"/>
    <x v="3"/>
    <x v="1"/>
    <n v="-272413.24188814161"/>
    <n v="0"/>
    <n v="0"/>
    <x v="9"/>
  </r>
  <r>
    <x v="303"/>
    <x v="1"/>
    <x v="0"/>
    <x v="3"/>
    <x v="2"/>
    <n v="-315781.42999673373"/>
    <n v="0"/>
    <n v="0"/>
    <x v="9"/>
  </r>
  <r>
    <x v="303"/>
    <x v="0"/>
    <x v="0"/>
    <x v="1"/>
    <x v="0"/>
    <n v="519723.8176009531"/>
    <n v="0"/>
    <n v="0"/>
    <x v="9"/>
  </r>
  <r>
    <x v="303"/>
    <x v="0"/>
    <x v="0"/>
    <x v="1"/>
    <x v="1"/>
    <n v="-285562.53714338085"/>
    <n v="0"/>
    <n v="0"/>
    <x v="9"/>
  </r>
  <r>
    <x v="303"/>
    <x v="0"/>
    <x v="0"/>
    <x v="1"/>
    <x v="2"/>
    <n v="-119536.47804821921"/>
    <n v="0"/>
    <n v="0"/>
    <x v="9"/>
  </r>
  <r>
    <x v="303"/>
    <x v="2"/>
    <x v="0"/>
    <x v="0"/>
    <x v="0"/>
    <n v="763060.51061416091"/>
    <n v="0"/>
    <n v="0"/>
    <x v="9"/>
  </r>
  <r>
    <x v="303"/>
    <x v="2"/>
    <x v="0"/>
    <x v="0"/>
    <x v="1"/>
    <n v="-462460.91552373394"/>
    <n v="0"/>
    <n v="0"/>
    <x v="9"/>
  </r>
  <r>
    <x v="303"/>
    <x v="2"/>
    <x v="0"/>
    <x v="0"/>
    <x v="2"/>
    <n v="-328116.01956408919"/>
    <n v="0"/>
    <n v="0"/>
    <x v="9"/>
  </r>
  <r>
    <x v="303"/>
    <x v="2"/>
    <x v="0"/>
    <x v="4"/>
    <x v="0"/>
    <n v="500468.70478963974"/>
    <n v="0"/>
    <n v="0"/>
    <x v="9"/>
  </r>
  <r>
    <x v="303"/>
    <x v="2"/>
    <x v="0"/>
    <x v="4"/>
    <x v="1"/>
    <n v="-255341.1759130815"/>
    <n v="0"/>
    <n v="0"/>
    <x v="9"/>
  </r>
  <r>
    <x v="303"/>
    <x v="2"/>
    <x v="0"/>
    <x v="4"/>
    <x v="2"/>
    <n v="-180168.73372427031"/>
    <n v="0"/>
    <n v="0"/>
    <x v="9"/>
  </r>
  <r>
    <x v="303"/>
    <x v="1"/>
    <x v="1"/>
    <x v="3"/>
    <x v="0"/>
    <n v="520309.29200635053"/>
    <n v="0"/>
    <n v="0"/>
    <x v="9"/>
  </r>
  <r>
    <x v="303"/>
    <x v="1"/>
    <x v="1"/>
    <x v="3"/>
    <x v="1"/>
    <n v="-272413.24188814161"/>
    <n v="0"/>
    <n v="0"/>
    <x v="9"/>
  </r>
  <r>
    <x v="303"/>
    <x v="1"/>
    <x v="1"/>
    <x v="3"/>
    <x v="2"/>
    <n v="-244545.36724298474"/>
    <n v="0"/>
    <n v="0"/>
    <x v="9"/>
  </r>
  <r>
    <x v="303"/>
    <x v="3"/>
    <x v="1"/>
    <x v="4"/>
    <x v="0"/>
    <n v="505575.52830790135"/>
    <n v="0"/>
    <n v="0"/>
    <x v="9"/>
  </r>
  <r>
    <x v="303"/>
    <x v="3"/>
    <x v="1"/>
    <x v="4"/>
    <x v="1"/>
    <n v="-255341.1759130815"/>
    <n v="0"/>
    <n v="0"/>
    <x v="9"/>
  </r>
  <r>
    <x v="303"/>
    <x v="3"/>
    <x v="1"/>
    <x v="4"/>
    <x v="2"/>
    <n v="-40446.042264632109"/>
    <n v="0"/>
    <n v="0"/>
    <x v="9"/>
  </r>
  <r>
    <x v="303"/>
    <x v="3"/>
    <x v="1"/>
    <x v="2"/>
    <x v="0"/>
    <n v="254376.51686000614"/>
    <n v="0"/>
    <n v="0"/>
    <x v="9"/>
  </r>
  <r>
    <x v="303"/>
    <x v="3"/>
    <x v="1"/>
    <x v="2"/>
    <x v="1"/>
    <n v="-143715.54624859104"/>
    <n v="0"/>
    <n v="0"/>
    <x v="9"/>
  </r>
  <r>
    <x v="303"/>
    <x v="3"/>
    <x v="1"/>
    <x v="2"/>
    <x v="2"/>
    <n v="-43244.007866201049"/>
    <n v="0"/>
    <n v="0"/>
    <x v="9"/>
  </r>
  <r>
    <x v="303"/>
    <x v="2"/>
    <x v="1"/>
    <x v="2"/>
    <x v="0"/>
    <n v="265873.76055989345"/>
    <n v="0"/>
    <n v="0"/>
    <x v="9"/>
  </r>
  <r>
    <x v="303"/>
    <x v="2"/>
    <x v="1"/>
    <x v="2"/>
    <x v="1"/>
    <n v="-143715.54624859104"/>
    <n v="0"/>
    <n v="0"/>
    <x v="9"/>
  </r>
  <r>
    <x v="303"/>
    <x v="2"/>
    <x v="1"/>
    <x v="2"/>
    <x v="2"/>
    <n v="-146230.5683079414"/>
    <n v="0"/>
    <n v="0"/>
    <x v="9"/>
  </r>
  <r>
    <x v="303"/>
    <x v="0"/>
    <x v="2"/>
    <x v="0"/>
    <x v="0"/>
    <n v="795432.77470082243"/>
    <n v="0"/>
    <n v="0"/>
    <x v="9"/>
  </r>
  <r>
    <x v="303"/>
    <x v="0"/>
    <x v="2"/>
    <x v="0"/>
    <x v="0"/>
    <n v="786183.55639034766"/>
    <n v="0"/>
    <n v="0"/>
    <x v="9"/>
  </r>
  <r>
    <x v="303"/>
    <x v="0"/>
    <x v="2"/>
    <x v="0"/>
    <x v="1"/>
    <n v="-462460.91552373394"/>
    <n v="0"/>
    <n v="0"/>
    <x v="9"/>
  </r>
  <r>
    <x v="303"/>
    <x v="0"/>
    <x v="2"/>
    <x v="0"/>
    <x v="1"/>
    <n v="-462460.91552373394"/>
    <n v="0"/>
    <n v="0"/>
    <x v="9"/>
  </r>
  <r>
    <x v="303"/>
    <x v="0"/>
    <x v="2"/>
    <x v="0"/>
    <x v="2"/>
    <n v="-135223.57169913981"/>
    <n v="0"/>
    <n v="0"/>
    <x v="9"/>
  </r>
  <r>
    <x v="303"/>
    <x v="0"/>
    <x v="2"/>
    <x v="0"/>
    <x v="2"/>
    <n v="-204407.72466149039"/>
    <n v="0"/>
    <n v="0"/>
    <x v="9"/>
  </r>
  <r>
    <x v="303"/>
    <x v="0"/>
    <x v="2"/>
    <x v="4"/>
    <x v="0"/>
    <n v="459614.11664354673"/>
    <n v="0"/>
    <n v="0"/>
    <x v="9"/>
  </r>
  <r>
    <x v="303"/>
    <x v="0"/>
    <x v="2"/>
    <x v="4"/>
    <x v="1"/>
    <n v="-255341.1759130815"/>
    <n v="0"/>
    <n v="0"/>
    <x v="9"/>
  </r>
  <r>
    <x v="303"/>
    <x v="0"/>
    <x v="2"/>
    <x v="4"/>
    <x v="2"/>
    <n v="-137884.23499306402"/>
    <n v="0"/>
    <n v="0"/>
    <x v="9"/>
  </r>
  <r>
    <x v="303"/>
    <x v="3"/>
    <x v="2"/>
    <x v="3"/>
    <x v="0"/>
    <n v="612929.79424831865"/>
    <n v="0"/>
    <n v="0"/>
    <x v="9"/>
  </r>
  <r>
    <x v="303"/>
    <x v="3"/>
    <x v="2"/>
    <x v="3"/>
    <x v="1"/>
    <n v="-272413.24188814161"/>
    <n v="0"/>
    <n v="0"/>
    <x v="9"/>
  </r>
  <r>
    <x v="303"/>
    <x v="3"/>
    <x v="2"/>
    <x v="3"/>
    <x v="2"/>
    <n v="-91939.469137247797"/>
    <n v="0"/>
    <n v="0"/>
    <x v="9"/>
  </r>
  <r>
    <x v="303"/>
    <x v="3"/>
    <x v="2"/>
    <x v="2"/>
    <x v="0"/>
    <n v="303239.80258452712"/>
    <n v="0"/>
    <n v="0"/>
    <x v="9"/>
  </r>
  <r>
    <x v="303"/>
    <x v="3"/>
    <x v="2"/>
    <x v="2"/>
    <x v="1"/>
    <n v="-143715.54624859104"/>
    <n v="0"/>
    <n v="0"/>
    <x v="9"/>
  </r>
  <r>
    <x v="303"/>
    <x v="3"/>
    <x v="2"/>
    <x v="2"/>
    <x v="2"/>
    <n v="-15161.990129226357"/>
    <n v="0"/>
    <n v="0"/>
    <x v="9"/>
  </r>
  <r>
    <x v="303"/>
    <x v="4"/>
    <x v="2"/>
    <x v="0"/>
    <x v="0"/>
    <n v="749186.68314844905"/>
    <n v="0"/>
    <n v="0"/>
    <x v="9"/>
  </r>
  <r>
    <x v="303"/>
    <x v="4"/>
    <x v="2"/>
    <x v="0"/>
    <x v="1"/>
    <n v="-462460.91552373394"/>
    <n v="0"/>
    <n v="0"/>
    <x v="9"/>
  </r>
  <r>
    <x v="303"/>
    <x v="4"/>
    <x v="2"/>
    <x v="0"/>
    <x v="2"/>
    <n v="-104886.13564078287"/>
    <n v="0"/>
    <n v="0"/>
    <x v="9"/>
  </r>
  <r>
    <x v="303"/>
    <x v="4"/>
    <x v="2"/>
    <x v="1"/>
    <x v="0"/>
    <n v="568269.4489153279"/>
    <n v="0"/>
    <n v="0"/>
    <x v="9"/>
  </r>
  <r>
    <x v="303"/>
    <x v="4"/>
    <x v="2"/>
    <x v="1"/>
    <x v="1"/>
    <n v="-285562.53714338085"/>
    <n v="0"/>
    <n v="0"/>
    <x v="9"/>
  </r>
  <r>
    <x v="303"/>
    <x v="4"/>
    <x v="2"/>
    <x v="1"/>
    <x v="2"/>
    <n v="-79557.722848145917"/>
    <n v="0"/>
    <n v="0"/>
    <x v="9"/>
  </r>
  <r>
    <x v="303"/>
    <x v="3"/>
    <x v="3"/>
    <x v="4"/>
    <x v="0"/>
    <n v="462167.52840267756"/>
    <n v="0"/>
    <n v="0"/>
    <x v="9"/>
  </r>
  <r>
    <x v="303"/>
    <x v="3"/>
    <x v="3"/>
    <x v="4"/>
    <x v="0"/>
    <n v="554090.35173138685"/>
    <n v="0"/>
    <n v="0"/>
    <x v="9"/>
  </r>
  <r>
    <x v="303"/>
    <x v="3"/>
    <x v="3"/>
    <x v="4"/>
    <x v="1"/>
    <n v="-255341.1759130815"/>
    <n v="0"/>
    <n v="0"/>
    <x v="9"/>
  </r>
  <r>
    <x v="303"/>
    <x v="3"/>
    <x v="3"/>
    <x v="4"/>
    <x v="1"/>
    <n v="-255341.1759130815"/>
    <n v="0"/>
    <n v="0"/>
    <x v="9"/>
  </r>
  <r>
    <x v="303"/>
    <x v="3"/>
    <x v="3"/>
    <x v="4"/>
    <x v="2"/>
    <n v="-73946.804544428407"/>
    <n v="0"/>
    <n v="0"/>
    <x v="9"/>
  </r>
  <r>
    <x v="303"/>
    <x v="3"/>
    <x v="3"/>
    <x v="4"/>
    <x v="2"/>
    <n v="-72031.745725080298"/>
    <n v="0"/>
    <n v="0"/>
    <x v="9"/>
  </r>
  <r>
    <x v="303"/>
    <x v="3"/>
    <x v="3"/>
    <x v="1"/>
    <x v="0"/>
    <n v="508301.31611521792"/>
    <n v="0"/>
    <n v="0"/>
    <x v="9"/>
  </r>
  <r>
    <x v="303"/>
    <x v="3"/>
    <x v="3"/>
    <x v="1"/>
    <x v="1"/>
    <n v="-285562.53714338085"/>
    <n v="0"/>
    <n v="0"/>
    <x v="9"/>
  </r>
  <r>
    <x v="303"/>
    <x v="3"/>
    <x v="3"/>
    <x v="1"/>
    <x v="2"/>
    <n v="-30498.078966913075"/>
    <n v="0"/>
    <n v="0"/>
    <x v="9"/>
  </r>
  <r>
    <x v="303"/>
    <x v="2"/>
    <x v="3"/>
    <x v="1"/>
    <x v="0"/>
    <n v="434055.05645793892"/>
    <n v="0"/>
    <n v="0"/>
    <x v="9"/>
  </r>
  <r>
    <x v="303"/>
    <x v="2"/>
    <x v="3"/>
    <x v="1"/>
    <x v="1"/>
    <n v="-285562.53714338085"/>
    <n v="0"/>
    <n v="0"/>
    <x v="9"/>
  </r>
  <r>
    <x v="303"/>
    <x v="2"/>
    <x v="3"/>
    <x v="1"/>
    <x v="2"/>
    <n v="-186643.67427691372"/>
    <n v="0"/>
    <n v="0"/>
    <x v="9"/>
  </r>
  <r>
    <x v="303"/>
    <x v="4"/>
    <x v="3"/>
    <x v="0"/>
    <x v="0"/>
    <n v="758435.9014589237"/>
    <n v="0"/>
    <n v="0"/>
    <x v="9"/>
  </r>
  <r>
    <x v="303"/>
    <x v="4"/>
    <x v="3"/>
    <x v="0"/>
    <x v="1"/>
    <n v="-462460.91552373394"/>
    <n v="0"/>
    <n v="0"/>
    <x v="9"/>
  </r>
  <r>
    <x v="303"/>
    <x v="4"/>
    <x v="3"/>
    <x v="0"/>
    <x v="2"/>
    <n v="-83427.949160481614"/>
    <n v="0"/>
    <n v="0"/>
    <x v="9"/>
  </r>
  <r>
    <x v="303"/>
    <x v="0"/>
    <x v="4"/>
    <x v="2"/>
    <x v="0"/>
    <n v="261562.29417243568"/>
    <n v="0"/>
    <n v="0"/>
    <x v="9"/>
  </r>
  <r>
    <x v="303"/>
    <x v="0"/>
    <x v="4"/>
    <x v="2"/>
    <x v="1"/>
    <n v="-143715.54624859104"/>
    <n v="0"/>
    <n v="0"/>
    <x v="9"/>
  </r>
  <r>
    <x v="303"/>
    <x v="0"/>
    <x v="4"/>
    <x v="2"/>
    <x v="2"/>
    <n v="-57543.704717935849"/>
    <n v="0"/>
    <n v="0"/>
    <x v="9"/>
  </r>
  <r>
    <x v="303"/>
    <x v="4"/>
    <x v="4"/>
    <x v="4"/>
    <x v="0"/>
    <n v="428973.17553397699"/>
    <n v="0"/>
    <n v="0"/>
    <x v="9"/>
  </r>
  <r>
    <x v="303"/>
    <x v="4"/>
    <x v="4"/>
    <x v="4"/>
    <x v="1"/>
    <n v="-255341.1759130815"/>
    <n v="0"/>
    <n v="0"/>
    <x v="9"/>
  </r>
  <r>
    <x v="303"/>
    <x v="4"/>
    <x v="4"/>
    <x v="4"/>
    <x v="2"/>
    <n v="-34317.854042718158"/>
    <n v="0"/>
    <n v="0"/>
    <x v="9"/>
  </r>
  <r>
    <x v="303"/>
    <x v="4"/>
    <x v="4"/>
    <x v="2"/>
    <x v="0"/>
    <n v="275933.84879729478"/>
    <n v="0"/>
    <n v="0"/>
    <x v="9"/>
  </r>
  <r>
    <x v="303"/>
    <x v="4"/>
    <x v="4"/>
    <x v="2"/>
    <x v="1"/>
    <n v="-143715.54624859104"/>
    <n v="0"/>
    <n v="0"/>
    <x v="9"/>
  </r>
  <r>
    <x v="303"/>
    <x v="4"/>
    <x v="4"/>
    <x v="2"/>
    <x v="2"/>
    <n v="-57946.108247431905"/>
    <n v="0"/>
    <n v="0"/>
    <x v="9"/>
  </r>
  <r>
    <x v="303"/>
    <x v="1"/>
    <x v="5"/>
    <x v="0"/>
    <x v="0"/>
    <n v="906423.39442651847"/>
    <n v="0"/>
    <n v="0"/>
    <x v="9"/>
  </r>
  <r>
    <x v="303"/>
    <x v="1"/>
    <x v="5"/>
    <x v="0"/>
    <x v="1"/>
    <n v="-462460.91552373394"/>
    <n v="0"/>
    <n v="0"/>
    <x v="9"/>
  </r>
  <r>
    <x v="303"/>
    <x v="1"/>
    <x v="5"/>
    <x v="0"/>
    <x v="2"/>
    <n v="-435083.22932472883"/>
    <n v="0"/>
    <n v="0"/>
    <x v="9"/>
  </r>
  <r>
    <x v="303"/>
    <x v="1"/>
    <x v="5"/>
    <x v="2"/>
    <x v="0"/>
    <n v="264436.60509740748"/>
    <n v="0"/>
    <n v="0"/>
    <x v="9"/>
  </r>
  <r>
    <x v="303"/>
    <x v="1"/>
    <x v="5"/>
    <x v="2"/>
    <x v="1"/>
    <n v="-143715.54624859104"/>
    <n v="0"/>
    <n v="0"/>
    <x v="9"/>
  </r>
  <r>
    <x v="303"/>
    <x v="1"/>
    <x v="5"/>
    <x v="2"/>
    <x v="2"/>
    <n v="-148084.4988545482"/>
    <n v="0"/>
    <n v="0"/>
    <x v="9"/>
  </r>
  <r>
    <x v="303"/>
    <x v="2"/>
    <x v="5"/>
    <x v="3"/>
    <x v="0"/>
    <n v="531205.82168187608"/>
    <n v="0"/>
    <n v="0"/>
    <x v="9"/>
  </r>
  <r>
    <x v="303"/>
    <x v="2"/>
    <x v="5"/>
    <x v="3"/>
    <x v="0"/>
    <n v="438585.31943990797"/>
    <n v="0"/>
    <n v="0"/>
    <x v="9"/>
  </r>
  <r>
    <x v="303"/>
    <x v="2"/>
    <x v="5"/>
    <x v="3"/>
    <x v="1"/>
    <n v="-272413.24188814161"/>
    <n v="0"/>
    <n v="0"/>
    <x v="9"/>
  </r>
  <r>
    <x v="303"/>
    <x v="2"/>
    <x v="5"/>
    <x v="3"/>
    <x v="1"/>
    <n v="-272413.24188814161"/>
    <n v="0"/>
    <n v="0"/>
    <x v="9"/>
  </r>
  <r>
    <x v="303"/>
    <x v="2"/>
    <x v="5"/>
    <x v="3"/>
    <x v="2"/>
    <n v="-185922.03758865662"/>
    <n v="0"/>
    <n v="0"/>
    <x v="9"/>
  </r>
  <r>
    <x v="303"/>
    <x v="2"/>
    <x v="5"/>
    <x v="3"/>
    <x v="2"/>
    <n v="-228064.36610875215"/>
    <n v="0"/>
    <n v="0"/>
    <x v="9"/>
  </r>
  <r>
    <x v="303"/>
    <x v="0"/>
    <x v="6"/>
    <x v="0"/>
    <x v="0"/>
    <n v="850928.08456367045"/>
    <n v="0"/>
    <n v="0"/>
    <x v="9"/>
  </r>
  <r>
    <x v="303"/>
    <x v="0"/>
    <x v="6"/>
    <x v="0"/>
    <x v="1"/>
    <n v="-462460.91552373394"/>
    <n v="0"/>
    <n v="0"/>
    <x v="9"/>
  </r>
  <r>
    <x v="303"/>
    <x v="0"/>
    <x v="6"/>
    <x v="0"/>
    <x v="2"/>
    <n v="-246769.14452346441"/>
    <n v="0"/>
    <n v="0"/>
    <x v="9"/>
  </r>
  <r>
    <x v="303"/>
    <x v="0"/>
    <x v="6"/>
    <x v="2"/>
    <x v="0"/>
    <n v="247190.73954757658"/>
    <n v="0"/>
    <n v="0"/>
    <x v="9"/>
  </r>
  <r>
    <x v="303"/>
    <x v="0"/>
    <x v="6"/>
    <x v="2"/>
    <x v="1"/>
    <n v="-143715.54624859104"/>
    <n v="0"/>
    <n v="0"/>
    <x v="9"/>
  </r>
  <r>
    <x v="303"/>
    <x v="0"/>
    <x v="6"/>
    <x v="2"/>
    <x v="2"/>
    <n v="-37078.610932136486"/>
    <n v="0"/>
    <n v="0"/>
    <x v="9"/>
  </r>
  <r>
    <x v="303"/>
    <x v="3"/>
    <x v="6"/>
    <x v="4"/>
    <x v="0"/>
    <n v="513235.76358529378"/>
    <n v="0"/>
    <n v="0"/>
    <x v="9"/>
  </r>
  <r>
    <x v="303"/>
    <x v="3"/>
    <x v="6"/>
    <x v="4"/>
    <x v="1"/>
    <n v="-255341.1759130815"/>
    <n v="0"/>
    <n v="0"/>
    <x v="9"/>
  </r>
  <r>
    <x v="303"/>
    <x v="3"/>
    <x v="6"/>
    <x v="4"/>
    <x v="2"/>
    <n v="-46191.218722676436"/>
    <n v="0"/>
    <n v="0"/>
    <x v="9"/>
  </r>
  <r>
    <x v="303"/>
    <x v="2"/>
    <x v="6"/>
    <x v="4"/>
    <x v="0"/>
    <n v="390671.99914701469"/>
    <n v="0"/>
    <n v="0"/>
    <x v="9"/>
  </r>
  <r>
    <x v="303"/>
    <x v="2"/>
    <x v="6"/>
    <x v="4"/>
    <x v="1"/>
    <n v="-255341.1759130815"/>
    <n v="0"/>
    <n v="0"/>
    <x v="9"/>
  </r>
  <r>
    <x v="303"/>
    <x v="2"/>
    <x v="6"/>
    <x v="4"/>
    <x v="2"/>
    <n v="-210962.87953938794"/>
    <n v="0"/>
    <n v="0"/>
    <x v="9"/>
  </r>
  <r>
    <x v="303"/>
    <x v="2"/>
    <x v="6"/>
    <x v="1"/>
    <x v="0"/>
    <n v="445477.55794367415"/>
    <n v="0"/>
    <n v="0"/>
    <x v="9"/>
  </r>
  <r>
    <x v="303"/>
    <x v="2"/>
    <x v="6"/>
    <x v="1"/>
    <x v="1"/>
    <n v="-285562.53714338085"/>
    <n v="0"/>
    <n v="0"/>
    <x v="9"/>
  </r>
  <r>
    <x v="303"/>
    <x v="2"/>
    <x v="6"/>
    <x v="1"/>
    <x v="2"/>
    <n v="-106914.6139064818"/>
    <n v="0"/>
    <n v="0"/>
    <x v="9"/>
  </r>
  <r>
    <x v="304"/>
    <x v="1"/>
    <x v="0"/>
    <x v="4"/>
    <x v="0"/>
    <n v="446847.05784789263"/>
    <n v="0"/>
    <n v="0"/>
    <x v="9"/>
  </r>
  <r>
    <x v="304"/>
    <x v="1"/>
    <x v="0"/>
    <x v="4"/>
    <x v="1"/>
    <n v="-255341.1759130815"/>
    <n v="0"/>
    <n v="0"/>
    <x v="9"/>
  </r>
  <r>
    <x v="304"/>
    <x v="1"/>
    <x v="0"/>
    <x v="4"/>
    <x v="2"/>
    <n v="-201081.1760315517"/>
    <n v="0"/>
    <n v="0"/>
    <x v="9"/>
  </r>
  <r>
    <x v="304"/>
    <x v="2"/>
    <x v="0"/>
    <x v="1"/>
    <x v="0"/>
    <n v="459755.68480084313"/>
    <n v="0"/>
    <n v="0"/>
    <x v="9"/>
  </r>
  <r>
    <x v="304"/>
    <x v="2"/>
    <x v="0"/>
    <x v="1"/>
    <x v="1"/>
    <n v="-285562.53714338085"/>
    <n v="0"/>
    <n v="0"/>
    <x v="9"/>
  </r>
  <r>
    <x v="304"/>
    <x v="2"/>
    <x v="0"/>
    <x v="1"/>
    <x v="2"/>
    <n v="-142524.26228826138"/>
    <n v="0"/>
    <n v="0"/>
    <x v="9"/>
  </r>
  <r>
    <x v="304"/>
    <x v="1"/>
    <x v="1"/>
    <x v="3"/>
    <x v="0"/>
    <n v="468550.77604760358"/>
    <n v="0"/>
    <n v="0"/>
    <x v="9"/>
  </r>
  <r>
    <x v="304"/>
    <x v="1"/>
    <x v="1"/>
    <x v="3"/>
    <x v="1"/>
    <n v="-272413.24188814161"/>
    <n v="0"/>
    <n v="0"/>
    <x v="9"/>
  </r>
  <r>
    <x v="304"/>
    <x v="1"/>
    <x v="1"/>
    <x v="3"/>
    <x v="2"/>
    <n v="-313929.01995189441"/>
    <n v="0"/>
    <n v="0"/>
    <x v="9"/>
  </r>
  <r>
    <x v="304"/>
    <x v="3"/>
    <x v="1"/>
    <x v="3"/>
    <x v="0"/>
    <n v="460378.37879095931"/>
    <n v="0"/>
    <n v="0"/>
    <x v="9"/>
  </r>
  <r>
    <x v="304"/>
    <x v="3"/>
    <x v="1"/>
    <x v="3"/>
    <x v="1"/>
    <n v="-272413.24188814161"/>
    <n v="0"/>
    <n v="0"/>
    <x v="9"/>
  </r>
  <r>
    <x v="304"/>
    <x v="3"/>
    <x v="1"/>
    <x v="3"/>
    <x v="2"/>
    <n v="-41434.054091186335"/>
    <n v="0"/>
    <n v="0"/>
    <x v="9"/>
  </r>
  <r>
    <x v="304"/>
    <x v="3"/>
    <x v="1"/>
    <x v="2"/>
    <x v="0"/>
    <n v="237130.65131017519"/>
    <n v="0"/>
    <n v="0"/>
    <x v="9"/>
  </r>
  <r>
    <x v="304"/>
    <x v="3"/>
    <x v="1"/>
    <x v="2"/>
    <x v="1"/>
    <n v="-143715.54624859104"/>
    <n v="0"/>
    <n v="0"/>
    <x v="9"/>
  </r>
  <r>
    <x v="304"/>
    <x v="3"/>
    <x v="1"/>
    <x v="2"/>
    <x v="2"/>
    <n v="-23713.06513101752"/>
    <n v="0"/>
    <n v="0"/>
    <x v="9"/>
  </r>
  <r>
    <x v="304"/>
    <x v="2"/>
    <x v="1"/>
    <x v="4"/>
    <x v="0"/>
    <n v="467274.35192093917"/>
    <n v="0"/>
    <n v="0"/>
    <x v="9"/>
  </r>
  <r>
    <x v="304"/>
    <x v="2"/>
    <x v="1"/>
    <x v="4"/>
    <x v="1"/>
    <n v="-255341.1759130815"/>
    <n v="0"/>
    <n v="0"/>
    <x v="9"/>
  </r>
  <r>
    <x v="304"/>
    <x v="2"/>
    <x v="1"/>
    <x v="4"/>
    <x v="2"/>
    <n v="-196255.22780679446"/>
    <n v="0"/>
    <n v="0"/>
    <x v="9"/>
  </r>
  <r>
    <x v="304"/>
    <x v="2"/>
    <x v="1"/>
    <x v="3"/>
    <x v="0"/>
    <n v="452205.9815343151"/>
    <n v="0"/>
    <n v="0"/>
    <x v="9"/>
  </r>
  <r>
    <x v="304"/>
    <x v="2"/>
    <x v="1"/>
    <x v="3"/>
    <x v="1"/>
    <n v="-272413.24188814161"/>
    <n v="0"/>
    <n v="0"/>
    <x v="9"/>
  </r>
  <r>
    <x v="304"/>
    <x v="2"/>
    <x v="1"/>
    <x v="3"/>
    <x v="2"/>
    <n v="-212536.81132112807"/>
    <n v="0"/>
    <n v="0"/>
    <x v="9"/>
  </r>
  <r>
    <x v="304"/>
    <x v="2"/>
    <x v="1"/>
    <x v="2"/>
    <x v="0"/>
    <n v="240004.96223514702"/>
    <n v="0"/>
    <n v="0"/>
    <x v="9"/>
  </r>
  <r>
    <x v="304"/>
    <x v="2"/>
    <x v="1"/>
    <x v="2"/>
    <x v="1"/>
    <n v="-143715.54624859104"/>
    <n v="0"/>
    <n v="0"/>
    <x v="9"/>
  </r>
  <r>
    <x v="304"/>
    <x v="2"/>
    <x v="1"/>
    <x v="2"/>
    <x v="2"/>
    <n v="-93601.935271707334"/>
    <n v="0"/>
    <n v="0"/>
    <x v="9"/>
  </r>
  <r>
    <x v="304"/>
    <x v="0"/>
    <x v="2"/>
    <x v="0"/>
    <x v="0"/>
    <n v="841678.86625319568"/>
    <n v="0"/>
    <n v="0"/>
    <x v="9"/>
  </r>
  <r>
    <x v="304"/>
    <x v="0"/>
    <x v="2"/>
    <x v="0"/>
    <x v="1"/>
    <n v="-462460.91552373394"/>
    <n v="0"/>
    <n v="0"/>
    <x v="9"/>
  </r>
  <r>
    <x v="304"/>
    <x v="0"/>
    <x v="2"/>
    <x v="0"/>
    <x v="2"/>
    <n v="-193586.13923823502"/>
    <n v="0"/>
    <n v="0"/>
    <x v="9"/>
  </r>
  <r>
    <x v="304"/>
    <x v="0"/>
    <x v="2"/>
    <x v="3"/>
    <x v="0"/>
    <n v="490343.83539865492"/>
    <n v="0"/>
    <n v="0"/>
    <x v="9"/>
  </r>
  <r>
    <x v="304"/>
    <x v="0"/>
    <x v="2"/>
    <x v="3"/>
    <x v="1"/>
    <n v="-272413.24188814161"/>
    <n v="0"/>
    <n v="0"/>
    <x v="9"/>
  </r>
  <r>
    <x v="304"/>
    <x v="0"/>
    <x v="2"/>
    <x v="3"/>
    <x v="2"/>
    <n v="-112779.08214169064"/>
    <n v="0"/>
    <n v="0"/>
    <x v="9"/>
  </r>
  <r>
    <x v="304"/>
    <x v="4"/>
    <x v="2"/>
    <x v="1"/>
    <x v="0"/>
    <n v="591114.45188679849"/>
    <n v="0"/>
    <n v="0"/>
    <x v="9"/>
  </r>
  <r>
    <x v="304"/>
    <x v="4"/>
    <x v="2"/>
    <x v="1"/>
    <x v="1"/>
    <n v="-285562.53714338085"/>
    <n v="0"/>
    <n v="0"/>
    <x v="9"/>
  </r>
  <r>
    <x v="304"/>
    <x v="4"/>
    <x v="2"/>
    <x v="1"/>
    <x v="2"/>
    <n v="-130045.17941509567"/>
    <n v="0"/>
    <n v="0"/>
    <x v="9"/>
  </r>
  <r>
    <x v="304"/>
    <x v="0"/>
    <x v="3"/>
    <x v="3"/>
    <x v="0"/>
    <n v="479447.30572312925"/>
    <n v="0"/>
    <n v="0"/>
    <x v="9"/>
  </r>
  <r>
    <x v="304"/>
    <x v="0"/>
    <x v="3"/>
    <x v="3"/>
    <x v="1"/>
    <n v="-272413.24188814161"/>
    <n v="0"/>
    <n v="0"/>
    <x v="9"/>
  </r>
  <r>
    <x v="304"/>
    <x v="0"/>
    <x v="3"/>
    <x v="3"/>
    <x v="2"/>
    <n v="-139039.71865970746"/>
    <n v="0"/>
    <n v="0"/>
    <x v="9"/>
  </r>
  <r>
    <x v="304"/>
    <x v="0"/>
    <x v="3"/>
    <x v="2"/>
    <x v="0"/>
    <n v="261562.29417243568"/>
    <n v="0"/>
    <n v="0"/>
    <x v="9"/>
  </r>
  <r>
    <x v="304"/>
    <x v="0"/>
    <x v="3"/>
    <x v="2"/>
    <x v="1"/>
    <n v="-143715.54624859104"/>
    <n v="0"/>
    <n v="0"/>
    <x v="9"/>
  </r>
  <r>
    <x v="304"/>
    <x v="0"/>
    <x v="3"/>
    <x v="2"/>
    <x v="2"/>
    <n v="-47081.212951038418"/>
    <n v="0"/>
    <n v="0"/>
    <x v="9"/>
  </r>
  <r>
    <x v="304"/>
    <x v="3"/>
    <x v="3"/>
    <x v="4"/>
    <x v="0"/>
    <n v="574517.64580443338"/>
    <n v="0"/>
    <n v="0"/>
    <x v="9"/>
  </r>
  <r>
    <x v="304"/>
    <x v="3"/>
    <x v="3"/>
    <x v="4"/>
    <x v="1"/>
    <n v="-255341.1759130815"/>
    <n v="0"/>
    <n v="0"/>
    <x v="9"/>
  </r>
  <r>
    <x v="304"/>
    <x v="3"/>
    <x v="3"/>
    <x v="4"/>
    <x v="2"/>
    <n v="-103413.176244798"/>
    <n v="0"/>
    <n v="0"/>
    <x v="9"/>
  </r>
  <r>
    <x v="304"/>
    <x v="1"/>
    <x v="4"/>
    <x v="1"/>
    <x v="0"/>
    <n v="539713.19520098984"/>
    <n v="0"/>
    <n v="0"/>
    <x v="9"/>
  </r>
  <r>
    <x v="304"/>
    <x v="1"/>
    <x v="4"/>
    <x v="1"/>
    <x v="1"/>
    <n v="-285562.53714338085"/>
    <n v="0"/>
    <n v="0"/>
    <x v="9"/>
  </r>
  <r>
    <x v="304"/>
    <x v="1"/>
    <x v="4"/>
    <x v="1"/>
    <x v="2"/>
    <n v="-329225.04907260381"/>
    <n v="0"/>
    <n v="0"/>
    <x v="9"/>
  </r>
  <r>
    <x v="304"/>
    <x v="0"/>
    <x v="4"/>
    <x v="4"/>
    <x v="0"/>
    <n v="482594.8224757241"/>
    <n v="0"/>
    <n v="0"/>
    <x v="9"/>
  </r>
  <r>
    <x v="304"/>
    <x v="0"/>
    <x v="4"/>
    <x v="4"/>
    <x v="1"/>
    <n v="-255341.1759130815"/>
    <n v="0"/>
    <n v="0"/>
    <x v="9"/>
  </r>
  <r>
    <x v="304"/>
    <x v="0"/>
    <x v="4"/>
    <x v="4"/>
    <x v="2"/>
    <n v="-115822.75739417378"/>
    <n v="0"/>
    <n v="0"/>
    <x v="9"/>
  </r>
  <r>
    <x v="304"/>
    <x v="0"/>
    <x v="4"/>
    <x v="1"/>
    <x v="0"/>
    <n v="525435.06834382075"/>
    <n v="0"/>
    <n v="0"/>
    <x v="9"/>
  </r>
  <r>
    <x v="304"/>
    <x v="0"/>
    <x v="4"/>
    <x v="1"/>
    <x v="1"/>
    <n v="-285562.53714338085"/>
    <n v="0"/>
    <n v="0"/>
    <x v="9"/>
  </r>
  <r>
    <x v="304"/>
    <x v="0"/>
    <x v="4"/>
    <x v="1"/>
    <x v="2"/>
    <n v="-110341.36435220235"/>
    <n v="0"/>
    <n v="0"/>
    <x v="9"/>
  </r>
  <r>
    <x v="304"/>
    <x v="2"/>
    <x v="4"/>
    <x v="2"/>
    <x v="0"/>
    <n v="250065.05047254841"/>
    <n v="0"/>
    <n v="0"/>
    <x v="9"/>
  </r>
  <r>
    <x v="304"/>
    <x v="2"/>
    <x v="4"/>
    <x v="2"/>
    <x v="1"/>
    <n v="-143715.54624859104"/>
    <n v="0"/>
    <n v="0"/>
    <x v="9"/>
  </r>
  <r>
    <x v="304"/>
    <x v="2"/>
    <x v="4"/>
    <x v="2"/>
    <x v="2"/>
    <n v="-60015.612113411618"/>
    <n v="0"/>
    <n v="0"/>
    <x v="9"/>
  </r>
  <r>
    <x v="304"/>
    <x v="1"/>
    <x v="5"/>
    <x v="0"/>
    <x v="0"/>
    <n v="758435.9014589237"/>
    <n v="0"/>
    <n v="0"/>
    <x v="9"/>
  </r>
  <r>
    <x v="304"/>
    <x v="1"/>
    <x v="5"/>
    <x v="0"/>
    <x v="1"/>
    <n v="-462460.91552373394"/>
    <n v="0"/>
    <n v="0"/>
    <x v="9"/>
  </r>
  <r>
    <x v="304"/>
    <x v="1"/>
    <x v="5"/>
    <x v="0"/>
    <x v="2"/>
    <n v="-462645.89988994342"/>
    <n v="0"/>
    <n v="0"/>
    <x v="9"/>
  </r>
  <r>
    <x v="304"/>
    <x v="1"/>
    <x v="6"/>
    <x v="0"/>
    <x v="0"/>
    <n v="864801.91202938254"/>
    <n v="0"/>
    <n v="0"/>
    <x v="9"/>
  </r>
  <r>
    <x v="304"/>
    <x v="1"/>
    <x v="6"/>
    <x v="0"/>
    <x v="1"/>
    <n v="-462460.91552373394"/>
    <n v="0"/>
    <n v="0"/>
    <x v="9"/>
  </r>
  <r>
    <x v="304"/>
    <x v="1"/>
    <x v="6"/>
    <x v="0"/>
    <x v="2"/>
    <n v="-319976.70745087153"/>
    <n v="0"/>
    <n v="0"/>
    <x v="9"/>
  </r>
  <r>
    <x v="304"/>
    <x v="1"/>
    <x v="6"/>
    <x v="2"/>
    <x v="0"/>
    <n v="251502.20593503432"/>
    <n v="0"/>
    <n v="0"/>
    <x v="9"/>
  </r>
  <r>
    <x v="304"/>
    <x v="1"/>
    <x v="6"/>
    <x v="2"/>
    <x v="1"/>
    <n v="-143715.54624859104"/>
    <n v="0"/>
    <n v="0"/>
    <x v="9"/>
  </r>
  <r>
    <x v="304"/>
    <x v="1"/>
    <x v="6"/>
    <x v="2"/>
    <x v="2"/>
    <n v="-90540.794136612356"/>
    <n v="0"/>
    <n v="0"/>
    <x v="9"/>
  </r>
  <r>
    <x v="304"/>
    <x v="2"/>
    <x v="6"/>
    <x v="1"/>
    <x v="0"/>
    <n v="485456.31314374745"/>
    <n v="0"/>
    <n v="0"/>
    <x v="9"/>
  </r>
  <r>
    <x v="304"/>
    <x v="2"/>
    <x v="6"/>
    <x v="1"/>
    <x v="1"/>
    <n v="-285562.53714338085"/>
    <n v="0"/>
    <n v="0"/>
    <x v="9"/>
  </r>
  <r>
    <x v="304"/>
    <x v="2"/>
    <x v="6"/>
    <x v="1"/>
    <x v="2"/>
    <n v="-252437.28283474868"/>
    <n v="0"/>
    <n v="0"/>
    <x v="9"/>
  </r>
  <r>
    <x v="305"/>
    <x v="0"/>
    <x v="0"/>
    <x v="4"/>
    <x v="0"/>
    <n v="351518.95345293486"/>
    <n v="0"/>
    <n v="0"/>
    <x v="10"/>
  </r>
  <r>
    <x v="305"/>
    <x v="0"/>
    <x v="0"/>
    <x v="4"/>
    <x v="1"/>
    <n v="-206775.85497231464"/>
    <n v="0"/>
    <n v="0"/>
    <x v="10"/>
  </r>
  <r>
    <x v="305"/>
    <x v="0"/>
    <x v="0"/>
    <x v="4"/>
    <x v="2"/>
    <n v="-52727.843017940228"/>
    <n v="0"/>
    <n v="0"/>
    <x v="10"/>
  </r>
  <r>
    <x v="305"/>
    <x v="0"/>
    <x v="0"/>
    <x v="2"/>
    <x v="0"/>
    <n v="205476.51605463593"/>
    <n v="0"/>
    <n v="0"/>
    <x v="10"/>
  </r>
  <r>
    <x v="305"/>
    <x v="0"/>
    <x v="0"/>
    <x v="2"/>
    <x v="1"/>
    <n v="-111068.38705655995"/>
    <n v="0"/>
    <n v="0"/>
    <x v="10"/>
  </r>
  <r>
    <x v="305"/>
    <x v="0"/>
    <x v="0"/>
    <x v="2"/>
    <x v="2"/>
    <n v="-55478.659334751705"/>
    <n v="0"/>
    <n v="0"/>
    <x v="10"/>
  </r>
  <r>
    <x v="305"/>
    <x v="2"/>
    <x v="0"/>
    <x v="4"/>
    <x v="0"/>
    <n v="359789.98765182745"/>
    <n v="0"/>
    <n v="0"/>
    <x v="10"/>
  </r>
  <r>
    <x v="305"/>
    <x v="2"/>
    <x v="0"/>
    <x v="4"/>
    <x v="1"/>
    <n v="-206775.85497231464"/>
    <n v="0"/>
    <n v="0"/>
    <x v="10"/>
  </r>
  <r>
    <x v="305"/>
    <x v="2"/>
    <x v="0"/>
    <x v="4"/>
    <x v="2"/>
    <n v="-147513.89493724925"/>
    <n v="0"/>
    <n v="0"/>
    <x v="10"/>
  </r>
  <r>
    <x v="305"/>
    <x v="2"/>
    <x v="0"/>
    <x v="1"/>
    <x v="0"/>
    <n v="369226.62517922552"/>
    <n v="0"/>
    <n v="0"/>
    <x v="10"/>
  </r>
  <r>
    <x v="305"/>
    <x v="2"/>
    <x v="0"/>
    <x v="1"/>
    <x v="1"/>
    <n v="-208602.61309560764"/>
    <n v="0"/>
    <n v="0"/>
    <x v="10"/>
  </r>
  <r>
    <x v="305"/>
    <x v="2"/>
    <x v="0"/>
    <x v="1"/>
    <x v="2"/>
    <n v="-136613.85131631343"/>
    <n v="0"/>
    <n v="0"/>
    <x v="10"/>
  </r>
  <r>
    <x v="305"/>
    <x v="1"/>
    <x v="1"/>
    <x v="0"/>
    <x v="0"/>
    <n v="538684.05223511311"/>
    <n v="0"/>
    <n v="0"/>
    <x v="10"/>
  </r>
  <r>
    <x v="305"/>
    <x v="1"/>
    <x v="1"/>
    <x v="0"/>
    <x v="1"/>
    <n v="-282033.53520162986"/>
    <n v="0"/>
    <n v="0"/>
    <x v="10"/>
  </r>
  <r>
    <x v="305"/>
    <x v="1"/>
    <x v="1"/>
    <x v="0"/>
    <x v="2"/>
    <n v="-188539.41828228958"/>
    <n v="0"/>
    <n v="0"/>
    <x v="10"/>
  </r>
  <r>
    <x v="305"/>
    <x v="1"/>
    <x v="1"/>
    <x v="2"/>
    <x v="0"/>
    <n v="205476.51605463593"/>
    <n v="0"/>
    <n v="0"/>
    <x v="10"/>
  </r>
  <r>
    <x v="305"/>
    <x v="1"/>
    <x v="1"/>
    <x v="2"/>
    <x v="1"/>
    <n v="-111068.38705655995"/>
    <n v="0"/>
    <n v="0"/>
    <x v="10"/>
  </r>
  <r>
    <x v="305"/>
    <x v="1"/>
    <x v="1"/>
    <x v="2"/>
    <x v="2"/>
    <n v="-104793.02318786432"/>
    <n v="0"/>
    <n v="0"/>
    <x v="10"/>
  </r>
  <r>
    <x v="305"/>
    <x v="3"/>
    <x v="2"/>
    <x v="0"/>
    <x v="0"/>
    <n v="490738.35125083593"/>
    <n v="0"/>
    <n v="0"/>
    <x v="10"/>
  </r>
  <r>
    <x v="305"/>
    <x v="3"/>
    <x v="2"/>
    <x v="0"/>
    <x v="1"/>
    <n v="-282033.53520162986"/>
    <n v="0"/>
    <n v="0"/>
    <x v="10"/>
  </r>
  <r>
    <x v="305"/>
    <x v="3"/>
    <x v="2"/>
    <x v="0"/>
    <x v="2"/>
    <n v="-49073.835125083599"/>
    <n v="0"/>
    <n v="0"/>
    <x v="10"/>
  </r>
  <r>
    <x v="305"/>
    <x v="4"/>
    <x v="2"/>
    <x v="0"/>
    <x v="0"/>
    <n v="569707.74110729236"/>
    <n v="0"/>
    <n v="0"/>
    <x v="10"/>
  </r>
  <r>
    <x v="305"/>
    <x v="4"/>
    <x v="2"/>
    <x v="0"/>
    <x v="1"/>
    <n v="-282033.53520162986"/>
    <n v="0"/>
    <n v="0"/>
    <x v="10"/>
  </r>
  <r>
    <x v="305"/>
    <x v="4"/>
    <x v="2"/>
    <x v="0"/>
    <x v="2"/>
    <n v="-131032.78045467725"/>
    <n v="0"/>
    <n v="0"/>
    <x v="10"/>
  </r>
  <r>
    <x v="305"/>
    <x v="4"/>
    <x v="2"/>
    <x v="1"/>
    <x v="0"/>
    <n v="410947.14779834705"/>
    <n v="0"/>
    <n v="0"/>
    <x v="10"/>
  </r>
  <r>
    <x v="305"/>
    <x v="4"/>
    <x v="2"/>
    <x v="1"/>
    <x v="0"/>
    <n v="413033.17392930313"/>
    <n v="0"/>
    <n v="0"/>
    <x v="10"/>
  </r>
  <r>
    <x v="305"/>
    <x v="4"/>
    <x v="2"/>
    <x v="1"/>
    <x v="1"/>
    <n v="-208602.61309560764"/>
    <n v="0"/>
    <n v="0"/>
    <x v="10"/>
  </r>
  <r>
    <x v="305"/>
    <x v="4"/>
    <x v="2"/>
    <x v="1"/>
    <x v="1"/>
    <n v="-208602.61309560764"/>
    <n v="0"/>
    <n v="0"/>
    <x v="10"/>
  </r>
  <r>
    <x v="305"/>
    <x v="4"/>
    <x v="2"/>
    <x v="1"/>
    <x v="2"/>
    <n v="-82189.429559669414"/>
    <n v="0"/>
    <n v="0"/>
    <x v="10"/>
  </r>
  <r>
    <x v="305"/>
    <x v="4"/>
    <x v="2"/>
    <x v="1"/>
    <x v="2"/>
    <n v="-45433.649132223341"/>
    <n v="0"/>
    <n v="0"/>
    <x v="10"/>
  </r>
  <r>
    <x v="305"/>
    <x v="0"/>
    <x v="3"/>
    <x v="3"/>
    <x v="0"/>
    <n v="438339.58063907304"/>
    <n v="0"/>
    <n v="0"/>
    <x v="10"/>
  </r>
  <r>
    <x v="305"/>
    <x v="0"/>
    <x v="3"/>
    <x v="3"/>
    <x v="1"/>
    <n v="-235666.44120380274"/>
    <n v="0"/>
    <n v="0"/>
    <x v="10"/>
  </r>
  <r>
    <x v="305"/>
    <x v="0"/>
    <x v="3"/>
    <x v="3"/>
    <x v="2"/>
    <n v="-96434.707740596074"/>
    <n v="0"/>
    <n v="0"/>
    <x v="10"/>
  </r>
  <r>
    <x v="305"/>
    <x v="0"/>
    <x v="3"/>
    <x v="1"/>
    <x v="0"/>
    <n v="369226.62517922552"/>
    <n v="0"/>
    <n v="0"/>
    <x v="10"/>
  </r>
  <r>
    <x v="305"/>
    <x v="0"/>
    <x v="3"/>
    <x v="1"/>
    <x v="1"/>
    <n v="-208602.61309560764"/>
    <n v="0"/>
    <n v="0"/>
    <x v="10"/>
  </r>
  <r>
    <x v="305"/>
    <x v="0"/>
    <x v="3"/>
    <x v="1"/>
    <x v="2"/>
    <n v="-77537.591287637362"/>
    <n v="0"/>
    <n v="0"/>
    <x v="10"/>
  </r>
  <r>
    <x v="305"/>
    <x v="3"/>
    <x v="3"/>
    <x v="0"/>
    <x v="0"/>
    <n v="530223.04617906408"/>
    <n v="0"/>
    <n v="0"/>
    <x v="10"/>
  </r>
  <r>
    <x v="305"/>
    <x v="3"/>
    <x v="3"/>
    <x v="0"/>
    <x v="1"/>
    <n v="-282033.53520162986"/>
    <n v="0"/>
    <n v="0"/>
    <x v="10"/>
  </r>
  <r>
    <x v="305"/>
    <x v="3"/>
    <x v="3"/>
    <x v="0"/>
    <x v="2"/>
    <n v="-58324.535079697052"/>
    <n v="0"/>
    <n v="0"/>
    <x v="10"/>
  </r>
  <r>
    <x v="305"/>
    <x v="0"/>
    <x v="4"/>
    <x v="4"/>
    <x v="0"/>
    <n v="355654.47055238119"/>
    <n v="0"/>
    <n v="0"/>
    <x v="10"/>
  </r>
  <r>
    <x v="305"/>
    <x v="0"/>
    <x v="4"/>
    <x v="4"/>
    <x v="1"/>
    <n v="-206775.85497231464"/>
    <n v="0"/>
    <n v="0"/>
    <x v="10"/>
  </r>
  <r>
    <x v="305"/>
    <x v="0"/>
    <x v="4"/>
    <x v="4"/>
    <x v="2"/>
    <n v="-78243.983521523856"/>
    <n v="0"/>
    <n v="0"/>
    <x v="10"/>
  </r>
  <r>
    <x v="305"/>
    <x v="2"/>
    <x v="5"/>
    <x v="4"/>
    <x v="0"/>
    <n v="347383.43635348865"/>
    <n v="0"/>
    <n v="0"/>
    <x v="10"/>
  </r>
  <r>
    <x v="305"/>
    <x v="2"/>
    <x v="5"/>
    <x v="4"/>
    <x v="1"/>
    <n v="-206775.85497231464"/>
    <n v="0"/>
    <n v="0"/>
    <x v="10"/>
  </r>
  <r>
    <x v="305"/>
    <x v="2"/>
    <x v="5"/>
    <x v="4"/>
    <x v="2"/>
    <n v="-104215.0309060466"/>
    <n v="0"/>
    <n v="0"/>
    <x v="10"/>
  </r>
  <r>
    <x v="305"/>
    <x v="0"/>
    <x v="6"/>
    <x v="1"/>
    <x v="0"/>
    <n v="377570.72970304982"/>
    <n v="0"/>
    <n v="0"/>
    <x v="10"/>
  </r>
  <r>
    <x v="305"/>
    <x v="0"/>
    <x v="6"/>
    <x v="1"/>
    <x v="1"/>
    <n v="-208602.61309560764"/>
    <n v="0"/>
    <n v="0"/>
    <x v="10"/>
  </r>
  <r>
    <x v="305"/>
    <x v="0"/>
    <x v="6"/>
    <x v="1"/>
    <x v="2"/>
    <n v="-90616.975128731952"/>
    <n v="0"/>
    <n v="0"/>
    <x v="10"/>
  </r>
  <r>
    <x v="305"/>
    <x v="2"/>
    <x v="6"/>
    <x v="2"/>
    <x v="0"/>
    <n v="177709.41929049592"/>
    <n v="0"/>
    <n v="0"/>
    <x v="10"/>
  </r>
  <r>
    <x v="305"/>
    <x v="2"/>
    <x v="6"/>
    <x v="2"/>
    <x v="1"/>
    <n v="-111068.38705655995"/>
    <n v="0"/>
    <n v="0"/>
    <x v="10"/>
  </r>
  <r>
    <x v="305"/>
    <x v="2"/>
    <x v="6"/>
    <x v="2"/>
    <x v="2"/>
    <n v="-65752.485137483483"/>
    <n v="0"/>
    <n v="0"/>
    <x v="10"/>
  </r>
  <r>
    <x v="305"/>
    <x v="2"/>
    <x v="6"/>
    <x v="1"/>
    <x v="0"/>
    <n v="350452.39000062086"/>
    <n v="0"/>
    <n v="0"/>
    <x v="10"/>
  </r>
  <r>
    <x v="305"/>
    <x v="2"/>
    <x v="6"/>
    <x v="1"/>
    <x v="1"/>
    <n v="-208602.61309560764"/>
    <n v="0"/>
    <n v="0"/>
    <x v="10"/>
  </r>
  <r>
    <x v="305"/>
    <x v="2"/>
    <x v="6"/>
    <x v="1"/>
    <x v="2"/>
    <n v="-115649.28870020488"/>
    <n v="0"/>
    <n v="0"/>
    <x v="10"/>
  </r>
  <r>
    <x v="306"/>
    <x v="1"/>
    <x v="0"/>
    <x v="3"/>
    <x v="0"/>
    <n v="395919.62122238864"/>
    <n v="0"/>
    <n v="0"/>
    <x v="10"/>
  </r>
  <r>
    <x v="306"/>
    <x v="1"/>
    <x v="0"/>
    <x v="3"/>
    <x v="1"/>
    <n v="-235666.44120380274"/>
    <n v="0"/>
    <n v="0"/>
    <x v="10"/>
  </r>
  <r>
    <x v="306"/>
    <x v="1"/>
    <x v="0"/>
    <x v="3"/>
    <x v="2"/>
    <n v="-158367.84848895547"/>
    <n v="0"/>
    <n v="0"/>
    <x v="10"/>
  </r>
  <r>
    <x v="306"/>
    <x v="0"/>
    <x v="0"/>
    <x v="2"/>
    <x v="0"/>
    <n v="207697.88379576712"/>
    <n v="0"/>
    <n v="0"/>
    <x v="10"/>
  </r>
  <r>
    <x v="306"/>
    <x v="0"/>
    <x v="0"/>
    <x v="2"/>
    <x v="1"/>
    <n v="-111068.38705655995"/>
    <n v="0"/>
    <n v="0"/>
    <x v="10"/>
  </r>
  <r>
    <x v="306"/>
    <x v="0"/>
    <x v="0"/>
    <x v="2"/>
    <x v="2"/>
    <n v="-58155.407462814801"/>
    <n v="0"/>
    <n v="0"/>
    <x v="10"/>
  </r>
  <r>
    <x v="306"/>
    <x v="1"/>
    <x v="1"/>
    <x v="0"/>
    <x v="0"/>
    <n v="482277.34519478702"/>
    <n v="0"/>
    <n v="0"/>
    <x v="10"/>
  </r>
  <r>
    <x v="306"/>
    <x v="1"/>
    <x v="1"/>
    <x v="0"/>
    <x v="1"/>
    <n v="-282033.53520162986"/>
    <n v="0"/>
    <n v="0"/>
    <x v="10"/>
  </r>
  <r>
    <x v="306"/>
    <x v="1"/>
    <x v="1"/>
    <x v="0"/>
    <x v="2"/>
    <n v="-212202.0318857063"/>
    <n v="0"/>
    <n v="0"/>
    <x v="10"/>
  </r>
  <r>
    <x v="306"/>
    <x v="3"/>
    <x v="1"/>
    <x v="0"/>
    <x v="0"/>
    <n v="487918.01589881966"/>
    <n v="0"/>
    <n v="0"/>
    <x v="10"/>
  </r>
  <r>
    <x v="306"/>
    <x v="3"/>
    <x v="1"/>
    <x v="0"/>
    <x v="1"/>
    <n v="-282033.53520162986"/>
    <n v="0"/>
    <n v="0"/>
    <x v="10"/>
  </r>
  <r>
    <x v="306"/>
    <x v="3"/>
    <x v="1"/>
    <x v="0"/>
    <x v="2"/>
    <n v="-53670.981748870166"/>
    <n v="0"/>
    <n v="0"/>
    <x v="10"/>
  </r>
  <r>
    <x v="306"/>
    <x v="3"/>
    <x v="1"/>
    <x v="3"/>
    <x v="0"/>
    <n v="417129.60093073087"/>
    <n v="0"/>
    <n v="0"/>
    <x v="10"/>
  </r>
  <r>
    <x v="306"/>
    <x v="3"/>
    <x v="1"/>
    <x v="3"/>
    <x v="1"/>
    <n v="-235666.44120380274"/>
    <n v="0"/>
    <n v="0"/>
    <x v="10"/>
  </r>
  <r>
    <x v="306"/>
    <x v="3"/>
    <x v="1"/>
    <x v="3"/>
    <x v="2"/>
    <n v="-41712.960093073089"/>
    <n v="0"/>
    <n v="0"/>
    <x v="10"/>
  </r>
  <r>
    <x v="306"/>
    <x v="2"/>
    <x v="1"/>
    <x v="0"/>
    <x v="0"/>
    <n v="541504.38758712925"/>
    <n v="0"/>
    <n v="0"/>
    <x v="10"/>
  </r>
  <r>
    <x v="306"/>
    <x v="2"/>
    <x v="1"/>
    <x v="0"/>
    <x v="0"/>
    <n v="451253.65632260777"/>
    <n v="0"/>
    <n v="0"/>
    <x v="10"/>
  </r>
  <r>
    <x v="306"/>
    <x v="2"/>
    <x v="1"/>
    <x v="0"/>
    <x v="0"/>
    <n v="425870.63815446111"/>
    <n v="0"/>
    <n v="0"/>
    <x v="10"/>
  </r>
  <r>
    <x v="306"/>
    <x v="2"/>
    <x v="1"/>
    <x v="0"/>
    <x v="1"/>
    <n v="-282033.53520162986"/>
    <n v="0"/>
    <n v="0"/>
    <x v="10"/>
  </r>
  <r>
    <x v="306"/>
    <x v="2"/>
    <x v="1"/>
    <x v="0"/>
    <x v="1"/>
    <n v="-282033.53520162986"/>
    <n v="0"/>
    <n v="0"/>
    <x v="10"/>
  </r>
  <r>
    <x v="306"/>
    <x v="2"/>
    <x v="1"/>
    <x v="0"/>
    <x v="1"/>
    <n v="-282033.53520162986"/>
    <n v="0"/>
    <n v="0"/>
    <x v="10"/>
  </r>
  <r>
    <x v="306"/>
    <x v="2"/>
    <x v="1"/>
    <x v="0"/>
    <x v="2"/>
    <n v="-232846.88666246558"/>
    <n v="0"/>
    <n v="0"/>
    <x v="10"/>
  </r>
  <r>
    <x v="306"/>
    <x v="2"/>
    <x v="1"/>
    <x v="0"/>
    <x v="2"/>
    <n v="-194039.07221872133"/>
    <n v="0"/>
    <n v="0"/>
    <x v="10"/>
  </r>
  <r>
    <x v="306"/>
    <x v="2"/>
    <x v="1"/>
    <x v="0"/>
    <x v="2"/>
    <n v="-204417.90631414132"/>
    <n v="0"/>
    <n v="0"/>
    <x v="10"/>
  </r>
  <r>
    <x v="306"/>
    <x v="2"/>
    <x v="1"/>
    <x v="2"/>
    <x v="0"/>
    <n v="168823.94832597111"/>
    <n v="0"/>
    <n v="0"/>
    <x v="10"/>
  </r>
  <r>
    <x v="306"/>
    <x v="2"/>
    <x v="1"/>
    <x v="2"/>
    <x v="0"/>
    <n v="196591.04509011112"/>
    <n v="0"/>
    <n v="0"/>
    <x v="10"/>
  </r>
  <r>
    <x v="306"/>
    <x v="2"/>
    <x v="1"/>
    <x v="2"/>
    <x v="1"/>
    <n v="-111068.38705655995"/>
    <n v="0"/>
    <n v="0"/>
    <x v="10"/>
  </r>
  <r>
    <x v="306"/>
    <x v="2"/>
    <x v="1"/>
    <x v="2"/>
    <x v="1"/>
    <n v="-111068.38705655995"/>
    <n v="0"/>
    <n v="0"/>
    <x v="10"/>
  </r>
  <r>
    <x v="306"/>
    <x v="2"/>
    <x v="1"/>
    <x v="2"/>
    <x v="2"/>
    <n v="-62464.860880609311"/>
    <n v="0"/>
    <n v="0"/>
    <x v="10"/>
  </r>
  <r>
    <x v="306"/>
    <x v="2"/>
    <x v="1"/>
    <x v="2"/>
    <x v="2"/>
    <n v="-76670.507585143336"/>
    <n v="0"/>
    <n v="0"/>
    <x v="10"/>
  </r>
  <r>
    <x v="306"/>
    <x v="2"/>
    <x v="1"/>
    <x v="1"/>
    <x v="0"/>
    <n v="323334.05029819184"/>
    <n v="0"/>
    <n v="0"/>
    <x v="10"/>
  </r>
  <r>
    <x v="306"/>
    <x v="2"/>
    <x v="1"/>
    <x v="1"/>
    <x v="1"/>
    <n v="-208602.61309560764"/>
    <n v="0"/>
    <n v="0"/>
    <x v="10"/>
  </r>
  <r>
    <x v="306"/>
    <x v="2"/>
    <x v="1"/>
    <x v="1"/>
    <x v="2"/>
    <n v="-100233.55559243947"/>
    <n v="0"/>
    <n v="0"/>
    <x v="10"/>
  </r>
  <r>
    <x v="306"/>
    <x v="0"/>
    <x v="2"/>
    <x v="0"/>
    <x v="0"/>
    <n v="516121.36941898265"/>
    <n v="0"/>
    <n v="0"/>
    <x v="10"/>
  </r>
  <r>
    <x v="306"/>
    <x v="0"/>
    <x v="2"/>
    <x v="0"/>
    <x v="1"/>
    <n v="-282033.53520162986"/>
    <n v="0"/>
    <n v="0"/>
    <x v="10"/>
  </r>
  <r>
    <x v="306"/>
    <x v="0"/>
    <x v="2"/>
    <x v="0"/>
    <x v="2"/>
    <n v="-144513.98343731515"/>
    <n v="0"/>
    <n v="0"/>
    <x v="10"/>
  </r>
  <r>
    <x v="306"/>
    <x v="3"/>
    <x v="2"/>
    <x v="3"/>
    <x v="0"/>
    <n v="384136.29916219844"/>
    <n v="0"/>
    <n v="0"/>
    <x v="10"/>
  </r>
  <r>
    <x v="306"/>
    <x v="3"/>
    <x v="2"/>
    <x v="3"/>
    <x v="0"/>
    <n v="400632.95004646463"/>
    <n v="0"/>
    <n v="0"/>
    <x v="10"/>
  </r>
  <r>
    <x v="306"/>
    <x v="3"/>
    <x v="2"/>
    <x v="3"/>
    <x v="1"/>
    <n v="-235666.44120380274"/>
    <n v="0"/>
    <n v="0"/>
    <x v="10"/>
  </r>
  <r>
    <x v="306"/>
    <x v="3"/>
    <x v="2"/>
    <x v="3"/>
    <x v="1"/>
    <n v="-235666.44120380274"/>
    <n v="0"/>
    <n v="0"/>
    <x v="10"/>
  </r>
  <r>
    <x v="306"/>
    <x v="3"/>
    <x v="2"/>
    <x v="3"/>
    <x v="2"/>
    <n v="-65303.170857573743"/>
    <n v="0"/>
    <n v="0"/>
    <x v="10"/>
  </r>
  <r>
    <x v="306"/>
    <x v="3"/>
    <x v="2"/>
    <x v="3"/>
    <x v="2"/>
    <n v="-28044.306503252526"/>
    <n v="0"/>
    <n v="0"/>
    <x v="10"/>
  </r>
  <r>
    <x v="306"/>
    <x v="4"/>
    <x v="2"/>
    <x v="0"/>
    <x v="0"/>
    <n v="454073.99167462403"/>
    <n v="0"/>
    <n v="0"/>
    <x v="10"/>
  </r>
  <r>
    <x v="306"/>
    <x v="4"/>
    <x v="2"/>
    <x v="0"/>
    <x v="1"/>
    <n v="-282033.53520162986"/>
    <n v="0"/>
    <n v="0"/>
    <x v="10"/>
  </r>
  <r>
    <x v="306"/>
    <x v="4"/>
    <x v="2"/>
    <x v="0"/>
    <x v="2"/>
    <n v="-40866.659250716162"/>
    <n v="0"/>
    <n v="0"/>
    <x v="10"/>
  </r>
  <r>
    <x v="306"/>
    <x v="4"/>
    <x v="2"/>
    <x v="3"/>
    <x v="0"/>
    <n v="443052.90946314915"/>
    <n v="0"/>
    <n v="0"/>
    <x v="10"/>
  </r>
  <r>
    <x v="306"/>
    <x v="4"/>
    <x v="2"/>
    <x v="3"/>
    <x v="1"/>
    <n v="-235666.44120380274"/>
    <n v="0"/>
    <n v="0"/>
    <x v="10"/>
  </r>
  <r>
    <x v="306"/>
    <x v="4"/>
    <x v="2"/>
    <x v="3"/>
    <x v="2"/>
    <n v="-110763.22736578729"/>
    <n v="0"/>
    <n v="0"/>
    <x v="10"/>
  </r>
  <r>
    <x v="306"/>
    <x v="0"/>
    <x v="3"/>
    <x v="4"/>
    <x v="0"/>
    <n v="386670.84879822843"/>
    <n v="0"/>
    <n v="0"/>
    <x v="10"/>
  </r>
  <r>
    <x v="306"/>
    <x v="0"/>
    <x v="3"/>
    <x v="4"/>
    <x v="1"/>
    <n v="-206775.85497231464"/>
    <n v="0"/>
    <n v="0"/>
    <x v="10"/>
  </r>
  <r>
    <x v="306"/>
    <x v="0"/>
    <x v="3"/>
    <x v="4"/>
    <x v="2"/>
    <n v="-77334.169759645694"/>
    <n v="0"/>
    <n v="0"/>
    <x v="10"/>
  </r>
  <r>
    <x v="306"/>
    <x v="0"/>
    <x v="3"/>
    <x v="3"/>
    <x v="0"/>
    <n v="426556.25857888296"/>
    <n v="0"/>
    <n v="0"/>
    <x v="10"/>
  </r>
  <r>
    <x v="306"/>
    <x v="0"/>
    <x v="3"/>
    <x v="3"/>
    <x v="1"/>
    <n v="-235666.44120380274"/>
    <n v="0"/>
    <n v="0"/>
    <x v="10"/>
  </r>
  <r>
    <x v="306"/>
    <x v="0"/>
    <x v="3"/>
    <x v="3"/>
    <x v="2"/>
    <n v="-127966.87757366488"/>
    <n v="0"/>
    <n v="0"/>
    <x v="10"/>
  </r>
  <r>
    <x v="306"/>
    <x v="0"/>
    <x v="3"/>
    <x v="2"/>
    <x v="0"/>
    <n v="189926.94186671751"/>
    <n v="0"/>
    <n v="0"/>
    <x v="10"/>
  </r>
  <r>
    <x v="306"/>
    <x v="0"/>
    <x v="3"/>
    <x v="2"/>
    <x v="1"/>
    <n v="-111068.38705655995"/>
    <n v="0"/>
    <n v="0"/>
    <x v="10"/>
  </r>
  <r>
    <x v="306"/>
    <x v="0"/>
    <x v="3"/>
    <x v="2"/>
    <x v="2"/>
    <n v="-34186.849536009147"/>
    <n v="0"/>
    <n v="0"/>
    <x v="10"/>
  </r>
  <r>
    <x v="306"/>
    <x v="3"/>
    <x v="3"/>
    <x v="4"/>
    <x v="0"/>
    <n v="365993.26330099691"/>
    <n v="0"/>
    <n v="0"/>
    <x v="10"/>
  </r>
  <r>
    <x v="306"/>
    <x v="3"/>
    <x v="3"/>
    <x v="4"/>
    <x v="1"/>
    <n v="-206775.85497231464"/>
    <n v="0"/>
    <n v="0"/>
    <x v="10"/>
  </r>
  <r>
    <x v="306"/>
    <x v="3"/>
    <x v="3"/>
    <x v="4"/>
    <x v="2"/>
    <n v="-73198.652660199383"/>
    <n v="0"/>
    <n v="0"/>
    <x v="10"/>
  </r>
  <r>
    <x v="306"/>
    <x v="2"/>
    <x v="3"/>
    <x v="1"/>
    <x v="0"/>
    <n v="325420.07642914791"/>
    <n v="0"/>
    <n v="0"/>
    <x v="10"/>
  </r>
  <r>
    <x v="306"/>
    <x v="2"/>
    <x v="3"/>
    <x v="1"/>
    <x v="1"/>
    <n v="-208602.61309560764"/>
    <n v="0"/>
    <n v="0"/>
    <x v="10"/>
  </r>
  <r>
    <x v="306"/>
    <x v="2"/>
    <x v="3"/>
    <x v="1"/>
    <x v="2"/>
    <n v="-139930.6328645336"/>
    <n v="0"/>
    <n v="0"/>
    <x v="10"/>
  </r>
  <r>
    <x v="306"/>
    <x v="4"/>
    <x v="3"/>
    <x v="1"/>
    <x v="0"/>
    <n v="379656.75583400589"/>
    <n v="0"/>
    <n v="0"/>
    <x v="10"/>
  </r>
  <r>
    <x v="306"/>
    <x v="4"/>
    <x v="3"/>
    <x v="1"/>
    <x v="1"/>
    <n v="-208602.61309560764"/>
    <n v="0"/>
    <n v="0"/>
    <x v="10"/>
  </r>
  <r>
    <x v="306"/>
    <x v="4"/>
    <x v="3"/>
    <x v="1"/>
    <x v="2"/>
    <n v="-60745.080933440942"/>
    <n v="0"/>
    <n v="0"/>
    <x v="10"/>
  </r>
  <r>
    <x v="306"/>
    <x v="1"/>
    <x v="4"/>
    <x v="3"/>
    <x v="0"/>
    <n v="461906.22475945338"/>
    <n v="0"/>
    <n v="0"/>
    <x v="10"/>
  </r>
  <r>
    <x v="306"/>
    <x v="1"/>
    <x v="4"/>
    <x v="3"/>
    <x v="1"/>
    <n v="-235666.44120380274"/>
    <n v="0"/>
    <n v="0"/>
    <x v="10"/>
  </r>
  <r>
    <x v="306"/>
    <x v="1"/>
    <x v="4"/>
    <x v="3"/>
    <x v="2"/>
    <n v="-180143.42765618683"/>
    <n v="0"/>
    <n v="0"/>
    <x v="10"/>
  </r>
  <r>
    <x v="306"/>
    <x v="2"/>
    <x v="4"/>
    <x v="3"/>
    <x v="0"/>
    <n v="452479.56711130124"/>
    <n v="0"/>
    <n v="0"/>
    <x v="10"/>
  </r>
  <r>
    <x v="306"/>
    <x v="2"/>
    <x v="4"/>
    <x v="3"/>
    <x v="1"/>
    <n v="-235666.44120380274"/>
    <n v="0"/>
    <n v="0"/>
    <x v="10"/>
  </r>
  <r>
    <x v="306"/>
    <x v="2"/>
    <x v="4"/>
    <x v="3"/>
    <x v="2"/>
    <n v="-126694.27879116435"/>
    <n v="0"/>
    <n v="0"/>
    <x v="10"/>
  </r>
  <r>
    <x v="306"/>
    <x v="2"/>
    <x v="4"/>
    <x v="2"/>
    <x v="0"/>
    <n v="167713.26445540553"/>
    <n v="0"/>
    <n v="0"/>
    <x v="10"/>
  </r>
  <r>
    <x v="306"/>
    <x v="2"/>
    <x v="4"/>
    <x v="2"/>
    <x v="1"/>
    <n v="-111068.38705655995"/>
    <n v="0"/>
    <n v="0"/>
    <x v="10"/>
  </r>
  <r>
    <x v="306"/>
    <x v="2"/>
    <x v="4"/>
    <x v="2"/>
    <x v="2"/>
    <n v="-77148.101649486547"/>
    <n v="0"/>
    <n v="0"/>
    <x v="10"/>
  </r>
  <r>
    <x v="306"/>
    <x v="1"/>
    <x v="5"/>
    <x v="1"/>
    <x v="0"/>
    <n v="406775.09553643491"/>
    <n v="0"/>
    <n v="0"/>
    <x v="10"/>
  </r>
  <r>
    <x v="306"/>
    <x v="1"/>
    <x v="5"/>
    <x v="1"/>
    <x v="1"/>
    <n v="-208602.61309560764"/>
    <n v="0"/>
    <n v="0"/>
    <x v="10"/>
  </r>
  <r>
    <x v="306"/>
    <x v="1"/>
    <x v="5"/>
    <x v="1"/>
    <x v="2"/>
    <n v="-195252.04585748876"/>
    <n v="0"/>
    <n v="0"/>
    <x v="10"/>
  </r>
  <r>
    <x v="306"/>
    <x v="2"/>
    <x v="5"/>
    <x v="4"/>
    <x v="0"/>
    <n v="359789.98765182745"/>
    <n v="0"/>
    <n v="0"/>
    <x v="10"/>
  </r>
  <r>
    <x v="306"/>
    <x v="2"/>
    <x v="5"/>
    <x v="4"/>
    <x v="1"/>
    <n v="-206775.85497231464"/>
    <n v="0"/>
    <n v="0"/>
    <x v="10"/>
  </r>
  <r>
    <x v="306"/>
    <x v="2"/>
    <x v="5"/>
    <x v="4"/>
    <x v="2"/>
    <n v="-97143.296665993417"/>
    <n v="0"/>
    <n v="0"/>
    <x v="10"/>
  </r>
  <r>
    <x v="306"/>
    <x v="2"/>
    <x v="5"/>
    <x v="3"/>
    <x v="0"/>
    <n v="464262.88917149138"/>
    <n v="0"/>
    <n v="0"/>
    <x v="10"/>
  </r>
  <r>
    <x v="306"/>
    <x v="2"/>
    <x v="5"/>
    <x v="3"/>
    <x v="1"/>
    <n v="-235666.44120380274"/>
    <n v="0"/>
    <n v="0"/>
    <x v="10"/>
  </r>
  <r>
    <x v="306"/>
    <x v="2"/>
    <x v="5"/>
    <x v="3"/>
    <x v="2"/>
    <n v="-181062.52677688166"/>
    <n v="0"/>
    <n v="0"/>
    <x v="10"/>
  </r>
  <r>
    <x v="306"/>
    <x v="1"/>
    <x v="6"/>
    <x v="4"/>
    <x v="0"/>
    <n v="388738.6073479515"/>
    <n v="0"/>
    <n v="0"/>
    <x v="10"/>
  </r>
  <r>
    <x v="306"/>
    <x v="1"/>
    <x v="6"/>
    <x v="4"/>
    <x v="0"/>
    <n v="382535.3316987821"/>
    <n v="0"/>
    <n v="0"/>
    <x v="10"/>
  </r>
  <r>
    <x v="306"/>
    <x v="1"/>
    <x v="6"/>
    <x v="4"/>
    <x v="1"/>
    <n v="-206775.85497231464"/>
    <n v="0"/>
    <n v="0"/>
    <x v="10"/>
  </r>
  <r>
    <x v="306"/>
    <x v="1"/>
    <x v="6"/>
    <x v="4"/>
    <x v="1"/>
    <n v="-206775.85497231464"/>
    <n v="0"/>
    <n v="0"/>
    <x v="10"/>
  </r>
  <r>
    <x v="306"/>
    <x v="1"/>
    <x v="6"/>
    <x v="4"/>
    <x v="2"/>
    <n v="-206031.4618944143"/>
    <n v="0"/>
    <n v="0"/>
    <x v="10"/>
  </r>
  <r>
    <x v="306"/>
    <x v="1"/>
    <x v="6"/>
    <x v="4"/>
    <x v="2"/>
    <n v="-260124.02555517186"/>
    <n v="0"/>
    <n v="0"/>
    <x v="10"/>
  </r>
  <r>
    <x v="306"/>
    <x v="1"/>
    <x v="6"/>
    <x v="3"/>
    <x v="0"/>
    <n v="445409.5738751872"/>
    <n v="0"/>
    <n v="0"/>
    <x v="10"/>
  </r>
  <r>
    <x v="306"/>
    <x v="1"/>
    <x v="6"/>
    <x v="3"/>
    <x v="1"/>
    <n v="-235666.44120380274"/>
    <n v="0"/>
    <n v="0"/>
    <x v="10"/>
  </r>
  <r>
    <x v="306"/>
    <x v="1"/>
    <x v="6"/>
    <x v="3"/>
    <x v="2"/>
    <n v="-276153.93580261606"/>
    <n v="0"/>
    <n v="0"/>
    <x v="10"/>
  </r>
  <r>
    <x v="306"/>
    <x v="1"/>
    <x v="6"/>
    <x v="2"/>
    <x v="0"/>
    <n v="207697.88379576712"/>
    <n v="0"/>
    <n v="0"/>
    <x v="10"/>
  </r>
  <r>
    <x v="306"/>
    <x v="1"/>
    <x v="6"/>
    <x v="2"/>
    <x v="1"/>
    <n v="-111068.38705655995"/>
    <n v="0"/>
    <n v="0"/>
    <x v="10"/>
  </r>
  <r>
    <x v="306"/>
    <x v="1"/>
    <x v="6"/>
    <x v="2"/>
    <x v="2"/>
    <n v="-101771.96305992588"/>
    <n v="0"/>
    <n v="0"/>
    <x v="10"/>
  </r>
  <r>
    <x v="306"/>
    <x v="3"/>
    <x v="6"/>
    <x v="4"/>
    <x v="0"/>
    <n v="380467.57314905891"/>
    <n v="0"/>
    <n v="0"/>
    <x v="10"/>
  </r>
  <r>
    <x v="306"/>
    <x v="3"/>
    <x v="6"/>
    <x v="4"/>
    <x v="1"/>
    <n v="-206775.85497231464"/>
    <n v="0"/>
    <n v="0"/>
    <x v="10"/>
  </r>
  <r>
    <x v="306"/>
    <x v="3"/>
    <x v="6"/>
    <x v="4"/>
    <x v="2"/>
    <n v="-64679.487435340023"/>
    <n v="0"/>
    <n v="0"/>
    <x v="10"/>
  </r>
  <r>
    <x v="306"/>
    <x v="2"/>
    <x v="6"/>
    <x v="0"/>
    <x v="0"/>
    <n v="544324.72293914563"/>
    <n v="0"/>
    <n v="0"/>
    <x v="10"/>
  </r>
  <r>
    <x v="306"/>
    <x v="2"/>
    <x v="6"/>
    <x v="0"/>
    <x v="1"/>
    <n v="-282033.53520162986"/>
    <n v="0"/>
    <n v="0"/>
    <x v="10"/>
  </r>
  <r>
    <x v="306"/>
    <x v="2"/>
    <x v="6"/>
    <x v="0"/>
    <x v="2"/>
    <n v="-174183.9113405266"/>
    <n v="0"/>
    <n v="0"/>
    <x v="10"/>
  </r>
  <r>
    <x v="307"/>
    <x v="1"/>
    <x v="0"/>
    <x v="4"/>
    <x v="0"/>
    <n v="341180.16070431913"/>
    <n v="0"/>
    <n v="0"/>
    <x v="10"/>
  </r>
  <r>
    <x v="307"/>
    <x v="1"/>
    <x v="0"/>
    <x v="4"/>
    <x v="1"/>
    <n v="-206775.85497231464"/>
    <n v="0"/>
    <n v="0"/>
    <x v="10"/>
  </r>
  <r>
    <x v="307"/>
    <x v="1"/>
    <x v="0"/>
    <x v="4"/>
    <x v="2"/>
    <n v="-191060.88999441874"/>
    <n v="0"/>
    <n v="0"/>
    <x v="10"/>
  </r>
  <r>
    <x v="307"/>
    <x v="2"/>
    <x v="0"/>
    <x v="3"/>
    <x v="0"/>
    <n v="431269.587402959"/>
    <n v="0"/>
    <n v="0"/>
    <x v="10"/>
  </r>
  <r>
    <x v="307"/>
    <x v="2"/>
    <x v="0"/>
    <x v="3"/>
    <x v="1"/>
    <n v="-235666.44120380274"/>
    <n v="0"/>
    <n v="0"/>
    <x v="10"/>
  </r>
  <r>
    <x v="307"/>
    <x v="2"/>
    <x v="0"/>
    <x v="3"/>
    <x v="2"/>
    <n v="-125068.18034685811"/>
    <n v="0"/>
    <n v="0"/>
    <x v="10"/>
  </r>
  <r>
    <x v="307"/>
    <x v="2"/>
    <x v="0"/>
    <x v="1"/>
    <x v="0"/>
    <n v="365054.57291731337"/>
    <n v="0"/>
    <n v="0"/>
    <x v="10"/>
  </r>
  <r>
    <x v="307"/>
    <x v="2"/>
    <x v="0"/>
    <x v="1"/>
    <x v="1"/>
    <n v="-208602.61309560764"/>
    <n v="0"/>
    <n v="0"/>
    <x v="10"/>
  </r>
  <r>
    <x v="307"/>
    <x v="2"/>
    <x v="0"/>
    <x v="1"/>
    <x v="2"/>
    <n v="-200780.01510452238"/>
    <n v="0"/>
    <n v="0"/>
    <x v="10"/>
  </r>
  <r>
    <x v="307"/>
    <x v="1"/>
    <x v="1"/>
    <x v="4"/>
    <x v="0"/>
    <n v="359789.98765182745"/>
    <n v="0"/>
    <n v="0"/>
    <x v="10"/>
  </r>
  <r>
    <x v="307"/>
    <x v="1"/>
    <x v="1"/>
    <x v="4"/>
    <x v="1"/>
    <n v="-206775.85497231464"/>
    <n v="0"/>
    <n v="0"/>
    <x v="10"/>
  </r>
  <r>
    <x v="307"/>
    <x v="1"/>
    <x v="1"/>
    <x v="4"/>
    <x v="2"/>
    <n v="-169101.29419635888"/>
    <n v="0"/>
    <n v="0"/>
    <x v="10"/>
  </r>
  <r>
    <x v="307"/>
    <x v="3"/>
    <x v="1"/>
    <x v="3"/>
    <x v="0"/>
    <n v="483116.20446779556"/>
    <n v="0"/>
    <n v="0"/>
    <x v="10"/>
  </r>
  <r>
    <x v="307"/>
    <x v="3"/>
    <x v="1"/>
    <x v="3"/>
    <x v="1"/>
    <n v="-235666.44120380274"/>
    <n v="0"/>
    <n v="0"/>
    <x v="10"/>
  </r>
  <r>
    <x v="307"/>
    <x v="3"/>
    <x v="1"/>
    <x v="3"/>
    <x v="2"/>
    <n v="-48311.620446779561"/>
    <n v="0"/>
    <n v="0"/>
    <x v="10"/>
  </r>
  <r>
    <x v="307"/>
    <x v="2"/>
    <x v="1"/>
    <x v="0"/>
    <x v="0"/>
    <n v="485097.68054680334"/>
    <n v="0"/>
    <n v="0"/>
    <x v="10"/>
  </r>
  <r>
    <x v="307"/>
    <x v="2"/>
    <x v="1"/>
    <x v="0"/>
    <x v="1"/>
    <n v="-282033.53520162986"/>
    <n v="0"/>
    <n v="0"/>
    <x v="10"/>
  </r>
  <r>
    <x v="307"/>
    <x v="2"/>
    <x v="1"/>
    <x v="0"/>
    <x v="2"/>
    <n v="-261952.74749527383"/>
    <n v="0"/>
    <n v="0"/>
    <x v="10"/>
  </r>
  <r>
    <x v="307"/>
    <x v="0"/>
    <x v="2"/>
    <x v="2"/>
    <x v="0"/>
    <n v="205476.51605463593"/>
    <n v="0"/>
    <n v="0"/>
    <x v="10"/>
  </r>
  <r>
    <x v="307"/>
    <x v="0"/>
    <x v="2"/>
    <x v="2"/>
    <x v="1"/>
    <n v="-111068.38705655995"/>
    <n v="0"/>
    <n v="0"/>
    <x v="10"/>
  </r>
  <r>
    <x v="307"/>
    <x v="0"/>
    <x v="2"/>
    <x v="2"/>
    <x v="2"/>
    <n v="-34931.007729288111"/>
    <n v="0"/>
    <n v="0"/>
    <x v="10"/>
  </r>
  <r>
    <x v="307"/>
    <x v="1"/>
    <x v="3"/>
    <x v="3"/>
    <x v="0"/>
    <n v="428912.92299092095"/>
    <n v="0"/>
    <n v="0"/>
    <x v="10"/>
  </r>
  <r>
    <x v="307"/>
    <x v="1"/>
    <x v="3"/>
    <x v="3"/>
    <x v="1"/>
    <n v="-235666.44120380274"/>
    <n v="0"/>
    <n v="0"/>
    <x v="10"/>
  </r>
  <r>
    <x v="307"/>
    <x v="1"/>
    <x v="3"/>
    <x v="3"/>
    <x v="2"/>
    <n v="-283082.52917400782"/>
    <n v="0"/>
    <n v="0"/>
    <x v="10"/>
  </r>
  <r>
    <x v="307"/>
    <x v="4"/>
    <x v="3"/>
    <x v="0"/>
    <x v="0"/>
    <n v="485097.68054680334"/>
    <n v="0"/>
    <n v="0"/>
    <x v="10"/>
  </r>
  <r>
    <x v="307"/>
    <x v="4"/>
    <x v="3"/>
    <x v="0"/>
    <x v="1"/>
    <n v="-282033.53520162986"/>
    <n v="0"/>
    <n v="0"/>
    <x v="10"/>
  </r>
  <r>
    <x v="307"/>
    <x v="4"/>
    <x v="3"/>
    <x v="0"/>
    <x v="2"/>
    <n v="-58211.721665616402"/>
    <n v="0"/>
    <n v="0"/>
    <x v="10"/>
  </r>
  <r>
    <x v="307"/>
    <x v="1"/>
    <x v="4"/>
    <x v="3"/>
    <x v="0"/>
    <n v="468976.21799556742"/>
    <n v="0"/>
    <n v="0"/>
    <x v="10"/>
  </r>
  <r>
    <x v="307"/>
    <x v="1"/>
    <x v="4"/>
    <x v="3"/>
    <x v="0"/>
    <n v="452479.56711130124"/>
    <n v="0"/>
    <n v="0"/>
    <x v="10"/>
  </r>
  <r>
    <x v="307"/>
    <x v="1"/>
    <x v="4"/>
    <x v="3"/>
    <x v="1"/>
    <n v="-235666.44120380274"/>
    <n v="0"/>
    <n v="0"/>
    <x v="10"/>
  </r>
  <r>
    <x v="307"/>
    <x v="1"/>
    <x v="4"/>
    <x v="3"/>
    <x v="1"/>
    <n v="-235666.44120380274"/>
    <n v="0"/>
    <n v="0"/>
    <x v="10"/>
  </r>
  <r>
    <x v="307"/>
    <x v="1"/>
    <x v="4"/>
    <x v="3"/>
    <x v="2"/>
    <n v="-272006.20643742906"/>
    <n v="0"/>
    <n v="0"/>
    <x v="10"/>
  </r>
  <r>
    <x v="307"/>
    <x v="1"/>
    <x v="4"/>
    <x v="3"/>
    <x v="2"/>
    <n v="-276012.53593789373"/>
    <n v="0"/>
    <n v="0"/>
    <x v="10"/>
  </r>
  <r>
    <x v="307"/>
    <x v="1"/>
    <x v="5"/>
    <x v="2"/>
    <x v="0"/>
    <n v="181041.4709021927"/>
    <n v="0"/>
    <n v="0"/>
    <x v="10"/>
  </r>
  <r>
    <x v="307"/>
    <x v="1"/>
    <x v="5"/>
    <x v="2"/>
    <x v="1"/>
    <n v="-111068.38705655995"/>
    <n v="0"/>
    <n v="0"/>
    <x v="10"/>
  </r>
  <r>
    <x v="307"/>
    <x v="1"/>
    <x v="5"/>
    <x v="2"/>
    <x v="2"/>
    <n v="-101383.22370522792"/>
    <n v="0"/>
    <n v="0"/>
    <x v="10"/>
  </r>
  <r>
    <x v="307"/>
    <x v="2"/>
    <x v="5"/>
    <x v="3"/>
    <x v="0"/>
    <n v="445409.5738751872"/>
    <n v="0"/>
    <n v="0"/>
    <x v="10"/>
  </r>
  <r>
    <x v="307"/>
    <x v="2"/>
    <x v="5"/>
    <x v="3"/>
    <x v="1"/>
    <n v="-235666.44120380274"/>
    <n v="0"/>
    <n v="0"/>
    <x v="10"/>
  </r>
  <r>
    <x v="307"/>
    <x v="2"/>
    <x v="5"/>
    <x v="3"/>
    <x v="2"/>
    <n v="-164801.54233381926"/>
    <n v="0"/>
    <n v="0"/>
    <x v="10"/>
  </r>
  <r>
    <x v="307"/>
    <x v="1"/>
    <x v="6"/>
    <x v="0"/>
    <x v="0"/>
    <n v="456894.32702664041"/>
    <n v="0"/>
    <n v="0"/>
    <x v="10"/>
  </r>
  <r>
    <x v="307"/>
    <x v="1"/>
    <x v="6"/>
    <x v="0"/>
    <x v="1"/>
    <n v="-282033.53520162986"/>
    <n v="0"/>
    <n v="0"/>
    <x v="10"/>
  </r>
  <r>
    <x v="307"/>
    <x v="1"/>
    <x v="6"/>
    <x v="0"/>
    <x v="2"/>
    <n v="-159913.01445932413"/>
    <n v="0"/>
    <n v="0"/>
    <x v="10"/>
  </r>
  <r>
    <x v="307"/>
    <x v="1"/>
    <x v="6"/>
    <x v="4"/>
    <x v="0"/>
    <n v="341180.16070431913"/>
    <n v="0"/>
    <n v="0"/>
    <x v="10"/>
  </r>
  <r>
    <x v="307"/>
    <x v="1"/>
    <x v="6"/>
    <x v="4"/>
    <x v="1"/>
    <n v="-206775.85497231464"/>
    <n v="0"/>
    <n v="0"/>
    <x v="10"/>
  </r>
  <r>
    <x v="307"/>
    <x v="1"/>
    <x v="6"/>
    <x v="4"/>
    <x v="2"/>
    <n v="-105765.84981833893"/>
    <n v="0"/>
    <n v="0"/>
    <x v="10"/>
  </r>
  <r>
    <x v="307"/>
    <x v="1"/>
    <x v="6"/>
    <x v="1"/>
    <x v="0"/>
    <n v="350452.39000062086"/>
    <n v="0"/>
    <n v="0"/>
    <x v="10"/>
  </r>
  <r>
    <x v="307"/>
    <x v="1"/>
    <x v="6"/>
    <x v="1"/>
    <x v="1"/>
    <n v="-208602.61309560764"/>
    <n v="0"/>
    <n v="0"/>
    <x v="10"/>
  </r>
  <r>
    <x v="307"/>
    <x v="1"/>
    <x v="6"/>
    <x v="1"/>
    <x v="2"/>
    <n v="-108640.24090019247"/>
    <n v="0"/>
    <n v="0"/>
    <x v="10"/>
  </r>
  <r>
    <x v="307"/>
    <x v="3"/>
    <x v="6"/>
    <x v="4"/>
    <x v="0"/>
    <n v="446635.84674019966"/>
    <n v="0"/>
    <n v="0"/>
    <x v="10"/>
  </r>
  <r>
    <x v="307"/>
    <x v="3"/>
    <x v="6"/>
    <x v="4"/>
    <x v="1"/>
    <n v="-206775.85497231464"/>
    <n v="0"/>
    <n v="0"/>
    <x v="10"/>
  </r>
  <r>
    <x v="307"/>
    <x v="3"/>
    <x v="6"/>
    <x v="4"/>
    <x v="2"/>
    <n v="-49129.943141421965"/>
    <n v="0"/>
    <n v="0"/>
    <x v="10"/>
  </r>
  <r>
    <x v="307"/>
    <x v="3"/>
    <x v="6"/>
    <x v="1"/>
    <x v="0"/>
    <n v="473527.93172702932"/>
    <n v="0"/>
    <n v="0"/>
    <x v="10"/>
  </r>
  <r>
    <x v="307"/>
    <x v="3"/>
    <x v="6"/>
    <x v="1"/>
    <x v="1"/>
    <n v="-208602.61309560764"/>
    <n v="0"/>
    <n v="0"/>
    <x v="10"/>
  </r>
  <r>
    <x v="307"/>
    <x v="3"/>
    <x v="6"/>
    <x v="1"/>
    <x v="2"/>
    <n v="-33146.955220892058"/>
    <n v="0"/>
    <n v="0"/>
    <x v="10"/>
  </r>
  <r>
    <x v="308"/>
    <x v="1"/>
    <x v="0"/>
    <x v="4"/>
    <x v="0"/>
    <n v="409416.19284518302"/>
    <n v="0"/>
    <n v="0"/>
    <x v="10"/>
  </r>
  <r>
    <x v="308"/>
    <x v="1"/>
    <x v="0"/>
    <x v="4"/>
    <x v="1"/>
    <n v="-206775.85497231464"/>
    <n v="0"/>
    <n v="0"/>
    <x v="10"/>
  </r>
  <r>
    <x v="308"/>
    <x v="1"/>
    <x v="0"/>
    <x v="4"/>
    <x v="2"/>
    <n v="-155578.15328116954"/>
    <n v="0"/>
    <n v="0"/>
    <x v="10"/>
  </r>
  <r>
    <x v="308"/>
    <x v="0"/>
    <x v="0"/>
    <x v="1"/>
    <x v="0"/>
    <n v="365054.57291731337"/>
    <n v="0"/>
    <n v="0"/>
    <x v="10"/>
  </r>
  <r>
    <x v="308"/>
    <x v="0"/>
    <x v="0"/>
    <x v="1"/>
    <x v="1"/>
    <n v="-208602.61309560764"/>
    <n v="0"/>
    <n v="0"/>
    <x v="10"/>
  </r>
  <r>
    <x v="308"/>
    <x v="0"/>
    <x v="0"/>
    <x v="1"/>
    <x v="2"/>
    <n v="-80312.006041808942"/>
    <n v="0"/>
    <n v="0"/>
    <x v="10"/>
  </r>
  <r>
    <x v="308"/>
    <x v="3"/>
    <x v="1"/>
    <x v="1"/>
    <x v="0"/>
    <n v="431807.40910790785"/>
    <n v="0"/>
    <n v="0"/>
    <x v="10"/>
  </r>
  <r>
    <x v="308"/>
    <x v="3"/>
    <x v="1"/>
    <x v="1"/>
    <x v="1"/>
    <n v="-208602.61309560764"/>
    <n v="0"/>
    <n v="0"/>
    <x v="10"/>
  </r>
  <r>
    <x v="308"/>
    <x v="3"/>
    <x v="1"/>
    <x v="1"/>
    <x v="2"/>
    <n v="-56134.96318402802"/>
    <n v="0"/>
    <n v="0"/>
    <x v="10"/>
  </r>
  <r>
    <x v="308"/>
    <x v="0"/>
    <x v="2"/>
    <x v="4"/>
    <x v="0"/>
    <n v="359789.98765182745"/>
    <n v="0"/>
    <n v="0"/>
    <x v="10"/>
  </r>
  <r>
    <x v="308"/>
    <x v="0"/>
    <x v="2"/>
    <x v="4"/>
    <x v="1"/>
    <n v="-206775.85497231464"/>
    <n v="0"/>
    <n v="0"/>
    <x v="10"/>
  </r>
  <r>
    <x v="308"/>
    <x v="0"/>
    <x v="2"/>
    <x v="4"/>
    <x v="2"/>
    <n v="-107936.99629554823"/>
    <n v="0"/>
    <n v="0"/>
    <x v="10"/>
  </r>
  <r>
    <x v="308"/>
    <x v="3"/>
    <x v="2"/>
    <x v="2"/>
    <x v="0"/>
    <n v="195480.36121954551"/>
    <n v="0"/>
    <n v="0"/>
    <x v="10"/>
  </r>
  <r>
    <x v="308"/>
    <x v="3"/>
    <x v="2"/>
    <x v="2"/>
    <x v="1"/>
    <n v="-111068.38705655995"/>
    <n v="0"/>
    <n v="0"/>
    <x v="10"/>
  </r>
  <r>
    <x v="308"/>
    <x v="3"/>
    <x v="2"/>
    <x v="2"/>
    <x v="2"/>
    <n v="-15638.428897563641"/>
    <n v="0"/>
    <n v="0"/>
    <x v="10"/>
  </r>
  <r>
    <x v="308"/>
    <x v="0"/>
    <x v="3"/>
    <x v="1"/>
    <x v="0"/>
    <n v="394258.93875069846"/>
    <n v="0"/>
    <n v="0"/>
    <x v="10"/>
  </r>
  <r>
    <x v="308"/>
    <x v="0"/>
    <x v="3"/>
    <x v="1"/>
    <x v="1"/>
    <n v="-208602.61309560764"/>
    <n v="0"/>
    <n v="0"/>
    <x v="10"/>
  </r>
  <r>
    <x v="308"/>
    <x v="0"/>
    <x v="3"/>
    <x v="1"/>
    <x v="2"/>
    <n v="-82794.377137646676"/>
    <n v="0"/>
    <n v="0"/>
    <x v="10"/>
  </r>
  <r>
    <x v="308"/>
    <x v="3"/>
    <x v="3"/>
    <x v="4"/>
    <x v="0"/>
    <n v="368061.02185072005"/>
    <n v="0"/>
    <n v="0"/>
    <x v="10"/>
  </r>
  <r>
    <x v="308"/>
    <x v="3"/>
    <x v="3"/>
    <x v="4"/>
    <x v="1"/>
    <n v="-206775.85497231464"/>
    <n v="0"/>
    <n v="0"/>
    <x v="10"/>
  </r>
  <r>
    <x v="308"/>
    <x v="3"/>
    <x v="3"/>
    <x v="4"/>
    <x v="2"/>
    <n v="-44167.322622086402"/>
    <n v="0"/>
    <n v="0"/>
    <x v="10"/>
  </r>
  <r>
    <x v="308"/>
    <x v="2"/>
    <x v="3"/>
    <x v="4"/>
    <x v="0"/>
    <n v="312231.54100819508"/>
    <n v="0"/>
    <n v="0"/>
    <x v="10"/>
  </r>
  <r>
    <x v="308"/>
    <x v="2"/>
    <x v="3"/>
    <x v="4"/>
    <x v="1"/>
    <n v="-206775.85497231464"/>
    <n v="0"/>
    <n v="0"/>
    <x v="10"/>
  </r>
  <r>
    <x v="308"/>
    <x v="2"/>
    <x v="3"/>
    <x v="4"/>
    <x v="2"/>
    <n v="-149871.13968393364"/>
    <n v="0"/>
    <n v="0"/>
    <x v="10"/>
  </r>
  <r>
    <x v="308"/>
    <x v="4"/>
    <x v="3"/>
    <x v="4"/>
    <x v="0"/>
    <n v="345315.67780376546"/>
    <n v="0"/>
    <n v="0"/>
    <x v="10"/>
  </r>
  <r>
    <x v="308"/>
    <x v="4"/>
    <x v="3"/>
    <x v="4"/>
    <x v="1"/>
    <n v="-206775.85497231464"/>
    <n v="0"/>
    <n v="0"/>
    <x v="10"/>
  </r>
  <r>
    <x v="308"/>
    <x v="4"/>
    <x v="3"/>
    <x v="4"/>
    <x v="2"/>
    <n v="-24172.097446263586"/>
    <n v="0"/>
    <n v="0"/>
    <x v="10"/>
  </r>
  <r>
    <x v="308"/>
    <x v="4"/>
    <x v="3"/>
    <x v="2"/>
    <x v="0"/>
    <n v="215472.67088972629"/>
    <n v="0"/>
    <n v="0"/>
    <x v="10"/>
  </r>
  <r>
    <x v="308"/>
    <x v="4"/>
    <x v="3"/>
    <x v="2"/>
    <x v="1"/>
    <n v="-111068.38705655995"/>
    <n v="0"/>
    <n v="0"/>
    <x v="10"/>
  </r>
  <r>
    <x v="308"/>
    <x v="4"/>
    <x v="3"/>
    <x v="2"/>
    <x v="2"/>
    <n v="-40939.807469047992"/>
    <n v="0"/>
    <n v="0"/>
    <x v="10"/>
  </r>
  <r>
    <x v="308"/>
    <x v="4"/>
    <x v="3"/>
    <x v="1"/>
    <x v="0"/>
    <n v="417205.22619121528"/>
    <n v="0"/>
    <n v="0"/>
    <x v="10"/>
  </r>
  <r>
    <x v="308"/>
    <x v="4"/>
    <x v="3"/>
    <x v="1"/>
    <x v="1"/>
    <n v="-208602.61309560764"/>
    <n v="0"/>
    <n v="0"/>
    <x v="10"/>
  </r>
  <r>
    <x v="308"/>
    <x v="4"/>
    <x v="3"/>
    <x v="1"/>
    <x v="2"/>
    <n v="-75096.940714418743"/>
    <n v="0"/>
    <n v="0"/>
    <x v="10"/>
  </r>
  <r>
    <x v="308"/>
    <x v="1"/>
    <x v="4"/>
    <x v="2"/>
    <x v="0"/>
    <n v="205476.51605463593"/>
    <n v="0"/>
    <n v="0"/>
    <x v="10"/>
  </r>
  <r>
    <x v="308"/>
    <x v="1"/>
    <x v="4"/>
    <x v="2"/>
    <x v="0"/>
    <n v="221026.09024255429"/>
    <n v="0"/>
    <n v="0"/>
    <x v="10"/>
  </r>
  <r>
    <x v="308"/>
    <x v="1"/>
    <x v="4"/>
    <x v="2"/>
    <x v="1"/>
    <n v="-111068.38705655995"/>
    <n v="0"/>
    <n v="0"/>
    <x v="10"/>
  </r>
  <r>
    <x v="308"/>
    <x v="1"/>
    <x v="4"/>
    <x v="2"/>
    <x v="1"/>
    <n v="-111068.38705655995"/>
    <n v="0"/>
    <n v="0"/>
    <x v="10"/>
  </r>
  <r>
    <x v="308"/>
    <x v="1"/>
    <x v="4"/>
    <x v="2"/>
    <x v="2"/>
    <n v="-108902.55350895705"/>
    <n v="0"/>
    <n v="0"/>
    <x v="10"/>
  </r>
  <r>
    <x v="308"/>
    <x v="1"/>
    <x v="4"/>
    <x v="2"/>
    <x v="2"/>
    <n v="-97251.479706723883"/>
    <n v="0"/>
    <n v="0"/>
    <x v="10"/>
  </r>
  <r>
    <x v="308"/>
    <x v="1"/>
    <x v="4"/>
    <x v="1"/>
    <x v="0"/>
    <n v="371312.65131018159"/>
    <n v="0"/>
    <n v="0"/>
    <x v="10"/>
  </r>
  <r>
    <x v="308"/>
    <x v="1"/>
    <x v="4"/>
    <x v="1"/>
    <x v="0"/>
    <n v="388000.86035783018"/>
    <n v="0"/>
    <n v="0"/>
    <x v="10"/>
  </r>
  <r>
    <x v="308"/>
    <x v="1"/>
    <x v="4"/>
    <x v="1"/>
    <x v="1"/>
    <n v="-208602.61309560764"/>
    <n v="0"/>
    <n v="0"/>
    <x v="10"/>
  </r>
  <r>
    <x v="308"/>
    <x v="1"/>
    <x v="4"/>
    <x v="1"/>
    <x v="1"/>
    <n v="-208602.61309560764"/>
    <n v="0"/>
    <n v="0"/>
    <x v="10"/>
  </r>
  <r>
    <x v="308"/>
    <x v="1"/>
    <x v="4"/>
    <x v="1"/>
    <x v="2"/>
    <n v="-163377.56657647991"/>
    <n v="0"/>
    <n v="0"/>
    <x v="10"/>
  </r>
  <r>
    <x v="308"/>
    <x v="1"/>
    <x v="4"/>
    <x v="1"/>
    <x v="2"/>
    <n v="-248320.55062901133"/>
    <n v="0"/>
    <n v="0"/>
    <x v="10"/>
  </r>
  <r>
    <x v="308"/>
    <x v="4"/>
    <x v="4"/>
    <x v="3"/>
    <x v="0"/>
    <n v="433626.251814997"/>
    <n v="0"/>
    <n v="0"/>
    <x v="10"/>
  </r>
  <r>
    <x v="308"/>
    <x v="4"/>
    <x v="4"/>
    <x v="3"/>
    <x v="1"/>
    <n v="-235666.44120380274"/>
    <n v="0"/>
    <n v="0"/>
    <x v="10"/>
  </r>
  <r>
    <x v="308"/>
    <x v="4"/>
    <x v="4"/>
    <x v="3"/>
    <x v="2"/>
    <n v="-95397.775399299338"/>
    <n v="0"/>
    <n v="0"/>
    <x v="10"/>
  </r>
  <r>
    <x v="308"/>
    <x v="4"/>
    <x v="4"/>
    <x v="2"/>
    <x v="0"/>
    <n v="213251.30314859509"/>
    <n v="0"/>
    <n v="0"/>
    <x v="10"/>
  </r>
  <r>
    <x v="308"/>
    <x v="4"/>
    <x v="4"/>
    <x v="2"/>
    <x v="1"/>
    <n v="-111068.38705655995"/>
    <n v="0"/>
    <n v="0"/>
    <x v="10"/>
  </r>
  <r>
    <x v="308"/>
    <x v="4"/>
    <x v="4"/>
    <x v="2"/>
    <x v="2"/>
    <n v="-46915.286692690919"/>
    <n v="0"/>
    <n v="0"/>
    <x v="10"/>
  </r>
  <r>
    <x v="308"/>
    <x v="1"/>
    <x v="5"/>
    <x v="0"/>
    <x v="0"/>
    <n v="518941.70477099891"/>
    <n v="0"/>
    <n v="0"/>
    <x v="10"/>
  </r>
  <r>
    <x v="308"/>
    <x v="1"/>
    <x v="5"/>
    <x v="0"/>
    <x v="1"/>
    <n v="-282033.53520162986"/>
    <n v="0"/>
    <n v="0"/>
    <x v="10"/>
  </r>
  <r>
    <x v="308"/>
    <x v="1"/>
    <x v="5"/>
    <x v="0"/>
    <x v="2"/>
    <n v="-300986.18876717932"/>
    <n v="0"/>
    <n v="0"/>
    <x v="10"/>
  </r>
  <r>
    <x v="308"/>
    <x v="1"/>
    <x v="5"/>
    <x v="4"/>
    <x v="0"/>
    <n v="349451.19490321173"/>
    <n v="0"/>
    <n v="0"/>
    <x v="10"/>
  </r>
  <r>
    <x v="308"/>
    <x v="1"/>
    <x v="5"/>
    <x v="4"/>
    <x v="1"/>
    <n v="-206775.85497231464"/>
    <n v="0"/>
    <n v="0"/>
    <x v="10"/>
  </r>
  <r>
    <x v="308"/>
    <x v="1"/>
    <x v="5"/>
    <x v="4"/>
    <x v="2"/>
    <n v="-220154.25278902339"/>
    <n v="0"/>
    <n v="0"/>
    <x v="10"/>
  </r>
  <r>
    <x v="308"/>
    <x v="1"/>
    <x v="5"/>
    <x v="1"/>
    <x v="0"/>
    <n v="340022.25934584043"/>
    <n v="0"/>
    <n v="0"/>
    <x v="10"/>
  </r>
  <r>
    <x v="308"/>
    <x v="1"/>
    <x v="5"/>
    <x v="1"/>
    <x v="1"/>
    <n v="-208602.61309560764"/>
    <n v="0"/>
    <n v="0"/>
    <x v="10"/>
  </r>
  <r>
    <x v="308"/>
    <x v="1"/>
    <x v="5"/>
    <x v="1"/>
    <x v="2"/>
    <n v="-132608.68114487777"/>
    <n v="0"/>
    <n v="0"/>
    <x v="10"/>
  </r>
  <r>
    <x v="308"/>
    <x v="1"/>
    <x v="6"/>
    <x v="2"/>
    <x v="0"/>
    <n v="193258.99347841431"/>
    <n v="0"/>
    <n v="0"/>
    <x v="10"/>
  </r>
  <r>
    <x v="308"/>
    <x v="1"/>
    <x v="6"/>
    <x v="2"/>
    <x v="1"/>
    <n v="-111068.38705655995"/>
    <n v="0"/>
    <n v="0"/>
    <x v="10"/>
  </r>
  <r>
    <x v="308"/>
    <x v="1"/>
    <x v="6"/>
    <x v="2"/>
    <x v="2"/>
    <n v="-75371.007456581588"/>
    <n v="0"/>
    <n v="0"/>
    <x v="10"/>
  </r>
  <r>
    <x v="309"/>
    <x v="0"/>
    <x v="0"/>
    <x v="2"/>
    <x v="0"/>
    <n v="205476.51605463593"/>
    <n v="0"/>
    <n v="0"/>
    <x v="10"/>
  </r>
  <r>
    <x v="309"/>
    <x v="0"/>
    <x v="0"/>
    <x v="2"/>
    <x v="1"/>
    <n v="-111068.38705655995"/>
    <n v="0"/>
    <n v="0"/>
    <x v="10"/>
  </r>
  <r>
    <x v="309"/>
    <x v="0"/>
    <x v="0"/>
    <x v="2"/>
    <x v="2"/>
    <n v="-55478.659334751705"/>
    <n v="0"/>
    <n v="0"/>
    <x v="10"/>
  </r>
  <r>
    <x v="309"/>
    <x v="0"/>
    <x v="0"/>
    <x v="1"/>
    <x v="0"/>
    <n v="371312.65131018159"/>
    <n v="0"/>
    <n v="0"/>
    <x v="10"/>
  </r>
  <r>
    <x v="309"/>
    <x v="0"/>
    <x v="0"/>
    <x v="1"/>
    <x v="1"/>
    <n v="-208602.61309560764"/>
    <n v="0"/>
    <n v="0"/>
    <x v="10"/>
  </r>
  <r>
    <x v="309"/>
    <x v="0"/>
    <x v="0"/>
    <x v="1"/>
    <x v="2"/>
    <n v="-70549.403748934506"/>
    <n v="0"/>
    <n v="0"/>
    <x v="10"/>
  </r>
  <r>
    <x v="309"/>
    <x v="1"/>
    <x v="1"/>
    <x v="3"/>
    <x v="0"/>
    <n v="400632.95004646463"/>
    <n v="0"/>
    <n v="0"/>
    <x v="10"/>
  </r>
  <r>
    <x v="309"/>
    <x v="1"/>
    <x v="1"/>
    <x v="3"/>
    <x v="1"/>
    <n v="-235666.44120380274"/>
    <n v="0"/>
    <n v="0"/>
    <x v="10"/>
  </r>
  <r>
    <x v="309"/>
    <x v="1"/>
    <x v="1"/>
    <x v="3"/>
    <x v="2"/>
    <n v="-236373.44052741412"/>
    <n v="0"/>
    <n v="0"/>
    <x v="10"/>
  </r>
  <r>
    <x v="309"/>
    <x v="2"/>
    <x v="1"/>
    <x v="0"/>
    <x v="0"/>
    <n v="479457.00984277076"/>
    <n v="0"/>
    <n v="0"/>
    <x v="10"/>
  </r>
  <r>
    <x v="309"/>
    <x v="2"/>
    <x v="1"/>
    <x v="0"/>
    <x v="1"/>
    <n v="-282033.53520162986"/>
    <n v="0"/>
    <n v="0"/>
    <x v="10"/>
  </r>
  <r>
    <x v="309"/>
    <x v="2"/>
    <x v="1"/>
    <x v="0"/>
    <x v="2"/>
    <n v="-177399.09364182517"/>
    <n v="0"/>
    <n v="0"/>
    <x v="10"/>
  </r>
  <r>
    <x v="309"/>
    <x v="2"/>
    <x v="1"/>
    <x v="3"/>
    <x v="0"/>
    <n v="379422.9703381224"/>
    <n v="0"/>
    <n v="0"/>
    <x v="10"/>
  </r>
  <r>
    <x v="309"/>
    <x v="2"/>
    <x v="1"/>
    <x v="3"/>
    <x v="1"/>
    <n v="-235666.44120380274"/>
    <n v="0"/>
    <n v="0"/>
    <x v="10"/>
  </r>
  <r>
    <x v="309"/>
    <x v="2"/>
    <x v="1"/>
    <x v="3"/>
    <x v="2"/>
    <n v="-163151.87724539262"/>
    <n v="0"/>
    <n v="0"/>
    <x v="10"/>
  </r>
  <r>
    <x v="309"/>
    <x v="0"/>
    <x v="2"/>
    <x v="0"/>
    <x v="0"/>
    <n v="496379.02195486857"/>
    <n v="0"/>
    <n v="0"/>
    <x v="10"/>
  </r>
  <r>
    <x v="309"/>
    <x v="0"/>
    <x v="2"/>
    <x v="0"/>
    <x v="1"/>
    <n v="-282033.53520162986"/>
    <n v="0"/>
    <n v="0"/>
    <x v="10"/>
  </r>
  <r>
    <x v="309"/>
    <x v="0"/>
    <x v="2"/>
    <x v="0"/>
    <x v="2"/>
    <n v="-129058.54570826584"/>
    <n v="0"/>
    <n v="0"/>
    <x v="10"/>
  </r>
  <r>
    <x v="309"/>
    <x v="0"/>
    <x v="2"/>
    <x v="3"/>
    <x v="0"/>
    <n v="412416.27210665477"/>
    <n v="0"/>
    <n v="0"/>
    <x v="10"/>
  </r>
  <r>
    <x v="309"/>
    <x v="0"/>
    <x v="2"/>
    <x v="3"/>
    <x v="1"/>
    <n v="-235666.44120380274"/>
    <n v="0"/>
    <n v="0"/>
    <x v="10"/>
  </r>
  <r>
    <x v="309"/>
    <x v="0"/>
    <x v="2"/>
    <x v="3"/>
    <x v="2"/>
    <n v="-115476.55618986335"/>
    <n v="0"/>
    <n v="0"/>
    <x v="10"/>
  </r>
  <r>
    <x v="309"/>
    <x v="3"/>
    <x v="2"/>
    <x v="0"/>
    <x v="0"/>
    <n v="487918.01589881966"/>
    <n v="0"/>
    <n v="0"/>
    <x v="10"/>
  </r>
  <r>
    <x v="309"/>
    <x v="3"/>
    <x v="2"/>
    <x v="0"/>
    <x v="1"/>
    <n v="-282033.53520162986"/>
    <n v="0"/>
    <n v="0"/>
    <x v="10"/>
  </r>
  <r>
    <x v="309"/>
    <x v="3"/>
    <x v="2"/>
    <x v="0"/>
    <x v="2"/>
    <n v="-39033.441271905576"/>
    <n v="0"/>
    <n v="0"/>
    <x v="10"/>
  </r>
  <r>
    <x v="309"/>
    <x v="4"/>
    <x v="2"/>
    <x v="2"/>
    <x v="0"/>
    <n v="189926.94186671751"/>
    <n v="0"/>
    <n v="0"/>
    <x v="10"/>
  </r>
  <r>
    <x v="309"/>
    <x v="4"/>
    <x v="2"/>
    <x v="2"/>
    <x v="1"/>
    <n v="-111068.38705655995"/>
    <n v="0"/>
    <n v="0"/>
    <x v="10"/>
  </r>
  <r>
    <x v="309"/>
    <x v="4"/>
    <x v="2"/>
    <x v="2"/>
    <x v="2"/>
    <n v="-13294.885930670227"/>
    <n v="0"/>
    <n v="0"/>
    <x v="10"/>
  </r>
  <r>
    <x v="309"/>
    <x v="4"/>
    <x v="2"/>
    <x v="1"/>
    <x v="0"/>
    <n v="344194.31160775258"/>
    <n v="0"/>
    <n v="0"/>
    <x v="10"/>
  </r>
  <r>
    <x v="309"/>
    <x v="4"/>
    <x v="2"/>
    <x v="1"/>
    <x v="1"/>
    <n v="-208602.61309560764"/>
    <n v="0"/>
    <n v="0"/>
    <x v="10"/>
  </r>
  <r>
    <x v="309"/>
    <x v="4"/>
    <x v="2"/>
    <x v="1"/>
    <x v="2"/>
    <n v="-44745.260509007836"/>
    <n v="0"/>
    <n v="0"/>
    <x v="10"/>
  </r>
  <r>
    <x v="309"/>
    <x v="1"/>
    <x v="3"/>
    <x v="0"/>
    <x v="0"/>
    <n v="518941.70477099891"/>
    <n v="0"/>
    <n v="0"/>
    <x v="10"/>
  </r>
  <r>
    <x v="309"/>
    <x v="1"/>
    <x v="3"/>
    <x v="0"/>
    <x v="1"/>
    <n v="-282033.53520162986"/>
    <n v="0"/>
    <n v="0"/>
    <x v="10"/>
  </r>
  <r>
    <x v="309"/>
    <x v="1"/>
    <x v="3"/>
    <x v="0"/>
    <x v="2"/>
    <n v="-166061.34552671967"/>
    <n v="0"/>
    <n v="0"/>
    <x v="10"/>
  </r>
  <r>
    <x v="309"/>
    <x v="1"/>
    <x v="3"/>
    <x v="2"/>
    <x v="0"/>
    <n v="196591.04509011112"/>
    <n v="0"/>
    <n v="0"/>
    <x v="10"/>
  </r>
  <r>
    <x v="309"/>
    <x v="1"/>
    <x v="3"/>
    <x v="2"/>
    <x v="1"/>
    <n v="-111068.38705655995"/>
    <n v="0"/>
    <n v="0"/>
    <x v="10"/>
  </r>
  <r>
    <x v="309"/>
    <x v="1"/>
    <x v="3"/>
    <x v="2"/>
    <x v="2"/>
    <n v="-117954.62705406666"/>
    <n v="0"/>
    <n v="0"/>
    <x v="10"/>
  </r>
  <r>
    <x v="309"/>
    <x v="1"/>
    <x v="4"/>
    <x v="3"/>
    <x v="0"/>
    <n v="454836.23152333935"/>
    <n v="0"/>
    <n v="0"/>
    <x v="10"/>
  </r>
  <r>
    <x v="309"/>
    <x v="1"/>
    <x v="4"/>
    <x v="3"/>
    <x v="1"/>
    <n v="-235666.44120380274"/>
    <n v="0"/>
    <n v="0"/>
    <x v="10"/>
  </r>
  <r>
    <x v="309"/>
    <x v="1"/>
    <x v="4"/>
    <x v="3"/>
    <x v="2"/>
    <n v="-181934.49260933575"/>
    <n v="0"/>
    <n v="0"/>
    <x v="10"/>
  </r>
  <r>
    <x v="309"/>
    <x v="1"/>
    <x v="4"/>
    <x v="1"/>
    <x v="0"/>
    <n v="371312.65131018159"/>
    <n v="0"/>
    <n v="0"/>
    <x v="10"/>
  </r>
  <r>
    <x v="309"/>
    <x v="1"/>
    <x v="4"/>
    <x v="1"/>
    <x v="1"/>
    <n v="-208602.61309560764"/>
    <n v="0"/>
    <n v="0"/>
    <x v="10"/>
  </r>
  <r>
    <x v="309"/>
    <x v="1"/>
    <x v="4"/>
    <x v="1"/>
    <x v="2"/>
    <n v="-207935.08473370172"/>
    <n v="0"/>
    <n v="0"/>
    <x v="10"/>
  </r>
  <r>
    <x v="309"/>
    <x v="0"/>
    <x v="4"/>
    <x v="4"/>
    <x v="0"/>
    <n v="368061.02185072005"/>
    <n v="0"/>
    <n v="0"/>
    <x v="10"/>
  </r>
  <r>
    <x v="309"/>
    <x v="0"/>
    <x v="4"/>
    <x v="4"/>
    <x v="1"/>
    <n v="-206775.85497231464"/>
    <n v="0"/>
    <n v="0"/>
    <x v="10"/>
  </r>
  <r>
    <x v="309"/>
    <x v="0"/>
    <x v="4"/>
    <x v="4"/>
    <x v="2"/>
    <n v="-95695.865681187221"/>
    <n v="0"/>
    <n v="0"/>
    <x v="10"/>
  </r>
  <r>
    <x v="309"/>
    <x v="1"/>
    <x v="5"/>
    <x v="4"/>
    <x v="0"/>
    <n v="403212.91719601356"/>
    <n v="0"/>
    <n v="0"/>
    <x v="10"/>
  </r>
  <r>
    <x v="309"/>
    <x v="1"/>
    <x v="5"/>
    <x v="4"/>
    <x v="1"/>
    <n v="-206775.85497231464"/>
    <n v="0"/>
    <n v="0"/>
    <x v="10"/>
  </r>
  <r>
    <x v="309"/>
    <x v="1"/>
    <x v="5"/>
    <x v="4"/>
    <x v="2"/>
    <n v="-274184.78369328921"/>
    <n v="0"/>
    <n v="0"/>
    <x v="10"/>
  </r>
  <r>
    <x v="309"/>
    <x v="2"/>
    <x v="5"/>
    <x v="2"/>
    <x v="0"/>
    <n v="192148.3096078487"/>
    <n v="0"/>
    <n v="0"/>
    <x v="10"/>
  </r>
  <r>
    <x v="309"/>
    <x v="2"/>
    <x v="5"/>
    <x v="2"/>
    <x v="1"/>
    <n v="-111068.38705655995"/>
    <n v="0"/>
    <n v="0"/>
    <x v="10"/>
  </r>
  <r>
    <x v="309"/>
    <x v="2"/>
    <x v="5"/>
    <x v="2"/>
    <x v="2"/>
    <n v="-105681.5702843168"/>
    <n v="0"/>
    <n v="0"/>
    <x v="10"/>
  </r>
  <r>
    <x v="309"/>
    <x v="1"/>
    <x v="6"/>
    <x v="1"/>
    <x v="0"/>
    <n v="390086.88648878632"/>
    <n v="0"/>
    <n v="0"/>
    <x v="10"/>
  </r>
  <r>
    <x v="309"/>
    <x v="1"/>
    <x v="6"/>
    <x v="1"/>
    <x v="1"/>
    <n v="-208602.61309560764"/>
    <n v="0"/>
    <n v="0"/>
    <x v="10"/>
  </r>
  <r>
    <x v="309"/>
    <x v="1"/>
    <x v="6"/>
    <x v="1"/>
    <x v="2"/>
    <n v="-171638.23005506597"/>
    <n v="0"/>
    <n v="0"/>
    <x v="10"/>
  </r>
  <r>
    <x v="309"/>
    <x v="3"/>
    <x v="6"/>
    <x v="0"/>
    <x v="0"/>
    <n v="555606.06434721081"/>
    <n v="0"/>
    <n v="0"/>
    <x v="10"/>
  </r>
  <r>
    <x v="309"/>
    <x v="3"/>
    <x v="6"/>
    <x v="0"/>
    <x v="1"/>
    <n v="-282033.53520162986"/>
    <n v="0"/>
    <n v="0"/>
    <x v="10"/>
  </r>
  <r>
    <x v="309"/>
    <x v="3"/>
    <x v="6"/>
    <x v="0"/>
    <x v="2"/>
    <n v="-61116.66707819319"/>
    <n v="0"/>
    <n v="0"/>
    <x v="10"/>
  </r>
  <r>
    <x v="309"/>
    <x v="3"/>
    <x v="6"/>
    <x v="3"/>
    <x v="0"/>
    <n v="424199.59416684491"/>
    <n v="0"/>
    <n v="0"/>
    <x v="10"/>
  </r>
  <r>
    <x v="309"/>
    <x v="3"/>
    <x v="6"/>
    <x v="3"/>
    <x v="1"/>
    <n v="-235666.44120380274"/>
    <n v="0"/>
    <n v="0"/>
    <x v="10"/>
  </r>
  <r>
    <x v="309"/>
    <x v="3"/>
    <x v="6"/>
    <x v="3"/>
    <x v="2"/>
    <n v="-21209.979708342245"/>
    <n v="0"/>
    <n v="0"/>
    <x v="10"/>
  </r>
  <r>
    <x v="309"/>
    <x v="3"/>
    <x v="6"/>
    <x v="2"/>
    <x v="0"/>
    <n v="187705.57412558631"/>
    <n v="0"/>
    <n v="0"/>
    <x v="10"/>
  </r>
  <r>
    <x v="309"/>
    <x v="3"/>
    <x v="6"/>
    <x v="2"/>
    <x v="1"/>
    <n v="-111068.38705655995"/>
    <n v="0"/>
    <n v="0"/>
    <x v="10"/>
  </r>
  <r>
    <x v="309"/>
    <x v="3"/>
    <x v="6"/>
    <x v="2"/>
    <x v="2"/>
    <n v="-9385.2787062793159"/>
    <n v="0"/>
    <n v="0"/>
    <x v="10"/>
  </r>
  <r>
    <x v="309"/>
    <x v="2"/>
    <x v="6"/>
    <x v="2"/>
    <x v="0"/>
    <n v="219915.40637198871"/>
    <n v="0"/>
    <n v="0"/>
    <x v="10"/>
  </r>
  <r>
    <x v="309"/>
    <x v="2"/>
    <x v="6"/>
    <x v="2"/>
    <x v="1"/>
    <n v="-111068.38705655995"/>
    <n v="0"/>
    <n v="0"/>
    <x v="10"/>
  </r>
  <r>
    <x v="309"/>
    <x v="2"/>
    <x v="6"/>
    <x v="2"/>
    <x v="2"/>
    <n v="-109957.70318599435"/>
    <n v="0"/>
    <n v="0"/>
    <x v="10"/>
  </r>
  <r>
    <x v="310"/>
    <x v="1"/>
    <x v="0"/>
    <x v="3"/>
    <x v="0"/>
    <n v="381779.63475016045"/>
    <n v="0"/>
    <n v="0"/>
    <x v="10"/>
  </r>
  <r>
    <x v="310"/>
    <x v="1"/>
    <x v="0"/>
    <x v="3"/>
    <x v="1"/>
    <n v="-235666.44120380274"/>
    <n v="0"/>
    <n v="0"/>
    <x v="10"/>
  </r>
  <r>
    <x v="310"/>
    <x v="1"/>
    <x v="0"/>
    <x v="3"/>
    <x v="2"/>
    <n v="-209978.79911258825"/>
    <n v="0"/>
    <n v="0"/>
    <x v="10"/>
  </r>
  <r>
    <x v="310"/>
    <x v="1"/>
    <x v="0"/>
    <x v="2"/>
    <x v="0"/>
    <n v="181041.4709021927"/>
    <n v="0"/>
    <n v="0"/>
    <x v="10"/>
  </r>
  <r>
    <x v="310"/>
    <x v="1"/>
    <x v="0"/>
    <x v="2"/>
    <x v="1"/>
    <n v="-111068.38705655995"/>
    <n v="0"/>
    <n v="0"/>
    <x v="10"/>
  </r>
  <r>
    <x v="310"/>
    <x v="1"/>
    <x v="0"/>
    <x v="2"/>
    <x v="2"/>
    <n v="-85089.491324030561"/>
    <n v="0"/>
    <n v="0"/>
    <x v="10"/>
  </r>
  <r>
    <x v="310"/>
    <x v="2"/>
    <x v="0"/>
    <x v="3"/>
    <x v="0"/>
    <n v="398276.28563442663"/>
    <n v="0"/>
    <n v="0"/>
    <x v="10"/>
  </r>
  <r>
    <x v="310"/>
    <x v="2"/>
    <x v="0"/>
    <x v="3"/>
    <x v="1"/>
    <n v="-235666.44120380274"/>
    <n v="0"/>
    <n v="0"/>
    <x v="10"/>
  </r>
  <r>
    <x v="310"/>
    <x v="2"/>
    <x v="0"/>
    <x v="3"/>
    <x v="2"/>
    <n v="-163293.2771101149"/>
    <n v="0"/>
    <n v="0"/>
    <x v="10"/>
  </r>
  <r>
    <x v="310"/>
    <x v="2"/>
    <x v="0"/>
    <x v="2"/>
    <x v="0"/>
    <n v="171045.31606710234"/>
    <n v="0"/>
    <n v="0"/>
    <x v="10"/>
  </r>
  <r>
    <x v="310"/>
    <x v="2"/>
    <x v="0"/>
    <x v="2"/>
    <x v="1"/>
    <n v="-111068.38705655995"/>
    <n v="0"/>
    <n v="0"/>
    <x v="10"/>
  </r>
  <r>
    <x v="310"/>
    <x v="2"/>
    <x v="0"/>
    <x v="2"/>
    <x v="2"/>
    <n v="-76970.392230196056"/>
    <n v="0"/>
    <n v="0"/>
    <x v="10"/>
  </r>
  <r>
    <x v="310"/>
    <x v="2"/>
    <x v="0"/>
    <x v="1"/>
    <x v="0"/>
    <n v="410947.14779834705"/>
    <n v="0"/>
    <n v="0"/>
    <x v="10"/>
  </r>
  <r>
    <x v="310"/>
    <x v="2"/>
    <x v="0"/>
    <x v="1"/>
    <x v="1"/>
    <n v="-208602.61309560764"/>
    <n v="0"/>
    <n v="0"/>
    <x v="10"/>
  </r>
  <r>
    <x v="310"/>
    <x v="2"/>
    <x v="0"/>
    <x v="1"/>
    <x v="2"/>
    <n v="-143831.50172942146"/>
    <n v="0"/>
    <n v="0"/>
    <x v="10"/>
  </r>
  <r>
    <x v="310"/>
    <x v="3"/>
    <x v="1"/>
    <x v="3"/>
    <x v="0"/>
    <n v="490186.19770390971"/>
    <n v="0"/>
    <n v="0"/>
    <x v="10"/>
  </r>
  <r>
    <x v="310"/>
    <x v="3"/>
    <x v="1"/>
    <x v="3"/>
    <x v="1"/>
    <n v="-235666.44120380274"/>
    <n v="0"/>
    <n v="0"/>
    <x v="10"/>
  </r>
  <r>
    <x v="310"/>
    <x v="3"/>
    <x v="1"/>
    <x v="3"/>
    <x v="2"/>
    <n v="-24509.309885195486"/>
    <n v="0"/>
    <n v="0"/>
    <x v="10"/>
  </r>
  <r>
    <x v="310"/>
    <x v="0"/>
    <x v="2"/>
    <x v="3"/>
    <x v="0"/>
    <n v="438339.58063907304"/>
    <n v="0"/>
    <n v="0"/>
    <x v="10"/>
  </r>
  <r>
    <x v="310"/>
    <x v="0"/>
    <x v="2"/>
    <x v="3"/>
    <x v="1"/>
    <n v="-235666.44120380274"/>
    <n v="0"/>
    <n v="0"/>
    <x v="10"/>
  </r>
  <r>
    <x v="310"/>
    <x v="0"/>
    <x v="2"/>
    <x v="3"/>
    <x v="2"/>
    <n v="-122735.08257894046"/>
    <n v="0"/>
    <n v="0"/>
    <x v="10"/>
  </r>
  <r>
    <x v="310"/>
    <x v="3"/>
    <x v="2"/>
    <x v="1"/>
    <x v="0"/>
    <n v="465183.82720320503"/>
    <n v="0"/>
    <n v="0"/>
    <x v="10"/>
  </r>
  <r>
    <x v="310"/>
    <x v="3"/>
    <x v="2"/>
    <x v="1"/>
    <x v="0"/>
    <n v="406775.09553643491"/>
    <n v="0"/>
    <n v="0"/>
    <x v="10"/>
  </r>
  <r>
    <x v="310"/>
    <x v="3"/>
    <x v="2"/>
    <x v="1"/>
    <x v="1"/>
    <n v="-208602.61309560764"/>
    <n v="0"/>
    <n v="0"/>
    <x v="10"/>
  </r>
  <r>
    <x v="310"/>
    <x v="3"/>
    <x v="2"/>
    <x v="1"/>
    <x v="1"/>
    <n v="-208602.61309560764"/>
    <n v="0"/>
    <n v="0"/>
    <x v="10"/>
  </r>
  <r>
    <x v="310"/>
    <x v="3"/>
    <x v="2"/>
    <x v="1"/>
    <x v="2"/>
    <n v="-60473.897536416654"/>
    <n v="0"/>
    <n v="0"/>
    <x v="10"/>
  </r>
  <r>
    <x v="310"/>
    <x v="3"/>
    <x v="2"/>
    <x v="1"/>
    <x v="2"/>
    <n v="-40677.509553643496"/>
    <n v="0"/>
    <n v="0"/>
    <x v="10"/>
  </r>
  <r>
    <x v="310"/>
    <x v="4"/>
    <x v="2"/>
    <x v="0"/>
    <x v="0"/>
    <n v="535863.71688309673"/>
    <n v="0"/>
    <n v="0"/>
    <x v="10"/>
  </r>
  <r>
    <x v="310"/>
    <x v="4"/>
    <x v="2"/>
    <x v="0"/>
    <x v="1"/>
    <n v="-282033.53520162986"/>
    <n v="0"/>
    <n v="0"/>
    <x v="10"/>
  </r>
  <r>
    <x v="310"/>
    <x v="4"/>
    <x v="2"/>
    <x v="0"/>
    <x v="2"/>
    <n v="-101814.10620778838"/>
    <n v="0"/>
    <n v="0"/>
    <x v="10"/>
  </r>
  <r>
    <x v="310"/>
    <x v="4"/>
    <x v="2"/>
    <x v="2"/>
    <x v="0"/>
    <n v="184373.52251388953"/>
    <n v="0"/>
    <n v="0"/>
    <x v="10"/>
  </r>
  <r>
    <x v="310"/>
    <x v="4"/>
    <x v="2"/>
    <x v="2"/>
    <x v="1"/>
    <n v="-111068.38705655995"/>
    <n v="0"/>
    <n v="0"/>
    <x v="10"/>
  </r>
  <r>
    <x v="310"/>
    <x v="4"/>
    <x v="2"/>
    <x v="2"/>
    <x v="2"/>
    <n v="-35030.969277639015"/>
    <n v="0"/>
    <n v="0"/>
    <x v="10"/>
  </r>
  <r>
    <x v="310"/>
    <x v="1"/>
    <x v="3"/>
    <x v="4"/>
    <x v="0"/>
    <n v="341180.16070431913"/>
    <n v="0"/>
    <n v="0"/>
    <x v="10"/>
  </r>
  <r>
    <x v="310"/>
    <x v="1"/>
    <x v="3"/>
    <x v="4"/>
    <x v="1"/>
    <n v="-206775.85497231464"/>
    <n v="0"/>
    <n v="0"/>
    <x v="10"/>
  </r>
  <r>
    <x v="310"/>
    <x v="1"/>
    <x v="3"/>
    <x v="4"/>
    <x v="2"/>
    <n v="-112589.45303242531"/>
    <n v="0"/>
    <n v="0"/>
    <x v="10"/>
  </r>
  <r>
    <x v="310"/>
    <x v="1"/>
    <x v="3"/>
    <x v="3"/>
    <x v="0"/>
    <n v="426556.25857888296"/>
    <n v="0"/>
    <n v="0"/>
    <x v="10"/>
  </r>
  <r>
    <x v="310"/>
    <x v="1"/>
    <x v="3"/>
    <x v="3"/>
    <x v="1"/>
    <n v="-235666.44120380274"/>
    <n v="0"/>
    <n v="0"/>
    <x v="10"/>
  </r>
  <r>
    <x v="310"/>
    <x v="1"/>
    <x v="3"/>
    <x v="3"/>
    <x v="2"/>
    <n v="-145029.12791682023"/>
    <n v="0"/>
    <n v="0"/>
    <x v="10"/>
  </r>
  <r>
    <x v="310"/>
    <x v="1"/>
    <x v="3"/>
    <x v="2"/>
    <x v="0"/>
    <n v="191037.62573728312"/>
    <n v="0"/>
    <n v="0"/>
    <x v="10"/>
  </r>
  <r>
    <x v="310"/>
    <x v="1"/>
    <x v="3"/>
    <x v="2"/>
    <x v="1"/>
    <n v="-111068.38705655995"/>
    <n v="0"/>
    <n v="0"/>
    <x v="10"/>
  </r>
  <r>
    <x v="310"/>
    <x v="1"/>
    <x v="3"/>
    <x v="2"/>
    <x v="2"/>
    <n v="-126084.83298660687"/>
    <n v="0"/>
    <n v="0"/>
    <x v="10"/>
  </r>
  <r>
    <x v="310"/>
    <x v="0"/>
    <x v="3"/>
    <x v="3"/>
    <x v="0"/>
    <n v="431269.587402959"/>
    <n v="0"/>
    <n v="0"/>
    <x v="10"/>
  </r>
  <r>
    <x v="310"/>
    <x v="0"/>
    <x v="3"/>
    <x v="3"/>
    <x v="1"/>
    <n v="-235666.44120380274"/>
    <n v="0"/>
    <n v="0"/>
    <x v="10"/>
  </r>
  <r>
    <x v="310"/>
    <x v="0"/>
    <x v="3"/>
    <x v="3"/>
    <x v="2"/>
    <n v="-107817.39685073975"/>
    <n v="0"/>
    <n v="0"/>
    <x v="10"/>
  </r>
  <r>
    <x v="310"/>
    <x v="3"/>
    <x v="3"/>
    <x v="0"/>
    <x v="0"/>
    <n v="462534.997730673"/>
    <n v="0"/>
    <n v="0"/>
    <x v="10"/>
  </r>
  <r>
    <x v="310"/>
    <x v="3"/>
    <x v="3"/>
    <x v="0"/>
    <x v="1"/>
    <n v="-282033.53520162986"/>
    <n v="0"/>
    <n v="0"/>
    <x v="10"/>
  </r>
  <r>
    <x v="310"/>
    <x v="3"/>
    <x v="3"/>
    <x v="0"/>
    <x v="2"/>
    <n v="-32377.449841147114"/>
    <n v="0"/>
    <n v="0"/>
    <x v="10"/>
  </r>
  <r>
    <x v="310"/>
    <x v="3"/>
    <x v="3"/>
    <x v="2"/>
    <x v="0"/>
    <n v="181041.4709021927"/>
    <n v="0"/>
    <n v="0"/>
    <x v="10"/>
  </r>
  <r>
    <x v="310"/>
    <x v="3"/>
    <x v="3"/>
    <x v="2"/>
    <x v="0"/>
    <n v="205476.51605463593"/>
    <n v="0"/>
    <n v="0"/>
    <x v="10"/>
  </r>
  <r>
    <x v="310"/>
    <x v="3"/>
    <x v="3"/>
    <x v="2"/>
    <x v="1"/>
    <n v="-111068.38705655995"/>
    <n v="0"/>
    <n v="0"/>
    <x v="10"/>
  </r>
  <r>
    <x v="310"/>
    <x v="3"/>
    <x v="3"/>
    <x v="2"/>
    <x v="1"/>
    <n v="-111068.38705655995"/>
    <n v="0"/>
    <n v="0"/>
    <x v="10"/>
  </r>
  <r>
    <x v="310"/>
    <x v="3"/>
    <x v="3"/>
    <x v="2"/>
    <x v="2"/>
    <n v="-23535.391217285051"/>
    <n v="0"/>
    <n v="0"/>
    <x v="10"/>
  </r>
  <r>
    <x v="310"/>
    <x v="3"/>
    <x v="3"/>
    <x v="2"/>
    <x v="2"/>
    <n v="-20547.651605463594"/>
    <n v="0"/>
    <n v="0"/>
    <x v="10"/>
  </r>
  <r>
    <x v="310"/>
    <x v="2"/>
    <x v="3"/>
    <x v="1"/>
    <x v="0"/>
    <n v="312903.91964341147"/>
    <n v="0"/>
    <n v="0"/>
    <x v="10"/>
  </r>
  <r>
    <x v="310"/>
    <x v="2"/>
    <x v="3"/>
    <x v="1"/>
    <x v="1"/>
    <n v="-208602.61309560764"/>
    <n v="0"/>
    <n v="0"/>
    <x v="10"/>
  </r>
  <r>
    <x v="310"/>
    <x v="2"/>
    <x v="3"/>
    <x v="1"/>
    <x v="2"/>
    <n v="-118903.48946449636"/>
    <n v="0"/>
    <n v="0"/>
    <x v="10"/>
  </r>
  <r>
    <x v="310"/>
    <x v="1"/>
    <x v="4"/>
    <x v="4"/>
    <x v="0"/>
    <n v="374264.29749988951"/>
    <n v="0"/>
    <n v="0"/>
    <x v="10"/>
  </r>
  <r>
    <x v="310"/>
    <x v="1"/>
    <x v="4"/>
    <x v="4"/>
    <x v="1"/>
    <n v="-206775.85497231464"/>
    <n v="0"/>
    <n v="0"/>
    <x v="10"/>
  </r>
  <r>
    <x v="310"/>
    <x v="1"/>
    <x v="4"/>
    <x v="4"/>
    <x v="2"/>
    <n v="-220815.93552493479"/>
    <n v="0"/>
    <n v="0"/>
    <x v="10"/>
  </r>
  <r>
    <x v="310"/>
    <x v="1"/>
    <x v="4"/>
    <x v="1"/>
    <x v="0"/>
    <n v="333764.18095297227"/>
    <n v="0"/>
    <n v="0"/>
    <x v="10"/>
  </r>
  <r>
    <x v="310"/>
    <x v="1"/>
    <x v="4"/>
    <x v="1"/>
    <x v="1"/>
    <n v="-208602.61309560764"/>
    <n v="0"/>
    <n v="0"/>
    <x v="10"/>
  </r>
  <r>
    <x v="310"/>
    <x v="1"/>
    <x v="4"/>
    <x v="1"/>
    <x v="2"/>
    <n v="-136843.31419071861"/>
    <n v="0"/>
    <n v="0"/>
    <x v="10"/>
  </r>
  <r>
    <x v="310"/>
    <x v="0"/>
    <x v="4"/>
    <x v="4"/>
    <x v="0"/>
    <n v="378399.81459933583"/>
    <n v="0"/>
    <n v="0"/>
    <x v="10"/>
  </r>
  <r>
    <x v="310"/>
    <x v="0"/>
    <x v="4"/>
    <x v="4"/>
    <x v="1"/>
    <n v="-206775.85497231464"/>
    <n v="0"/>
    <n v="0"/>
    <x v="10"/>
  </r>
  <r>
    <x v="310"/>
    <x v="0"/>
    <x v="4"/>
    <x v="4"/>
    <x v="2"/>
    <n v="-71895.964773873813"/>
    <n v="0"/>
    <n v="0"/>
    <x v="10"/>
  </r>
  <r>
    <x v="310"/>
    <x v="2"/>
    <x v="4"/>
    <x v="1"/>
    <x v="0"/>
    <n v="404689.06940547883"/>
    <n v="0"/>
    <n v="0"/>
    <x v="10"/>
  </r>
  <r>
    <x v="310"/>
    <x v="2"/>
    <x v="4"/>
    <x v="1"/>
    <x v="1"/>
    <n v="-208602.61309560764"/>
    <n v="0"/>
    <n v="0"/>
    <x v="10"/>
  </r>
  <r>
    <x v="310"/>
    <x v="2"/>
    <x v="4"/>
    <x v="1"/>
    <x v="2"/>
    <n v="-198297.64400868461"/>
    <n v="0"/>
    <n v="0"/>
    <x v="10"/>
  </r>
  <r>
    <x v="310"/>
    <x v="4"/>
    <x v="4"/>
    <x v="0"/>
    <x v="0"/>
    <n v="465355.33308268926"/>
    <n v="0"/>
    <n v="0"/>
    <x v="10"/>
  </r>
  <r>
    <x v="310"/>
    <x v="4"/>
    <x v="4"/>
    <x v="0"/>
    <x v="1"/>
    <n v="-282033.53520162986"/>
    <n v="0"/>
    <n v="0"/>
    <x v="10"/>
  </r>
  <r>
    <x v="310"/>
    <x v="4"/>
    <x v="4"/>
    <x v="0"/>
    <x v="2"/>
    <n v="-107031.72660901853"/>
    <n v="0"/>
    <n v="0"/>
    <x v="10"/>
  </r>
  <r>
    <x v="310"/>
    <x v="4"/>
    <x v="4"/>
    <x v="4"/>
    <x v="0"/>
    <n v="401145.15864629042"/>
    <n v="0"/>
    <n v="0"/>
    <x v="10"/>
  </r>
  <r>
    <x v="310"/>
    <x v="4"/>
    <x v="4"/>
    <x v="4"/>
    <x v="1"/>
    <n v="-206775.85497231464"/>
    <n v="0"/>
    <n v="0"/>
    <x v="10"/>
  </r>
  <r>
    <x v="310"/>
    <x v="4"/>
    <x v="4"/>
    <x v="4"/>
    <x v="2"/>
    <n v="-24068.709518777425"/>
    <n v="0"/>
    <n v="0"/>
    <x v="10"/>
  </r>
  <r>
    <x v="310"/>
    <x v="1"/>
    <x v="5"/>
    <x v="2"/>
    <x v="0"/>
    <n v="195480.36121954551"/>
    <n v="0"/>
    <n v="0"/>
    <x v="10"/>
  </r>
  <r>
    <x v="310"/>
    <x v="1"/>
    <x v="5"/>
    <x v="2"/>
    <x v="1"/>
    <n v="-111068.38705655995"/>
    <n v="0"/>
    <n v="0"/>
    <x v="10"/>
  </r>
  <r>
    <x v="310"/>
    <x v="1"/>
    <x v="5"/>
    <x v="2"/>
    <x v="2"/>
    <n v="-64508.519202450021"/>
    <n v="0"/>
    <n v="0"/>
    <x v="10"/>
  </r>
  <r>
    <x v="310"/>
    <x v="1"/>
    <x v="6"/>
    <x v="1"/>
    <x v="0"/>
    <n v="381742.78196496196"/>
    <n v="0"/>
    <n v="0"/>
    <x v="10"/>
  </r>
  <r>
    <x v="310"/>
    <x v="1"/>
    <x v="6"/>
    <x v="1"/>
    <x v="1"/>
    <n v="-208602.61309560764"/>
    <n v="0"/>
    <n v="0"/>
    <x v="10"/>
  </r>
  <r>
    <x v="310"/>
    <x v="1"/>
    <x v="6"/>
    <x v="1"/>
    <x v="2"/>
    <n v="-213775.95790037871"/>
    <n v="0"/>
    <n v="0"/>
    <x v="10"/>
  </r>
  <r>
    <x v="310"/>
    <x v="3"/>
    <x v="6"/>
    <x v="0"/>
    <x v="0"/>
    <n v="583809.41786737391"/>
    <n v="0"/>
    <n v="0"/>
    <x v="10"/>
  </r>
  <r>
    <x v="310"/>
    <x v="3"/>
    <x v="6"/>
    <x v="0"/>
    <x v="1"/>
    <n v="-282033.53520162986"/>
    <n v="0"/>
    <n v="0"/>
    <x v="10"/>
  </r>
  <r>
    <x v="310"/>
    <x v="3"/>
    <x v="6"/>
    <x v="0"/>
    <x v="2"/>
    <n v="-93409.506858779831"/>
    <n v="0"/>
    <n v="0"/>
    <x v="10"/>
  </r>
  <r>
    <x v="311"/>
    <x v="1"/>
    <x v="0"/>
    <x v="0"/>
    <x v="0"/>
    <n v="555606.06434721081"/>
    <n v="0"/>
    <n v="0"/>
    <x v="10"/>
  </r>
  <r>
    <x v="311"/>
    <x v="1"/>
    <x v="0"/>
    <x v="0"/>
    <x v="1"/>
    <n v="-282033.53520162986"/>
    <n v="0"/>
    <n v="0"/>
    <x v="10"/>
  </r>
  <r>
    <x v="311"/>
    <x v="1"/>
    <x v="0"/>
    <x v="0"/>
    <x v="2"/>
    <n v="-250022.72895624486"/>
    <n v="0"/>
    <n v="0"/>
    <x v="10"/>
  </r>
  <r>
    <x v="311"/>
    <x v="1"/>
    <x v="0"/>
    <x v="4"/>
    <x v="0"/>
    <n v="365993.26330099691"/>
    <n v="0"/>
    <n v="0"/>
    <x v="10"/>
  </r>
  <r>
    <x v="311"/>
    <x v="1"/>
    <x v="0"/>
    <x v="4"/>
    <x v="1"/>
    <n v="-206775.85497231464"/>
    <n v="0"/>
    <n v="0"/>
    <x v="10"/>
  </r>
  <r>
    <x v="311"/>
    <x v="1"/>
    <x v="0"/>
    <x v="4"/>
    <x v="2"/>
    <n v="-124437.70952233896"/>
    <n v="0"/>
    <n v="0"/>
    <x v="10"/>
  </r>
  <r>
    <x v="311"/>
    <x v="0"/>
    <x v="0"/>
    <x v="0"/>
    <x v="0"/>
    <n v="521762.04012301523"/>
    <n v="0"/>
    <n v="0"/>
    <x v="10"/>
  </r>
  <r>
    <x v="311"/>
    <x v="0"/>
    <x v="0"/>
    <x v="0"/>
    <x v="1"/>
    <n v="-282033.53520162986"/>
    <n v="0"/>
    <n v="0"/>
    <x v="10"/>
  </r>
  <r>
    <x v="311"/>
    <x v="0"/>
    <x v="0"/>
    <x v="0"/>
    <x v="2"/>
    <n v="-78264.306018452276"/>
    <n v="0"/>
    <n v="0"/>
    <x v="10"/>
  </r>
  <r>
    <x v="311"/>
    <x v="3"/>
    <x v="1"/>
    <x v="4"/>
    <x v="0"/>
    <n v="444568.08819047647"/>
    <n v="0"/>
    <n v="0"/>
    <x v="10"/>
  </r>
  <r>
    <x v="311"/>
    <x v="3"/>
    <x v="1"/>
    <x v="4"/>
    <x v="1"/>
    <n v="-206775.85497231464"/>
    <n v="0"/>
    <n v="0"/>
    <x v="10"/>
  </r>
  <r>
    <x v="311"/>
    <x v="3"/>
    <x v="1"/>
    <x v="4"/>
    <x v="2"/>
    <n v="-57793.851464761945"/>
    <n v="0"/>
    <n v="0"/>
    <x v="10"/>
  </r>
  <r>
    <x v="311"/>
    <x v="2"/>
    <x v="1"/>
    <x v="4"/>
    <x v="0"/>
    <n v="339112.40215459606"/>
    <n v="0"/>
    <n v="0"/>
    <x v="10"/>
  </r>
  <r>
    <x v="311"/>
    <x v="2"/>
    <x v="1"/>
    <x v="4"/>
    <x v="1"/>
    <n v="-206775.85497231464"/>
    <n v="0"/>
    <n v="0"/>
    <x v="10"/>
  </r>
  <r>
    <x v="311"/>
    <x v="2"/>
    <x v="1"/>
    <x v="4"/>
    <x v="2"/>
    <n v="-179729.57314193592"/>
    <n v="0"/>
    <n v="0"/>
    <x v="10"/>
  </r>
  <r>
    <x v="311"/>
    <x v="4"/>
    <x v="2"/>
    <x v="2"/>
    <x v="0"/>
    <n v="211029.9354074639"/>
    <n v="0"/>
    <n v="0"/>
    <x v="10"/>
  </r>
  <r>
    <x v="311"/>
    <x v="4"/>
    <x v="2"/>
    <x v="2"/>
    <x v="0"/>
    <n v="206587.19992520148"/>
    <n v="0"/>
    <n v="0"/>
    <x v="10"/>
  </r>
  <r>
    <x v="311"/>
    <x v="4"/>
    <x v="2"/>
    <x v="2"/>
    <x v="1"/>
    <n v="-111068.38705655995"/>
    <n v="0"/>
    <n v="0"/>
    <x v="10"/>
  </r>
  <r>
    <x v="311"/>
    <x v="4"/>
    <x v="2"/>
    <x v="2"/>
    <x v="1"/>
    <n v="-111068.38705655995"/>
    <n v="0"/>
    <n v="0"/>
    <x v="10"/>
  </r>
  <r>
    <x v="311"/>
    <x v="4"/>
    <x v="2"/>
    <x v="2"/>
    <x v="2"/>
    <n v="-40095.687727418139"/>
    <n v="0"/>
    <n v="0"/>
    <x v="10"/>
  </r>
  <r>
    <x v="311"/>
    <x v="4"/>
    <x v="2"/>
    <x v="2"/>
    <x v="2"/>
    <n v="-24790.463991024175"/>
    <n v="0"/>
    <n v="0"/>
    <x v="10"/>
  </r>
  <r>
    <x v="311"/>
    <x v="1"/>
    <x v="3"/>
    <x v="4"/>
    <x v="0"/>
    <n v="353586.71200265805"/>
    <n v="0"/>
    <n v="0"/>
    <x v="10"/>
  </r>
  <r>
    <x v="311"/>
    <x v="1"/>
    <x v="3"/>
    <x v="4"/>
    <x v="1"/>
    <n v="-206775.85497231464"/>
    <n v="0"/>
    <n v="0"/>
    <x v="10"/>
  </r>
  <r>
    <x v="311"/>
    <x v="1"/>
    <x v="3"/>
    <x v="4"/>
    <x v="2"/>
    <n v="-130827.08344098348"/>
    <n v="0"/>
    <n v="0"/>
    <x v="10"/>
  </r>
  <r>
    <x v="311"/>
    <x v="3"/>
    <x v="3"/>
    <x v="0"/>
    <x v="0"/>
    <n v="465355.33308268926"/>
    <n v="0"/>
    <n v="0"/>
    <x v="10"/>
  </r>
  <r>
    <x v="311"/>
    <x v="3"/>
    <x v="3"/>
    <x v="0"/>
    <x v="1"/>
    <n v="-282033.53520162986"/>
    <n v="0"/>
    <n v="0"/>
    <x v="10"/>
  </r>
  <r>
    <x v="311"/>
    <x v="3"/>
    <x v="3"/>
    <x v="0"/>
    <x v="2"/>
    <n v="-60496.193300749605"/>
    <n v="0"/>
    <n v="0"/>
    <x v="10"/>
  </r>
  <r>
    <x v="311"/>
    <x v="3"/>
    <x v="3"/>
    <x v="1"/>
    <x v="0"/>
    <n v="408861.12166739098"/>
    <n v="0"/>
    <n v="0"/>
    <x v="10"/>
  </r>
  <r>
    <x v="311"/>
    <x v="3"/>
    <x v="3"/>
    <x v="1"/>
    <x v="1"/>
    <n v="-208602.61309560764"/>
    <n v="0"/>
    <n v="0"/>
    <x v="10"/>
  </r>
  <r>
    <x v="311"/>
    <x v="3"/>
    <x v="3"/>
    <x v="1"/>
    <x v="2"/>
    <n v="-81772.224333478196"/>
    <n v="0"/>
    <n v="0"/>
    <x v="10"/>
  </r>
  <r>
    <x v="311"/>
    <x v="2"/>
    <x v="3"/>
    <x v="0"/>
    <x v="0"/>
    <n v="485097.68054680334"/>
    <n v="0"/>
    <n v="0"/>
    <x v="10"/>
  </r>
  <r>
    <x v="311"/>
    <x v="2"/>
    <x v="3"/>
    <x v="0"/>
    <x v="1"/>
    <n v="-282033.53520162986"/>
    <n v="0"/>
    <n v="0"/>
    <x v="10"/>
  </r>
  <r>
    <x v="311"/>
    <x v="2"/>
    <x v="3"/>
    <x v="0"/>
    <x v="2"/>
    <n v="-203741.02582965739"/>
    <n v="0"/>
    <n v="0"/>
    <x v="10"/>
  </r>
  <r>
    <x v="311"/>
    <x v="2"/>
    <x v="3"/>
    <x v="1"/>
    <x v="0"/>
    <n v="317075.97190532362"/>
    <n v="0"/>
    <n v="0"/>
    <x v="10"/>
  </r>
  <r>
    <x v="311"/>
    <x v="2"/>
    <x v="3"/>
    <x v="1"/>
    <x v="1"/>
    <n v="-208602.61309560764"/>
    <n v="0"/>
    <n v="0"/>
    <x v="10"/>
  </r>
  <r>
    <x v="311"/>
    <x v="2"/>
    <x v="3"/>
    <x v="1"/>
    <x v="2"/>
    <n v="-142684.18735739563"/>
    <n v="0"/>
    <n v="0"/>
    <x v="10"/>
  </r>
  <r>
    <x v="311"/>
    <x v="1"/>
    <x v="4"/>
    <x v="1"/>
    <x v="0"/>
    <n v="350452.39000062086"/>
    <n v="0"/>
    <n v="0"/>
    <x v="10"/>
  </r>
  <r>
    <x v="311"/>
    <x v="1"/>
    <x v="4"/>
    <x v="1"/>
    <x v="1"/>
    <n v="-208602.61309560764"/>
    <n v="0"/>
    <n v="0"/>
    <x v="10"/>
  </r>
  <r>
    <x v="311"/>
    <x v="1"/>
    <x v="4"/>
    <x v="1"/>
    <x v="2"/>
    <n v="-133171.90820023592"/>
    <n v="0"/>
    <n v="0"/>
    <x v="10"/>
  </r>
  <r>
    <x v="311"/>
    <x v="2"/>
    <x v="4"/>
    <x v="3"/>
    <x v="0"/>
    <n v="461906.22475945338"/>
    <n v="0"/>
    <n v="0"/>
    <x v="10"/>
  </r>
  <r>
    <x v="311"/>
    <x v="2"/>
    <x v="4"/>
    <x v="3"/>
    <x v="0"/>
    <n v="398276.28563442663"/>
    <n v="0"/>
    <n v="0"/>
    <x v="10"/>
  </r>
  <r>
    <x v="311"/>
    <x v="2"/>
    <x v="4"/>
    <x v="3"/>
    <x v="1"/>
    <n v="-235666.44120380274"/>
    <n v="0"/>
    <n v="0"/>
    <x v="10"/>
  </r>
  <r>
    <x v="311"/>
    <x v="2"/>
    <x v="4"/>
    <x v="3"/>
    <x v="1"/>
    <n v="-235666.44120380274"/>
    <n v="0"/>
    <n v="0"/>
    <x v="10"/>
  </r>
  <r>
    <x v="311"/>
    <x v="2"/>
    <x v="4"/>
    <x v="3"/>
    <x v="2"/>
    <n v="-235572.17462732122"/>
    <n v="0"/>
    <n v="0"/>
    <x v="10"/>
  </r>
  <r>
    <x v="311"/>
    <x v="2"/>
    <x v="4"/>
    <x v="3"/>
    <x v="2"/>
    <n v="-143379.46282839359"/>
    <n v="0"/>
    <n v="0"/>
    <x v="10"/>
  </r>
  <r>
    <x v="311"/>
    <x v="2"/>
    <x v="4"/>
    <x v="2"/>
    <x v="0"/>
    <n v="202144.46444293909"/>
    <n v="0"/>
    <n v="0"/>
    <x v="10"/>
  </r>
  <r>
    <x v="311"/>
    <x v="2"/>
    <x v="4"/>
    <x v="2"/>
    <x v="1"/>
    <n v="-111068.38705655995"/>
    <n v="0"/>
    <n v="0"/>
    <x v="10"/>
  </r>
  <r>
    <x v="311"/>
    <x v="2"/>
    <x v="4"/>
    <x v="2"/>
    <x v="2"/>
    <n v="-56600.450044022953"/>
    <n v="0"/>
    <n v="0"/>
    <x v="10"/>
  </r>
  <r>
    <x v="311"/>
    <x v="4"/>
    <x v="4"/>
    <x v="2"/>
    <x v="0"/>
    <n v="192148.3096078487"/>
    <n v="0"/>
    <n v="0"/>
    <x v="10"/>
  </r>
  <r>
    <x v="311"/>
    <x v="4"/>
    <x v="4"/>
    <x v="2"/>
    <x v="1"/>
    <n v="-111068.38705655995"/>
    <n v="0"/>
    <n v="0"/>
    <x v="10"/>
  </r>
  <r>
    <x v="311"/>
    <x v="4"/>
    <x v="4"/>
    <x v="2"/>
    <x v="2"/>
    <n v="-13450.381672549411"/>
    <n v="0"/>
    <n v="0"/>
    <x v="10"/>
  </r>
  <r>
    <x v="311"/>
    <x v="1"/>
    <x v="5"/>
    <x v="3"/>
    <x v="0"/>
    <n v="426556.25857888296"/>
    <n v="0"/>
    <n v="0"/>
    <x v="10"/>
  </r>
  <r>
    <x v="311"/>
    <x v="1"/>
    <x v="5"/>
    <x v="3"/>
    <x v="1"/>
    <n v="-235666.44120380274"/>
    <n v="0"/>
    <n v="0"/>
    <x v="10"/>
  </r>
  <r>
    <x v="311"/>
    <x v="1"/>
    <x v="5"/>
    <x v="3"/>
    <x v="2"/>
    <n v="-268730.44290469628"/>
    <n v="0"/>
    <n v="0"/>
    <x v="10"/>
  </r>
  <r>
    <x v="311"/>
    <x v="1"/>
    <x v="5"/>
    <x v="2"/>
    <x v="0"/>
    <n v="187705.57412558631"/>
    <n v="0"/>
    <n v="0"/>
    <x v="10"/>
  </r>
  <r>
    <x v="311"/>
    <x v="1"/>
    <x v="5"/>
    <x v="2"/>
    <x v="1"/>
    <n v="-111068.38705655995"/>
    <n v="0"/>
    <n v="0"/>
    <x v="10"/>
  </r>
  <r>
    <x v="311"/>
    <x v="1"/>
    <x v="5"/>
    <x v="2"/>
    <x v="2"/>
    <n v="-129516.84614665454"/>
    <n v="0"/>
    <n v="0"/>
    <x v="10"/>
  </r>
  <r>
    <x v="311"/>
    <x v="1"/>
    <x v="6"/>
    <x v="0"/>
    <x v="0"/>
    <n v="544324.72293914563"/>
    <n v="0"/>
    <n v="0"/>
    <x v="10"/>
  </r>
  <r>
    <x v="311"/>
    <x v="1"/>
    <x v="6"/>
    <x v="0"/>
    <x v="1"/>
    <n v="-282033.53520162986"/>
    <n v="0"/>
    <n v="0"/>
    <x v="10"/>
  </r>
  <r>
    <x v="311"/>
    <x v="1"/>
    <x v="6"/>
    <x v="0"/>
    <x v="2"/>
    <n v="-364697.56436922762"/>
    <n v="0"/>
    <n v="0"/>
    <x v="10"/>
  </r>
  <r>
    <x v="311"/>
    <x v="3"/>
    <x v="6"/>
    <x v="3"/>
    <x v="0"/>
    <n v="400632.95004646463"/>
    <n v="0"/>
    <n v="0"/>
    <x v="10"/>
  </r>
  <r>
    <x v="311"/>
    <x v="3"/>
    <x v="6"/>
    <x v="3"/>
    <x v="1"/>
    <n v="-235666.44120380274"/>
    <n v="0"/>
    <n v="0"/>
    <x v="10"/>
  </r>
  <r>
    <x v="311"/>
    <x v="3"/>
    <x v="6"/>
    <x v="3"/>
    <x v="2"/>
    <n v="-20031.647502323234"/>
    <n v="0"/>
    <n v="0"/>
    <x v="10"/>
  </r>
  <r>
    <x v="312"/>
    <x v="1"/>
    <x v="0"/>
    <x v="2"/>
    <x v="0"/>
    <n v="192148.3096078487"/>
    <n v="0"/>
    <n v="0"/>
    <x v="10"/>
  </r>
  <r>
    <x v="312"/>
    <x v="1"/>
    <x v="0"/>
    <x v="2"/>
    <x v="1"/>
    <n v="-111068.38705655995"/>
    <n v="0"/>
    <n v="0"/>
    <x v="10"/>
  </r>
  <r>
    <x v="312"/>
    <x v="1"/>
    <x v="0"/>
    <x v="2"/>
    <x v="2"/>
    <n v="-59565.975978433096"/>
    <n v="0"/>
    <n v="0"/>
    <x v="10"/>
  </r>
  <r>
    <x v="312"/>
    <x v="0"/>
    <x v="0"/>
    <x v="4"/>
    <x v="0"/>
    <n v="368061.02185072005"/>
    <n v="0"/>
    <n v="0"/>
    <x v="10"/>
  </r>
  <r>
    <x v="312"/>
    <x v="0"/>
    <x v="0"/>
    <x v="4"/>
    <x v="1"/>
    <n v="-206775.85497231464"/>
    <n v="0"/>
    <n v="0"/>
    <x v="10"/>
  </r>
  <r>
    <x v="312"/>
    <x v="0"/>
    <x v="0"/>
    <x v="4"/>
    <x v="2"/>
    <n v="-62570.373714622416"/>
    <n v="0"/>
    <n v="0"/>
    <x v="10"/>
  </r>
  <r>
    <x v="312"/>
    <x v="2"/>
    <x v="0"/>
    <x v="0"/>
    <x v="0"/>
    <n v="487918.01589881966"/>
    <n v="0"/>
    <n v="0"/>
    <x v="10"/>
  </r>
  <r>
    <x v="312"/>
    <x v="2"/>
    <x v="0"/>
    <x v="0"/>
    <x v="1"/>
    <n v="-282033.53520162986"/>
    <n v="0"/>
    <n v="0"/>
    <x v="10"/>
  </r>
  <r>
    <x v="312"/>
    <x v="2"/>
    <x v="0"/>
    <x v="0"/>
    <x v="2"/>
    <n v="-224442.28731345705"/>
    <n v="0"/>
    <n v="0"/>
    <x v="10"/>
  </r>
  <r>
    <x v="312"/>
    <x v="2"/>
    <x v="0"/>
    <x v="4"/>
    <x v="0"/>
    <n v="326705.85085625714"/>
    <n v="0"/>
    <n v="0"/>
    <x v="10"/>
  </r>
  <r>
    <x v="312"/>
    <x v="2"/>
    <x v="0"/>
    <x v="4"/>
    <x v="1"/>
    <n v="-206775.85497231464"/>
    <n v="0"/>
    <n v="0"/>
    <x v="10"/>
  </r>
  <r>
    <x v="312"/>
    <x v="2"/>
    <x v="0"/>
    <x v="4"/>
    <x v="2"/>
    <n v="-78409.404205501705"/>
    <n v="0"/>
    <n v="0"/>
    <x v="10"/>
  </r>
  <r>
    <x v="312"/>
    <x v="3"/>
    <x v="1"/>
    <x v="0"/>
    <x v="0"/>
    <n v="612012.77138753678"/>
    <n v="0"/>
    <n v="0"/>
    <x v="10"/>
  </r>
  <r>
    <x v="312"/>
    <x v="3"/>
    <x v="1"/>
    <x v="0"/>
    <x v="1"/>
    <n v="-282033.53520162986"/>
    <n v="0"/>
    <n v="0"/>
    <x v="10"/>
  </r>
  <r>
    <x v="312"/>
    <x v="3"/>
    <x v="1"/>
    <x v="0"/>
    <x v="2"/>
    <n v="-116282.42656363199"/>
    <n v="0"/>
    <n v="0"/>
    <x v="10"/>
  </r>
  <r>
    <x v="312"/>
    <x v="2"/>
    <x v="1"/>
    <x v="4"/>
    <x v="0"/>
    <n v="339112.40215459606"/>
    <n v="0"/>
    <n v="0"/>
    <x v="10"/>
  </r>
  <r>
    <x v="312"/>
    <x v="2"/>
    <x v="1"/>
    <x v="4"/>
    <x v="1"/>
    <n v="-206775.85497231464"/>
    <n v="0"/>
    <n v="0"/>
    <x v="10"/>
  </r>
  <r>
    <x v="312"/>
    <x v="2"/>
    <x v="1"/>
    <x v="4"/>
    <x v="2"/>
    <n v="-71213.604452465166"/>
    <n v="0"/>
    <n v="0"/>
    <x v="10"/>
  </r>
  <r>
    <x v="312"/>
    <x v="3"/>
    <x v="2"/>
    <x v="1"/>
    <x v="0"/>
    <n v="456839.72267938073"/>
    <n v="0"/>
    <n v="0"/>
    <x v="10"/>
  </r>
  <r>
    <x v="312"/>
    <x v="3"/>
    <x v="2"/>
    <x v="1"/>
    <x v="1"/>
    <n v="-208602.61309560764"/>
    <n v="0"/>
    <n v="0"/>
    <x v="10"/>
  </r>
  <r>
    <x v="312"/>
    <x v="3"/>
    <x v="2"/>
    <x v="1"/>
    <x v="2"/>
    <n v="-45683.972267938079"/>
    <n v="0"/>
    <n v="0"/>
    <x v="10"/>
  </r>
  <r>
    <x v="312"/>
    <x v="4"/>
    <x v="2"/>
    <x v="2"/>
    <x v="0"/>
    <n v="225468.82572481674"/>
    <n v="0"/>
    <n v="0"/>
    <x v="10"/>
  </r>
  <r>
    <x v="312"/>
    <x v="4"/>
    <x v="2"/>
    <x v="2"/>
    <x v="1"/>
    <n v="-111068.38705655995"/>
    <n v="0"/>
    <n v="0"/>
    <x v="10"/>
  </r>
  <r>
    <x v="312"/>
    <x v="4"/>
    <x v="2"/>
    <x v="2"/>
    <x v="2"/>
    <n v="-47348.453402211511"/>
    <n v="0"/>
    <n v="0"/>
    <x v="10"/>
  </r>
  <r>
    <x v="312"/>
    <x v="0"/>
    <x v="3"/>
    <x v="2"/>
    <x v="0"/>
    <n v="195480.36121954551"/>
    <n v="0"/>
    <n v="0"/>
    <x v="10"/>
  </r>
  <r>
    <x v="312"/>
    <x v="0"/>
    <x v="3"/>
    <x v="2"/>
    <x v="1"/>
    <n v="-111068.38705655995"/>
    <n v="0"/>
    <n v="0"/>
    <x v="10"/>
  </r>
  <r>
    <x v="312"/>
    <x v="0"/>
    <x v="3"/>
    <x v="2"/>
    <x v="2"/>
    <n v="-46915.286692690919"/>
    <n v="0"/>
    <n v="0"/>
    <x v="10"/>
  </r>
  <r>
    <x v="312"/>
    <x v="1"/>
    <x v="4"/>
    <x v="4"/>
    <x v="0"/>
    <n v="380467.57314905891"/>
    <n v="0"/>
    <n v="0"/>
    <x v="10"/>
  </r>
  <r>
    <x v="312"/>
    <x v="1"/>
    <x v="4"/>
    <x v="4"/>
    <x v="1"/>
    <n v="-206775.85497231464"/>
    <n v="0"/>
    <n v="0"/>
    <x v="10"/>
  </r>
  <r>
    <x v="312"/>
    <x v="1"/>
    <x v="4"/>
    <x v="4"/>
    <x v="2"/>
    <n v="-266327.30120434123"/>
    <n v="0"/>
    <n v="0"/>
    <x v="10"/>
  </r>
  <r>
    <x v="312"/>
    <x v="1"/>
    <x v="4"/>
    <x v="2"/>
    <x v="0"/>
    <n v="187705.57412558631"/>
    <n v="0"/>
    <n v="0"/>
    <x v="10"/>
  </r>
  <r>
    <x v="312"/>
    <x v="1"/>
    <x v="4"/>
    <x v="2"/>
    <x v="1"/>
    <n v="-111068.38705655995"/>
    <n v="0"/>
    <n v="0"/>
    <x v="10"/>
  </r>
  <r>
    <x v="312"/>
    <x v="1"/>
    <x v="4"/>
    <x v="2"/>
    <x v="2"/>
    <n v="-122008.6231816311"/>
    <n v="0"/>
    <n v="0"/>
    <x v="10"/>
  </r>
  <r>
    <x v="312"/>
    <x v="0"/>
    <x v="4"/>
    <x v="3"/>
    <x v="0"/>
    <n v="407702.94328257872"/>
    <n v="0"/>
    <n v="0"/>
    <x v="10"/>
  </r>
  <r>
    <x v="312"/>
    <x v="0"/>
    <x v="4"/>
    <x v="3"/>
    <x v="1"/>
    <n v="-235666.44120380274"/>
    <n v="0"/>
    <n v="0"/>
    <x v="10"/>
  </r>
  <r>
    <x v="312"/>
    <x v="0"/>
    <x v="4"/>
    <x v="3"/>
    <x v="2"/>
    <n v="-97848.706387818893"/>
    <n v="0"/>
    <n v="0"/>
    <x v="10"/>
  </r>
  <r>
    <x v="312"/>
    <x v="2"/>
    <x v="4"/>
    <x v="0"/>
    <x v="0"/>
    <n v="524582.37547503144"/>
    <n v="0"/>
    <n v="0"/>
    <x v="10"/>
  </r>
  <r>
    <x v="312"/>
    <x v="2"/>
    <x v="4"/>
    <x v="0"/>
    <x v="1"/>
    <n v="-282033.53520162986"/>
    <n v="0"/>
    <n v="0"/>
    <x v="10"/>
  </r>
  <r>
    <x v="312"/>
    <x v="2"/>
    <x v="4"/>
    <x v="0"/>
    <x v="2"/>
    <n v="-131145.59386875786"/>
    <n v="0"/>
    <n v="0"/>
    <x v="10"/>
  </r>
  <r>
    <x v="312"/>
    <x v="4"/>
    <x v="4"/>
    <x v="3"/>
    <x v="0"/>
    <n v="487829.53329187172"/>
    <n v="0"/>
    <n v="0"/>
    <x v="10"/>
  </r>
  <r>
    <x v="312"/>
    <x v="4"/>
    <x v="4"/>
    <x v="3"/>
    <x v="1"/>
    <n v="-235666.44120380274"/>
    <n v="0"/>
    <n v="0"/>
    <x v="10"/>
  </r>
  <r>
    <x v="312"/>
    <x v="4"/>
    <x v="4"/>
    <x v="3"/>
    <x v="2"/>
    <n v="-68296.134660862052"/>
    <n v="0"/>
    <n v="0"/>
    <x v="10"/>
  </r>
  <r>
    <x v="312"/>
    <x v="0"/>
    <x v="6"/>
    <x v="2"/>
    <x v="0"/>
    <n v="196591.04509011112"/>
    <n v="0"/>
    <n v="0"/>
    <x v="10"/>
  </r>
  <r>
    <x v="312"/>
    <x v="0"/>
    <x v="6"/>
    <x v="2"/>
    <x v="1"/>
    <n v="-111068.38705655995"/>
    <n v="0"/>
    <n v="0"/>
    <x v="10"/>
  </r>
  <r>
    <x v="312"/>
    <x v="0"/>
    <x v="6"/>
    <x v="2"/>
    <x v="2"/>
    <n v="-39318.209018022229"/>
    <n v="0"/>
    <n v="0"/>
    <x v="10"/>
  </r>
  <r>
    <x v="312"/>
    <x v="0"/>
    <x v="6"/>
    <x v="1"/>
    <x v="0"/>
    <n v="356710.46839348908"/>
    <n v="0"/>
    <n v="0"/>
    <x v="10"/>
  </r>
  <r>
    <x v="312"/>
    <x v="0"/>
    <x v="6"/>
    <x v="1"/>
    <x v="1"/>
    <n v="-208602.61309560764"/>
    <n v="0"/>
    <n v="0"/>
    <x v="10"/>
  </r>
  <r>
    <x v="312"/>
    <x v="0"/>
    <x v="6"/>
    <x v="1"/>
    <x v="2"/>
    <n v="-96311.826466242055"/>
    <n v="0"/>
    <n v="0"/>
    <x v="10"/>
  </r>
  <r>
    <x v="312"/>
    <x v="2"/>
    <x v="6"/>
    <x v="4"/>
    <x v="0"/>
    <n v="405280.67574573669"/>
    <n v="0"/>
    <n v="0"/>
    <x v="10"/>
  </r>
  <r>
    <x v="312"/>
    <x v="2"/>
    <x v="6"/>
    <x v="4"/>
    <x v="1"/>
    <n v="-206775.85497231464"/>
    <n v="0"/>
    <n v="0"/>
    <x v="10"/>
  </r>
  <r>
    <x v="312"/>
    <x v="2"/>
    <x v="6"/>
    <x v="4"/>
    <x v="2"/>
    <n v="-154006.65678337993"/>
    <n v="0"/>
    <n v="0"/>
    <x v="10"/>
  </r>
  <r>
    <x v="313"/>
    <x v="0"/>
    <x v="0"/>
    <x v="0"/>
    <x v="0"/>
    <n v="493558.68660285225"/>
    <n v="0"/>
    <n v="0"/>
    <x v="10"/>
  </r>
  <r>
    <x v="313"/>
    <x v="0"/>
    <x v="0"/>
    <x v="0"/>
    <x v="1"/>
    <n v="-282033.53520162986"/>
    <n v="0"/>
    <n v="0"/>
    <x v="10"/>
  </r>
  <r>
    <x v="313"/>
    <x v="0"/>
    <x v="0"/>
    <x v="0"/>
    <x v="2"/>
    <n v="-103647.32418659897"/>
    <n v="0"/>
    <n v="0"/>
    <x v="10"/>
  </r>
  <r>
    <x v="313"/>
    <x v="2"/>
    <x v="0"/>
    <x v="0"/>
    <x v="0"/>
    <n v="423050.30280244478"/>
    <n v="0"/>
    <n v="0"/>
    <x v="10"/>
  </r>
  <r>
    <x v="313"/>
    <x v="2"/>
    <x v="0"/>
    <x v="0"/>
    <x v="1"/>
    <n v="-282033.53520162986"/>
    <n v="0"/>
    <n v="0"/>
    <x v="10"/>
  </r>
  <r>
    <x v="313"/>
    <x v="2"/>
    <x v="0"/>
    <x v="0"/>
    <x v="2"/>
    <n v="-194603.13928912461"/>
    <n v="0"/>
    <n v="0"/>
    <x v="10"/>
  </r>
  <r>
    <x v="313"/>
    <x v="1"/>
    <x v="1"/>
    <x v="4"/>
    <x v="0"/>
    <n v="394941.88299712102"/>
    <n v="0"/>
    <n v="0"/>
    <x v="10"/>
  </r>
  <r>
    <x v="313"/>
    <x v="1"/>
    <x v="1"/>
    <x v="4"/>
    <x v="1"/>
    <n v="-206775.85497231464"/>
    <n v="0"/>
    <n v="0"/>
    <x v="10"/>
  </r>
  <r>
    <x v="313"/>
    <x v="1"/>
    <x v="1"/>
    <x v="4"/>
    <x v="2"/>
    <n v="-197470.94149856051"/>
    <n v="0"/>
    <n v="0"/>
    <x v="10"/>
  </r>
  <r>
    <x v="313"/>
    <x v="3"/>
    <x v="1"/>
    <x v="4"/>
    <x v="0"/>
    <n v="365993.26330099691"/>
    <n v="0"/>
    <n v="0"/>
    <x v="10"/>
  </r>
  <r>
    <x v="313"/>
    <x v="3"/>
    <x v="1"/>
    <x v="4"/>
    <x v="1"/>
    <n v="-206775.85497231464"/>
    <n v="0"/>
    <n v="0"/>
    <x v="10"/>
  </r>
  <r>
    <x v="313"/>
    <x v="3"/>
    <x v="1"/>
    <x v="4"/>
    <x v="2"/>
    <n v="-40259.258963109663"/>
    <n v="0"/>
    <n v="0"/>
    <x v="10"/>
  </r>
  <r>
    <x v="313"/>
    <x v="2"/>
    <x v="1"/>
    <x v="0"/>
    <x v="0"/>
    <n v="476636.67449075443"/>
    <n v="0"/>
    <n v="0"/>
    <x v="10"/>
  </r>
  <r>
    <x v="313"/>
    <x v="2"/>
    <x v="1"/>
    <x v="0"/>
    <x v="1"/>
    <n v="-282033.53520162986"/>
    <n v="0"/>
    <n v="0"/>
    <x v="10"/>
  </r>
  <r>
    <x v="313"/>
    <x v="2"/>
    <x v="1"/>
    <x v="0"/>
    <x v="2"/>
    <n v="-142991.00234722631"/>
    <n v="0"/>
    <n v="0"/>
    <x v="10"/>
  </r>
  <r>
    <x v="313"/>
    <x v="0"/>
    <x v="2"/>
    <x v="1"/>
    <x v="0"/>
    <n v="396344.96488165448"/>
    <n v="0"/>
    <n v="0"/>
    <x v="10"/>
  </r>
  <r>
    <x v="313"/>
    <x v="0"/>
    <x v="2"/>
    <x v="1"/>
    <x v="1"/>
    <n v="-208602.61309560764"/>
    <n v="0"/>
    <n v="0"/>
    <x v="10"/>
  </r>
  <r>
    <x v="313"/>
    <x v="0"/>
    <x v="2"/>
    <x v="1"/>
    <x v="2"/>
    <n v="-99086.24122041362"/>
    <n v="0"/>
    <n v="0"/>
    <x v="10"/>
  </r>
  <r>
    <x v="313"/>
    <x v="3"/>
    <x v="2"/>
    <x v="2"/>
    <x v="0"/>
    <n v="199923.09670180792"/>
    <n v="0"/>
    <n v="0"/>
    <x v="10"/>
  </r>
  <r>
    <x v="313"/>
    <x v="3"/>
    <x v="2"/>
    <x v="2"/>
    <x v="1"/>
    <n v="-111068.38705655995"/>
    <n v="0"/>
    <n v="0"/>
    <x v="10"/>
  </r>
  <r>
    <x v="313"/>
    <x v="3"/>
    <x v="2"/>
    <x v="2"/>
    <x v="2"/>
    <n v="-35986.157406325423"/>
    <n v="0"/>
    <n v="0"/>
    <x v="10"/>
  </r>
  <r>
    <x v="313"/>
    <x v="4"/>
    <x v="2"/>
    <x v="0"/>
    <x v="0"/>
    <n v="578168.74716334115"/>
    <n v="0"/>
    <n v="0"/>
    <x v="10"/>
  </r>
  <r>
    <x v="313"/>
    <x v="4"/>
    <x v="2"/>
    <x v="0"/>
    <x v="1"/>
    <n v="-282033.53520162986"/>
    <n v="0"/>
    <n v="0"/>
    <x v="10"/>
  </r>
  <r>
    <x v="313"/>
    <x v="4"/>
    <x v="2"/>
    <x v="0"/>
    <x v="2"/>
    <n v="-98288.687017767996"/>
    <n v="0"/>
    <n v="0"/>
    <x v="10"/>
  </r>
  <r>
    <x v="313"/>
    <x v="4"/>
    <x v="2"/>
    <x v="2"/>
    <x v="0"/>
    <n v="181041.4709021927"/>
    <n v="0"/>
    <n v="0"/>
    <x v="10"/>
  </r>
  <r>
    <x v="313"/>
    <x v="4"/>
    <x v="2"/>
    <x v="2"/>
    <x v="1"/>
    <n v="-111068.38705655995"/>
    <n v="0"/>
    <n v="0"/>
    <x v="10"/>
  </r>
  <r>
    <x v="313"/>
    <x v="4"/>
    <x v="2"/>
    <x v="2"/>
    <x v="2"/>
    <n v="-23535.391217285051"/>
    <n v="0"/>
    <n v="0"/>
    <x v="10"/>
  </r>
  <r>
    <x v="313"/>
    <x v="1"/>
    <x v="3"/>
    <x v="4"/>
    <x v="0"/>
    <n v="390806.3658976747"/>
    <n v="0"/>
    <n v="0"/>
    <x v="10"/>
  </r>
  <r>
    <x v="313"/>
    <x v="1"/>
    <x v="3"/>
    <x v="4"/>
    <x v="1"/>
    <n v="-206775.85497231464"/>
    <n v="0"/>
    <n v="0"/>
    <x v="10"/>
  </r>
  <r>
    <x v="313"/>
    <x v="1"/>
    <x v="3"/>
    <x v="4"/>
    <x v="2"/>
    <n v="-242299.94685655832"/>
    <n v="0"/>
    <n v="0"/>
    <x v="10"/>
  </r>
  <r>
    <x v="313"/>
    <x v="4"/>
    <x v="3"/>
    <x v="4"/>
    <x v="0"/>
    <n v="355654.47055238119"/>
    <n v="0"/>
    <n v="0"/>
    <x v="10"/>
  </r>
  <r>
    <x v="313"/>
    <x v="4"/>
    <x v="3"/>
    <x v="4"/>
    <x v="1"/>
    <n v="-206775.85497231464"/>
    <n v="0"/>
    <n v="0"/>
    <x v="10"/>
  </r>
  <r>
    <x v="313"/>
    <x v="4"/>
    <x v="3"/>
    <x v="4"/>
    <x v="2"/>
    <n v="-46235.081171809557"/>
    <n v="0"/>
    <n v="0"/>
    <x v="10"/>
  </r>
  <r>
    <x v="313"/>
    <x v="1"/>
    <x v="4"/>
    <x v="1"/>
    <x v="0"/>
    <n v="356710.46839348908"/>
    <n v="0"/>
    <n v="0"/>
    <x v="10"/>
  </r>
  <r>
    <x v="313"/>
    <x v="1"/>
    <x v="4"/>
    <x v="1"/>
    <x v="1"/>
    <n v="-208602.61309560764"/>
    <n v="0"/>
    <n v="0"/>
    <x v="10"/>
  </r>
  <r>
    <x v="313"/>
    <x v="1"/>
    <x v="4"/>
    <x v="1"/>
    <x v="2"/>
    <n v="-217593.38572002834"/>
    <n v="0"/>
    <n v="0"/>
    <x v="10"/>
  </r>
  <r>
    <x v="313"/>
    <x v="2"/>
    <x v="4"/>
    <x v="0"/>
    <x v="0"/>
    <n v="521762.04012301523"/>
    <n v="0"/>
    <n v="0"/>
    <x v="10"/>
  </r>
  <r>
    <x v="313"/>
    <x v="2"/>
    <x v="4"/>
    <x v="0"/>
    <x v="0"/>
    <n v="473816.33913873823"/>
    <n v="0"/>
    <n v="0"/>
    <x v="10"/>
  </r>
  <r>
    <x v="313"/>
    <x v="2"/>
    <x v="4"/>
    <x v="0"/>
    <x v="1"/>
    <n v="-282033.53520162986"/>
    <n v="0"/>
    <n v="0"/>
    <x v="10"/>
  </r>
  <r>
    <x v="313"/>
    <x v="2"/>
    <x v="4"/>
    <x v="0"/>
    <x v="1"/>
    <n v="-282033.53520162986"/>
    <n v="0"/>
    <n v="0"/>
    <x v="10"/>
  </r>
  <r>
    <x v="313"/>
    <x v="2"/>
    <x v="4"/>
    <x v="0"/>
    <x v="2"/>
    <n v="-219140.05685166639"/>
    <n v="0"/>
    <n v="0"/>
    <x v="10"/>
  </r>
  <r>
    <x v="313"/>
    <x v="2"/>
    <x v="4"/>
    <x v="0"/>
    <x v="2"/>
    <n v="-260598.98652630605"/>
    <n v="0"/>
    <n v="0"/>
    <x v="10"/>
  </r>
  <r>
    <x v="313"/>
    <x v="4"/>
    <x v="4"/>
    <x v="4"/>
    <x v="0"/>
    <n v="337044.64360487286"/>
    <n v="0"/>
    <n v="0"/>
    <x v="10"/>
  </r>
  <r>
    <x v="313"/>
    <x v="4"/>
    <x v="4"/>
    <x v="4"/>
    <x v="1"/>
    <n v="-206775.85497231464"/>
    <n v="0"/>
    <n v="0"/>
    <x v="10"/>
  </r>
  <r>
    <x v="313"/>
    <x v="4"/>
    <x v="4"/>
    <x v="4"/>
    <x v="2"/>
    <n v="-67408.928720974582"/>
    <n v="0"/>
    <n v="0"/>
    <x v="10"/>
  </r>
  <r>
    <x v="313"/>
    <x v="2"/>
    <x v="5"/>
    <x v="3"/>
    <x v="0"/>
    <n v="398276.28563442663"/>
    <n v="0"/>
    <n v="0"/>
    <x v="10"/>
  </r>
  <r>
    <x v="313"/>
    <x v="2"/>
    <x v="5"/>
    <x v="3"/>
    <x v="1"/>
    <n v="-235666.44120380274"/>
    <n v="0"/>
    <n v="0"/>
    <x v="10"/>
  </r>
  <r>
    <x v="313"/>
    <x v="2"/>
    <x v="5"/>
    <x v="3"/>
    <x v="2"/>
    <n v="-147362.22568473784"/>
    <n v="0"/>
    <n v="0"/>
    <x v="10"/>
  </r>
  <r>
    <x v="313"/>
    <x v="0"/>
    <x v="6"/>
    <x v="1"/>
    <x v="0"/>
    <n v="365054.57291731337"/>
    <n v="0"/>
    <n v="0"/>
    <x v="10"/>
  </r>
  <r>
    <x v="313"/>
    <x v="0"/>
    <x v="6"/>
    <x v="1"/>
    <x v="1"/>
    <n v="-208602.61309560764"/>
    <n v="0"/>
    <n v="0"/>
    <x v="10"/>
  </r>
  <r>
    <x v="313"/>
    <x v="0"/>
    <x v="6"/>
    <x v="1"/>
    <x v="2"/>
    <n v="-62059.277395943274"/>
    <n v="0"/>
    <n v="0"/>
    <x v="10"/>
  </r>
  <r>
    <x v="314"/>
    <x v="0"/>
    <x v="0"/>
    <x v="1"/>
    <x v="0"/>
    <n v="371312.65131018159"/>
    <n v="0"/>
    <n v="0"/>
    <x v="10"/>
  </r>
  <r>
    <x v="314"/>
    <x v="0"/>
    <x v="0"/>
    <x v="1"/>
    <x v="1"/>
    <n v="-208602.61309560764"/>
    <n v="0"/>
    <n v="0"/>
    <x v="10"/>
  </r>
  <r>
    <x v="314"/>
    <x v="0"/>
    <x v="0"/>
    <x v="1"/>
    <x v="2"/>
    <n v="-81688.783288239953"/>
    <n v="0"/>
    <n v="0"/>
    <x v="10"/>
  </r>
  <r>
    <x v="314"/>
    <x v="1"/>
    <x v="1"/>
    <x v="4"/>
    <x v="0"/>
    <n v="343247.91925404232"/>
    <n v="0"/>
    <n v="0"/>
    <x v="10"/>
  </r>
  <r>
    <x v="314"/>
    <x v="1"/>
    <x v="1"/>
    <x v="4"/>
    <x v="1"/>
    <n v="-206775.85497231464"/>
    <n v="0"/>
    <n v="0"/>
    <x v="10"/>
  </r>
  <r>
    <x v="314"/>
    <x v="1"/>
    <x v="1"/>
    <x v="4"/>
    <x v="2"/>
    <n v="-109839.33416129355"/>
    <n v="0"/>
    <n v="0"/>
    <x v="10"/>
  </r>
  <r>
    <x v="314"/>
    <x v="1"/>
    <x v="1"/>
    <x v="3"/>
    <x v="0"/>
    <n v="452479.56711130124"/>
    <n v="0"/>
    <n v="0"/>
    <x v="10"/>
  </r>
  <r>
    <x v="314"/>
    <x v="1"/>
    <x v="1"/>
    <x v="3"/>
    <x v="0"/>
    <n v="407702.94328257872"/>
    <n v="0"/>
    <n v="0"/>
    <x v="10"/>
  </r>
  <r>
    <x v="314"/>
    <x v="1"/>
    <x v="1"/>
    <x v="3"/>
    <x v="1"/>
    <n v="-235666.44120380274"/>
    <n v="0"/>
    <n v="0"/>
    <x v="10"/>
  </r>
  <r>
    <x v="314"/>
    <x v="1"/>
    <x v="1"/>
    <x v="3"/>
    <x v="1"/>
    <n v="-235666.44120380274"/>
    <n v="0"/>
    <n v="0"/>
    <x v="10"/>
  </r>
  <r>
    <x v="314"/>
    <x v="1"/>
    <x v="1"/>
    <x v="3"/>
    <x v="2"/>
    <n v="-194566.21385785952"/>
    <n v="0"/>
    <n v="0"/>
    <x v="10"/>
  </r>
  <r>
    <x v="314"/>
    <x v="1"/>
    <x v="1"/>
    <x v="3"/>
    <x v="2"/>
    <n v="-167158.20674585726"/>
    <n v="0"/>
    <n v="0"/>
    <x v="10"/>
  </r>
  <r>
    <x v="314"/>
    <x v="1"/>
    <x v="1"/>
    <x v="2"/>
    <x v="0"/>
    <n v="177709.41929049592"/>
    <n v="0"/>
    <n v="0"/>
    <x v="10"/>
  </r>
  <r>
    <x v="314"/>
    <x v="1"/>
    <x v="1"/>
    <x v="2"/>
    <x v="1"/>
    <n v="-111068.38705655995"/>
    <n v="0"/>
    <n v="0"/>
    <x v="10"/>
  </r>
  <r>
    <x v="314"/>
    <x v="1"/>
    <x v="1"/>
    <x v="2"/>
    <x v="2"/>
    <n v="-83523.427066533084"/>
    <n v="0"/>
    <n v="0"/>
    <x v="10"/>
  </r>
  <r>
    <x v="314"/>
    <x v="3"/>
    <x v="1"/>
    <x v="3"/>
    <x v="0"/>
    <n v="395919.62122238864"/>
    <n v="0"/>
    <n v="0"/>
    <x v="10"/>
  </r>
  <r>
    <x v="314"/>
    <x v="3"/>
    <x v="1"/>
    <x v="3"/>
    <x v="1"/>
    <n v="-235666.44120380274"/>
    <n v="0"/>
    <n v="0"/>
    <x v="10"/>
  </r>
  <r>
    <x v="314"/>
    <x v="3"/>
    <x v="1"/>
    <x v="3"/>
    <x v="2"/>
    <n v="-63347.139395582184"/>
    <n v="0"/>
    <n v="0"/>
    <x v="10"/>
  </r>
  <r>
    <x v="314"/>
    <x v="2"/>
    <x v="1"/>
    <x v="0"/>
    <x v="0"/>
    <n v="530223.04617906408"/>
    <n v="0"/>
    <n v="0"/>
    <x v="10"/>
  </r>
  <r>
    <x v="314"/>
    <x v="2"/>
    <x v="1"/>
    <x v="0"/>
    <x v="1"/>
    <n v="-282033.53520162986"/>
    <n v="0"/>
    <n v="0"/>
    <x v="10"/>
  </r>
  <r>
    <x v="314"/>
    <x v="2"/>
    <x v="1"/>
    <x v="0"/>
    <x v="2"/>
    <n v="-180275.83570088181"/>
    <n v="0"/>
    <n v="0"/>
    <x v="10"/>
  </r>
  <r>
    <x v="314"/>
    <x v="2"/>
    <x v="1"/>
    <x v="1"/>
    <x v="0"/>
    <n v="367140.59904826945"/>
    <n v="0"/>
    <n v="0"/>
    <x v="10"/>
  </r>
  <r>
    <x v="314"/>
    <x v="2"/>
    <x v="1"/>
    <x v="1"/>
    <x v="1"/>
    <n v="-208602.61309560764"/>
    <n v="0"/>
    <n v="0"/>
    <x v="10"/>
  </r>
  <r>
    <x v="314"/>
    <x v="2"/>
    <x v="1"/>
    <x v="1"/>
    <x v="2"/>
    <n v="-73428.119809653886"/>
    <n v="0"/>
    <n v="0"/>
    <x v="10"/>
  </r>
  <r>
    <x v="314"/>
    <x v="0"/>
    <x v="2"/>
    <x v="1"/>
    <x v="0"/>
    <n v="375484.70357209374"/>
    <n v="0"/>
    <n v="0"/>
    <x v="10"/>
  </r>
  <r>
    <x v="314"/>
    <x v="0"/>
    <x v="2"/>
    <x v="1"/>
    <x v="1"/>
    <n v="-208602.61309560764"/>
    <n v="0"/>
    <n v="0"/>
    <x v="10"/>
  </r>
  <r>
    <x v="314"/>
    <x v="0"/>
    <x v="2"/>
    <x v="1"/>
    <x v="2"/>
    <n v="-56322.705535814057"/>
    <n v="0"/>
    <n v="0"/>
    <x v="10"/>
  </r>
  <r>
    <x v="314"/>
    <x v="3"/>
    <x v="2"/>
    <x v="1"/>
    <x v="0"/>
    <n v="402603.04327452276"/>
    <n v="0"/>
    <n v="0"/>
    <x v="10"/>
  </r>
  <r>
    <x v="314"/>
    <x v="3"/>
    <x v="2"/>
    <x v="1"/>
    <x v="1"/>
    <n v="-208602.61309560764"/>
    <n v="0"/>
    <n v="0"/>
    <x v="10"/>
  </r>
  <r>
    <x v="314"/>
    <x v="3"/>
    <x v="2"/>
    <x v="1"/>
    <x v="2"/>
    <n v="-52338.395625687961"/>
    <n v="0"/>
    <n v="0"/>
    <x v="10"/>
  </r>
  <r>
    <x v="314"/>
    <x v="4"/>
    <x v="2"/>
    <x v="4"/>
    <x v="0"/>
    <n v="415619.46849435236"/>
    <n v="0"/>
    <n v="0"/>
    <x v="10"/>
  </r>
  <r>
    <x v="314"/>
    <x v="4"/>
    <x v="2"/>
    <x v="4"/>
    <x v="1"/>
    <n v="-206775.85497231464"/>
    <n v="0"/>
    <n v="0"/>
    <x v="10"/>
  </r>
  <r>
    <x v="314"/>
    <x v="4"/>
    <x v="2"/>
    <x v="4"/>
    <x v="2"/>
    <n v="-54030.530904265812"/>
    <n v="0"/>
    <n v="0"/>
    <x v="10"/>
  </r>
  <r>
    <x v="314"/>
    <x v="4"/>
    <x v="2"/>
    <x v="3"/>
    <x v="0"/>
    <n v="400632.95004646463"/>
    <n v="0"/>
    <n v="0"/>
    <x v="10"/>
  </r>
  <r>
    <x v="314"/>
    <x v="4"/>
    <x v="2"/>
    <x v="3"/>
    <x v="1"/>
    <n v="-235666.44120380274"/>
    <n v="0"/>
    <n v="0"/>
    <x v="10"/>
  </r>
  <r>
    <x v="314"/>
    <x v="4"/>
    <x v="2"/>
    <x v="3"/>
    <x v="2"/>
    <n v="-32050.636003717173"/>
    <n v="0"/>
    <n v="0"/>
    <x v="10"/>
  </r>
  <r>
    <x v="314"/>
    <x v="0"/>
    <x v="3"/>
    <x v="0"/>
    <x v="0"/>
    <n v="518941.70477099891"/>
    <n v="0"/>
    <n v="0"/>
    <x v="10"/>
  </r>
  <r>
    <x v="314"/>
    <x v="0"/>
    <x v="3"/>
    <x v="0"/>
    <x v="1"/>
    <n v="-282033.53520162986"/>
    <n v="0"/>
    <n v="0"/>
    <x v="10"/>
  </r>
  <r>
    <x v="314"/>
    <x v="0"/>
    <x v="3"/>
    <x v="0"/>
    <x v="2"/>
    <n v="-83030.672763359835"/>
    <n v="0"/>
    <n v="0"/>
    <x v="10"/>
  </r>
  <r>
    <x v="314"/>
    <x v="3"/>
    <x v="3"/>
    <x v="3"/>
    <x v="0"/>
    <n v="438339.58063907304"/>
    <n v="0"/>
    <n v="0"/>
    <x v="10"/>
  </r>
  <r>
    <x v="314"/>
    <x v="3"/>
    <x v="3"/>
    <x v="3"/>
    <x v="1"/>
    <n v="-235666.44120380274"/>
    <n v="0"/>
    <n v="0"/>
    <x v="10"/>
  </r>
  <r>
    <x v="314"/>
    <x v="3"/>
    <x v="3"/>
    <x v="3"/>
    <x v="2"/>
    <n v="-30683.770644735116"/>
    <n v="0"/>
    <n v="0"/>
    <x v="10"/>
  </r>
  <r>
    <x v="314"/>
    <x v="2"/>
    <x v="3"/>
    <x v="4"/>
    <x v="0"/>
    <n v="314299.29955791828"/>
    <n v="0"/>
    <n v="0"/>
    <x v="10"/>
  </r>
  <r>
    <x v="314"/>
    <x v="2"/>
    <x v="3"/>
    <x v="4"/>
    <x v="1"/>
    <n v="-206775.85497231464"/>
    <n v="0"/>
    <n v="0"/>
    <x v="10"/>
  </r>
  <r>
    <x v="314"/>
    <x v="2"/>
    <x v="3"/>
    <x v="4"/>
    <x v="2"/>
    <n v="-66002.852907162829"/>
    <n v="0"/>
    <n v="0"/>
    <x v="10"/>
  </r>
  <r>
    <x v="314"/>
    <x v="4"/>
    <x v="3"/>
    <x v="3"/>
    <x v="0"/>
    <n v="478402.87564371963"/>
    <n v="0"/>
    <n v="0"/>
    <x v="10"/>
  </r>
  <r>
    <x v="314"/>
    <x v="4"/>
    <x v="3"/>
    <x v="3"/>
    <x v="1"/>
    <n v="-235666.44120380274"/>
    <n v="0"/>
    <n v="0"/>
    <x v="10"/>
  </r>
  <r>
    <x v="314"/>
    <x v="4"/>
    <x v="3"/>
    <x v="3"/>
    <x v="2"/>
    <n v="-110032.66139805551"/>
    <n v="0"/>
    <n v="0"/>
    <x v="10"/>
  </r>
  <r>
    <x v="314"/>
    <x v="1"/>
    <x v="4"/>
    <x v="3"/>
    <x v="0"/>
    <n v="377066.3059260844"/>
    <n v="0"/>
    <n v="0"/>
    <x v="10"/>
  </r>
  <r>
    <x v="314"/>
    <x v="1"/>
    <x v="4"/>
    <x v="3"/>
    <x v="1"/>
    <n v="-235666.44120380274"/>
    <n v="0"/>
    <n v="0"/>
    <x v="10"/>
  </r>
  <r>
    <x v="314"/>
    <x v="1"/>
    <x v="4"/>
    <x v="3"/>
    <x v="2"/>
    <n v="-173450.50072599883"/>
    <n v="0"/>
    <n v="0"/>
    <x v="10"/>
  </r>
  <r>
    <x v="314"/>
    <x v="2"/>
    <x v="4"/>
    <x v="2"/>
    <x v="0"/>
    <n v="214361.98701916073"/>
    <n v="0"/>
    <n v="0"/>
    <x v="10"/>
  </r>
  <r>
    <x v="314"/>
    <x v="2"/>
    <x v="4"/>
    <x v="2"/>
    <x v="1"/>
    <n v="-111068.38705655995"/>
    <n v="0"/>
    <n v="0"/>
    <x v="10"/>
  </r>
  <r>
    <x v="314"/>
    <x v="2"/>
    <x v="4"/>
    <x v="2"/>
    <x v="2"/>
    <n v="-51446.876884598576"/>
    <n v="0"/>
    <n v="0"/>
    <x v="10"/>
  </r>
  <r>
    <x v="314"/>
    <x v="2"/>
    <x v="4"/>
    <x v="1"/>
    <x v="0"/>
    <n v="321248.02416723577"/>
    <n v="0"/>
    <n v="0"/>
    <x v="10"/>
  </r>
  <r>
    <x v="314"/>
    <x v="2"/>
    <x v="4"/>
    <x v="1"/>
    <x v="1"/>
    <n v="-208602.61309560764"/>
    <n v="0"/>
    <n v="0"/>
    <x v="10"/>
  </r>
  <r>
    <x v="314"/>
    <x v="2"/>
    <x v="4"/>
    <x v="1"/>
    <x v="2"/>
    <n v="-176686.4132919797"/>
    <n v="0"/>
    <n v="0"/>
    <x v="10"/>
  </r>
  <r>
    <x v="314"/>
    <x v="1"/>
    <x v="5"/>
    <x v="0"/>
    <x v="0"/>
    <n v="459714.66237865662"/>
    <n v="0"/>
    <n v="0"/>
    <x v="10"/>
  </r>
  <r>
    <x v="314"/>
    <x v="1"/>
    <x v="5"/>
    <x v="0"/>
    <x v="1"/>
    <n v="-282033.53520162986"/>
    <n v="0"/>
    <n v="0"/>
    <x v="10"/>
  </r>
  <r>
    <x v="314"/>
    <x v="1"/>
    <x v="5"/>
    <x v="0"/>
    <x v="2"/>
    <n v="-234454.47781311488"/>
    <n v="0"/>
    <n v="0"/>
    <x v="10"/>
  </r>
  <r>
    <x v="314"/>
    <x v="1"/>
    <x v="5"/>
    <x v="4"/>
    <x v="0"/>
    <n v="374264.29749988951"/>
    <n v="0"/>
    <n v="0"/>
    <x v="10"/>
  </r>
  <r>
    <x v="314"/>
    <x v="1"/>
    <x v="5"/>
    <x v="4"/>
    <x v="0"/>
    <n v="407348.43429545983"/>
    <n v="0"/>
    <n v="0"/>
    <x v="10"/>
  </r>
  <r>
    <x v="314"/>
    <x v="1"/>
    <x v="5"/>
    <x v="4"/>
    <x v="1"/>
    <n v="-206775.85497231464"/>
    <n v="0"/>
    <n v="0"/>
    <x v="10"/>
  </r>
  <r>
    <x v="314"/>
    <x v="1"/>
    <x v="5"/>
    <x v="4"/>
    <x v="1"/>
    <n v="-206775.85497231464"/>
    <n v="0"/>
    <n v="0"/>
    <x v="10"/>
  </r>
  <r>
    <x v="314"/>
    <x v="1"/>
    <x v="5"/>
    <x v="4"/>
    <x v="2"/>
    <n v="-239529.15039992929"/>
    <n v="0"/>
    <n v="0"/>
    <x v="10"/>
  </r>
  <r>
    <x v="314"/>
    <x v="1"/>
    <x v="5"/>
    <x v="4"/>
    <x v="2"/>
    <n v="-240335.57623432128"/>
    <n v="0"/>
    <n v="0"/>
    <x v="10"/>
  </r>
  <r>
    <x v="314"/>
    <x v="1"/>
    <x v="5"/>
    <x v="3"/>
    <x v="0"/>
    <n v="410059.60769461677"/>
    <n v="0"/>
    <n v="0"/>
    <x v="10"/>
  </r>
  <r>
    <x v="314"/>
    <x v="1"/>
    <x v="5"/>
    <x v="3"/>
    <x v="1"/>
    <n v="-235666.44120380274"/>
    <n v="0"/>
    <n v="0"/>
    <x v="10"/>
  </r>
  <r>
    <x v="314"/>
    <x v="1"/>
    <x v="5"/>
    <x v="3"/>
    <x v="2"/>
    <n v="-188627.41953952372"/>
    <n v="0"/>
    <n v="0"/>
    <x v="10"/>
  </r>
  <r>
    <x v="314"/>
    <x v="1"/>
    <x v="6"/>
    <x v="0"/>
    <x v="0"/>
    <n v="507660.36336293374"/>
    <n v="0"/>
    <n v="0"/>
    <x v="10"/>
  </r>
  <r>
    <x v="314"/>
    <x v="1"/>
    <x v="6"/>
    <x v="0"/>
    <x v="1"/>
    <n v="-282033.53520162986"/>
    <n v="0"/>
    <n v="0"/>
    <x v="10"/>
  </r>
  <r>
    <x v="314"/>
    <x v="1"/>
    <x v="6"/>
    <x v="0"/>
    <x v="2"/>
    <n v="-279213.19984961359"/>
    <n v="0"/>
    <n v="0"/>
    <x v="10"/>
  </r>
  <r>
    <x v="314"/>
    <x v="0"/>
    <x v="6"/>
    <x v="4"/>
    <x v="0"/>
    <n v="384603.09024850524"/>
    <n v="0"/>
    <n v="0"/>
    <x v="10"/>
  </r>
  <r>
    <x v="314"/>
    <x v="0"/>
    <x v="6"/>
    <x v="4"/>
    <x v="1"/>
    <n v="-206775.85497231464"/>
    <n v="0"/>
    <n v="0"/>
    <x v="10"/>
  </r>
  <r>
    <x v="314"/>
    <x v="0"/>
    <x v="6"/>
    <x v="4"/>
    <x v="2"/>
    <n v="-69228.556244730935"/>
    <n v="0"/>
    <n v="0"/>
    <x v="10"/>
  </r>
  <r>
    <x v="314"/>
    <x v="3"/>
    <x v="6"/>
    <x v="3"/>
    <x v="0"/>
    <n v="483116.20446779556"/>
    <n v="0"/>
    <n v="0"/>
    <x v="10"/>
  </r>
  <r>
    <x v="314"/>
    <x v="3"/>
    <x v="6"/>
    <x v="3"/>
    <x v="1"/>
    <n v="-235666.44120380274"/>
    <n v="0"/>
    <n v="0"/>
    <x v="10"/>
  </r>
  <r>
    <x v="314"/>
    <x v="3"/>
    <x v="6"/>
    <x v="3"/>
    <x v="2"/>
    <n v="-48311.620446779561"/>
    <n v="0"/>
    <n v="0"/>
    <x v="10"/>
  </r>
  <r>
    <x v="315"/>
    <x v="1"/>
    <x v="0"/>
    <x v="0"/>
    <x v="0"/>
    <n v="502019.69265890116"/>
    <n v="0"/>
    <n v="0"/>
    <x v="10"/>
  </r>
  <r>
    <x v="315"/>
    <x v="1"/>
    <x v="0"/>
    <x v="0"/>
    <x v="1"/>
    <n v="-282033.53520162986"/>
    <n v="0"/>
    <n v="0"/>
    <x v="10"/>
  </r>
  <r>
    <x v="315"/>
    <x v="1"/>
    <x v="0"/>
    <x v="0"/>
    <x v="2"/>
    <n v="-165666.49857743739"/>
    <n v="0"/>
    <n v="0"/>
    <x v="10"/>
  </r>
  <r>
    <x v="315"/>
    <x v="1"/>
    <x v="0"/>
    <x v="2"/>
    <x v="0"/>
    <n v="179930.78703162714"/>
    <n v="0"/>
    <n v="0"/>
    <x v="10"/>
  </r>
  <r>
    <x v="315"/>
    <x v="1"/>
    <x v="0"/>
    <x v="2"/>
    <x v="1"/>
    <n v="-111068.38705655995"/>
    <n v="0"/>
    <n v="0"/>
    <x v="10"/>
  </r>
  <r>
    <x v="315"/>
    <x v="1"/>
    <x v="0"/>
    <x v="2"/>
    <x v="2"/>
    <n v="-84567.46990486476"/>
    <n v="0"/>
    <n v="0"/>
    <x v="10"/>
  </r>
  <r>
    <x v="315"/>
    <x v="2"/>
    <x v="0"/>
    <x v="0"/>
    <x v="0"/>
    <n v="513301.03406696627"/>
    <n v="0"/>
    <n v="0"/>
    <x v="10"/>
  </r>
  <r>
    <x v="315"/>
    <x v="2"/>
    <x v="0"/>
    <x v="0"/>
    <x v="0"/>
    <n v="538684.05223511311"/>
    <n v="0"/>
    <n v="0"/>
    <x v="10"/>
  </r>
  <r>
    <x v="315"/>
    <x v="2"/>
    <x v="0"/>
    <x v="0"/>
    <x v="1"/>
    <n v="-282033.53520162986"/>
    <n v="0"/>
    <n v="0"/>
    <x v="10"/>
  </r>
  <r>
    <x v="315"/>
    <x v="2"/>
    <x v="0"/>
    <x v="0"/>
    <x v="1"/>
    <n v="-282033.53520162986"/>
    <n v="0"/>
    <n v="0"/>
    <x v="10"/>
  </r>
  <r>
    <x v="315"/>
    <x v="2"/>
    <x v="0"/>
    <x v="0"/>
    <x v="2"/>
    <n v="-118059.23783540225"/>
    <n v="0"/>
    <n v="0"/>
    <x v="10"/>
  </r>
  <r>
    <x v="315"/>
    <x v="2"/>
    <x v="0"/>
    <x v="0"/>
    <x v="2"/>
    <n v="-220860.46141639637"/>
    <n v="0"/>
    <n v="0"/>
    <x v="10"/>
  </r>
  <r>
    <x v="315"/>
    <x v="2"/>
    <x v="0"/>
    <x v="4"/>
    <x v="0"/>
    <n v="339112.40215459606"/>
    <n v="0"/>
    <n v="0"/>
    <x v="10"/>
  </r>
  <r>
    <x v="315"/>
    <x v="2"/>
    <x v="0"/>
    <x v="4"/>
    <x v="1"/>
    <n v="-206775.85497231464"/>
    <n v="0"/>
    <n v="0"/>
    <x v="10"/>
  </r>
  <r>
    <x v="315"/>
    <x v="2"/>
    <x v="0"/>
    <x v="4"/>
    <x v="2"/>
    <n v="-135644.96086183842"/>
    <n v="0"/>
    <n v="0"/>
    <x v="10"/>
  </r>
  <r>
    <x v="315"/>
    <x v="1"/>
    <x v="1"/>
    <x v="0"/>
    <x v="0"/>
    <n v="487918.01589881966"/>
    <n v="0"/>
    <n v="0"/>
    <x v="10"/>
  </r>
  <r>
    <x v="315"/>
    <x v="1"/>
    <x v="1"/>
    <x v="0"/>
    <x v="1"/>
    <n v="-282033.53520162986"/>
    <n v="0"/>
    <n v="0"/>
    <x v="10"/>
  </r>
  <r>
    <x v="315"/>
    <x v="1"/>
    <x v="1"/>
    <x v="0"/>
    <x v="2"/>
    <n v="-165892.12540559869"/>
    <n v="0"/>
    <n v="0"/>
    <x v="10"/>
  </r>
  <r>
    <x v="315"/>
    <x v="3"/>
    <x v="1"/>
    <x v="2"/>
    <x v="0"/>
    <n v="206587.19992520148"/>
    <n v="0"/>
    <n v="0"/>
    <x v="10"/>
  </r>
  <r>
    <x v="315"/>
    <x v="3"/>
    <x v="1"/>
    <x v="2"/>
    <x v="1"/>
    <n v="-111068.38705655995"/>
    <n v="0"/>
    <n v="0"/>
    <x v="10"/>
  </r>
  <r>
    <x v="315"/>
    <x v="3"/>
    <x v="1"/>
    <x v="2"/>
    <x v="2"/>
    <n v="-24790.463991024175"/>
    <n v="0"/>
    <n v="0"/>
    <x v="10"/>
  </r>
  <r>
    <x v="315"/>
    <x v="2"/>
    <x v="1"/>
    <x v="1"/>
    <x v="0"/>
    <n v="314989.94577436754"/>
    <n v="0"/>
    <n v="0"/>
    <x v="10"/>
  </r>
  <r>
    <x v="315"/>
    <x v="2"/>
    <x v="1"/>
    <x v="1"/>
    <x v="1"/>
    <n v="-208602.61309560764"/>
    <n v="0"/>
    <n v="0"/>
    <x v="10"/>
  </r>
  <r>
    <x v="315"/>
    <x v="2"/>
    <x v="1"/>
    <x v="1"/>
    <x v="2"/>
    <n v="-170094.57071815847"/>
    <n v="0"/>
    <n v="0"/>
    <x v="10"/>
  </r>
  <r>
    <x v="315"/>
    <x v="3"/>
    <x v="2"/>
    <x v="4"/>
    <x v="0"/>
    <n v="473516.70788660052"/>
    <n v="0"/>
    <n v="0"/>
    <x v="10"/>
  </r>
  <r>
    <x v="315"/>
    <x v="3"/>
    <x v="2"/>
    <x v="4"/>
    <x v="1"/>
    <n v="-206775.85497231464"/>
    <n v="0"/>
    <n v="0"/>
    <x v="10"/>
  </r>
  <r>
    <x v="315"/>
    <x v="3"/>
    <x v="2"/>
    <x v="4"/>
    <x v="2"/>
    <n v="-85233.007419588088"/>
    <n v="0"/>
    <n v="0"/>
    <x v="10"/>
  </r>
  <r>
    <x v="315"/>
    <x v="3"/>
    <x v="2"/>
    <x v="1"/>
    <x v="0"/>
    <n v="346280.33773870871"/>
    <n v="0"/>
    <n v="0"/>
    <x v="10"/>
  </r>
  <r>
    <x v="315"/>
    <x v="3"/>
    <x v="2"/>
    <x v="1"/>
    <x v="1"/>
    <n v="-208602.61309560764"/>
    <n v="0"/>
    <n v="0"/>
    <x v="10"/>
  </r>
  <r>
    <x v="315"/>
    <x v="3"/>
    <x v="2"/>
    <x v="1"/>
    <x v="2"/>
    <n v="-51942.050660806308"/>
    <n v="0"/>
    <n v="0"/>
    <x v="10"/>
  </r>
  <r>
    <x v="315"/>
    <x v="3"/>
    <x v="3"/>
    <x v="0"/>
    <x v="0"/>
    <n v="527402.71082704782"/>
    <n v="0"/>
    <n v="0"/>
    <x v="10"/>
  </r>
  <r>
    <x v="315"/>
    <x v="3"/>
    <x v="3"/>
    <x v="0"/>
    <x v="1"/>
    <n v="-282033.53520162986"/>
    <n v="0"/>
    <n v="0"/>
    <x v="10"/>
  </r>
  <r>
    <x v="315"/>
    <x v="3"/>
    <x v="3"/>
    <x v="0"/>
    <x v="2"/>
    <n v="-73836.379515786699"/>
    <n v="0"/>
    <n v="0"/>
    <x v="10"/>
  </r>
  <r>
    <x v="315"/>
    <x v="4"/>
    <x v="3"/>
    <x v="2"/>
    <x v="0"/>
    <n v="216583.3547602919"/>
    <n v="0"/>
    <n v="0"/>
    <x v="10"/>
  </r>
  <r>
    <x v="315"/>
    <x v="4"/>
    <x v="3"/>
    <x v="2"/>
    <x v="1"/>
    <n v="-111068.38705655995"/>
    <n v="0"/>
    <n v="0"/>
    <x v="10"/>
  </r>
  <r>
    <x v="315"/>
    <x v="4"/>
    <x v="3"/>
    <x v="2"/>
    <x v="2"/>
    <n v="-34653.336761646708"/>
    <n v="0"/>
    <n v="0"/>
    <x v="10"/>
  </r>
  <r>
    <x v="315"/>
    <x v="4"/>
    <x v="3"/>
    <x v="1"/>
    <x v="0"/>
    <n v="362968.5467863573"/>
    <n v="0"/>
    <n v="0"/>
    <x v="10"/>
  </r>
  <r>
    <x v="315"/>
    <x v="4"/>
    <x v="3"/>
    <x v="1"/>
    <x v="1"/>
    <n v="-208602.61309560764"/>
    <n v="0"/>
    <n v="0"/>
    <x v="10"/>
  </r>
  <r>
    <x v="315"/>
    <x v="4"/>
    <x v="3"/>
    <x v="1"/>
    <x v="2"/>
    <n v="-32667.169210772157"/>
    <n v="0"/>
    <n v="0"/>
    <x v="10"/>
  </r>
  <r>
    <x v="315"/>
    <x v="2"/>
    <x v="4"/>
    <x v="0"/>
    <x v="0"/>
    <n v="561246.73505124345"/>
    <n v="0"/>
    <n v="0"/>
    <x v="10"/>
  </r>
  <r>
    <x v="315"/>
    <x v="2"/>
    <x v="4"/>
    <x v="0"/>
    <x v="1"/>
    <n v="-282033.53520162986"/>
    <n v="0"/>
    <n v="0"/>
    <x v="10"/>
  </r>
  <r>
    <x v="315"/>
    <x v="2"/>
    <x v="4"/>
    <x v="0"/>
    <x v="2"/>
    <n v="-303073.23692767147"/>
    <n v="0"/>
    <n v="0"/>
    <x v="10"/>
  </r>
  <r>
    <x v="315"/>
    <x v="2"/>
    <x v="4"/>
    <x v="4"/>
    <x v="0"/>
    <n v="320502.57520708768"/>
    <n v="0"/>
    <n v="0"/>
    <x v="10"/>
  </r>
  <r>
    <x v="315"/>
    <x v="2"/>
    <x v="4"/>
    <x v="4"/>
    <x v="1"/>
    <n v="-206775.85497231464"/>
    <n v="0"/>
    <n v="0"/>
    <x v="10"/>
  </r>
  <r>
    <x v="315"/>
    <x v="2"/>
    <x v="4"/>
    <x v="4"/>
    <x v="2"/>
    <n v="-67305.540793488413"/>
    <n v="0"/>
    <n v="0"/>
    <x v="10"/>
  </r>
  <r>
    <x v="315"/>
    <x v="2"/>
    <x v="4"/>
    <x v="3"/>
    <x v="0"/>
    <n v="459549.56034741533"/>
    <n v="0"/>
    <n v="0"/>
    <x v="10"/>
  </r>
  <r>
    <x v="315"/>
    <x v="2"/>
    <x v="4"/>
    <x v="3"/>
    <x v="1"/>
    <n v="-235666.44120380274"/>
    <n v="0"/>
    <n v="0"/>
    <x v="10"/>
  </r>
  <r>
    <x v="315"/>
    <x v="2"/>
    <x v="4"/>
    <x v="3"/>
    <x v="2"/>
    <n v="-243561.26698413014"/>
    <n v="0"/>
    <n v="0"/>
    <x v="10"/>
  </r>
  <r>
    <x v="315"/>
    <x v="4"/>
    <x v="4"/>
    <x v="2"/>
    <x v="0"/>
    <n v="218804.72250142309"/>
    <n v="0"/>
    <n v="0"/>
    <x v="10"/>
  </r>
  <r>
    <x v="315"/>
    <x v="4"/>
    <x v="4"/>
    <x v="2"/>
    <x v="0"/>
    <n v="191037.62573728312"/>
    <n v="0"/>
    <n v="0"/>
    <x v="10"/>
  </r>
  <r>
    <x v="315"/>
    <x v="4"/>
    <x v="4"/>
    <x v="2"/>
    <x v="1"/>
    <n v="-111068.38705655995"/>
    <n v="0"/>
    <n v="0"/>
    <x v="10"/>
  </r>
  <r>
    <x v="315"/>
    <x v="4"/>
    <x v="4"/>
    <x v="2"/>
    <x v="1"/>
    <n v="-111068.38705655995"/>
    <n v="0"/>
    <n v="0"/>
    <x v="10"/>
  </r>
  <r>
    <x v="315"/>
    <x v="4"/>
    <x v="4"/>
    <x v="2"/>
    <x v="2"/>
    <n v="-30632.661150199237"/>
    <n v="0"/>
    <n v="0"/>
    <x v="10"/>
  </r>
  <r>
    <x v="315"/>
    <x v="4"/>
    <x v="4"/>
    <x v="2"/>
    <x v="2"/>
    <n v="-24834.891345846805"/>
    <n v="0"/>
    <n v="0"/>
    <x v="10"/>
  </r>
  <r>
    <x v="315"/>
    <x v="4"/>
    <x v="4"/>
    <x v="1"/>
    <x v="0"/>
    <n v="435979.46136981994"/>
    <n v="0"/>
    <n v="0"/>
    <x v="10"/>
  </r>
  <r>
    <x v="315"/>
    <x v="4"/>
    <x v="4"/>
    <x v="1"/>
    <x v="1"/>
    <n v="-208602.61309560764"/>
    <n v="0"/>
    <n v="0"/>
    <x v="10"/>
  </r>
  <r>
    <x v="315"/>
    <x v="4"/>
    <x v="4"/>
    <x v="1"/>
    <x v="2"/>
    <n v="-65396.919205472987"/>
    <n v="0"/>
    <n v="0"/>
    <x v="10"/>
  </r>
  <r>
    <x v="315"/>
    <x v="1"/>
    <x v="5"/>
    <x v="4"/>
    <x v="0"/>
    <n v="363925.50475127378"/>
    <n v="0"/>
    <n v="0"/>
    <x v="10"/>
  </r>
  <r>
    <x v="315"/>
    <x v="1"/>
    <x v="5"/>
    <x v="4"/>
    <x v="1"/>
    <n v="-206775.85497231464"/>
    <n v="0"/>
    <n v="0"/>
    <x v="10"/>
  </r>
  <r>
    <x v="315"/>
    <x v="1"/>
    <x v="5"/>
    <x v="4"/>
    <x v="2"/>
    <n v="-225633.81294578974"/>
    <n v="0"/>
    <n v="0"/>
    <x v="10"/>
  </r>
  <r>
    <x v="315"/>
    <x v="1"/>
    <x v="5"/>
    <x v="3"/>
    <x v="0"/>
    <n v="405346.27887054073"/>
    <n v="0"/>
    <n v="0"/>
    <x v="10"/>
  </r>
  <r>
    <x v="315"/>
    <x v="1"/>
    <x v="5"/>
    <x v="3"/>
    <x v="1"/>
    <n v="-235666.44120380274"/>
    <n v="0"/>
    <n v="0"/>
    <x v="10"/>
  </r>
  <r>
    <x v="315"/>
    <x v="1"/>
    <x v="5"/>
    <x v="3"/>
    <x v="2"/>
    <n v="-145924.66039339465"/>
    <n v="0"/>
    <n v="0"/>
    <x v="10"/>
  </r>
  <r>
    <x v="315"/>
    <x v="3"/>
    <x v="5"/>
    <x v="1"/>
    <x v="0"/>
    <n v="419291.25232217129"/>
    <n v="0"/>
    <n v="0"/>
    <x v="10"/>
  </r>
  <r>
    <x v="315"/>
    <x v="3"/>
    <x v="5"/>
    <x v="1"/>
    <x v="0"/>
    <n v="381742.78196496196"/>
    <n v="0"/>
    <n v="0"/>
    <x v="10"/>
  </r>
  <r>
    <x v="315"/>
    <x v="3"/>
    <x v="5"/>
    <x v="1"/>
    <x v="1"/>
    <n v="-208602.61309560764"/>
    <n v="0"/>
    <n v="0"/>
    <x v="10"/>
  </r>
  <r>
    <x v="315"/>
    <x v="3"/>
    <x v="5"/>
    <x v="1"/>
    <x v="1"/>
    <n v="-208602.61309560764"/>
    <n v="0"/>
    <n v="0"/>
    <x v="10"/>
  </r>
  <r>
    <x v="315"/>
    <x v="3"/>
    <x v="5"/>
    <x v="1"/>
    <x v="2"/>
    <n v="-20964.562616108567"/>
    <n v="0"/>
    <n v="0"/>
    <x v="10"/>
  </r>
  <r>
    <x v="315"/>
    <x v="3"/>
    <x v="5"/>
    <x v="1"/>
    <x v="2"/>
    <n v="-76348.556392992396"/>
    <n v="0"/>
    <n v="0"/>
    <x v="10"/>
  </r>
  <r>
    <x v="315"/>
    <x v="1"/>
    <x v="6"/>
    <x v="4"/>
    <x v="0"/>
    <n v="332909.12650542654"/>
    <n v="0"/>
    <n v="0"/>
    <x v="10"/>
  </r>
  <r>
    <x v="315"/>
    <x v="1"/>
    <x v="6"/>
    <x v="4"/>
    <x v="1"/>
    <n v="-206775.85497231464"/>
    <n v="0"/>
    <n v="0"/>
    <x v="10"/>
  </r>
  <r>
    <x v="315"/>
    <x v="1"/>
    <x v="6"/>
    <x v="4"/>
    <x v="2"/>
    <n v="-193087.29337314737"/>
    <n v="0"/>
    <n v="0"/>
    <x v="10"/>
  </r>
  <r>
    <x v="315"/>
    <x v="3"/>
    <x v="6"/>
    <x v="0"/>
    <x v="0"/>
    <n v="487918.01589881966"/>
    <n v="0"/>
    <n v="0"/>
    <x v="10"/>
  </r>
  <r>
    <x v="315"/>
    <x v="3"/>
    <x v="6"/>
    <x v="0"/>
    <x v="0"/>
    <n v="612012.77138753678"/>
    <n v="0"/>
    <n v="0"/>
    <x v="10"/>
  </r>
  <r>
    <x v="315"/>
    <x v="3"/>
    <x v="6"/>
    <x v="0"/>
    <x v="1"/>
    <n v="-282033.53520162986"/>
    <n v="0"/>
    <n v="0"/>
    <x v="10"/>
  </r>
  <r>
    <x v="315"/>
    <x v="3"/>
    <x v="6"/>
    <x v="0"/>
    <x v="1"/>
    <n v="-282033.53520162986"/>
    <n v="0"/>
    <n v="0"/>
    <x v="10"/>
  </r>
  <r>
    <x v="315"/>
    <x v="3"/>
    <x v="6"/>
    <x v="0"/>
    <x v="2"/>
    <n v="-92704.423020775735"/>
    <n v="0"/>
    <n v="0"/>
    <x v="10"/>
  </r>
  <r>
    <x v="315"/>
    <x v="3"/>
    <x v="6"/>
    <x v="0"/>
    <x v="2"/>
    <n v="-97922.043422005881"/>
    <n v="0"/>
    <n v="0"/>
    <x v="10"/>
  </r>
  <r>
    <x v="315"/>
    <x v="3"/>
    <x v="6"/>
    <x v="3"/>
    <x v="0"/>
    <n v="400632.95004646463"/>
    <n v="0"/>
    <n v="0"/>
    <x v="10"/>
  </r>
  <r>
    <x v="315"/>
    <x v="3"/>
    <x v="6"/>
    <x v="3"/>
    <x v="1"/>
    <n v="-235666.44120380274"/>
    <n v="0"/>
    <n v="0"/>
    <x v="10"/>
  </r>
  <r>
    <x v="315"/>
    <x v="3"/>
    <x v="6"/>
    <x v="3"/>
    <x v="2"/>
    <n v="-40063.295004646468"/>
    <n v="0"/>
    <n v="0"/>
    <x v="10"/>
  </r>
  <r>
    <x v="315"/>
    <x v="2"/>
    <x v="6"/>
    <x v="3"/>
    <x v="0"/>
    <n v="388849.62798627449"/>
    <n v="0"/>
    <n v="0"/>
    <x v="10"/>
  </r>
  <r>
    <x v="315"/>
    <x v="2"/>
    <x v="6"/>
    <x v="3"/>
    <x v="1"/>
    <n v="-235666.44120380274"/>
    <n v="0"/>
    <n v="0"/>
    <x v="10"/>
  </r>
  <r>
    <x v="315"/>
    <x v="2"/>
    <x v="6"/>
    <x v="3"/>
    <x v="2"/>
    <n v="-89435.41443684313"/>
    <n v="0"/>
    <n v="0"/>
    <x v="10"/>
  </r>
  <r>
    <x v="316"/>
    <x v="0"/>
    <x v="0"/>
    <x v="0"/>
    <x v="0"/>
    <n v="493558.68660285225"/>
    <n v="0"/>
    <n v="0"/>
    <x v="10"/>
  </r>
  <r>
    <x v="316"/>
    <x v="0"/>
    <x v="0"/>
    <x v="0"/>
    <x v="1"/>
    <n v="-282033.53520162986"/>
    <n v="0"/>
    <n v="0"/>
    <x v="10"/>
  </r>
  <r>
    <x v="316"/>
    <x v="0"/>
    <x v="0"/>
    <x v="0"/>
    <x v="2"/>
    <n v="-148067.60598085567"/>
    <n v="0"/>
    <n v="0"/>
    <x v="10"/>
  </r>
  <r>
    <x v="316"/>
    <x v="2"/>
    <x v="0"/>
    <x v="0"/>
    <x v="0"/>
    <n v="431511.30885849369"/>
    <n v="0"/>
    <n v="0"/>
    <x v="10"/>
  </r>
  <r>
    <x v="316"/>
    <x v="2"/>
    <x v="0"/>
    <x v="0"/>
    <x v="1"/>
    <n v="-282033.53520162986"/>
    <n v="0"/>
    <n v="0"/>
    <x v="10"/>
  </r>
  <r>
    <x v="316"/>
    <x v="2"/>
    <x v="0"/>
    <x v="0"/>
    <x v="2"/>
    <n v="-107877.82721462342"/>
    <n v="0"/>
    <n v="0"/>
    <x v="10"/>
  </r>
  <r>
    <x v="316"/>
    <x v="2"/>
    <x v="0"/>
    <x v="4"/>
    <x v="0"/>
    <n v="349451.19490321173"/>
    <n v="0"/>
    <n v="0"/>
    <x v="10"/>
  </r>
  <r>
    <x v="316"/>
    <x v="2"/>
    <x v="0"/>
    <x v="4"/>
    <x v="1"/>
    <n v="-206775.85497231464"/>
    <n v="0"/>
    <n v="0"/>
    <x v="10"/>
  </r>
  <r>
    <x v="316"/>
    <x v="2"/>
    <x v="0"/>
    <x v="4"/>
    <x v="2"/>
    <n v="-122307.91821612409"/>
    <n v="0"/>
    <n v="0"/>
    <x v="10"/>
  </r>
  <r>
    <x v="316"/>
    <x v="1"/>
    <x v="1"/>
    <x v="1"/>
    <x v="0"/>
    <n v="350452.39000062086"/>
    <n v="0"/>
    <n v="0"/>
    <x v="10"/>
  </r>
  <r>
    <x v="316"/>
    <x v="1"/>
    <x v="1"/>
    <x v="1"/>
    <x v="0"/>
    <n v="381742.78196496196"/>
    <n v="0"/>
    <n v="0"/>
    <x v="10"/>
  </r>
  <r>
    <x v="316"/>
    <x v="1"/>
    <x v="1"/>
    <x v="1"/>
    <x v="1"/>
    <n v="-208602.61309560764"/>
    <n v="0"/>
    <n v="0"/>
    <x v="10"/>
  </r>
  <r>
    <x v="316"/>
    <x v="1"/>
    <x v="1"/>
    <x v="1"/>
    <x v="1"/>
    <n v="-208602.61309560764"/>
    <n v="0"/>
    <n v="0"/>
    <x v="10"/>
  </r>
  <r>
    <x v="316"/>
    <x v="1"/>
    <x v="1"/>
    <x v="1"/>
    <x v="2"/>
    <n v="-217280.48180038494"/>
    <n v="0"/>
    <n v="0"/>
    <x v="10"/>
  </r>
  <r>
    <x v="316"/>
    <x v="1"/>
    <x v="1"/>
    <x v="1"/>
    <x v="2"/>
    <n v="-129792.54586808708"/>
    <n v="0"/>
    <n v="0"/>
    <x v="10"/>
  </r>
  <r>
    <x v="316"/>
    <x v="2"/>
    <x v="1"/>
    <x v="4"/>
    <x v="0"/>
    <n v="386670.84879822843"/>
    <n v="0"/>
    <n v="0"/>
    <x v="10"/>
  </r>
  <r>
    <x v="316"/>
    <x v="2"/>
    <x v="1"/>
    <x v="4"/>
    <x v="1"/>
    <n v="-206775.85497231464"/>
    <n v="0"/>
    <n v="0"/>
    <x v="10"/>
  </r>
  <r>
    <x v="316"/>
    <x v="2"/>
    <x v="1"/>
    <x v="4"/>
    <x v="2"/>
    <n v="-127601.38010341539"/>
    <n v="0"/>
    <n v="0"/>
    <x v="10"/>
  </r>
  <r>
    <x v="316"/>
    <x v="2"/>
    <x v="1"/>
    <x v="1"/>
    <x v="0"/>
    <n v="337936.23321488441"/>
    <n v="0"/>
    <n v="0"/>
    <x v="10"/>
  </r>
  <r>
    <x v="316"/>
    <x v="2"/>
    <x v="1"/>
    <x v="1"/>
    <x v="1"/>
    <n v="-208602.61309560764"/>
    <n v="0"/>
    <n v="0"/>
    <x v="10"/>
  </r>
  <r>
    <x v="316"/>
    <x v="2"/>
    <x v="1"/>
    <x v="1"/>
    <x v="2"/>
    <n v="-141933.21795025145"/>
    <n v="0"/>
    <n v="0"/>
    <x v="10"/>
  </r>
  <r>
    <x v="316"/>
    <x v="0"/>
    <x v="2"/>
    <x v="4"/>
    <x v="0"/>
    <n v="357722.22910210432"/>
    <n v="0"/>
    <n v="0"/>
    <x v="10"/>
  </r>
  <r>
    <x v="316"/>
    <x v="0"/>
    <x v="2"/>
    <x v="4"/>
    <x v="1"/>
    <n v="-206775.85497231464"/>
    <n v="0"/>
    <n v="0"/>
    <x v="10"/>
  </r>
  <r>
    <x v="316"/>
    <x v="0"/>
    <x v="2"/>
    <x v="4"/>
    <x v="2"/>
    <n v="-75121.668111441904"/>
    <n v="0"/>
    <n v="0"/>
    <x v="10"/>
  </r>
  <r>
    <x v="316"/>
    <x v="3"/>
    <x v="2"/>
    <x v="4"/>
    <x v="0"/>
    <n v="423890.50269324495"/>
    <n v="0"/>
    <n v="0"/>
    <x v="10"/>
  </r>
  <r>
    <x v="316"/>
    <x v="3"/>
    <x v="2"/>
    <x v="4"/>
    <x v="1"/>
    <n v="-206775.85497231464"/>
    <n v="0"/>
    <n v="0"/>
    <x v="10"/>
  </r>
  <r>
    <x v="316"/>
    <x v="3"/>
    <x v="2"/>
    <x v="4"/>
    <x v="2"/>
    <n v="-76300.290484784084"/>
    <n v="0"/>
    <n v="0"/>
    <x v="10"/>
  </r>
  <r>
    <x v="316"/>
    <x v="3"/>
    <x v="2"/>
    <x v="2"/>
    <x v="0"/>
    <n v="246571.81926556307"/>
    <n v="0"/>
    <n v="0"/>
    <x v="10"/>
  </r>
  <r>
    <x v="316"/>
    <x v="3"/>
    <x v="2"/>
    <x v="2"/>
    <x v="1"/>
    <n v="-111068.38705655995"/>
    <n v="0"/>
    <n v="0"/>
    <x v="10"/>
  </r>
  <r>
    <x v="316"/>
    <x v="3"/>
    <x v="2"/>
    <x v="2"/>
    <x v="2"/>
    <n v="-22191.463733900677"/>
    <n v="0"/>
    <n v="0"/>
    <x v="10"/>
  </r>
  <r>
    <x v="316"/>
    <x v="3"/>
    <x v="2"/>
    <x v="1"/>
    <x v="0"/>
    <n v="429721.38297695172"/>
    <n v="0"/>
    <n v="0"/>
    <x v="10"/>
  </r>
  <r>
    <x v="316"/>
    <x v="3"/>
    <x v="2"/>
    <x v="1"/>
    <x v="1"/>
    <n v="-208602.61309560764"/>
    <n v="0"/>
    <n v="0"/>
    <x v="10"/>
  </r>
  <r>
    <x v="316"/>
    <x v="3"/>
    <x v="2"/>
    <x v="1"/>
    <x v="2"/>
    <n v="-30080.496808386622"/>
    <n v="0"/>
    <n v="0"/>
    <x v="10"/>
  </r>
  <r>
    <x v="316"/>
    <x v="4"/>
    <x v="2"/>
    <x v="3"/>
    <x v="0"/>
    <n v="466619.55358352943"/>
    <n v="0"/>
    <n v="0"/>
    <x v="10"/>
  </r>
  <r>
    <x v="316"/>
    <x v="4"/>
    <x v="2"/>
    <x v="3"/>
    <x v="1"/>
    <n v="-235666.44120380274"/>
    <n v="0"/>
    <n v="0"/>
    <x v="10"/>
  </r>
  <r>
    <x v="316"/>
    <x v="4"/>
    <x v="2"/>
    <x v="3"/>
    <x v="2"/>
    <n v="-74659.128573364709"/>
    <n v="0"/>
    <n v="0"/>
    <x v="10"/>
  </r>
  <r>
    <x v="316"/>
    <x v="0"/>
    <x v="3"/>
    <x v="0"/>
    <x v="0"/>
    <n v="524582.37547503144"/>
    <n v="0"/>
    <n v="0"/>
    <x v="10"/>
  </r>
  <r>
    <x v="316"/>
    <x v="0"/>
    <x v="3"/>
    <x v="0"/>
    <x v="1"/>
    <n v="-282033.53520162986"/>
    <n v="0"/>
    <n v="0"/>
    <x v="10"/>
  </r>
  <r>
    <x v="316"/>
    <x v="0"/>
    <x v="3"/>
    <x v="0"/>
    <x v="2"/>
    <n v="-110162.2988497566"/>
    <n v="0"/>
    <n v="0"/>
    <x v="10"/>
  </r>
  <r>
    <x v="316"/>
    <x v="0"/>
    <x v="3"/>
    <x v="3"/>
    <x v="0"/>
    <n v="445409.5738751872"/>
    <n v="0"/>
    <n v="0"/>
    <x v="10"/>
  </r>
  <r>
    <x v="316"/>
    <x v="0"/>
    <x v="3"/>
    <x v="3"/>
    <x v="1"/>
    <n v="-235666.44120380274"/>
    <n v="0"/>
    <n v="0"/>
    <x v="10"/>
  </r>
  <r>
    <x v="316"/>
    <x v="0"/>
    <x v="3"/>
    <x v="3"/>
    <x v="2"/>
    <n v="-115806.48920754867"/>
    <n v="0"/>
    <n v="0"/>
    <x v="10"/>
  </r>
  <r>
    <x v="316"/>
    <x v="2"/>
    <x v="3"/>
    <x v="4"/>
    <x v="0"/>
    <n v="384603.09024850524"/>
    <n v="0"/>
    <n v="0"/>
    <x v="10"/>
  </r>
  <r>
    <x v="316"/>
    <x v="2"/>
    <x v="3"/>
    <x v="4"/>
    <x v="1"/>
    <n v="-206775.85497231464"/>
    <n v="0"/>
    <n v="0"/>
    <x v="10"/>
  </r>
  <r>
    <x v="316"/>
    <x v="2"/>
    <x v="3"/>
    <x v="4"/>
    <x v="2"/>
    <n v="-157687.26700188714"/>
    <n v="0"/>
    <n v="0"/>
    <x v="10"/>
  </r>
  <r>
    <x v="316"/>
    <x v="4"/>
    <x v="3"/>
    <x v="2"/>
    <x v="0"/>
    <n v="187705.57412558631"/>
    <n v="0"/>
    <n v="0"/>
    <x v="10"/>
  </r>
  <r>
    <x v="316"/>
    <x v="4"/>
    <x v="3"/>
    <x v="2"/>
    <x v="1"/>
    <n v="-111068.38705655995"/>
    <n v="0"/>
    <n v="0"/>
    <x v="10"/>
  </r>
  <r>
    <x v="316"/>
    <x v="4"/>
    <x v="3"/>
    <x v="2"/>
    <x v="2"/>
    <n v="-16893.501671302769"/>
    <n v="0"/>
    <n v="0"/>
    <x v="10"/>
  </r>
  <r>
    <x v="316"/>
    <x v="1"/>
    <x v="4"/>
    <x v="1"/>
    <x v="0"/>
    <n v="373398.67744113767"/>
    <n v="0"/>
    <n v="0"/>
    <x v="10"/>
  </r>
  <r>
    <x v="316"/>
    <x v="1"/>
    <x v="4"/>
    <x v="1"/>
    <x v="1"/>
    <n v="-208602.61309560764"/>
    <n v="0"/>
    <n v="0"/>
    <x v="10"/>
  </r>
  <r>
    <x v="316"/>
    <x v="1"/>
    <x v="4"/>
    <x v="1"/>
    <x v="2"/>
    <n v="-231507.18001350536"/>
    <n v="0"/>
    <n v="0"/>
    <x v="10"/>
  </r>
  <r>
    <x v="316"/>
    <x v="0"/>
    <x v="4"/>
    <x v="0"/>
    <x v="0"/>
    <n v="510480.69871495006"/>
    <n v="0"/>
    <n v="0"/>
    <x v="10"/>
  </r>
  <r>
    <x v="316"/>
    <x v="0"/>
    <x v="4"/>
    <x v="0"/>
    <x v="1"/>
    <n v="-282033.53520162986"/>
    <n v="0"/>
    <n v="0"/>
    <x v="10"/>
  </r>
  <r>
    <x v="316"/>
    <x v="0"/>
    <x v="4"/>
    <x v="0"/>
    <x v="2"/>
    <n v="-76572.104807242504"/>
    <n v="0"/>
    <n v="0"/>
    <x v="10"/>
  </r>
  <r>
    <x v="316"/>
    <x v="0"/>
    <x v="4"/>
    <x v="4"/>
    <x v="0"/>
    <n v="357722.22910210432"/>
    <n v="0"/>
    <n v="0"/>
    <x v="10"/>
  </r>
  <r>
    <x v="316"/>
    <x v="0"/>
    <x v="4"/>
    <x v="4"/>
    <x v="1"/>
    <n v="-206775.85497231464"/>
    <n v="0"/>
    <n v="0"/>
    <x v="10"/>
  </r>
  <r>
    <x v="316"/>
    <x v="0"/>
    <x v="4"/>
    <x v="4"/>
    <x v="2"/>
    <n v="-67967.223529399824"/>
    <n v="0"/>
    <n v="0"/>
    <x v="10"/>
  </r>
  <r>
    <x v="316"/>
    <x v="0"/>
    <x v="4"/>
    <x v="1"/>
    <x v="0"/>
    <n v="365054.57291731337"/>
    <n v="0"/>
    <n v="0"/>
    <x v="10"/>
  </r>
  <r>
    <x v="316"/>
    <x v="0"/>
    <x v="4"/>
    <x v="1"/>
    <x v="1"/>
    <n v="-208602.61309560764"/>
    <n v="0"/>
    <n v="0"/>
    <x v="10"/>
  </r>
  <r>
    <x v="316"/>
    <x v="0"/>
    <x v="4"/>
    <x v="1"/>
    <x v="2"/>
    <n v="-69360.36885428954"/>
    <n v="0"/>
    <n v="0"/>
    <x v="10"/>
  </r>
  <r>
    <x v="316"/>
    <x v="2"/>
    <x v="4"/>
    <x v="4"/>
    <x v="0"/>
    <n v="413551.70994462929"/>
    <n v="0"/>
    <n v="0"/>
    <x v="10"/>
  </r>
  <r>
    <x v="316"/>
    <x v="2"/>
    <x v="4"/>
    <x v="4"/>
    <x v="1"/>
    <n v="-206775.85497231464"/>
    <n v="0"/>
    <n v="0"/>
    <x v="10"/>
  </r>
  <r>
    <x v="316"/>
    <x v="2"/>
    <x v="4"/>
    <x v="4"/>
    <x v="2"/>
    <n v="-128201.03008283507"/>
    <n v="0"/>
    <n v="0"/>
    <x v="10"/>
  </r>
  <r>
    <x v="316"/>
    <x v="2"/>
    <x v="4"/>
    <x v="1"/>
    <x v="0"/>
    <n v="377570.72970304982"/>
    <n v="0"/>
    <n v="0"/>
    <x v="10"/>
  </r>
  <r>
    <x v="316"/>
    <x v="2"/>
    <x v="4"/>
    <x v="1"/>
    <x v="1"/>
    <n v="-208602.61309560764"/>
    <n v="0"/>
    <n v="0"/>
    <x v="10"/>
  </r>
  <r>
    <x v="316"/>
    <x v="2"/>
    <x v="4"/>
    <x v="1"/>
    <x v="2"/>
    <n v="-109495.51161388445"/>
    <n v="0"/>
    <n v="0"/>
    <x v="10"/>
  </r>
  <r>
    <x v="316"/>
    <x v="4"/>
    <x v="4"/>
    <x v="2"/>
    <x v="0"/>
    <n v="182152.15477275834"/>
    <n v="0"/>
    <n v="0"/>
    <x v="10"/>
  </r>
  <r>
    <x v="316"/>
    <x v="4"/>
    <x v="4"/>
    <x v="2"/>
    <x v="1"/>
    <n v="-111068.38705655995"/>
    <n v="0"/>
    <n v="0"/>
    <x v="10"/>
  </r>
  <r>
    <x v="316"/>
    <x v="4"/>
    <x v="4"/>
    <x v="2"/>
    <x v="2"/>
    <n v="-38251.952502279251"/>
    <n v="0"/>
    <n v="0"/>
    <x v="10"/>
  </r>
  <r>
    <x v="316"/>
    <x v="1"/>
    <x v="5"/>
    <x v="0"/>
    <x v="0"/>
    <n v="499199.35730688483"/>
    <n v="0"/>
    <n v="0"/>
    <x v="10"/>
  </r>
  <r>
    <x v="316"/>
    <x v="1"/>
    <x v="5"/>
    <x v="0"/>
    <x v="1"/>
    <n v="-282033.53520162986"/>
    <n v="0"/>
    <n v="0"/>
    <x v="10"/>
  </r>
  <r>
    <x v="316"/>
    <x v="1"/>
    <x v="5"/>
    <x v="0"/>
    <x v="2"/>
    <n v="-289535.62723799318"/>
    <n v="0"/>
    <n v="0"/>
    <x v="10"/>
  </r>
  <r>
    <x v="316"/>
    <x v="2"/>
    <x v="5"/>
    <x v="3"/>
    <x v="0"/>
    <n v="405346.27887054073"/>
    <n v="0"/>
    <n v="0"/>
    <x v="10"/>
  </r>
  <r>
    <x v="316"/>
    <x v="2"/>
    <x v="5"/>
    <x v="3"/>
    <x v="1"/>
    <n v="-235666.44120380274"/>
    <n v="0"/>
    <n v="0"/>
    <x v="10"/>
  </r>
  <r>
    <x v="316"/>
    <x v="2"/>
    <x v="5"/>
    <x v="3"/>
    <x v="2"/>
    <n v="-133764.27202727844"/>
    <n v="0"/>
    <n v="0"/>
    <x v="10"/>
  </r>
  <r>
    <x v="316"/>
    <x v="3"/>
    <x v="6"/>
    <x v="2"/>
    <x v="0"/>
    <n v="182152.15477275834"/>
    <n v="0"/>
    <n v="0"/>
    <x v="10"/>
  </r>
  <r>
    <x v="316"/>
    <x v="3"/>
    <x v="6"/>
    <x v="2"/>
    <x v="1"/>
    <n v="-111068.38705655995"/>
    <n v="0"/>
    <n v="0"/>
    <x v="10"/>
  </r>
  <r>
    <x v="316"/>
    <x v="3"/>
    <x v="6"/>
    <x v="2"/>
    <x v="2"/>
    <n v="-10929.1292863655"/>
    <n v="0"/>
    <n v="0"/>
    <x v="10"/>
  </r>
  <r>
    <x v="316"/>
    <x v="2"/>
    <x v="6"/>
    <x v="4"/>
    <x v="0"/>
    <n v="318434.81665736454"/>
    <n v="0"/>
    <n v="0"/>
    <x v="10"/>
  </r>
  <r>
    <x v="316"/>
    <x v="2"/>
    <x v="6"/>
    <x v="4"/>
    <x v="1"/>
    <n v="-206775.85497231464"/>
    <n v="0"/>
    <n v="0"/>
    <x v="10"/>
  </r>
  <r>
    <x v="316"/>
    <x v="2"/>
    <x v="6"/>
    <x v="4"/>
    <x v="2"/>
    <n v="-66871.311498046547"/>
    <n v="0"/>
    <n v="0"/>
    <x v="10"/>
  </r>
  <r>
    <x v="317"/>
    <x v="1"/>
    <x v="0"/>
    <x v="0"/>
    <x v="0"/>
    <n v="521762.04012301523"/>
    <n v="0"/>
    <n v="0"/>
    <x v="10"/>
  </r>
  <r>
    <x v="317"/>
    <x v="1"/>
    <x v="0"/>
    <x v="0"/>
    <x v="1"/>
    <n v="-282033.53520162986"/>
    <n v="0"/>
    <n v="0"/>
    <x v="10"/>
  </r>
  <r>
    <x v="317"/>
    <x v="1"/>
    <x v="0"/>
    <x v="0"/>
    <x v="2"/>
    <n v="-255663.39966027747"/>
    <n v="0"/>
    <n v="0"/>
    <x v="10"/>
  </r>
  <r>
    <x v="317"/>
    <x v="0"/>
    <x v="0"/>
    <x v="4"/>
    <x v="0"/>
    <n v="376332.05604961264"/>
    <n v="0"/>
    <n v="0"/>
    <x v="10"/>
  </r>
  <r>
    <x v="317"/>
    <x v="0"/>
    <x v="0"/>
    <x v="4"/>
    <x v="1"/>
    <n v="-206775.85497231464"/>
    <n v="0"/>
    <n v="0"/>
    <x v="10"/>
  </r>
  <r>
    <x v="317"/>
    <x v="0"/>
    <x v="0"/>
    <x v="4"/>
    <x v="2"/>
    <n v="-94083.01401240316"/>
    <n v="0"/>
    <n v="0"/>
    <x v="10"/>
  </r>
  <r>
    <x v="317"/>
    <x v="2"/>
    <x v="0"/>
    <x v="2"/>
    <x v="0"/>
    <n v="218804.72250142309"/>
    <n v="0"/>
    <n v="0"/>
    <x v="10"/>
  </r>
  <r>
    <x v="317"/>
    <x v="2"/>
    <x v="0"/>
    <x v="2"/>
    <x v="1"/>
    <n v="-111068.38705655995"/>
    <n v="0"/>
    <n v="0"/>
    <x v="10"/>
  </r>
  <r>
    <x v="317"/>
    <x v="2"/>
    <x v="0"/>
    <x v="2"/>
    <x v="2"/>
    <n v="-65641.416750426928"/>
    <n v="0"/>
    <n v="0"/>
    <x v="10"/>
  </r>
  <r>
    <x v="317"/>
    <x v="1"/>
    <x v="1"/>
    <x v="3"/>
    <x v="0"/>
    <n v="398276.28563442663"/>
    <n v="0"/>
    <n v="0"/>
    <x v="10"/>
  </r>
  <r>
    <x v="317"/>
    <x v="1"/>
    <x v="1"/>
    <x v="3"/>
    <x v="1"/>
    <n v="-235666.44120380274"/>
    <n v="0"/>
    <n v="0"/>
    <x v="10"/>
  </r>
  <r>
    <x v="317"/>
    <x v="1"/>
    <x v="1"/>
    <x v="3"/>
    <x v="2"/>
    <n v="-270827.87423141015"/>
    <n v="0"/>
    <n v="0"/>
    <x v="10"/>
  </r>
  <r>
    <x v="317"/>
    <x v="2"/>
    <x v="1"/>
    <x v="4"/>
    <x v="0"/>
    <n v="312231.54100819508"/>
    <n v="0"/>
    <n v="0"/>
    <x v="10"/>
  </r>
  <r>
    <x v="317"/>
    <x v="2"/>
    <x v="1"/>
    <x v="4"/>
    <x v="1"/>
    <n v="-206775.85497231464"/>
    <n v="0"/>
    <n v="0"/>
    <x v="10"/>
  </r>
  <r>
    <x v="317"/>
    <x v="2"/>
    <x v="1"/>
    <x v="4"/>
    <x v="2"/>
    <n v="-121770.30099319608"/>
    <n v="0"/>
    <n v="0"/>
    <x v="10"/>
  </r>
  <r>
    <x v="317"/>
    <x v="0"/>
    <x v="2"/>
    <x v="4"/>
    <x v="0"/>
    <n v="363925.50475127378"/>
    <n v="0"/>
    <n v="0"/>
    <x v="10"/>
  </r>
  <r>
    <x v="317"/>
    <x v="0"/>
    <x v="2"/>
    <x v="4"/>
    <x v="1"/>
    <n v="-206775.85497231464"/>
    <n v="0"/>
    <n v="0"/>
    <x v="10"/>
  </r>
  <r>
    <x v="317"/>
    <x v="0"/>
    <x v="2"/>
    <x v="4"/>
    <x v="2"/>
    <n v="-105538.39637786939"/>
    <n v="0"/>
    <n v="0"/>
    <x v="10"/>
  </r>
  <r>
    <x v="317"/>
    <x v="0"/>
    <x v="2"/>
    <x v="3"/>
    <x v="0"/>
    <n v="417129.60093073087"/>
    <n v="0"/>
    <n v="0"/>
    <x v="10"/>
  </r>
  <r>
    <x v="317"/>
    <x v="0"/>
    <x v="2"/>
    <x v="3"/>
    <x v="1"/>
    <n v="-235666.44120380274"/>
    <n v="0"/>
    <n v="0"/>
    <x v="10"/>
  </r>
  <r>
    <x v="317"/>
    <x v="0"/>
    <x v="2"/>
    <x v="3"/>
    <x v="2"/>
    <n v="-100111.10422337541"/>
    <n v="0"/>
    <n v="0"/>
    <x v="10"/>
  </r>
  <r>
    <x v="317"/>
    <x v="0"/>
    <x v="2"/>
    <x v="1"/>
    <x v="0"/>
    <n v="369226.62517922552"/>
    <n v="0"/>
    <n v="0"/>
    <x v="10"/>
  </r>
  <r>
    <x v="317"/>
    <x v="0"/>
    <x v="2"/>
    <x v="1"/>
    <x v="1"/>
    <n v="-208602.61309560764"/>
    <n v="0"/>
    <n v="0"/>
    <x v="10"/>
  </r>
  <r>
    <x v="317"/>
    <x v="0"/>
    <x v="2"/>
    <x v="1"/>
    <x v="2"/>
    <n v="-110767.98755376766"/>
    <n v="0"/>
    <n v="0"/>
    <x v="10"/>
  </r>
  <r>
    <x v="317"/>
    <x v="0"/>
    <x v="3"/>
    <x v="4"/>
    <x v="0"/>
    <n v="359789.98765182745"/>
    <n v="0"/>
    <n v="0"/>
    <x v="10"/>
  </r>
  <r>
    <x v="317"/>
    <x v="0"/>
    <x v="3"/>
    <x v="4"/>
    <x v="1"/>
    <n v="-206775.85497231464"/>
    <n v="0"/>
    <n v="0"/>
    <x v="10"/>
  </r>
  <r>
    <x v="317"/>
    <x v="0"/>
    <x v="3"/>
    <x v="4"/>
    <x v="2"/>
    <n v="-53968.498147774117"/>
    <n v="0"/>
    <n v="0"/>
    <x v="10"/>
  </r>
  <r>
    <x v="317"/>
    <x v="2"/>
    <x v="3"/>
    <x v="0"/>
    <x v="0"/>
    <n v="442792.65026655881"/>
    <n v="0"/>
    <n v="0"/>
    <x v="10"/>
  </r>
  <r>
    <x v="317"/>
    <x v="2"/>
    <x v="3"/>
    <x v="0"/>
    <x v="1"/>
    <n v="-282033.53520162986"/>
    <n v="0"/>
    <n v="0"/>
    <x v="10"/>
  </r>
  <r>
    <x v="317"/>
    <x v="2"/>
    <x v="3"/>
    <x v="0"/>
    <x v="2"/>
    <n v="-146121.57458796442"/>
    <n v="0"/>
    <n v="0"/>
    <x v="10"/>
  </r>
  <r>
    <x v="317"/>
    <x v="2"/>
    <x v="3"/>
    <x v="4"/>
    <x v="0"/>
    <n v="407348.43429545983"/>
    <n v="0"/>
    <n v="0"/>
    <x v="10"/>
  </r>
  <r>
    <x v="317"/>
    <x v="2"/>
    <x v="3"/>
    <x v="4"/>
    <x v="1"/>
    <n v="-206775.85497231464"/>
    <n v="0"/>
    <n v="0"/>
    <x v="10"/>
  </r>
  <r>
    <x v="317"/>
    <x v="2"/>
    <x v="3"/>
    <x v="4"/>
    <x v="2"/>
    <n v="-150718.92068932013"/>
    <n v="0"/>
    <n v="0"/>
    <x v="10"/>
  </r>
  <r>
    <x v="317"/>
    <x v="1"/>
    <x v="4"/>
    <x v="0"/>
    <x v="0"/>
    <n v="535863.71688309673"/>
    <n v="0"/>
    <n v="0"/>
    <x v="10"/>
  </r>
  <r>
    <x v="317"/>
    <x v="1"/>
    <x v="4"/>
    <x v="0"/>
    <x v="1"/>
    <n v="-282033.53520162986"/>
    <n v="0"/>
    <n v="0"/>
    <x v="10"/>
  </r>
  <r>
    <x v="317"/>
    <x v="1"/>
    <x v="4"/>
    <x v="0"/>
    <x v="2"/>
    <n v="-257214.58410388642"/>
    <n v="0"/>
    <n v="0"/>
    <x v="10"/>
  </r>
  <r>
    <x v="317"/>
    <x v="1"/>
    <x v="4"/>
    <x v="4"/>
    <x v="0"/>
    <n v="384603.09024850524"/>
    <n v="0"/>
    <n v="0"/>
    <x v="10"/>
  </r>
  <r>
    <x v="317"/>
    <x v="1"/>
    <x v="4"/>
    <x v="4"/>
    <x v="1"/>
    <n v="-206775.85497231464"/>
    <n v="0"/>
    <n v="0"/>
    <x v="10"/>
  </r>
  <r>
    <x v="317"/>
    <x v="1"/>
    <x v="4"/>
    <x v="4"/>
    <x v="2"/>
    <n v="-265376.13227146858"/>
    <n v="0"/>
    <n v="0"/>
    <x v="10"/>
  </r>
  <r>
    <x v="317"/>
    <x v="3"/>
    <x v="5"/>
    <x v="1"/>
    <x v="0"/>
    <n v="348366.36386966472"/>
    <n v="0"/>
    <n v="0"/>
    <x v="10"/>
  </r>
  <r>
    <x v="317"/>
    <x v="3"/>
    <x v="5"/>
    <x v="1"/>
    <x v="1"/>
    <n v="-208602.61309560764"/>
    <n v="0"/>
    <n v="0"/>
    <x v="10"/>
  </r>
  <r>
    <x v="317"/>
    <x v="3"/>
    <x v="5"/>
    <x v="1"/>
    <x v="2"/>
    <n v="-55738.618219146359"/>
    <n v="0"/>
    <n v="0"/>
    <x v="10"/>
  </r>
  <r>
    <x v="317"/>
    <x v="2"/>
    <x v="5"/>
    <x v="0"/>
    <x v="0"/>
    <n v="527402.71082704782"/>
    <n v="0"/>
    <n v="0"/>
    <x v="10"/>
  </r>
  <r>
    <x v="317"/>
    <x v="2"/>
    <x v="5"/>
    <x v="0"/>
    <x v="1"/>
    <n v="-282033.53520162986"/>
    <n v="0"/>
    <n v="0"/>
    <x v="10"/>
  </r>
  <r>
    <x v="317"/>
    <x v="2"/>
    <x v="5"/>
    <x v="0"/>
    <x v="2"/>
    <n v="-263701.35541352391"/>
    <n v="0"/>
    <n v="0"/>
    <x v="10"/>
  </r>
  <r>
    <x v="317"/>
    <x v="2"/>
    <x v="5"/>
    <x v="3"/>
    <x v="0"/>
    <n v="450122.90269926324"/>
    <n v="0"/>
    <n v="0"/>
    <x v="10"/>
  </r>
  <r>
    <x v="317"/>
    <x v="2"/>
    <x v="5"/>
    <x v="3"/>
    <x v="1"/>
    <n v="-235666.44120380274"/>
    <n v="0"/>
    <n v="0"/>
    <x v="10"/>
  </r>
  <r>
    <x v="317"/>
    <x v="2"/>
    <x v="5"/>
    <x v="3"/>
    <x v="2"/>
    <n v="-103528.26762083055"/>
    <n v="0"/>
    <n v="0"/>
    <x v="10"/>
  </r>
  <r>
    <x v="317"/>
    <x v="1"/>
    <x v="6"/>
    <x v="3"/>
    <x v="0"/>
    <n v="400632.95004646463"/>
    <n v="0"/>
    <n v="0"/>
    <x v="10"/>
  </r>
  <r>
    <x v="317"/>
    <x v="1"/>
    <x v="6"/>
    <x v="3"/>
    <x v="1"/>
    <n v="-235666.44120380274"/>
    <n v="0"/>
    <n v="0"/>
    <x v="10"/>
  </r>
  <r>
    <x v="317"/>
    <x v="1"/>
    <x v="6"/>
    <x v="3"/>
    <x v="2"/>
    <n v="-132208.87351533334"/>
    <n v="0"/>
    <n v="0"/>
    <x v="10"/>
  </r>
  <r>
    <x v="317"/>
    <x v="3"/>
    <x v="6"/>
    <x v="0"/>
    <x v="0"/>
    <n v="645856.79561173241"/>
    <n v="0"/>
    <n v="0"/>
    <x v="10"/>
  </r>
  <r>
    <x v="317"/>
    <x v="3"/>
    <x v="6"/>
    <x v="0"/>
    <x v="1"/>
    <n v="-282033.53520162986"/>
    <n v="0"/>
    <n v="0"/>
    <x v="10"/>
  </r>
  <r>
    <x v="317"/>
    <x v="3"/>
    <x v="6"/>
    <x v="0"/>
    <x v="2"/>
    <n v="-32292.839780586623"/>
    <n v="0"/>
    <n v="0"/>
    <x v="10"/>
  </r>
  <r>
    <x v="318"/>
    <x v="1"/>
    <x v="0"/>
    <x v="0"/>
    <x v="0"/>
    <n v="462534.997730673"/>
    <n v="0"/>
    <n v="0"/>
    <x v="10"/>
  </r>
  <r>
    <x v="318"/>
    <x v="1"/>
    <x v="0"/>
    <x v="0"/>
    <x v="1"/>
    <n v="-282033.53520162986"/>
    <n v="0"/>
    <n v="0"/>
    <x v="10"/>
  </r>
  <r>
    <x v="318"/>
    <x v="1"/>
    <x v="0"/>
    <x v="0"/>
    <x v="2"/>
    <n v="-319149.14843416435"/>
    <n v="0"/>
    <n v="0"/>
    <x v="10"/>
  </r>
  <r>
    <x v="318"/>
    <x v="0"/>
    <x v="0"/>
    <x v="0"/>
    <x v="0"/>
    <n v="533043.38153108046"/>
    <n v="0"/>
    <n v="0"/>
    <x v="10"/>
  </r>
  <r>
    <x v="318"/>
    <x v="0"/>
    <x v="0"/>
    <x v="0"/>
    <x v="1"/>
    <n v="-282033.53520162986"/>
    <n v="0"/>
    <n v="0"/>
    <x v="10"/>
  </r>
  <r>
    <x v="318"/>
    <x v="0"/>
    <x v="0"/>
    <x v="0"/>
    <x v="2"/>
    <n v="-79956.507229662064"/>
    <n v="0"/>
    <n v="0"/>
    <x v="10"/>
  </r>
  <r>
    <x v="318"/>
    <x v="0"/>
    <x v="0"/>
    <x v="4"/>
    <x v="0"/>
    <n v="363925.50475127378"/>
    <n v="0"/>
    <n v="0"/>
    <x v="10"/>
  </r>
  <r>
    <x v="318"/>
    <x v="0"/>
    <x v="0"/>
    <x v="4"/>
    <x v="1"/>
    <n v="-206775.85497231464"/>
    <n v="0"/>
    <n v="0"/>
    <x v="10"/>
  </r>
  <r>
    <x v="318"/>
    <x v="0"/>
    <x v="0"/>
    <x v="4"/>
    <x v="2"/>
    <n v="-105538.39637786939"/>
    <n v="0"/>
    <n v="0"/>
    <x v="10"/>
  </r>
  <r>
    <x v="318"/>
    <x v="0"/>
    <x v="0"/>
    <x v="3"/>
    <x v="0"/>
    <n v="400632.95004646463"/>
    <n v="0"/>
    <n v="0"/>
    <x v="10"/>
  </r>
  <r>
    <x v="318"/>
    <x v="0"/>
    <x v="0"/>
    <x v="3"/>
    <x v="1"/>
    <n v="-235666.44120380274"/>
    <n v="0"/>
    <n v="0"/>
    <x v="10"/>
  </r>
  <r>
    <x v="318"/>
    <x v="0"/>
    <x v="0"/>
    <x v="3"/>
    <x v="2"/>
    <n v="-76120.260508828287"/>
    <n v="0"/>
    <n v="0"/>
    <x v="10"/>
  </r>
  <r>
    <x v="318"/>
    <x v="2"/>
    <x v="0"/>
    <x v="0"/>
    <x v="0"/>
    <n v="535863.71688309673"/>
    <n v="0"/>
    <n v="0"/>
    <x v="10"/>
  </r>
  <r>
    <x v="318"/>
    <x v="2"/>
    <x v="0"/>
    <x v="0"/>
    <x v="1"/>
    <n v="-282033.53520162986"/>
    <n v="0"/>
    <n v="0"/>
    <x v="10"/>
  </r>
  <r>
    <x v="318"/>
    <x v="2"/>
    <x v="0"/>
    <x v="0"/>
    <x v="2"/>
    <n v="-208986.84958440773"/>
    <n v="0"/>
    <n v="0"/>
    <x v="10"/>
  </r>
  <r>
    <x v="318"/>
    <x v="2"/>
    <x v="0"/>
    <x v="3"/>
    <x v="0"/>
    <n v="391206.29239831259"/>
    <n v="0"/>
    <n v="0"/>
    <x v="10"/>
  </r>
  <r>
    <x v="318"/>
    <x v="2"/>
    <x v="0"/>
    <x v="3"/>
    <x v="1"/>
    <n v="-235666.44120380274"/>
    <n v="0"/>
    <n v="0"/>
    <x v="10"/>
  </r>
  <r>
    <x v="318"/>
    <x v="2"/>
    <x v="0"/>
    <x v="3"/>
    <x v="2"/>
    <n v="-140834.26526339253"/>
    <n v="0"/>
    <n v="0"/>
    <x v="10"/>
  </r>
  <r>
    <x v="318"/>
    <x v="3"/>
    <x v="1"/>
    <x v="4"/>
    <x v="0"/>
    <n v="399077.40009656729"/>
    <n v="0"/>
    <n v="0"/>
    <x v="10"/>
  </r>
  <r>
    <x v="318"/>
    <x v="3"/>
    <x v="1"/>
    <x v="4"/>
    <x v="1"/>
    <n v="-206775.85497231464"/>
    <n v="0"/>
    <n v="0"/>
    <x v="10"/>
  </r>
  <r>
    <x v="318"/>
    <x v="3"/>
    <x v="1"/>
    <x v="4"/>
    <x v="2"/>
    <n v="-59861.610014485093"/>
    <n v="0"/>
    <n v="0"/>
    <x v="10"/>
  </r>
  <r>
    <x v="318"/>
    <x v="0"/>
    <x v="2"/>
    <x v="4"/>
    <x v="0"/>
    <n v="351518.95345293486"/>
    <n v="0"/>
    <n v="0"/>
    <x v="10"/>
  </r>
  <r>
    <x v="318"/>
    <x v="0"/>
    <x v="2"/>
    <x v="4"/>
    <x v="1"/>
    <n v="-206775.85497231464"/>
    <n v="0"/>
    <n v="0"/>
    <x v="10"/>
  </r>
  <r>
    <x v="318"/>
    <x v="0"/>
    <x v="2"/>
    <x v="4"/>
    <x v="2"/>
    <n v="-101940.4965013511"/>
    <n v="0"/>
    <n v="0"/>
    <x v="10"/>
  </r>
  <r>
    <x v="318"/>
    <x v="1"/>
    <x v="3"/>
    <x v="0"/>
    <x v="0"/>
    <n v="473816.33913873823"/>
    <n v="0"/>
    <n v="0"/>
    <x v="10"/>
  </r>
  <r>
    <x v="318"/>
    <x v="1"/>
    <x v="3"/>
    <x v="0"/>
    <x v="1"/>
    <n v="-282033.53520162986"/>
    <n v="0"/>
    <n v="0"/>
    <x v="10"/>
  </r>
  <r>
    <x v="318"/>
    <x v="1"/>
    <x v="3"/>
    <x v="0"/>
    <x v="2"/>
    <n v="-213217.35261243221"/>
    <n v="0"/>
    <n v="0"/>
    <x v="10"/>
  </r>
  <r>
    <x v="318"/>
    <x v="1"/>
    <x v="3"/>
    <x v="3"/>
    <x v="0"/>
    <n v="466619.55358352943"/>
    <n v="0"/>
    <n v="0"/>
    <x v="10"/>
  </r>
  <r>
    <x v="318"/>
    <x v="1"/>
    <x v="3"/>
    <x v="3"/>
    <x v="1"/>
    <n v="-235666.44120380274"/>
    <n v="0"/>
    <n v="0"/>
    <x v="10"/>
  </r>
  <r>
    <x v="318"/>
    <x v="1"/>
    <x v="3"/>
    <x v="3"/>
    <x v="2"/>
    <n v="-223977.38572009411"/>
    <n v="0"/>
    <n v="0"/>
    <x v="10"/>
  </r>
  <r>
    <x v="318"/>
    <x v="0"/>
    <x v="3"/>
    <x v="0"/>
    <x v="0"/>
    <n v="521762.04012301523"/>
    <n v="0"/>
    <n v="0"/>
    <x v="10"/>
  </r>
  <r>
    <x v="318"/>
    <x v="0"/>
    <x v="3"/>
    <x v="0"/>
    <x v="1"/>
    <n v="-282033.53520162986"/>
    <n v="0"/>
    <n v="0"/>
    <x v="10"/>
  </r>
  <r>
    <x v="318"/>
    <x v="0"/>
    <x v="3"/>
    <x v="0"/>
    <x v="2"/>
    <n v="-99134.787623372889"/>
    <n v="0"/>
    <n v="0"/>
    <x v="10"/>
  </r>
  <r>
    <x v="318"/>
    <x v="2"/>
    <x v="3"/>
    <x v="0"/>
    <x v="0"/>
    <n v="490738.35125083593"/>
    <n v="0"/>
    <n v="0"/>
    <x v="10"/>
  </r>
  <r>
    <x v="318"/>
    <x v="2"/>
    <x v="3"/>
    <x v="0"/>
    <x v="1"/>
    <n v="-282033.53520162986"/>
    <n v="0"/>
    <n v="0"/>
    <x v="10"/>
  </r>
  <r>
    <x v="318"/>
    <x v="2"/>
    <x v="3"/>
    <x v="0"/>
    <x v="2"/>
    <n v="-186480.57347531765"/>
    <n v="0"/>
    <n v="0"/>
    <x v="10"/>
  </r>
  <r>
    <x v="318"/>
    <x v="2"/>
    <x v="3"/>
    <x v="4"/>
    <x v="0"/>
    <n v="345315.67780376546"/>
    <n v="0"/>
    <n v="0"/>
    <x v="10"/>
  </r>
  <r>
    <x v="318"/>
    <x v="2"/>
    <x v="3"/>
    <x v="4"/>
    <x v="1"/>
    <n v="-206775.85497231464"/>
    <n v="0"/>
    <n v="0"/>
    <x v="10"/>
  </r>
  <r>
    <x v="318"/>
    <x v="2"/>
    <x v="3"/>
    <x v="4"/>
    <x v="2"/>
    <n v="-145032.5846775815"/>
    <n v="0"/>
    <n v="0"/>
    <x v="10"/>
  </r>
  <r>
    <x v="318"/>
    <x v="0"/>
    <x v="4"/>
    <x v="2"/>
    <x v="0"/>
    <n v="209919.25153689831"/>
    <n v="0"/>
    <n v="0"/>
    <x v="10"/>
  </r>
  <r>
    <x v="318"/>
    <x v="0"/>
    <x v="4"/>
    <x v="2"/>
    <x v="1"/>
    <n v="-111068.38705655995"/>
    <n v="0"/>
    <n v="0"/>
    <x v="10"/>
  </r>
  <r>
    <x v="318"/>
    <x v="0"/>
    <x v="4"/>
    <x v="2"/>
    <x v="2"/>
    <n v="-35686.272761272718"/>
    <n v="0"/>
    <n v="0"/>
    <x v="10"/>
  </r>
  <r>
    <x v="318"/>
    <x v="2"/>
    <x v="4"/>
    <x v="1"/>
    <x v="0"/>
    <n v="354624.44226253295"/>
    <n v="0"/>
    <n v="0"/>
    <x v="10"/>
  </r>
  <r>
    <x v="318"/>
    <x v="2"/>
    <x v="4"/>
    <x v="1"/>
    <x v="1"/>
    <n v="-208602.61309560764"/>
    <n v="0"/>
    <n v="0"/>
    <x v="10"/>
  </r>
  <r>
    <x v="318"/>
    <x v="2"/>
    <x v="4"/>
    <x v="1"/>
    <x v="2"/>
    <n v="-102841.08825613455"/>
    <n v="0"/>
    <n v="0"/>
    <x v="10"/>
  </r>
  <r>
    <x v="318"/>
    <x v="4"/>
    <x v="4"/>
    <x v="2"/>
    <x v="0"/>
    <n v="212140.61927802951"/>
    <n v="0"/>
    <n v="0"/>
    <x v="10"/>
  </r>
  <r>
    <x v="318"/>
    <x v="4"/>
    <x v="4"/>
    <x v="2"/>
    <x v="1"/>
    <n v="-111068.38705655995"/>
    <n v="0"/>
    <n v="0"/>
    <x v="10"/>
  </r>
  <r>
    <x v="318"/>
    <x v="4"/>
    <x v="4"/>
    <x v="2"/>
    <x v="2"/>
    <n v="-19092.655735022654"/>
    <n v="0"/>
    <n v="0"/>
    <x v="10"/>
  </r>
  <r>
    <x v="318"/>
    <x v="1"/>
    <x v="5"/>
    <x v="0"/>
    <x v="0"/>
    <n v="476636.67449075443"/>
    <n v="0"/>
    <n v="0"/>
    <x v="10"/>
  </r>
  <r>
    <x v="318"/>
    <x v="1"/>
    <x v="5"/>
    <x v="0"/>
    <x v="1"/>
    <n v="-282033.53520162986"/>
    <n v="0"/>
    <n v="0"/>
    <x v="10"/>
  </r>
  <r>
    <x v="318"/>
    <x v="1"/>
    <x v="5"/>
    <x v="0"/>
    <x v="2"/>
    <n v="-176355.56956157915"/>
    <n v="0"/>
    <n v="0"/>
    <x v="10"/>
  </r>
  <r>
    <x v="318"/>
    <x v="3"/>
    <x v="5"/>
    <x v="1"/>
    <x v="0"/>
    <n v="404689.06940547883"/>
    <n v="0"/>
    <n v="0"/>
    <x v="10"/>
  </r>
  <r>
    <x v="318"/>
    <x v="3"/>
    <x v="5"/>
    <x v="1"/>
    <x v="0"/>
    <n v="369226.62517922552"/>
    <n v="0"/>
    <n v="0"/>
    <x v="10"/>
  </r>
  <r>
    <x v="318"/>
    <x v="3"/>
    <x v="5"/>
    <x v="1"/>
    <x v="0"/>
    <n v="348366.36386966472"/>
    <n v="0"/>
    <n v="0"/>
    <x v="10"/>
  </r>
  <r>
    <x v="318"/>
    <x v="3"/>
    <x v="5"/>
    <x v="1"/>
    <x v="1"/>
    <n v="-208602.61309560764"/>
    <n v="0"/>
    <n v="0"/>
    <x v="10"/>
  </r>
  <r>
    <x v="318"/>
    <x v="3"/>
    <x v="5"/>
    <x v="1"/>
    <x v="1"/>
    <n v="-208602.61309560764"/>
    <n v="0"/>
    <n v="0"/>
    <x v="10"/>
  </r>
  <r>
    <x v="318"/>
    <x v="3"/>
    <x v="5"/>
    <x v="1"/>
    <x v="1"/>
    <n v="-208602.61309560764"/>
    <n v="0"/>
    <n v="0"/>
    <x v="10"/>
  </r>
  <r>
    <x v="318"/>
    <x v="3"/>
    <x v="5"/>
    <x v="1"/>
    <x v="2"/>
    <n v="-48562.688328657459"/>
    <n v="0"/>
    <n v="0"/>
    <x v="10"/>
  </r>
  <r>
    <x v="318"/>
    <x v="3"/>
    <x v="5"/>
    <x v="1"/>
    <x v="2"/>
    <n v="-66460.792532260588"/>
    <n v="0"/>
    <n v="0"/>
    <x v="10"/>
  </r>
  <r>
    <x v="318"/>
    <x v="3"/>
    <x v="5"/>
    <x v="1"/>
    <x v="2"/>
    <n v="-34836.636386966471"/>
    <n v="0"/>
    <n v="0"/>
    <x v="10"/>
  </r>
  <r>
    <x v="318"/>
    <x v="1"/>
    <x v="6"/>
    <x v="3"/>
    <x v="0"/>
    <n v="435982.91622703511"/>
    <n v="0"/>
    <n v="0"/>
    <x v="10"/>
  </r>
  <r>
    <x v="318"/>
    <x v="1"/>
    <x v="6"/>
    <x v="3"/>
    <x v="1"/>
    <n v="-235666.44120380274"/>
    <n v="0"/>
    <n v="0"/>
    <x v="10"/>
  </r>
  <r>
    <x v="318"/>
    <x v="1"/>
    <x v="6"/>
    <x v="3"/>
    <x v="2"/>
    <n v="-248510.26224940998"/>
    <n v="0"/>
    <n v="0"/>
    <x v="10"/>
  </r>
  <r>
    <x v="318"/>
    <x v="0"/>
    <x v="6"/>
    <x v="1"/>
    <x v="0"/>
    <n v="354624.44226253295"/>
    <n v="0"/>
    <n v="0"/>
    <x v="10"/>
  </r>
  <r>
    <x v="318"/>
    <x v="0"/>
    <x v="6"/>
    <x v="1"/>
    <x v="1"/>
    <n v="-208602.61309560764"/>
    <n v="0"/>
    <n v="0"/>
    <x v="10"/>
  </r>
  <r>
    <x v="318"/>
    <x v="0"/>
    <x v="6"/>
    <x v="1"/>
    <x v="2"/>
    <n v="-102841.08825613455"/>
    <n v="0"/>
    <n v="0"/>
    <x v="10"/>
  </r>
  <r>
    <x v="318"/>
    <x v="3"/>
    <x v="6"/>
    <x v="2"/>
    <x v="0"/>
    <n v="237686.34830103826"/>
    <n v="0"/>
    <n v="0"/>
    <x v="10"/>
  </r>
  <r>
    <x v="318"/>
    <x v="3"/>
    <x v="6"/>
    <x v="2"/>
    <x v="1"/>
    <n v="-111068.38705655995"/>
    <n v="0"/>
    <n v="0"/>
    <x v="10"/>
  </r>
  <r>
    <x v="318"/>
    <x v="3"/>
    <x v="6"/>
    <x v="2"/>
    <x v="2"/>
    <n v="-26145.498313114211"/>
    <n v="0"/>
    <n v="0"/>
    <x v="10"/>
  </r>
  <r>
    <x v="318"/>
    <x v="3"/>
    <x v="6"/>
    <x v="1"/>
    <x v="0"/>
    <n v="333764.18095297227"/>
    <n v="0"/>
    <n v="0"/>
    <x v="10"/>
  </r>
  <r>
    <x v="318"/>
    <x v="3"/>
    <x v="6"/>
    <x v="1"/>
    <x v="1"/>
    <n v="-208602.61309560764"/>
    <n v="0"/>
    <n v="0"/>
    <x v="10"/>
  </r>
  <r>
    <x v="318"/>
    <x v="3"/>
    <x v="6"/>
    <x v="1"/>
    <x v="2"/>
    <n v="-40051.70171435667"/>
    <n v="0"/>
    <n v="0"/>
    <x v="10"/>
  </r>
  <r>
    <x v="318"/>
    <x v="2"/>
    <x v="6"/>
    <x v="3"/>
    <x v="0"/>
    <n v="445409.5738751872"/>
    <n v="0"/>
    <n v="0"/>
    <x v="10"/>
  </r>
  <r>
    <x v="318"/>
    <x v="2"/>
    <x v="6"/>
    <x v="3"/>
    <x v="1"/>
    <n v="-235666.44120380274"/>
    <n v="0"/>
    <n v="0"/>
    <x v="10"/>
  </r>
  <r>
    <x v="318"/>
    <x v="2"/>
    <x v="6"/>
    <x v="3"/>
    <x v="2"/>
    <n v="-182617.92528882675"/>
    <n v="0"/>
    <n v="0"/>
    <x v="10"/>
  </r>
  <r>
    <x v="319"/>
    <x v="1"/>
    <x v="0"/>
    <x v="0"/>
    <x v="0"/>
    <n v="485097.68054680334"/>
    <n v="0"/>
    <n v="0"/>
    <x v="10"/>
  </r>
  <r>
    <x v="319"/>
    <x v="1"/>
    <x v="0"/>
    <x v="0"/>
    <x v="1"/>
    <n v="-282033.53520162986"/>
    <n v="0"/>
    <n v="0"/>
    <x v="10"/>
  </r>
  <r>
    <x v="319"/>
    <x v="1"/>
    <x v="0"/>
    <x v="0"/>
    <x v="2"/>
    <n v="-247399.8170788697"/>
    <n v="0"/>
    <n v="0"/>
    <x v="10"/>
  </r>
  <r>
    <x v="319"/>
    <x v="2"/>
    <x v="0"/>
    <x v="4"/>
    <x v="0"/>
    <n v="382535.3316987821"/>
    <n v="0"/>
    <n v="0"/>
    <x v="10"/>
  </r>
  <r>
    <x v="319"/>
    <x v="2"/>
    <x v="0"/>
    <x v="4"/>
    <x v="0"/>
    <n v="403212.91719601356"/>
    <n v="0"/>
    <n v="0"/>
    <x v="10"/>
  </r>
  <r>
    <x v="319"/>
    <x v="2"/>
    <x v="0"/>
    <x v="4"/>
    <x v="1"/>
    <n v="-206775.85497231464"/>
    <n v="0"/>
    <n v="0"/>
    <x v="10"/>
  </r>
  <r>
    <x v="319"/>
    <x v="2"/>
    <x v="0"/>
    <x v="4"/>
    <x v="1"/>
    <n v="-206775.85497231464"/>
    <n v="0"/>
    <n v="0"/>
    <x v="10"/>
  </r>
  <r>
    <x v="319"/>
    <x v="2"/>
    <x v="0"/>
    <x v="4"/>
    <x v="2"/>
    <n v="-153014.13267951284"/>
    <n v="0"/>
    <n v="0"/>
    <x v="10"/>
  </r>
  <r>
    <x v="319"/>
    <x v="2"/>
    <x v="0"/>
    <x v="4"/>
    <x v="2"/>
    <n v="-149188.77936252501"/>
    <n v="0"/>
    <n v="0"/>
    <x v="10"/>
  </r>
  <r>
    <x v="319"/>
    <x v="3"/>
    <x v="1"/>
    <x v="0"/>
    <x v="0"/>
    <n v="462534.997730673"/>
    <n v="0"/>
    <n v="0"/>
    <x v="10"/>
  </r>
  <r>
    <x v="319"/>
    <x v="3"/>
    <x v="1"/>
    <x v="0"/>
    <x v="1"/>
    <n v="-282033.53520162986"/>
    <n v="0"/>
    <n v="0"/>
    <x v="10"/>
  </r>
  <r>
    <x v="319"/>
    <x v="3"/>
    <x v="1"/>
    <x v="0"/>
    <x v="2"/>
    <n v="-60129.54970498749"/>
    <n v="0"/>
    <n v="0"/>
    <x v="10"/>
  </r>
  <r>
    <x v="319"/>
    <x v="2"/>
    <x v="1"/>
    <x v="2"/>
    <x v="0"/>
    <n v="214361.98701916073"/>
    <n v="0"/>
    <n v="0"/>
    <x v="10"/>
  </r>
  <r>
    <x v="319"/>
    <x v="2"/>
    <x v="1"/>
    <x v="2"/>
    <x v="1"/>
    <n v="-111068.38705655995"/>
    <n v="0"/>
    <n v="0"/>
    <x v="10"/>
  </r>
  <r>
    <x v="319"/>
    <x v="2"/>
    <x v="1"/>
    <x v="2"/>
    <x v="2"/>
    <n v="-105037.37363938875"/>
    <n v="0"/>
    <n v="0"/>
    <x v="10"/>
  </r>
  <r>
    <x v="319"/>
    <x v="0"/>
    <x v="2"/>
    <x v="4"/>
    <x v="0"/>
    <n v="380467.57314905891"/>
    <n v="0"/>
    <n v="0"/>
    <x v="10"/>
  </r>
  <r>
    <x v="319"/>
    <x v="0"/>
    <x v="2"/>
    <x v="4"/>
    <x v="1"/>
    <n v="-206775.85497231464"/>
    <n v="0"/>
    <n v="0"/>
    <x v="10"/>
  </r>
  <r>
    <x v="319"/>
    <x v="0"/>
    <x v="2"/>
    <x v="4"/>
    <x v="2"/>
    <n v="-106530.92048173651"/>
    <n v="0"/>
    <n v="0"/>
    <x v="10"/>
  </r>
  <r>
    <x v="319"/>
    <x v="0"/>
    <x v="2"/>
    <x v="1"/>
    <x v="0"/>
    <n v="373398.67744113767"/>
    <n v="0"/>
    <n v="0"/>
    <x v="10"/>
  </r>
  <r>
    <x v="319"/>
    <x v="0"/>
    <x v="2"/>
    <x v="1"/>
    <x v="1"/>
    <n v="-208602.61309560764"/>
    <n v="0"/>
    <n v="0"/>
    <x v="10"/>
  </r>
  <r>
    <x v="319"/>
    <x v="0"/>
    <x v="2"/>
    <x v="1"/>
    <x v="2"/>
    <n v="-67211.76193940478"/>
    <n v="0"/>
    <n v="0"/>
    <x v="10"/>
  </r>
  <r>
    <x v="319"/>
    <x v="1"/>
    <x v="3"/>
    <x v="1"/>
    <x v="0"/>
    <n v="340022.25934584043"/>
    <n v="0"/>
    <n v="0"/>
    <x v="10"/>
  </r>
  <r>
    <x v="319"/>
    <x v="1"/>
    <x v="3"/>
    <x v="1"/>
    <x v="0"/>
    <n v="388000.86035783018"/>
    <n v="0"/>
    <n v="0"/>
    <x v="10"/>
  </r>
  <r>
    <x v="319"/>
    <x v="1"/>
    <x v="3"/>
    <x v="1"/>
    <x v="1"/>
    <n v="-208602.61309560764"/>
    <n v="0"/>
    <n v="0"/>
    <x v="10"/>
  </r>
  <r>
    <x v="319"/>
    <x v="1"/>
    <x v="3"/>
    <x v="1"/>
    <x v="1"/>
    <n v="-208602.61309560764"/>
    <n v="0"/>
    <n v="0"/>
    <x v="10"/>
  </r>
  <r>
    <x v="319"/>
    <x v="1"/>
    <x v="3"/>
    <x v="1"/>
    <x v="2"/>
    <n v="-163210.68448600339"/>
    <n v="0"/>
    <n v="0"/>
    <x v="10"/>
  </r>
  <r>
    <x v="319"/>
    <x v="1"/>
    <x v="3"/>
    <x v="1"/>
    <x v="2"/>
    <n v="-178480.39576460188"/>
    <n v="0"/>
    <n v="0"/>
    <x v="10"/>
  </r>
  <r>
    <x v="319"/>
    <x v="0"/>
    <x v="3"/>
    <x v="2"/>
    <x v="0"/>
    <n v="197701.7289606767"/>
    <n v="0"/>
    <n v="0"/>
    <x v="10"/>
  </r>
  <r>
    <x v="319"/>
    <x v="0"/>
    <x v="3"/>
    <x v="2"/>
    <x v="1"/>
    <n v="-111068.38705655995"/>
    <n v="0"/>
    <n v="0"/>
    <x v="10"/>
  </r>
  <r>
    <x v="319"/>
    <x v="0"/>
    <x v="3"/>
    <x v="2"/>
    <x v="2"/>
    <n v="-41517.363081742107"/>
    <n v="0"/>
    <n v="0"/>
    <x v="10"/>
  </r>
  <r>
    <x v="319"/>
    <x v="2"/>
    <x v="3"/>
    <x v="0"/>
    <x v="0"/>
    <n v="499199.35730688483"/>
    <n v="0"/>
    <n v="0"/>
    <x v="10"/>
  </r>
  <r>
    <x v="319"/>
    <x v="2"/>
    <x v="3"/>
    <x v="0"/>
    <x v="1"/>
    <n v="-282033.53520162986"/>
    <n v="0"/>
    <n v="0"/>
    <x v="10"/>
  </r>
  <r>
    <x v="319"/>
    <x v="2"/>
    <x v="3"/>
    <x v="0"/>
    <x v="2"/>
    <n v="-124799.83932672121"/>
    <n v="0"/>
    <n v="0"/>
    <x v="10"/>
  </r>
  <r>
    <x v="319"/>
    <x v="2"/>
    <x v="3"/>
    <x v="4"/>
    <x v="0"/>
    <n v="401145.15864629042"/>
    <n v="0"/>
    <n v="0"/>
    <x v="10"/>
  </r>
  <r>
    <x v="319"/>
    <x v="2"/>
    <x v="3"/>
    <x v="4"/>
    <x v="1"/>
    <n v="-206775.85497231464"/>
    <n v="0"/>
    <n v="0"/>
    <x v="10"/>
  </r>
  <r>
    <x v="319"/>
    <x v="2"/>
    <x v="3"/>
    <x v="4"/>
    <x v="2"/>
    <n v="-92263.386488646807"/>
    <n v="0"/>
    <n v="0"/>
    <x v="10"/>
  </r>
  <r>
    <x v="319"/>
    <x v="4"/>
    <x v="3"/>
    <x v="4"/>
    <x v="0"/>
    <n v="423890.50269324495"/>
    <n v="0"/>
    <n v="0"/>
    <x v="10"/>
  </r>
  <r>
    <x v="319"/>
    <x v="4"/>
    <x v="3"/>
    <x v="4"/>
    <x v="1"/>
    <n v="-206775.85497231464"/>
    <n v="0"/>
    <n v="0"/>
    <x v="10"/>
  </r>
  <r>
    <x v="319"/>
    <x v="4"/>
    <x v="3"/>
    <x v="4"/>
    <x v="2"/>
    <n v="-97494.815619446337"/>
    <n v="0"/>
    <n v="0"/>
    <x v="10"/>
  </r>
  <r>
    <x v="319"/>
    <x v="0"/>
    <x v="4"/>
    <x v="3"/>
    <x v="0"/>
    <n v="412416.27210665477"/>
    <n v="0"/>
    <n v="0"/>
    <x v="10"/>
  </r>
  <r>
    <x v="319"/>
    <x v="0"/>
    <x v="4"/>
    <x v="3"/>
    <x v="1"/>
    <n v="-235666.44120380274"/>
    <n v="0"/>
    <n v="0"/>
    <x v="10"/>
  </r>
  <r>
    <x v="319"/>
    <x v="0"/>
    <x v="4"/>
    <x v="3"/>
    <x v="2"/>
    <n v="-61862.440815998212"/>
    <n v="0"/>
    <n v="0"/>
    <x v="10"/>
  </r>
  <r>
    <x v="319"/>
    <x v="2"/>
    <x v="4"/>
    <x v="3"/>
    <x v="0"/>
    <n v="410059.60769461677"/>
    <n v="0"/>
    <n v="0"/>
    <x v="10"/>
  </r>
  <r>
    <x v="319"/>
    <x v="2"/>
    <x v="4"/>
    <x v="3"/>
    <x v="1"/>
    <n v="-235666.44120380274"/>
    <n v="0"/>
    <n v="0"/>
    <x v="10"/>
  </r>
  <r>
    <x v="319"/>
    <x v="2"/>
    <x v="4"/>
    <x v="3"/>
    <x v="2"/>
    <n v="-184526.82346257757"/>
    <n v="0"/>
    <n v="0"/>
    <x v="10"/>
  </r>
  <r>
    <x v="319"/>
    <x v="2"/>
    <x v="5"/>
    <x v="0"/>
    <x v="0"/>
    <n v="541504.38758712925"/>
    <n v="0"/>
    <n v="0"/>
    <x v="10"/>
  </r>
  <r>
    <x v="319"/>
    <x v="2"/>
    <x v="5"/>
    <x v="0"/>
    <x v="0"/>
    <n v="479457.00984277076"/>
    <n v="0"/>
    <n v="0"/>
    <x v="10"/>
  </r>
  <r>
    <x v="319"/>
    <x v="2"/>
    <x v="5"/>
    <x v="0"/>
    <x v="1"/>
    <n v="-282033.53520162986"/>
    <n v="0"/>
    <n v="0"/>
    <x v="10"/>
  </r>
  <r>
    <x v="319"/>
    <x v="2"/>
    <x v="5"/>
    <x v="0"/>
    <x v="1"/>
    <n v="-282033.53520162986"/>
    <n v="0"/>
    <n v="0"/>
    <x v="10"/>
  </r>
  <r>
    <x v="319"/>
    <x v="2"/>
    <x v="5"/>
    <x v="0"/>
    <x v="2"/>
    <n v="-157036.27240026748"/>
    <n v="0"/>
    <n v="0"/>
    <x v="10"/>
  </r>
  <r>
    <x v="319"/>
    <x v="2"/>
    <x v="5"/>
    <x v="0"/>
    <x v="2"/>
    <n v="-172604.52354339746"/>
    <n v="0"/>
    <n v="0"/>
    <x v="10"/>
  </r>
  <r>
    <x v="319"/>
    <x v="0"/>
    <x v="6"/>
    <x v="3"/>
    <x v="0"/>
    <n v="421842.92975480692"/>
    <n v="0"/>
    <n v="0"/>
    <x v="10"/>
  </r>
  <r>
    <x v="319"/>
    <x v="0"/>
    <x v="6"/>
    <x v="3"/>
    <x v="1"/>
    <n v="-235666.44120380274"/>
    <n v="0"/>
    <n v="0"/>
    <x v="10"/>
  </r>
  <r>
    <x v="319"/>
    <x v="0"/>
    <x v="6"/>
    <x v="3"/>
    <x v="2"/>
    <n v="-126552.87892644206"/>
    <n v="0"/>
    <n v="0"/>
    <x v="10"/>
  </r>
  <r>
    <x v="320"/>
    <x v="1"/>
    <x v="0"/>
    <x v="2"/>
    <x v="0"/>
    <n v="182152.15477275834"/>
    <n v="0"/>
    <n v="0"/>
    <x v="10"/>
  </r>
  <r>
    <x v="320"/>
    <x v="1"/>
    <x v="0"/>
    <x v="2"/>
    <x v="1"/>
    <n v="-111068.38705655995"/>
    <n v="0"/>
    <n v="0"/>
    <x v="10"/>
  </r>
  <r>
    <x v="320"/>
    <x v="1"/>
    <x v="0"/>
    <x v="2"/>
    <x v="2"/>
    <n v="-105648.24976819984"/>
    <n v="0"/>
    <n v="0"/>
    <x v="10"/>
  </r>
  <r>
    <x v="320"/>
    <x v="0"/>
    <x v="0"/>
    <x v="4"/>
    <x v="0"/>
    <n v="351518.95345293486"/>
    <n v="0"/>
    <n v="0"/>
    <x v="10"/>
  </r>
  <r>
    <x v="320"/>
    <x v="0"/>
    <x v="0"/>
    <x v="4"/>
    <x v="1"/>
    <n v="-206775.85497231464"/>
    <n v="0"/>
    <n v="0"/>
    <x v="10"/>
  </r>
  <r>
    <x v="320"/>
    <x v="0"/>
    <x v="0"/>
    <x v="4"/>
    <x v="2"/>
    <n v="-56243.03255246958"/>
    <n v="0"/>
    <n v="0"/>
    <x v="10"/>
  </r>
  <r>
    <x v="320"/>
    <x v="2"/>
    <x v="0"/>
    <x v="4"/>
    <x v="0"/>
    <n v="405280.67574573669"/>
    <n v="0"/>
    <n v="0"/>
    <x v="10"/>
  </r>
  <r>
    <x v="320"/>
    <x v="2"/>
    <x v="0"/>
    <x v="4"/>
    <x v="1"/>
    <n v="-206775.85497231464"/>
    <n v="0"/>
    <n v="0"/>
    <x v="10"/>
  </r>
  <r>
    <x v="320"/>
    <x v="2"/>
    <x v="0"/>
    <x v="4"/>
    <x v="2"/>
    <n v="-166165.07705575204"/>
    <n v="0"/>
    <n v="0"/>
    <x v="10"/>
  </r>
  <r>
    <x v="320"/>
    <x v="2"/>
    <x v="0"/>
    <x v="2"/>
    <x v="0"/>
    <n v="203255.1483135047"/>
    <n v="0"/>
    <n v="0"/>
    <x v="10"/>
  </r>
  <r>
    <x v="320"/>
    <x v="2"/>
    <x v="0"/>
    <x v="2"/>
    <x v="1"/>
    <n v="-111068.38705655995"/>
    <n v="0"/>
    <n v="0"/>
    <x v="10"/>
  </r>
  <r>
    <x v="320"/>
    <x v="2"/>
    <x v="0"/>
    <x v="2"/>
    <x v="2"/>
    <n v="-58943.993010916362"/>
    <n v="0"/>
    <n v="0"/>
    <x v="10"/>
  </r>
  <r>
    <x v="320"/>
    <x v="1"/>
    <x v="1"/>
    <x v="0"/>
    <x v="0"/>
    <n v="547145.0582911619"/>
    <n v="0"/>
    <n v="0"/>
    <x v="10"/>
  </r>
  <r>
    <x v="320"/>
    <x v="1"/>
    <x v="1"/>
    <x v="0"/>
    <x v="1"/>
    <n v="-282033.53520162986"/>
    <n v="0"/>
    <n v="0"/>
    <x v="10"/>
  </r>
  <r>
    <x v="320"/>
    <x v="1"/>
    <x v="1"/>
    <x v="0"/>
    <x v="2"/>
    <n v="-300929.78206013906"/>
    <n v="0"/>
    <n v="0"/>
    <x v="10"/>
  </r>
  <r>
    <x v="320"/>
    <x v="3"/>
    <x v="1"/>
    <x v="0"/>
    <x v="0"/>
    <n v="476636.67449075443"/>
    <n v="0"/>
    <n v="0"/>
    <x v="10"/>
  </r>
  <r>
    <x v="320"/>
    <x v="3"/>
    <x v="1"/>
    <x v="0"/>
    <x v="1"/>
    <n v="-282033.53520162986"/>
    <n v="0"/>
    <n v="0"/>
    <x v="10"/>
  </r>
  <r>
    <x v="320"/>
    <x v="3"/>
    <x v="1"/>
    <x v="0"/>
    <x v="2"/>
    <n v="-47663.667449075445"/>
    <n v="0"/>
    <n v="0"/>
    <x v="10"/>
  </r>
  <r>
    <x v="320"/>
    <x v="2"/>
    <x v="1"/>
    <x v="3"/>
    <x v="0"/>
    <n v="464262.88917149138"/>
    <n v="0"/>
    <n v="0"/>
    <x v="10"/>
  </r>
  <r>
    <x v="320"/>
    <x v="2"/>
    <x v="1"/>
    <x v="3"/>
    <x v="1"/>
    <n v="-235666.44120380274"/>
    <n v="0"/>
    <n v="0"/>
    <x v="10"/>
  </r>
  <r>
    <x v="320"/>
    <x v="2"/>
    <x v="1"/>
    <x v="3"/>
    <x v="2"/>
    <n v="-116065.72229287284"/>
    <n v="0"/>
    <n v="0"/>
    <x v="10"/>
  </r>
  <r>
    <x v="320"/>
    <x v="2"/>
    <x v="1"/>
    <x v="2"/>
    <x v="0"/>
    <n v="217694.03863085751"/>
    <n v="0"/>
    <n v="0"/>
    <x v="10"/>
  </r>
  <r>
    <x v="320"/>
    <x v="2"/>
    <x v="1"/>
    <x v="2"/>
    <x v="1"/>
    <n v="-111068.38705655995"/>
    <n v="0"/>
    <n v="0"/>
    <x v="10"/>
  </r>
  <r>
    <x v="320"/>
    <x v="2"/>
    <x v="1"/>
    <x v="2"/>
    <x v="2"/>
    <n v="-111023.95970173733"/>
    <n v="0"/>
    <n v="0"/>
    <x v="10"/>
  </r>
  <r>
    <x v="320"/>
    <x v="3"/>
    <x v="2"/>
    <x v="0"/>
    <x v="0"/>
    <n v="485097.68054680334"/>
    <n v="0"/>
    <n v="0"/>
    <x v="10"/>
  </r>
  <r>
    <x v="320"/>
    <x v="3"/>
    <x v="2"/>
    <x v="0"/>
    <x v="1"/>
    <n v="-282033.53520162986"/>
    <n v="0"/>
    <n v="0"/>
    <x v="10"/>
  </r>
  <r>
    <x v="320"/>
    <x v="3"/>
    <x v="2"/>
    <x v="0"/>
    <x v="2"/>
    <n v="-53360.74486014837"/>
    <n v="0"/>
    <n v="0"/>
    <x v="10"/>
  </r>
  <r>
    <x v="320"/>
    <x v="4"/>
    <x v="2"/>
    <x v="4"/>
    <x v="0"/>
    <n v="430093.77834241447"/>
    <n v="0"/>
    <n v="0"/>
    <x v="10"/>
  </r>
  <r>
    <x v="320"/>
    <x v="4"/>
    <x v="2"/>
    <x v="4"/>
    <x v="1"/>
    <n v="-206775.85497231464"/>
    <n v="0"/>
    <n v="0"/>
    <x v="10"/>
  </r>
  <r>
    <x v="320"/>
    <x v="4"/>
    <x v="2"/>
    <x v="4"/>
    <x v="2"/>
    <n v="-47310.31561766559"/>
    <n v="0"/>
    <n v="0"/>
    <x v="10"/>
  </r>
  <r>
    <x v="320"/>
    <x v="4"/>
    <x v="2"/>
    <x v="3"/>
    <x v="0"/>
    <n v="492542.8621159477"/>
    <n v="0"/>
    <n v="0"/>
    <x v="10"/>
  </r>
  <r>
    <x v="320"/>
    <x v="4"/>
    <x v="2"/>
    <x v="3"/>
    <x v="0"/>
    <n v="490186.19770390971"/>
    <n v="0"/>
    <n v="0"/>
    <x v="10"/>
  </r>
  <r>
    <x v="320"/>
    <x v="4"/>
    <x v="2"/>
    <x v="3"/>
    <x v="1"/>
    <n v="-235666.44120380274"/>
    <n v="0"/>
    <n v="0"/>
    <x v="10"/>
  </r>
  <r>
    <x v="320"/>
    <x v="4"/>
    <x v="2"/>
    <x v="3"/>
    <x v="1"/>
    <n v="-235666.44120380274"/>
    <n v="0"/>
    <n v="0"/>
    <x v="10"/>
  </r>
  <r>
    <x v="320"/>
    <x v="4"/>
    <x v="2"/>
    <x v="3"/>
    <x v="2"/>
    <n v="-123135.71552898693"/>
    <n v="0"/>
    <n v="0"/>
    <x v="10"/>
  </r>
  <r>
    <x v="320"/>
    <x v="4"/>
    <x v="2"/>
    <x v="3"/>
    <x v="2"/>
    <n v="-44116.75779335187"/>
    <n v="0"/>
    <n v="0"/>
    <x v="10"/>
  </r>
  <r>
    <x v="320"/>
    <x v="4"/>
    <x v="2"/>
    <x v="1"/>
    <x v="0"/>
    <n v="333764.18095297227"/>
    <n v="0"/>
    <n v="0"/>
    <x v="10"/>
  </r>
  <r>
    <x v="320"/>
    <x v="4"/>
    <x v="2"/>
    <x v="1"/>
    <x v="1"/>
    <n v="-208602.61309560764"/>
    <n v="0"/>
    <n v="0"/>
    <x v="10"/>
  </r>
  <r>
    <x v="320"/>
    <x v="4"/>
    <x v="2"/>
    <x v="1"/>
    <x v="2"/>
    <n v="-66752.836190594462"/>
    <n v="0"/>
    <n v="0"/>
    <x v="10"/>
  </r>
  <r>
    <x v="320"/>
    <x v="1"/>
    <x v="3"/>
    <x v="0"/>
    <x v="0"/>
    <n v="470996.00378672185"/>
    <n v="0"/>
    <n v="0"/>
    <x v="10"/>
  </r>
  <r>
    <x v="320"/>
    <x v="1"/>
    <x v="3"/>
    <x v="0"/>
    <x v="1"/>
    <n v="-282033.53520162986"/>
    <n v="0"/>
    <n v="0"/>
    <x v="10"/>
  </r>
  <r>
    <x v="320"/>
    <x v="1"/>
    <x v="3"/>
    <x v="0"/>
    <x v="2"/>
    <n v="-202528.2816282904"/>
    <n v="0"/>
    <n v="0"/>
    <x v="10"/>
  </r>
  <r>
    <x v="320"/>
    <x v="1"/>
    <x v="3"/>
    <x v="3"/>
    <x v="0"/>
    <n v="443052.90946314915"/>
    <n v="0"/>
    <n v="0"/>
    <x v="10"/>
  </r>
  <r>
    <x v="320"/>
    <x v="1"/>
    <x v="3"/>
    <x v="3"/>
    <x v="1"/>
    <n v="-235666.44120380274"/>
    <n v="0"/>
    <n v="0"/>
    <x v="10"/>
  </r>
  <r>
    <x v="320"/>
    <x v="1"/>
    <x v="3"/>
    <x v="3"/>
    <x v="2"/>
    <n v="-225956.98382620607"/>
    <n v="0"/>
    <n v="0"/>
    <x v="10"/>
  </r>
  <r>
    <x v="320"/>
    <x v="1"/>
    <x v="3"/>
    <x v="1"/>
    <x v="0"/>
    <n v="352538.41613157687"/>
    <n v="0"/>
    <n v="0"/>
    <x v="10"/>
  </r>
  <r>
    <x v="320"/>
    <x v="1"/>
    <x v="3"/>
    <x v="1"/>
    <x v="1"/>
    <n v="-208602.61309560764"/>
    <n v="0"/>
    <n v="0"/>
    <x v="10"/>
  </r>
  <r>
    <x v="320"/>
    <x v="1"/>
    <x v="3"/>
    <x v="1"/>
    <x v="2"/>
    <n v="-186845.36054973575"/>
    <n v="0"/>
    <n v="0"/>
    <x v="10"/>
  </r>
  <r>
    <x v="320"/>
    <x v="3"/>
    <x v="3"/>
    <x v="0"/>
    <x v="0"/>
    <n v="462534.997730673"/>
    <n v="0"/>
    <n v="0"/>
    <x v="10"/>
  </r>
  <r>
    <x v="320"/>
    <x v="3"/>
    <x v="3"/>
    <x v="0"/>
    <x v="1"/>
    <n v="-282033.53520162986"/>
    <n v="0"/>
    <n v="0"/>
    <x v="10"/>
  </r>
  <r>
    <x v="320"/>
    <x v="3"/>
    <x v="3"/>
    <x v="0"/>
    <x v="2"/>
    <n v="-50878.849750374029"/>
    <n v="0"/>
    <n v="0"/>
    <x v="10"/>
  </r>
  <r>
    <x v="320"/>
    <x v="0"/>
    <x v="4"/>
    <x v="1"/>
    <x v="0"/>
    <n v="392172.91261974233"/>
    <n v="0"/>
    <n v="0"/>
    <x v="10"/>
  </r>
  <r>
    <x v="320"/>
    <x v="0"/>
    <x v="4"/>
    <x v="1"/>
    <x v="1"/>
    <n v="-208602.61309560764"/>
    <n v="0"/>
    <n v="0"/>
    <x v="10"/>
  </r>
  <r>
    <x v="320"/>
    <x v="0"/>
    <x v="4"/>
    <x v="1"/>
    <x v="2"/>
    <n v="-66669.395145356204"/>
    <n v="0"/>
    <n v="0"/>
    <x v="10"/>
  </r>
  <r>
    <x v="320"/>
    <x v="2"/>
    <x v="4"/>
    <x v="4"/>
    <x v="0"/>
    <n v="316367.05810764141"/>
    <n v="0"/>
    <n v="0"/>
    <x v="10"/>
  </r>
  <r>
    <x v="320"/>
    <x v="2"/>
    <x v="4"/>
    <x v="4"/>
    <x v="1"/>
    <n v="-206775.85497231464"/>
    <n v="0"/>
    <n v="0"/>
    <x v="10"/>
  </r>
  <r>
    <x v="320"/>
    <x v="2"/>
    <x v="4"/>
    <x v="4"/>
    <x v="2"/>
    <n v="-164510.87021597353"/>
    <n v="0"/>
    <n v="0"/>
    <x v="10"/>
  </r>
  <r>
    <x v="320"/>
    <x v="1"/>
    <x v="5"/>
    <x v="4"/>
    <x v="0"/>
    <n v="355654.47055238119"/>
    <n v="0"/>
    <n v="0"/>
    <x v="10"/>
  </r>
  <r>
    <x v="320"/>
    <x v="1"/>
    <x v="5"/>
    <x v="4"/>
    <x v="1"/>
    <n v="-206775.85497231464"/>
    <n v="0"/>
    <n v="0"/>
    <x v="10"/>
  </r>
  <r>
    <x v="320"/>
    <x v="1"/>
    <x v="5"/>
    <x v="4"/>
    <x v="2"/>
    <n v="-184940.32468723823"/>
    <n v="0"/>
    <n v="0"/>
    <x v="10"/>
  </r>
  <r>
    <x v="320"/>
    <x v="2"/>
    <x v="5"/>
    <x v="2"/>
    <x v="0"/>
    <n v="185484.20638445512"/>
    <n v="0"/>
    <n v="0"/>
    <x v="10"/>
  </r>
  <r>
    <x v="320"/>
    <x v="2"/>
    <x v="5"/>
    <x v="2"/>
    <x v="1"/>
    <n v="-111068.38705655995"/>
    <n v="0"/>
    <n v="0"/>
    <x v="10"/>
  </r>
  <r>
    <x v="320"/>
    <x v="2"/>
    <x v="5"/>
    <x v="2"/>
    <x v="2"/>
    <n v="-90887.261128383005"/>
    <n v="0"/>
    <n v="0"/>
    <x v="10"/>
  </r>
  <r>
    <x v="320"/>
    <x v="1"/>
    <x v="6"/>
    <x v="4"/>
    <x v="0"/>
    <n v="347383.43635348865"/>
    <n v="0"/>
    <n v="0"/>
    <x v="10"/>
  </r>
  <r>
    <x v="320"/>
    <x v="1"/>
    <x v="6"/>
    <x v="4"/>
    <x v="1"/>
    <n v="-206775.85497231464"/>
    <n v="0"/>
    <n v="0"/>
    <x v="10"/>
  </r>
  <r>
    <x v="320"/>
    <x v="1"/>
    <x v="6"/>
    <x v="4"/>
    <x v="2"/>
    <n v="-132005.70581432569"/>
    <n v="0"/>
    <n v="0"/>
    <x v="10"/>
  </r>
  <r>
    <x v="320"/>
    <x v="1"/>
    <x v="6"/>
    <x v="2"/>
    <x v="0"/>
    <n v="196591.04509011112"/>
    <n v="0"/>
    <n v="0"/>
    <x v="10"/>
  </r>
  <r>
    <x v="320"/>
    <x v="1"/>
    <x v="6"/>
    <x v="2"/>
    <x v="1"/>
    <n v="-111068.38705655995"/>
    <n v="0"/>
    <n v="0"/>
    <x v="10"/>
  </r>
  <r>
    <x v="320"/>
    <x v="1"/>
    <x v="6"/>
    <x v="2"/>
    <x v="2"/>
    <n v="-72738.686683341119"/>
    <n v="0"/>
    <n v="0"/>
    <x v="10"/>
  </r>
  <r>
    <x v="320"/>
    <x v="0"/>
    <x v="6"/>
    <x v="2"/>
    <x v="0"/>
    <n v="202144.46444293909"/>
    <n v="0"/>
    <n v="0"/>
    <x v="10"/>
  </r>
  <r>
    <x v="320"/>
    <x v="0"/>
    <x v="6"/>
    <x v="2"/>
    <x v="1"/>
    <n v="-111068.38705655995"/>
    <n v="0"/>
    <n v="0"/>
    <x v="10"/>
  </r>
  <r>
    <x v="320"/>
    <x v="0"/>
    <x v="6"/>
    <x v="2"/>
    <x v="2"/>
    <n v="-32343.114310870256"/>
    <n v="0"/>
    <n v="0"/>
    <x v="10"/>
  </r>
  <r>
    <x v="320"/>
    <x v="2"/>
    <x v="6"/>
    <x v="3"/>
    <x v="0"/>
    <n v="398276.28563442663"/>
    <n v="0"/>
    <n v="0"/>
    <x v="10"/>
  </r>
  <r>
    <x v="320"/>
    <x v="2"/>
    <x v="6"/>
    <x v="3"/>
    <x v="1"/>
    <n v="-235666.44120380274"/>
    <n v="0"/>
    <n v="0"/>
    <x v="10"/>
  </r>
  <r>
    <x v="320"/>
    <x v="2"/>
    <x v="6"/>
    <x v="3"/>
    <x v="2"/>
    <n v="-175241.56567914772"/>
    <n v="0"/>
    <n v="0"/>
    <x v="10"/>
  </r>
  <r>
    <x v="321"/>
    <x v="1"/>
    <x v="0"/>
    <x v="4"/>
    <x v="0"/>
    <n v="343247.91925404232"/>
    <n v="0"/>
    <n v="0"/>
    <x v="10"/>
  </r>
  <r>
    <x v="321"/>
    <x v="1"/>
    <x v="0"/>
    <x v="4"/>
    <x v="1"/>
    <n v="-206775.85497231464"/>
    <n v="0"/>
    <n v="0"/>
    <x v="10"/>
  </r>
  <r>
    <x v="321"/>
    <x v="1"/>
    <x v="0"/>
    <x v="4"/>
    <x v="2"/>
    <n v="-178488.91801210202"/>
    <n v="0"/>
    <n v="0"/>
    <x v="10"/>
  </r>
  <r>
    <x v="321"/>
    <x v="2"/>
    <x v="0"/>
    <x v="0"/>
    <x v="0"/>
    <n v="535863.71688309673"/>
    <n v="0"/>
    <n v="0"/>
    <x v="10"/>
  </r>
  <r>
    <x v="321"/>
    <x v="2"/>
    <x v="0"/>
    <x v="0"/>
    <x v="1"/>
    <n v="-282033.53520162986"/>
    <n v="0"/>
    <n v="0"/>
    <x v="10"/>
  </r>
  <r>
    <x v="321"/>
    <x v="2"/>
    <x v="0"/>
    <x v="0"/>
    <x v="2"/>
    <n v="-246497.3097662245"/>
    <n v="0"/>
    <n v="0"/>
    <x v="10"/>
  </r>
  <r>
    <x v="321"/>
    <x v="2"/>
    <x v="0"/>
    <x v="3"/>
    <x v="0"/>
    <n v="461906.22475945338"/>
    <n v="0"/>
    <n v="0"/>
    <x v="10"/>
  </r>
  <r>
    <x v="321"/>
    <x v="2"/>
    <x v="0"/>
    <x v="3"/>
    <x v="1"/>
    <n v="-235666.44120380274"/>
    <n v="0"/>
    <n v="0"/>
    <x v="10"/>
  </r>
  <r>
    <x v="321"/>
    <x v="2"/>
    <x v="0"/>
    <x v="3"/>
    <x v="2"/>
    <n v="-175524.36540859228"/>
    <n v="0"/>
    <n v="0"/>
    <x v="10"/>
  </r>
  <r>
    <x v="321"/>
    <x v="1"/>
    <x v="1"/>
    <x v="0"/>
    <x v="0"/>
    <n v="499199.35730688483"/>
    <n v="0"/>
    <n v="0"/>
    <x v="10"/>
  </r>
  <r>
    <x v="321"/>
    <x v="1"/>
    <x v="1"/>
    <x v="0"/>
    <x v="1"/>
    <n v="-282033.53520162986"/>
    <n v="0"/>
    <n v="0"/>
    <x v="10"/>
  </r>
  <r>
    <x v="321"/>
    <x v="1"/>
    <x v="1"/>
    <x v="0"/>
    <x v="2"/>
    <n v="-329471.57582254399"/>
    <n v="0"/>
    <n v="0"/>
    <x v="10"/>
  </r>
  <r>
    <x v="321"/>
    <x v="3"/>
    <x v="1"/>
    <x v="0"/>
    <x v="0"/>
    <n v="592270.4239234227"/>
    <n v="0"/>
    <n v="0"/>
    <x v="10"/>
  </r>
  <r>
    <x v="321"/>
    <x v="3"/>
    <x v="1"/>
    <x v="0"/>
    <x v="0"/>
    <n v="643036.46025971614"/>
    <n v="0"/>
    <n v="0"/>
    <x v="10"/>
  </r>
  <r>
    <x v="321"/>
    <x v="3"/>
    <x v="1"/>
    <x v="0"/>
    <x v="1"/>
    <n v="-282033.53520162986"/>
    <n v="0"/>
    <n v="0"/>
    <x v="10"/>
  </r>
  <r>
    <x v="321"/>
    <x v="3"/>
    <x v="1"/>
    <x v="0"/>
    <x v="1"/>
    <n v="-282033.53520162986"/>
    <n v="0"/>
    <n v="0"/>
    <x v="10"/>
  </r>
  <r>
    <x v="321"/>
    <x v="3"/>
    <x v="1"/>
    <x v="0"/>
    <x v="2"/>
    <n v="-65149.746631576498"/>
    <n v="0"/>
    <n v="0"/>
    <x v="10"/>
  </r>
  <r>
    <x v="321"/>
    <x v="3"/>
    <x v="1"/>
    <x v="0"/>
    <x v="2"/>
    <n v="-109316.19824415175"/>
    <n v="0"/>
    <n v="0"/>
    <x v="10"/>
  </r>
  <r>
    <x v="321"/>
    <x v="3"/>
    <x v="1"/>
    <x v="2"/>
    <x v="0"/>
    <n v="228800.87733651351"/>
    <n v="0"/>
    <n v="0"/>
    <x v="10"/>
  </r>
  <r>
    <x v="321"/>
    <x v="3"/>
    <x v="1"/>
    <x v="2"/>
    <x v="1"/>
    <n v="-111068.38705655995"/>
    <n v="0"/>
    <n v="0"/>
    <x v="10"/>
  </r>
  <r>
    <x v="321"/>
    <x v="3"/>
    <x v="1"/>
    <x v="2"/>
    <x v="2"/>
    <n v="-34320.131600477027"/>
    <n v="0"/>
    <n v="0"/>
    <x v="10"/>
  </r>
  <r>
    <x v="321"/>
    <x v="2"/>
    <x v="1"/>
    <x v="2"/>
    <x v="0"/>
    <n v="205476.51605463593"/>
    <n v="0"/>
    <n v="0"/>
    <x v="10"/>
  </r>
  <r>
    <x v="321"/>
    <x v="2"/>
    <x v="1"/>
    <x v="2"/>
    <x v="1"/>
    <n v="-111068.38705655995"/>
    <n v="0"/>
    <n v="0"/>
    <x v="10"/>
  </r>
  <r>
    <x v="321"/>
    <x v="2"/>
    <x v="1"/>
    <x v="2"/>
    <x v="2"/>
    <n v="-86300.136742947085"/>
    <n v="0"/>
    <n v="0"/>
    <x v="10"/>
  </r>
  <r>
    <x v="321"/>
    <x v="0"/>
    <x v="2"/>
    <x v="4"/>
    <x v="0"/>
    <n v="374264.29749988951"/>
    <n v="0"/>
    <n v="0"/>
    <x v="10"/>
  </r>
  <r>
    <x v="321"/>
    <x v="0"/>
    <x v="2"/>
    <x v="4"/>
    <x v="1"/>
    <n v="-206775.85497231464"/>
    <n v="0"/>
    <n v="0"/>
    <x v="10"/>
  </r>
  <r>
    <x v="321"/>
    <x v="0"/>
    <x v="2"/>
    <x v="4"/>
    <x v="2"/>
    <n v="-71110.216524979012"/>
    <n v="0"/>
    <n v="0"/>
    <x v="10"/>
  </r>
  <r>
    <x v="321"/>
    <x v="3"/>
    <x v="2"/>
    <x v="3"/>
    <x v="0"/>
    <n v="468976.21799556742"/>
    <n v="0"/>
    <n v="0"/>
    <x v="10"/>
  </r>
  <r>
    <x v="321"/>
    <x v="3"/>
    <x v="2"/>
    <x v="3"/>
    <x v="1"/>
    <n v="-235666.44120380274"/>
    <n v="0"/>
    <n v="0"/>
    <x v="10"/>
  </r>
  <r>
    <x v="321"/>
    <x v="3"/>
    <x v="2"/>
    <x v="3"/>
    <x v="2"/>
    <n v="-51587.383979512415"/>
    <n v="0"/>
    <n v="0"/>
    <x v="10"/>
  </r>
  <r>
    <x v="321"/>
    <x v="4"/>
    <x v="2"/>
    <x v="3"/>
    <x v="0"/>
    <n v="461906.22475945338"/>
    <n v="0"/>
    <n v="0"/>
    <x v="10"/>
  </r>
  <r>
    <x v="321"/>
    <x v="4"/>
    <x v="2"/>
    <x v="3"/>
    <x v="1"/>
    <n v="-235666.44120380274"/>
    <n v="0"/>
    <n v="0"/>
    <x v="10"/>
  </r>
  <r>
    <x v="321"/>
    <x v="4"/>
    <x v="2"/>
    <x v="3"/>
    <x v="2"/>
    <n v="-60047.809218728944"/>
    <n v="0"/>
    <n v="0"/>
    <x v="10"/>
  </r>
  <r>
    <x v="321"/>
    <x v="1"/>
    <x v="3"/>
    <x v="0"/>
    <x v="0"/>
    <n v="473816.33913873823"/>
    <n v="0"/>
    <n v="0"/>
    <x v="10"/>
  </r>
  <r>
    <x v="321"/>
    <x v="1"/>
    <x v="3"/>
    <x v="0"/>
    <x v="1"/>
    <n v="-282033.53520162986"/>
    <n v="0"/>
    <n v="0"/>
    <x v="10"/>
  </r>
  <r>
    <x v="321"/>
    <x v="1"/>
    <x v="3"/>
    <x v="0"/>
    <x v="2"/>
    <n v="-199002.86243827004"/>
    <n v="0"/>
    <n v="0"/>
    <x v="10"/>
  </r>
  <r>
    <x v="321"/>
    <x v="1"/>
    <x v="3"/>
    <x v="3"/>
    <x v="0"/>
    <n v="426556.25857888296"/>
    <n v="0"/>
    <n v="0"/>
    <x v="10"/>
  </r>
  <r>
    <x v="321"/>
    <x v="1"/>
    <x v="3"/>
    <x v="3"/>
    <x v="1"/>
    <n v="-235666.44120380274"/>
    <n v="0"/>
    <n v="0"/>
    <x v="10"/>
  </r>
  <r>
    <x v="321"/>
    <x v="1"/>
    <x v="3"/>
    <x v="3"/>
    <x v="2"/>
    <n v="-166356.94084576436"/>
    <n v="0"/>
    <n v="0"/>
    <x v="10"/>
  </r>
  <r>
    <x v="321"/>
    <x v="0"/>
    <x v="3"/>
    <x v="3"/>
    <x v="0"/>
    <n v="445409.5738751872"/>
    <n v="0"/>
    <n v="0"/>
    <x v="10"/>
  </r>
  <r>
    <x v="321"/>
    <x v="0"/>
    <x v="3"/>
    <x v="3"/>
    <x v="0"/>
    <n v="410059.60769461677"/>
    <n v="0"/>
    <n v="0"/>
    <x v="10"/>
  </r>
  <r>
    <x v="321"/>
    <x v="0"/>
    <x v="3"/>
    <x v="3"/>
    <x v="1"/>
    <n v="-235666.44120380274"/>
    <n v="0"/>
    <n v="0"/>
    <x v="10"/>
  </r>
  <r>
    <x v="321"/>
    <x v="0"/>
    <x v="3"/>
    <x v="3"/>
    <x v="1"/>
    <n v="-235666.44120380274"/>
    <n v="0"/>
    <n v="0"/>
    <x v="10"/>
  </r>
  <r>
    <x v="321"/>
    <x v="0"/>
    <x v="3"/>
    <x v="3"/>
    <x v="2"/>
    <n v="-106898.29773004493"/>
    <n v="0"/>
    <n v="0"/>
    <x v="10"/>
  </r>
  <r>
    <x v="321"/>
    <x v="0"/>
    <x v="3"/>
    <x v="3"/>
    <x v="2"/>
    <n v="-106615.49800060036"/>
    <n v="0"/>
    <n v="0"/>
    <x v="10"/>
  </r>
  <r>
    <x v="321"/>
    <x v="4"/>
    <x v="3"/>
    <x v="3"/>
    <x v="0"/>
    <n v="391206.29239831259"/>
    <n v="0"/>
    <n v="0"/>
    <x v="10"/>
  </r>
  <r>
    <x v="321"/>
    <x v="4"/>
    <x v="3"/>
    <x v="3"/>
    <x v="1"/>
    <n v="-235666.44120380274"/>
    <n v="0"/>
    <n v="0"/>
    <x v="10"/>
  </r>
  <r>
    <x v="321"/>
    <x v="4"/>
    <x v="3"/>
    <x v="3"/>
    <x v="2"/>
    <n v="-31296.503391865008"/>
    <n v="0"/>
    <n v="0"/>
    <x v="10"/>
  </r>
  <r>
    <x v="321"/>
    <x v="0"/>
    <x v="4"/>
    <x v="4"/>
    <x v="0"/>
    <n v="368061.02185072005"/>
    <n v="0"/>
    <n v="0"/>
    <x v="10"/>
  </r>
  <r>
    <x v="321"/>
    <x v="0"/>
    <x v="4"/>
    <x v="4"/>
    <x v="1"/>
    <n v="-206775.85497231464"/>
    <n v="0"/>
    <n v="0"/>
    <x v="10"/>
  </r>
  <r>
    <x v="321"/>
    <x v="0"/>
    <x v="4"/>
    <x v="4"/>
    <x v="2"/>
    <n v="-80973.424807158415"/>
    <n v="0"/>
    <n v="0"/>
    <x v="10"/>
  </r>
  <r>
    <x v="321"/>
    <x v="2"/>
    <x v="4"/>
    <x v="0"/>
    <x v="0"/>
    <n v="549965.39364317816"/>
    <n v="0"/>
    <n v="0"/>
    <x v="10"/>
  </r>
  <r>
    <x v="321"/>
    <x v="2"/>
    <x v="4"/>
    <x v="0"/>
    <x v="1"/>
    <n v="-282033.53520162986"/>
    <n v="0"/>
    <n v="0"/>
    <x v="10"/>
  </r>
  <r>
    <x v="321"/>
    <x v="2"/>
    <x v="4"/>
    <x v="0"/>
    <x v="2"/>
    <n v="-137491.34841079454"/>
    <n v="0"/>
    <n v="0"/>
    <x v="10"/>
  </r>
  <r>
    <x v="321"/>
    <x v="2"/>
    <x v="4"/>
    <x v="3"/>
    <x v="0"/>
    <n v="362926.31945385621"/>
    <n v="0"/>
    <n v="0"/>
    <x v="10"/>
  </r>
  <r>
    <x v="321"/>
    <x v="2"/>
    <x v="4"/>
    <x v="3"/>
    <x v="1"/>
    <n v="-235666.44120380274"/>
    <n v="0"/>
    <n v="0"/>
    <x v="10"/>
  </r>
  <r>
    <x v="321"/>
    <x v="2"/>
    <x v="4"/>
    <x v="3"/>
    <x v="2"/>
    <n v="-90731.579863464052"/>
    <n v="0"/>
    <n v="0"/>
    <x v="10"/>
  </r>
  <r>
    <x v="321"/>
    <x v="4"/>
    <x v="4"/>
    <x v="4"/>
    <x v="0"/>
    <n v="357722.22910210432"/>
    <n v="0"/>
    <n v="0"/>
    <x v="10"/>
  </r>
  <r>
    <x v="321"/>
    <x v="4"/>
    <x v="4"/>
    <x v="4"/>
    <x v="1"/>
    <n v="-206775.85497231464"/>
    <n v="0"/>
    <n v="0"/>
    <x v="10"/>
  </r>
  <r>
    <x v="321"/>
    <x v="4"/>
    <x v="4"/>
    <x v="4"/>
    <x v="2"/>
    <n v="-17886.111455105216"/>
    <n v="0"/>
    <n v="0"/>
    <x v="10"/>
  </r>
  <r>
    <x v="321"/>
    <x v="1"/>
    <x v="6"/>
    <x v="0"/>
    <x v="0"/>
    <n v="552785.72899519454"/>
    <n v="0"/>
    <n v="0"/>
    <x v="10"/>
  </r>
  <r>
    <x v="321"/>
    <x v="1"/>
    <x v="6"/>
    <x v="0"/>
    <x v="1"/>
    <n v="-282033.53520162986"/>
    <n v="0"/>
    <n v="0"/>
    <x v="10"/>
  </r>
  <r>
    <x v="321"/>
    <x v="1"/>
    <x v="6"/>
    <x v="0"/>
    <x v="2"/>
    <n v="-320615.72281721281"/>
    <n v="0"/>
    <n v="0"/>
    <x v="10"/>
  </r>
  <r>
    <x v="321"/>
    <x v="2"/>
    <x v="6"/>
    <x v="4"/>
    <x v="0"/>
    <n v="316367.05810764141"/>
    <n v="0"/>
    <n v="0"/>
    <x v="10"/>
  </r>
  <r>
    <x v="321"/>
    <x v="2"/>
    <x v="6"/>
    <x v="4"/>
    <x v="1"/>
    <n v="-206775.85497231464"/>
    <n v="0"/>
    <n v="0"/>
    <x v="10"/>
  </r>
  <r>
    <x v="321"/>
    <x v="2"/>
    <x v="6"/>
    <x v="4"/>
    <x v="2"/>
    <n v="-79091.764526910352"/>
    <n v="0"/>
    <n v="0"/>
    <x v="10"/>
  </r>
  <r>
    <x v="322"/>
    <x v="1"/>
    <x v="0"/>
    <x v="2"/>
    <x v="0"/>
    <n v="192148.3096078487"/>
    <n v="0"/>
    <n v="0"/>
    <x v="10"/>
  </r>
  <r>
    <x v="322"/>
    <x v="1"/>
    <x v="0"/>
    <x v="2"/>
    <x v="1"/>
    <n v="-111068.38705655995"/>
    <n v="0"/>
    <n v="0"/>
    <x v="10"/>
  </r>
  <r>
    <x v="322"/>
    <x v="1"/>
    <x v="0"/>
    <x v="2"/>
    <x v="2"/>
    <n v="-122974.91814902317"/>
    <n v="0"/>
    <n v="0"/>
    <x v="10"/>
  </r>
  <r>
    <x v="322"/>
    <x v="2"/>
    <x v="0"/>
    <x v="4"/>
    <x v="0"/>
    <n v="390806.3658976747"/>
    <n v="0"/>
    <n v="0"/>
    <x v="10"/>
  </r>
  <r>
    <x v="322"/>
    <x v="2"/>
    <x v="0"/>
    <x v="4"/>
    <x v="1"/>
    <n v="-206775.85497231464"/>
    <n v="0"/>
    <n v="0"/>
    <x v="10"/>
  </r>
  <r>
    <x v="322"/>
    <x v="2"/>
    <x v="0"/>
    <x v="4"/>
    <x v="2"/>
    <n v="-183678.99197190709"/>
    <n v="0"/>
    <n v="0"/>
    <x v="10"/>
  </r>
  <r>
    <x v="322"/>
    <x v="1"/>
    <x v="1"/>
    <x v="0"/>
    <x v="0"/>
    <n v="470996.00378672185"/>
    <n v="0"/>
    <n v="0"/>
    <x v="10"/>
  </r>
  <r>
    <x v="322"/>
    <x v="1"/>
    <x v="1"/>
    <x v="0"/>
    <x v="1"/>
    <n v="-282033.53520162986"/>
    <n v="0"/>
    <n v="0"/>
    <x v="10"/>
  </r>
  <r>
    <x v="322"/>
    <x v="1"/>
    <x v="1"/>
    <x v="0"/>
    <x v="2"/>
    <n v="-315567.32253710367"/>
    <n v="0"/>
    <n v="0"/>
    <x v="10"/>
  </r>
  <r>
    <x v="322"/>
    <x v="1"/>
    <x v="1"/>
    <x v="3"/>
    <x v="0"/>
    <n v="464262.88917149138"/>
    <n v="0"/>
    <n v="0"/>
    <x v="10"/>
  </r>
  <r>
    <x v="322"/>
    <x v="1"/>
    <x v="1"/>
    <x v="3"/>
    <x v="1"/>
    <n v="-235666.44120380274"/>
    <n v="0"/>
    <n v="0"/>
    <x v="10"/>
  </r>
  <r>
    <x v="322"/>
    <x v="1"/>
    <x v="1"/>
    <x v="3"/>
    <x v="2"/>
    <n v="-236774.0734774606"/>
    <n v="0"/>
    <n v="0"/>
    <x v="10"/>
  </r>
  <r>
    <x v="322"/>
    <x v="1"/>
    <x v="1"/>
    <x v="2"/>
    <x v="0"/>
    <n v="206587.19992520148"/>
    <n v="0"/>
    <n v="0"/>
    <x v="10"/>
  </r>
  <r>
    <x v="322"/>
    <x v="1"/>
    <x v="1"/>
    <x v="2"/>
    <x v="1"/>
    <n v="-111068.38705655995"/>
    <n v="0"/>
    <n v="0"/>
    <x v="10"/>
  </r>
  <r>
    <x v="322"/>
    <x v="1"/>
    <x v="1"/>
    <x v="2"/>
    <x v="2"/>
    <n v="-115688.83195811285"/>
    <n v="0"/>
    <n v="0"/>
    <x v="10"/>
  </r>
  <r>
    <x v="322"/>
    <x v="0"/>
    <x v="2"/>
    <x v="0"/>
    <x v="0"/>
    <n v="530223.04617906408"/>
    <n v="0"/>
    <n v="0"/>
    <x v="10"/>
  </r>
  <r>
    <x v="322"/>
    <x v="0"/>
    <x v="2"/>
    <x v="0"/>
    <x v="0"/>
    <n v="487918.01589881966"/>
    <n v="0"/>
    <n v="0"/>
    <x v="10"/>
  </r>
  <r>
    <x v="322"/>
    <x v="0"/>
    <x v="2"/>
    <x v="0"/>
    <x v="1"/>
    <n v="-282033.53520162986"/>
    <n v="0"/>
    <n v="0"/>
    <x v="10"/>
  </r>
  <r>
    <x v="322"/>
    <x v="0"/>
    <x v="2"/>
    <x v="0"/>
    <x v="1"/>
    <n v="-282033.53520162986"/>
    <n v="0"/>
    <n v="0"/>
    <x v="10"/>
  </r>
  <r>
    <x v="322"/>
    <x v="0"/>
    <x v="2"/>
    <x v="0"/>
    <x v="2"/>
    <n v="-90137.917850440906"/>
    <n v="0"/>
    <n v="0"/>
    <x v="10"/>
  </r>
  <r>
    <x v="322"/>
    <x v="0"/>
    <x v="2"/>
    <x v="0"/>
    <x v="2"/>
    <n v="-102462.78333875212"/>
    <n v="0"/>
    <n v="0"/>
    <x v="10"/>
  </r>
  <r>
    <x v="322"/>
    <x v="0"/>
    <x v="2"/>
    <x v="3"/>
    <x v="0"/>
    <n v="400632.95004646463"/>
    <n v="0"/>
    <n v="0"/>
    <x v="10"/>
  </r>
  <r>
    <x v="322"/>
    <x v="0"/>
    <x v="2"/>
    <x v="3"/>
    <x v="0"/>
    <n v="443052.90946314915"/>
    <n v="0"/>
    <n v="0"/>
    <x v="10"/>
  </r>
  <r>
    <x v="322"/>
    <x v="0"/>
    <x v="2"/>
    <x v="3"/>
    <x v="1"/>
    <n v="-235666.44120380274"/>
    <n v="0"/>
    <n v="0"/>
    <x v="10"/>
  </r>
  <r>
    <x v="322"/>
    <x v="0"/>
    <x v="2"/>
    <x v="3"/>
    <x v="1"/>
    <n v="-235666.44120380274"/>
    <n v="0"/>
    <n v="0"/>
    <x v="10"/>
  </r>
  <r>
    <x v="322"/>
    <x v="0"/>
    <x v="2"/>
    <x v="3"/>
    <x v="2"/>
    <n v="-96151.908011151507"/>
    <n v="0"/>
    <n v="0"/>
    <x v="10"/>
  </r>
  <r>
    <x v="322"/>
    <x v="0"/>
    <x v="2"/>
    <x v="3"/>
    <x v="2"/>
    <n v="-119624.28555505027"/>
    <n v="0"/>
    <n v="0"/>
    <x v="10"/>
  </r>
  <r>
    <x v="322"/>
    <x v="3"/>
    <x v="2"/>
    <x v="3"/>
    <x v="0"/>
    <n v="506682.84858817584"/>
    <n v="0"/>
    <n v="0"/>
    <x v="10"/>
  </r>
  <r>
    <x v="322"/>
    <x v="3"/>
    <x v="2"/>
    <x v="3"/>
    <x v="1"/>
    <n v="-235666.44120380274"/>
    <n v="0"/>
    <n v="0"/>
    <x v="10"/>
  </r>
  <r>
    <x v="322"/>
    <x v="3"/>
    <x v="2"/>
    <x v="3"/>
    <x v="2"/>
    <n v="-91202.912745871654"/>
    <n v="0"/>
    <n v="0"/>
    <x v="10"/>
  </r>
  <r>
    <x v="322"/>
    <x v="3"/>
    <x v="2"/>
    <x v="1"/>
    <x v="0"/>
    <n v="465183.82720320503"/>
    <n v="0"/>
    <n v="0"/>
    <x v="10"/>
  </r>
  <r>
    <x v="322"/>
    <x v="3"/>
    <x v="2"/>
    <x v="1"/>
    <x v="1"/>
    <n v="-208602.61309560764"/>
    <n v="0"/>
    <n v="0"/>
    <x v="10"/>
  </r>
  <r>
    <x v="322"/>
    <x v="3"/>
    <x v="2"/>
    <x v="1"/>
    <x v="2"/>
    <n v="-88384.927168608963"/>
    <n v="0"/>
    <n v="0"/>
    <x v="10"/>
  </r>
  <r>
    <x v="322"/>
    <x v="0"/>
    <x v="3"/>
    <x v="3"/>
    <x v="0"/>
    <n v="421842.92975480692"/>
    <n v="0"/>
    <n v="0"/>
    <x v="10"/>
  </r>
  <r>
    <x v="322"/>
    <x v="0"/>
    <x v="3"/>
    <x v="3"/>
    <x v="1"/>
    <n v="-235666.44120380274"/>
    <n v="0"/>
    <n v="0"/>
    <x v="10"/>
  </r>
  <r>
    <x v="322"/>
    <x v="0"/>
    <x v="3"/>
    <x v="3"/>
    <x v="2"/>
    <n v="-109679.16173624981"/>
    <n v="0"/>
    <n v="0"/>
    <x v="10"/>
  </r>
  <r>
    <x v="322"/>
    <x v="2"/>
    <x v="3"/>
    <x v="0"/>
    <x v="0"/>
    <n v="470996.00378672185"/>
    <n v="0"/>
    <n v="0"/>
    <x v="10"/>
  </r>
  <r>
    <x v="322"/>
    <x v="2"/>
    <x v="3"/>
    <x v="0"/>
    <x v="1"/>
    <n v="-282033.53520162986"/>
    <n v="0"/>
    <n v="0"/>
    <x v="10"/>
  </r>
  <r>
    <x v="322"/>
    <x v="2"/>
    <x v="3"/>
    <x v="0"/>
    <x v="2"/>
    <n v="-117749.00094668046"/>
    <n v="0"/>
    <n v="0"/>
    <x v="10"/>
  </r>
  <r>
    <x v="322"/>
    <x v="1"/>
    <x v="4"/>
    <x v="4"/>
    <x v="0"/>
    <n v="368061.02185072005"/>
    <n v="0"/>
    <n v="0"/>
    <x v="10"/>
  </r>
  <r>
    <x v="322"/>
    <x v="1"/>
    <x v="4"/>
    <x v="4"/>
    <x v="1"/>
    <n v="-206775.85497231464"/>
    <n v="0"/>
    <n v="0"/>
    <x v="10"/>
  </r>
  <r>
    <x v="322"/>
    <x v="1"/>
    <x v="4"/>
    <x v="4"/>
    <x v="2"/>
    <n v="-165627.45983282404"/>
    <n v="0"/>
    <n v="0"/>
    <x v="10"/>
  </r>
  <r>
    <x v="322"/>
    <x v="1"/>
    <x v="4"/>
    <x v="3"/>
    <x v="0"/>
    <n v="424199.59416684491"/>
    <n v="0"/>
    <n v="0"/>
    <x v="10"/>
  </r>
  <r>
    <x v="322"/>
    <x v="1"/>
    <x v="4"/>
    <x v="3"/>
    <x v="1"/>
    <n v="-235666.44120380274"/>
    <n v="0"/>
    <n v="0"/>
    <x v="10"/>
  </r>
  <r>
    <x v="322"/>
    <x v="1"/>
    <x v="4"/>
    <x v="3"/>
    <x v="2"/>
    <n v="-224825.7849084278"/>
    <n v="0"/>
    <n v="0"/>
    <x v="10"/>
  </r>
  <r>
    <x v="322"/>
    <x v="2"/>
    <x v="5"/>
    <x v="1"/>
    <x v="0"/>
    <n v="413033.17392930313"/>
    <n v="0"/>
    <n v="0"/>
    <x v="10"/>
  </r>
  <r>
    <x v="322"/>
    <x v="2"/>
    <x v="5"/>
    <x v="1"/>
    <x v="1"/>
    <n v="-208602.61309560764"/>
    <n v="0"/>
    <n v="0"/>
    <x v="10"/>
  </r>
  <r>
    <x v="322"/>
    <x v="2"/>
    <x v="5"/>
    <x v="1"/>
    <x v="2"/>
    <n v="-165213.26957172126"/>
    <n v="0"/>
    <n v="0"/>
    <x v="10"/>
  </r>
  <r>
    <x v="322"/>
    <x v="1"/>
    <x v="6"/>
    <x v="4"/>
    <x v="0"/>
    <n v="399077.40009656729"/>
    <n v="0"/>
    <n v="0"/>
    <x v="10"/>
  </r>
  <r>
    <x v="322"/>
    <x v="1"/>
    <x v="6"/>
    <x v="4"/>
    <x v="1"/>
    <n v="-206775.85497231464"/>
    <n v="0"/>
    <n v="0"/>
    <x v="10"/>
  </r>
  <r>
    <x v="322"/>
    <x v="1"/>
    <x v="6"/>
    <x v="4"/>
    <x v="2"/>
    <n v="-119723.22002897019"/>
    <n v="0"/>
    <n v="0"/>
    <x v="10"/>
  </r>
  <r>
    <x v="322"/>
    <x v="0"/>
    <x v="6"/>
    <x v="0"/>
    <x v="0"/>
    <n v="527402.71082704782"/>
    <n v="0"/>
    <n v="0"/>
    <x v="10"/>
  </r>
  <r>
    <x v="322"/>
    <x v="0"/>
    <x v="6"/>
    <x v="0"/>
    <x v="0"/>
    <n v="482277.34519478702"/>
    <n v="0"/>
    <n v="0"/>
    <x v="10"/>
  </r>
  <r>
    <x v="322"/>
    <x v="0"/>
    <x v="6"/>
    <x v="0"/>
    <x v="1"/>
    <n v="-282033.53520162986"/>
    <n v="0"/>
    <n v="0"/>
    <x v="10"/>
  </r>
  <r>
    <x v="322"/>
    <x v="0"/>
    <x v="6"/>
    <x v="0"/>
    <x v="1"/>
    <n v="-282033.53520162986"/>
    <n v="0"/>
    <n v="0"/>
    <x v="10"/>
  </r>
  <r>
    <x v="322"/>
    <x v="0"/>
    <x v="6"/>
    <x v="0"/>
    <x v="2"/>
    <n v="-121302.623490221"/>
    <n v="0"/>
    <n v="0"/>
    <x v="10"/>
  </r>
  <r>
    <x v="322"/>
    <x v="0"/>
    <x v="6"/>
    <x v="0"/>
    <x v="2"/>
    <n v="-101278.24249090526"/>
    <n v="0"/>
    <n v="0"/>
    <x v="10"/>
  </r>
  <r>
    <x v="322"/>
    <x v="2"/>
    <x v="6"/>
    <x v="3"/>
    <x v="0"/>
    <n v="412416.27210665477"/>
    <n v="0"/>
    <n v="0"/>
    <x v="10"/>
  </r>
  <r>
    <x v="322"/>
    <x v="2"/>
    <x v="6"/>
    <x v="3"/>
    <x v="1"/>
    <n v="-235666.44120380274"/>
    <n v="0"/>
    <n v="0"/>
    <x v="10"/>
  </r>
  <r>
    <x v="322"/>
    <x v="2"/>
    <x v="6"/>
    <x v="3"/>
    <x v="2"/>
    <n v="-82483.254421330959"/>
    <n v="0"/>
    <n v="0"/>
    <x v="10"/>
  </r>
  <r>
    <x v="323"/>
    <x v="3"/>
    <x v="1"/>
    <x v="4"/>
    <x v="0"/>
    <n v="351518.95345293486"/>
    <n v="0"/>
    <n v="0"/>
    <x v="10"/>
  </r>
  <r>
    <x v="323"/>
    <x v="3"/>
    <x v="1"/>
    <x v="4"/>
    <x v="1"/>
    <n v="-206775.85497231464"/>
    <n v="0"/>
    <n v="0"/>
    <x v="10"/>
  </r>
  <r>
    <x v="323"/>
    <x v="3"/>
    <x v="1"/>
    <x v="4"/>
    <x v="2"/>
    <n v="-56243.03255246958"/>
    <n v="0"/>
    <n v="0"/>
    <x v="10"/>
  </r>
  <r>
    <x v="323"/>
    <x v="3"/>
    <x v="2"/>
    <x v="1"/>
    <x v="0"/>
    <n v="410947.14779834705"/>
    <n v="0"/>
    <n v="0"/>
    <x v="10"/>
  </r>
  <r>
    <x v="323"/>
    <x v="3"/>
    <x v="2"/>
    <x v="1"/>
    <x v="0"/>
    <n v="356710.46839348908"/>
    <n v="0"/>
    <n v="0"/>
    <x v="10"/>
  </r>
  <r>
    <x v="323"/>
    <x v="3"/>
    <x v="2"/>
    <x v="1"/>
    <x v="1"/>
    <n v="-208602.61309560764"/>
    <n v="0"/>
    <n v="0"/>
    <x v="10"/>
  </r>
  <r>
    <x v="323"/>
    <x v="3"/>
    <x v="2"/>
    <x v="1"/>
    <x v="1"/>
    <n v="-208602.61309560764"/>
    <n v="0"/>
    <n v="0"/>
    <x v="10"/>
  </r>
  <r>
    <x v="323"/>
    <x v="3"/>
    <x v="2"/>
    <x v="1"/>
    <x v="2"/>
    <n v="-69861.015125719001"/>
    <n v="0"/>
    <n v="0"/>
    <x v="10"/>
  </r>
  <r>
    <x v="323"/>
    <x v="3"/>
    <x v="2"/>
    <x v="1"/>
    <x v="2"/>
    <n v="-42805.256207218685"/>
    <n v="0"/>
    <n v="0"/>
    <x v="10"/>
  </r>
  <r>
    <x v="323"/>
    <x v="4"/>
    <x v="2"/>
    <x v="2"/>
    <x v="0"/>
    <n v="213251.30314859509"/>
    <n v="0"/>
    <n v="0"/>
    <x v="10"/>
  </r>
  <r>
    <x v="323"/>
    <x v="4"/>
    <x v="2"/>
    <x v="2"/>
    <x v="1"/>
    <n v="-111068.38705655995"/>
    <n v="0"/>
    <n v="0"/>
    <x v="10"/>
  </r>
  <r>
    <x v="323"/>
    <x v="4"/>
    <x v="2"/>
    <x v="2"/>
    <x v="2"/>
    <n v="-17060.104251887609"/>
    <n v="0"/>
    <n v="0"/>
    <x v="10"/>
  </r>
  <r>
    <x v="323"/>
    <x v="0"/>
    <x v="3"/>
    <x v="3"/>
    <x v="0"/>
    <n v="438339.58063907304"/>
    <n v="0"/>
    <n v="0"/>
    <x v="10"/>
  </r>
  <r>
    <x v="323"/>
    <x v="0"/>
    <x v="3"/>
    <x v="3"/>
    <x v="1"/>
    <n v="-235666.44120380274"/>
    <n v="0"/>
    <n v="0"/>
    <x v="10"/>
  </r>
  <r>
    <x v="323"/>
    <x v="0"/>
    <x v="3"/>
    <x v="3"/>
    <x v="2"/>
    <n v="-105201.49935337753"/>
    <n v="0"/>
    <n v="0"/>
    <x v="10"/>
  </r>
  <r>
    <x v="323"/>
    <x v="3"/>
    <x v="3"/>
    <x v="4"/>
    <x v="0"/>
    <n v="475584.46643632365"/>
    <n v="0"/>
    <n v="0"/>
    <x v="10"/>
  </r>
  <r>
    <x v="323"/>
    <x v="3"/>
    <x v="3"/>
    <x v="4"/>
    <x v="0"/>
    <n v="448703.60528992274"/>
    <n v="0"/>
    <n v="0"/>
    <x v="10"/>
  </r>
  <r>
    <x v="323"/>
    <x v="3"/>
    <x v="3"/>
    <x v="4"/>
    <x v="1"/>
    <n v="-206775.85497231464"/>
    <n v="0"/>
    <n v="0"/>
    <x v="10"/>
  </r>
  <r>
    <x v="323"/>
    <x v="3"/>
    <x v="3"/>
    <x v="4"/>
    <x v="1"/>
    <n v="-206775.85497231464"/>
    <n v="0"/>
    <n v="0"/>
    <x v="10"/>
  </r>
  <r>
    <x v="323"/>
    <x v="3"/>
    <x v="3"/>
    <x v="4"/>
    <x v="2"/>
    <n v="-80849.359294175025"/>
    <n v="0"/>
    <n v="0"/>
    <x v="10"/>
  </r>
  <r>
    <x v="323"/>
    <x v="3"/>
    <x v="3"/>
    <x v="4"/>
    <x v="2"/>
    <n v="-71792.576846387645"/>
    <n v="0"/>
    <n v="0"/>
    <x v="10"/>
  </r>
  <r>
    <x v="323"/>
    <x v="3"/>
    <x v="3"/>
    <x v="2"/>
    <x v="0"/>
    <n v="214361.98701916073"/>
    <n v="0"/>
    <n v="0"/>
    <x v="10"/>
  </r>
  <r>
    <x v="323"/>
    <x v="3"/>
    <x v="3"/>
    <x v="2"/>
    <x v="1"/>
    <n v="-111068.38705655995"/>
    <n v="0"/>
    <n v="0"/>
    <x v="10"/>
  </r>
  <r>
    <x v="323"/>
    <x v="3"/>
    <x v="3"/>
    <x v="2"/>
    <x v="2"/>
    <n v="-42872.397403832147"/>
    <n v="0"/>
    <n v="0"/>
    <x v="10"/>
  </r>
  <r>
    <x v="323"/>
    <x v="2"/>
    <x v="3"/>
    <x v="3"/>
    <x v="0"/>
    <n v="443052.90946314915"/>
    <n v="0"/>
    <n v="0"/>
    <x v="10"/>
  </r>
  <r>
    <x v="323"/>
    <x v="2"/>
    <x v="3"/>
    <x v="3"/>
    <x v="1"/>
    <n v="-235666.44120380274"/>
    <n v="0"/>
    <n v="0"/>
    <x v="10"/>
  </r>
  <r>
    <x v="323"/>
    <x v="2"/>
    <x v="3"/>
    <x v="3"/>
    <x v="2"/>
    <n v="-225956.98382620607"/>
    <n v="0"/>
    <n v="0"/>
    <x v="10"/>
  </r>
  <r>
    <x v="323"/>
    <x v="2"/>
    <x v="3"/>
    <x v="2"/>
    <x v="0"/>
    <n v="169934.63219653672"/>
    <n v="0"/>
    <n v="0"/>
    <x v="10"/>
  </r>
  <r>
    <x v="323"/>
    <x v="2"/>
    <x v="3"/>
    <x v="2"/>
    <x v="1"/>
    <n v="-111068.38705655995"/>
    <n v="0"/>
    <n v="0"/>
    <x v="10"/>
  </r>
  <r>
    <x v="323"/>
    <x v="2"/>
    <x v="3"/>
    <x v="2"/>
    <x v="2"/>
    <n v="-81568.623454337619"/>
    <n v="0"/>
    <n v="0"/>
    <x v="10"/>
  </r>
  <r>
    <x v="323"/>
    <x v="1"/>
    <x v="4"/>
    <x v="4"/>
    <x v="0"/>
    <n v="343247.91925404232"/>
    <n v="0"/>
    <n v="0"/>
    <x v="10"/>
  </r>
  <r>
    <x v="323"/>
    <x v="1"/>
    <x v="4"/>
    <x v="4"/>
    <x v="1"/>
    <n v="-206775.85497231464"/>
    <n v="0"/>
    <n v="0"/>
    <x v="10"/>
  </r>
  <r>
    <x v="323"/>
    <x v="1"/>
    <x v="4"/>
    <x v="4"/>
    <x v="2"/>
    <n v="-199083.79316734453"/>
    <n v="0"/>
    <n v="0"/>
    <x v="10"/>
  </r>
  <r>
    <x v="323"/>
    <x v="1"/>
    <x v="4"/>
    <x v="1"/>
    <x v="0"/>
    <n v="392172.91261974233"/>
    <n v="0"/>
    <n v="0"/>
    <x v="10"/>
  </r>
  <r>
    <x v="323"/>
    <x v="1"/>
    <x v="4"/>
    <x v="1"/>
    <x v="1"/>
    <n v="-208602.61309560764"/>
    <n v="0"/>
    <n v="0"/>
    <x v="10"/>
  </r>
  <r>
    <x v="323"/>
    <x v="1"/>
    <x v="4"/>
    <x v="1"/>
    <x v="2"/>
    <n v="-239225.47669804282"/>
    <n v="0"/>
    <n v="0"/>
    <x v="10"/>
  </r>
  <r>
    <x v="323"/>
    <x v="4"/>
    <x v="4"/>
    <x v="2"/>
    <x v="0"/>
    <n v="194369.67734897992"/>
    <n v="0"/>
    <n v="0"/>
    <x v="10"/>
  </r>
  <r>
    <x v="323"/>
    <x v="4"/>
    <x v="4"/>
    <x v="2"/>
    <x v="1"/>
    <n v="-111068.38705655995"/>
    <n v="0"/>
    <n v="0"/>
    <x v="10"/>
  </r>
  <r>
    <x v="323"/>
    <x v="4"/>
    <x v="4"/>
    <x v="2"/>
    <x v="2"/>
    <n v="-17493.270961408194"/>
    <n v="0"/>
    <n v="0"/>
    <x v="10"/>
  </r>
  <r>
    <x v="323"/>
    <x v="2"/>
    <x v="5"/>
    <x v="2"/>
    <x v="0"/>
    <n v="178820.1031610615"/>
    <n v="0"/>
    <n v="0"/>
    <x v="10"/>
  </r>
  <r>
    <x v="323"/>
    <x v="2"/>
    <x v="5"/>
    <x v="2"/>
    <x v="0"/>
    <n v="211029.9354074639"/>
    <n v="0"/>
    <n v="0"/>
    <x v="10"/>
  </r>
  <r>
    <x v="323"/>
    <x v="2"/>
    <x v="5"/>
    <x v="2"/>
    <x v="1"/>
    <n v="-111068.38705655995"/>
    <n v="0"/>
    <n v="0"/>
    <x v="10"/>
  </r>
  <r>
    <x v="323"/>
    <x v="2"/>
    <x v="5"/>
    <x v="2"/>
    <x v="1"/>
    <n v="-111068.38705655995"/>
    <n v="0"/>
    <n v="0"/>
    <x v="10"/>
  </r>
  <r>
    <x v="323"/>
    <x v="2"/>
    <x v="5"/>
    <x v="2"/>
    <x v="2"/>
    <n v="-69739.840232813993"/>
    <n v="0"/>
    <n v="0"/>
    <x v="10"/>
  </r>
  <r>
    <x v="323"/>
    <x v="2"/>
    <x v="5"/>
    <x v="2"/>
    <x v="2"/>
    <n v="-54867.783205940614"/>
    <n v="0"/>
    <n v="0"/>
    <x v="10"/>
  </r>
  <r>
    <x v="323"/>
    <x v="2"/>
    <x v="5"/>
    <x v="1"/>
    <x v="0"/>
    <n v="331678.15482201613"/>
    <n v="0"/>
    <n v="0"/>
    <x v="10"/>
  </r>
  <r>
    <x v="323"/>
    <x v="2"/>
    <x v="5"/>
    <x v="1"/>
    <x v="1"/>
    <n v="-208602.61309560764"/>
    <n v="0"/>
    <n v="0"/>
    <x v="10"/>
  </r>
  <r>
    <x v="323"/>
    <x v="2"/>
    <x v="5"/>
    <x v="1"/>
    <x v="2"/>
    <n v="-116087.35418770564"/>
    <n v="0"/>
    <n v="0"/>
    <x v="10"/>
  </r>
  <r>
    <x v="323"/>
    <x v="1"/>
    <x v="6"/>
    <x v="2"/>
    <x v="0"/>
    <n v="206587.19992520148"/>
    <n v="0"/>
    <n v="0"/>
    <x v="10"/>
  </r>
  <r>
    <x v="323"/>
    <x v="1"/>
    <x v="6"/>
    <x v="2"/>
    <x v="1"/>
    <n v="-111068.38705655995"/>
    <n v="0"/>
    <n v="0"/>
    <x v="10"/>
  </r>
  <r>
    <x v="323"/>
    <x v="1"/>
    <x v="6"/>
    <x v="2"/>
    <x v="2"/>
    <n v="-119820.57595661686"/>
    <n v="0"/>
    <n v="0"/>
    <x v="10"/>
  </r>
  <r>
    <x v="324"/>
    <x v="1"/>
    <x v="0"/>
    <x v="0"/>
    <x v="0"/>
    <n v="493558.68660285225"/>
    <n v="0"/>
    <n v="0"/>
    <x v="10"/>
  </r>
  <r>
    <x v="324"/>
    <x v="1"/>
    <x v="0"/>
    <x v="0"/>
    <x v="1"/>
    <n v="-282033.53520162986"/>
    <n v="0"/>
    <n v="0"/>
    <x v="10"/>
  </r>
  <r>
    <x v="324"/>
    <x v="1"/>
    <x v="0"/>
    <x v="0"/>
    <x v="2"/>
    <n v="-222101.40897128353"/>
    <n v="0"/>
    <n v="0"/>
    <x v="10"/>
  </r>
  <r>
    <x v="324"/>
    <x v="1"/>
    <x v="0"/>
    <x v="1"/>
    <x v="0"/>
    <n v="344194.31160775258"/>
    <n v="0"/>
    <n v="0"/>
    <x v="10"/>
  </r>
  <r>
    <x v="324"/>
    <x v="1"/>
    <x v="0"/>
    <x v="1"/>
    <x v="1"/>
    <n v="-208602.61309560764"/>
    <n v="0"/>
    <n v="0"/>
    <x v="10"/>
  </r>
  <r>
    <x v="324"/>
    <x v="1"/>
    <x v="0"/>
    <x v="1"/>
    <x v="2"/>
    <n v="-120468.00906271339"/>
    <n v="0"/>
    <n v="0"/>
    <x v="10"/>
  </r>
  <r>
    <x v="324"/>
    <x v="2"/>
    <x v="0"/>
    <x v="3"/>
    <x v="0"/>
    <n v="365282.98386589426"/>
    <n v="0"/>
    <n v="0"/>
    <x v="10"/>
  </r>
  <r>
    <x v="324"/>
    <x v="2"/>
    <x v="0"/>
    <x v="3"/>
    <x v="1"/>
    <n v="-235666.44120380274"/>
    <n v="0"/>
    <n v="0"/>
    <x v="10"/>
  </r>
  <r>
    <x v="324"/>
    <x v="2"/>
    <x v="0"/>
    <x v="3"/>
    <x v="2"/>
    <n v="-138807.53386903982"/>
    <n v="0"/>
    <n v="0"/>
    <x v="10"/>
  </r>
  <r>
    <x v="324"/>
    <x v="2"/>
    <x v="1"/>
    <x v="0"/>
    <x v="0"/>
    <n v="552785.72899519454"/>
    <n v="0"/>
    <n v="0"/>
    <x v="10"/>
  </r>
  <r>
    <x v="324"/>
    <x v="2"/>
    <x v="1"/>
    <x v="0"/>
    <x v="1"/>
    <n v="-282033.53520162986"/>
    <n v="0"/>
    <n v="0"/>
    <x v="10"/>
  </r>
  <r>
    <x v="324"/>
    <x v="2"/>
    <x v="1"/>
    <x v="0"/>
    <x v="2"/>
    <n v="-226642.14888802974"/>
    <n v="0"/>
    <n v="0"/>
    <x v="10"/>
  </r>
  <r>
    <x v="324"/>
    <x v="0"/>
    <x v="2"/>
    <x v="0"/>
    <x v="0"/>
    <n v="482277.34519478702"/>
    <n v="0"/>
    <n v="0"/>
    <x v="10"/>
  </r>
  <r>
    <x v="324"/>
    <x v="0"/>
    <x v="2"/>
    <x v="0"/>
    <x v="1"/>
    <n v="-282033.53520162986"/>
    <n v="0"/>
    <n v="0"/>
    <x v="10"/>
  </r>
  <r>
    <x v="324"/>
    <x v="0"/>
    <x v="2"/>
    <x v="0"/>
    <x v="2"/>
    <n v="-81987.148683113803"/>
    <n v="0"/>
    <n v="0"/>
    <x v="10"/>
  </r>
  <r>
    <x v="324"/>
    <x v="3"/>
    <x v="2"/>
    <x v="0"/>
    <x v="0"/>
    <n v="614833.10673955304"/>
    <n v="0"/>
    <n v="0"/>
    <x v="10"/>
  </r>
  <r>
    <x v="324"/>
    <x v="3"/>
    <x v="2"/>
    <x v="0"/>
    <x v="1"/>
    <n v="-282033.53520162986"/>
    <n v="0"/>
    <n v="0"/>
    <x v="10"/>
  </r>
  <r>
    <x v="324"/>
    <x v="3"/>
    <x v="2"/>
    <x v="0"/>
    <x v="2"/>
    <n v="-49186.648539164242"/>
    <n v="0"/>
    <n v="0"/>
    <x v="10"/>
  </r>
  <r>
    <x v="324"/>
    <x v="3"/>
    <x v="2"/>
    <x v="1"/>
    <x v="0"/>
    <n v="396344.96488165448"/>
    <n v="0"/>
    <n v="0"/>
    <x v="10"/>
  </r>
  <r>
    <x v="324"/>
    <x v="3"/>
    <x v="2"/>
    <x v="1"/>
    <x v="1"/>
    <n v="-208602.61309560764"/>
    <n v="0"/>
    <n v="0"/>
    <x v="10"/>
  </r>
  <r>
    <x v="324"/>
    <x v="3"/>
    <x v="2"/>
    <x v="1"/>
    <x v="2"/>
    <n v="-51524.845434615083"/>
    <n v="0"/>
    <n v="0"/>
    <x v="10"/>
  </r>
  <r>
    <x v="324"/>
    <x v="4"/>
    <x v="2"/>
    <x v="2"/>
    <x v="0"/>
    <n v="226579.50959538229"/>
    <n v="0"/>
    <n v="0"/>
    <x v="10"/>
  </r>
  <r>
    <x v="324"/>
    <x v="4"/>
    <x v="2"/>
    <x v="2"/>
    <x v="1"/>
    <n v="-111068.38705655995"/>
    <n v="0"/>
    <n v="0"/>
    <x v="10"/>
  </r>
  <r>
    <x v="324"/>
    <x v="4"/>
    <x v="2"/>
    <x v="2"/>
    <x v="2"/>
    <n v="-18126.360767630584"/>
    <n v="0"/>
    <n v="0"/>
    <x v="10"/>
  </r>
  <r>
    <x v="324"/>
    <x v="2"/>
    <x v="3"/>
    <x v="2"/>
    <x v="0"/>
    <n v="211029.9354074639"/>
    <n v="0"/>
    <n v="0"/>
    <x v="10"/>
  </r>
  <r>
    <x v="324"/>
    <x v="2"/>
    <x v="3"/>
    <x v="2"/>
    <x v="1"/>
    <n v="-111068.38705655995"/>
    <n v="0"/>
    <n v="0"/>
    <x v="10"/>
  </r>
  <r>
    <x v="324"/>
    <x v="2"/>
    <x v="3"/>
    <x v="2"/>
    <x v="2"/>
    <n v="-59088.3819140899"/>
    <n v="0"/>
    <n v="0"/>
    <x v="10"/>
  </r>
  <r>
    <x v="324"/>
    <x v="4"/>
    <x v="3"/>
    <x v="4"/>
    <x v="0"/>
    <n v="372196.53895016637"/>
    <n v="0"/>
    <n v="0"/>
    <x v="10"/>
  </r>
  <r>
    <x v="324"/>
    <x v="4"/>
    <x v="3"/>
    <x v="4"/>
    <x v="1"/>
    <n v="-206775.85497231464"/>
    <n v="0"/>
    <n v="0"/>
    <x v="10"/>
  </r>
  <r>
    <x v="324"/>
    <x v="4"/>
    <x v="3"/>
    <x v="4"/>
    <x v="2"/>
    <n v="-74439.307790033272"/>
    <n v="0"/>
    <n v="0"/>
    <x v="10"/>
  </r>
  <r>
    <x v="324"/>
    <x v="1"/>
    <x v="4"/>
    <x v="4"/>
    <x v="0"/>
    <n v="332909.12650542654"/>
    <n v="0"/>
    <n v="0"/>
    <x v="10"/>
  </r>
  <r>
    <x v="324"/>
    <x v="1"/>
    <x v="4"/>
    <x v="4"/>
    <x v="1"/>
    <n v="-206775.85497231464"/>
    <n v="0"/>
    <n v="0"/>
    <x v="10"/>
  </r>
  <r>
    <x v="324"/>
    <x v="1"/>
    <x v="4"/>
    <x v="4"/>
    <x v="2"/>
    <n v="-133163.65060217062"/>
    <n v="0"/>
    <n v="0"/>
    <x v="10"/>
  </r>
  <r>
    <x v="324"/>
    <x v="1"/>
    <x v="4"/>
    <x v="1"/>
    <x v="0"/>
    <n v="342108.28547679656"/>
    <n v="0"/>
    <n v="0"/>
    <x v="10"/>
  </r>
  <r>
    <x v="324"/>
    <x v="1"/>
    <x v="4"/>
    <x v="1"/>
    <x v="1"/>
    <n v="-208602.61309560764"/>
    <n v="0"/>
    <n v="0"/>
    <x v="10"/>
  </r>
  <r>
    <x v="324"/>
    <x v="1"/>
    <x v="4"/>
    <x v="1"/>
    <x v="2"/>
    <n v="-116316.81706211084"/>
    <n v="0"/>
    <n v="0"/>
    <x v="10"/>
  </r>
  <r>
    <x v="324"/>
    <x v="0"/>
    <x v="4"/>
    <x v="4"/>
    <x v="0"/>
    <n v="368061.02185072005"/>
    <n v="0"/>
    <n v="0"/>
    <x v="10"/>
  </r>
  <r>
    <x v="324"/>
    <x v="0"/>
    <x v="4"/>
    <x v="4"/>
    <x v="1"/>
    <n v="-206775.85497231464"/>
    <n v="0"/>
    <n v="0"/>
    <x v="10"/>
  </r>
  <r>
    <x v="324"/>
    <x v="0"/>
    <x v="4"/>
    <x v="4"/>
    <x v="2"/>
    <n v="-99376.475899694415"/>
    <n v="0"/>
    <n v="0"/>
    <x v="10"/>
  </r>
  <r>
    <x v="324"/>
    <x v="2"/>
    <x v="4"/>
    <x v="3"/>
    <x v="0"/>
    <n v="393562.95681035053"/>
    <n v="0"/>
    <n v="0"/>
    <x v="10"/>
  </r>
  <r>
    <x v="324"/>
    <x v="2"/>
    <x v="4"/>
    <x v="3"/>
    <x v="1"/>
    <n v="-235666.44120380274"/>
    <n v="0"/>
    <n v="0"/>
    <x v="10"/>
  </r>
  <r>
    <x v="324"/>
    <x v="2"/>
    <x v="4"/>
    <x v="3"/>
    <x v="2"/>
    <n v="-86583.850498277112"/>
    <n v="0"/>
    <n v="0"/>
    <x v="10"/>
  </r>
  <r>
    <x v="324"/>
    <x v="4"/>
    <x v="4"/>
    <x v="0"/>
    <x v="0"/>
    <n v="504840.02801091748"/>
    <n v="0"/>
    <n v="0"/>
    <x v="10"/>
  </r>
  <r>
    <x v="324"/>
    <x v="4"/>
    <x v="4"/>
    <x v="0"/>
    <x v="1"/>
    <n v="-282033.53520162986"/>
    <n v="0"/>
    <n v="0"/>
    <x v="10"/>
  </r>
  <r>
    <x v="324"/>
    <x v="4"/>
    <x v="4"/>
    <x v="0"/>
    <x v="2"/>
    <n v="-126210.00700272937"/>
    <n v="0"/>
    <n v="0"/>
    <x v="10"/>
  </r>
  <r>
    <x v="324"/>
    <x v="2"/>
    <x v="5"/>
    <x v="4"/>
    <x v="0"/>
    <n v="384603.09024850524"/>
    <n v="0"/>
    <n v="0"/>
    <x v="10"/>
  </r>
  <r>
    <x v="324"/>
    <x v="2"/>
    <x v="5"/>
    <x v="4"/>
    <x v="1"/>
    <n v="-206775.85497231464"/>
    <n v="0"/>
    <n v="0"/>
    <x v="10"/>
  </r>
  <r>
    <x v="324"/>
    <x v="2"/>
    <x v="5"/>
    <x v="4"/>
    <x v="2"/>
    <n v="-80766.648952186093"/>
    <n v="0"/>
    <n v="0"/>
    <x v="10"/>
  </r>
  <r>
    <x v="324"/>
    <x v="2"/>
    <x v="5"/>
    <x v="2"/>
    <x v="0"/>
    <n v="186594.89025502073"/>
    <n v="0"/>
    <n v="0"/>
    <x v="10"/>
  </r>
  <r>
    <x v="324"/>
    <x v="2"/>
    <x v="5"/>
    <x v="2"/>
    <x v="1"/>
    <n v="-111068.38705655995"/>
    <n v="0"/>
    <n v="0"/>
    <x v="10"/>
  </r>
  <r>
    <x v="324"/>
    <x v="2"/>
    <x v="5"/>
    <x v="2"/>
    <x v="2"/>
    <n v="-70906.058296907882"/>
    <n v="0"/>
    <n v="0"/>
    <x v="10"/>
  </r>
  <r>
    <x v="324"/>
    <x v="0"/>
    <x v="6"/>
    <x v="0"/>
    <x v="0"/>
    <n v="527402.71082704782"/>
    <n v="0"/>
    <n v="0"/>
    <x v="10"/>
  </r>
  <r>
    <x v="324"/>
    <x v="0"/>
    <x v="6"/>
    <x v="0"/>
    <x v="1"/>
    <n v="-282033.53520162986"/>
    <n v="0"/>
    <n v="0"/>
    <x v="10"/>
  </r>
  <r>
    <x v="324"/>
    <x v="0"/>
    <x v="6"/>
    <x v="0"/>
    <x v="2"/>
    <n v="-105480.54216540957"/>
    <n v="0"/>
    <n v="0"/>
    <x v="10"/>
  </r>
  <r>
    <x v="324"/>
    <x v="3"/>
    <x v="6"/>
    <x v="4"/>
    <x v="0"/>
    <n v="417687.22704407555"/>
    <n v="0"/>
    <n v="0"/>
    <x v="10"/>
  </r>
  <r>
    <x v="324"/>
    <x v="3"/>
    <x v="6"/>
    <x v="4"/>
    <x v="1"/>
    <n v="-206775.85497231464"/>
    <n v="0"/>
    <n v="0"/>
    <x v="10"/>
  </r>
  <r>
    <x v="324"/>
    <x v="3"/>
    <x v="6"/>
    <x v="4"/>
    <x v="2"/>
    <n v="-45945.594974848311"/>
    <n v="0"/>
    <n v="0"/>
    <x v="10"/>
  </r>
  <r>
    <x v="324"/>
    <x v="2"/>
    <x v="6"/>
    <x v="4"/>
    <x v="0"/>
    <n v="409416.19284518302"/>
    <n v="0"/>
    <n v="0"/>
    <x v="10"/>
  </r>
  <r>
    <x v="324"/>
    <x v="2"/>
    <x v="6"/>
    <x v="4"/>
    <x v="1"/>
    <n v="-206775.85497231464"/>
    <n v="0"/>
    <n v="0"/>
    <x v="10"/>
  </r>
  <r>
    <x v="324"/>
    <x v="2"/>
    <x v="6"/>
    <x v="4"/>
    <x v="2"/>
    <n v="-102354.04821129575"/>
    <n v="0"/>
    <n v="0"/>
    <x v="10"/>
  </r>
  <r>
    <x v="325"/>
    <x v="2"/>
    <x v="0"/>
    <x v="2"/>
    <x v="0"/>
    <n v="192148.3096078487"/>
    <n v="0"/>
    <n v="0"/>
    <x v="10"/>
  </r>
  <r>
    <x v="325"/>
    <x v="2"/>
    <x v="0"/>
    <x v="2"/>
    <x v="1"/>
    <n v="-111068.38705655995"/>
    <n v="0"/>
    <n v="0"/>
    <x v="10"/>
  </r>
  <r>
    <x v="325"/>
    <x v="2"/>
    <x v="0"/>
    <x v="2"/>
    <x v="2"/>
    <n v="-78780.80693921796"/>
    <n v="0"/>
    <n v="0"/>
    <x v="10"/>
  </r>
  <r>
    <x v="325"/>
    <x v="1"/>
    <x v="1"/>
    <x v="2"/>
    <x v="0"/>
    <n v="212140.61927802951"/>
    <n v="0"/>
    <n v="0"/>
    <x v="10"/>
  </r>
  <r>
    <x v="325"/>
    <x v="1"/>
    <x v="1"/>
    <x v="2"/>
    <x v="1"/>
    <n v="-111068.38705655995"/>
    <n v="0"/>
    <n v="0"/>
    <x v="10"/>
  </r>
  <r>
    <x v="325"/>
    <x v="1"/>
    <x v="1"/>
    <x v="2"/>
    <x v="2"/>
    <n v="-76370.622940090616"/>
    <n v="0"/>
    <n v="0"/>
    <x v="10"/>
  </r>
  <r>
    <x v="325"/>
    <x v="1"/>
    <x v="1"/>
    <x v="1"/>
    <x v="0"/>
    <n v="413033.17392930313"/>
    <n v="0"/>
    <n v="0"/>
    <x v="10"/>
  </r>
  <r>
    <x v="325"/>
    <x v="1"/>
    <x v="1"/>
    <x v="1"/>
    <x v="1"/>
    <n v="-208602.61309560764"/>
    <n v="0"/>
    <n v="0"/>
    <x v="10"/>
  </r>
  <r>
    <x v="325"/>
    <x v="1"/>
    <x v="1"/>
    <x v="1"/>
    <x v="2"/>
    <n v="-218907.58218253066"/>
    <n v="0"/>
    <n v="0"/>
    <x v="10"/>
  </r>
  <r>
    <x v="325"/>
    <x v="3"/>
    <x v="1"/>
    <x v="2"/>
    <x v="0"/>
    <n v="214361.98701916073"/>
    <n v="0"/>
    <n v="0"/>
    <x v="10"/>
  </r>
  <r>
    <x v="325"/>
    <x v="3"/>
    <x v="1"/>
    <x v="2"/>
    <x v="1"/>
    <n v="-111068.38705655995"/>
    <n v="0"/>
    <n v="0"/>
    <x v="10"/>
  </r>
  <r>
    <x v="325"/>
    <x v="3"/>
    <x v="1"/>
    <x v="2"/>
    <x v="2"/>
    <n v="-23579.818572107681"/>
    <n v="0"/>
    <n v="0"/>
    <x v="10"/>
  </r>
  <r>
    <x v="325"/>
    <x v="2"/>
    <x v="1"/>
    <x v="1"/>
    <x v="0"/>
    <n v="379656.75583400589"/>
    <n v="0"/>
    <n v="0"/>
    <x v="10"/>
  </r>
  <r>
    <x v="325"/>
    <x v="2"/>
    <x v="1"/>
    <x v="1"/>
    <x v="1"/>
    <n v="-208602.61309560764"/>
    <n v="0"/>
    <n v="0"/>
    <x v="10"/>
  </r>
  <r>
    <x v="325"/>
    <x v="2"/>
    <x v="1"/>
    <x v="1"/>
    <x v="2"/>
    <n v="-87321.053841821355"/>
    <n v="0"/>
    <n v="0"/>
    <x v="10"/>
  </r>
  <r>
    <x v="325"/>
    <x v="0"/>
    <x v="2"/>
    <x v="4"/>
    <x v="0"/>
    <n v="386670.84879822843"/>
    <n v="0"/>
    <n v="0"/>
    <x v="10"/>
  </r>
  <r>
    <x v="325"/>
    <x v="0"/>
    <x v="2"/>
    <x v="4"/>
    <x v="1"/>
    <n v="-206775.85497231464"/>
    <n v="0"/>
    <n v="0"/>
    <x v="10"/>
  </r>
  <r>
    <x v="325"/>
    <x v="0"/>
    <x v="2"/>
    <x v="4"/>
    <x v="2"/>
    <n v="-73467.4612716634"/>
    <n v="0"/>
    <n v="0"/>
    <x v="10"/>
  </r>
  <r>
    <x v="325"/>
    <x v="3"/>
    <x v="3"/>
    <x v="3"/>
    <x v="0"/>
    <n v="402989.61445850268"/>
    <n v="0"/>
    <n v="0"/>
    <x v="10"/>
  </r>
  <r>
    <x v="325"/>
    <x v="3"/>
    <x v="3"/>
    <x v="3"/>
    <x v="1"/>
    <n v="-235666.44120380274"/>
    <n v="0"/>
    <n v="0"/>
    <x v="10"/>
  </r>
  <r>
    <x v="325"/>
    <x v="3"/>
    <x v="3"/>
    <x v="3"/>
    <x v="2"/>
    <n v="-48358.75373502032"/>
    <n v="0"/>
    <n v="0"/>
    <x v="10"/>
  </r>
  <r>
    <x v="325"/>
    <x v="3"/>
    <x v="3"/>
    <x v="1"/>
    <x v="0"/>
    <n v="337936.23321488441"/>
    <n v="0"/>
    <n v="0"/>
    <x v="10"/>
  </r>
  <r>
    <x v="325"/>
    <x v="3"/>
    <x v="3"/>
    <x v="1"/>
    <x v="1"/>
    <n v="-208602.61309560764"/>
    <n v="0"/>
    <n v="0"/>
    <x v="10"/>
  </r>
  <r>
    <x v="325"/>
    <x v="3"/>
    <x v="3"/>
    <x v="1"/>
    <x v="2"/>
    <n v="-20276.173992893066"/>
    <n v="0"/>
    <n v="0"/>
    <x v="10"/>
  </r>
  <r>
    <x v="325"/>
    <x v="0"/>
    <x v="4"/>
    <x v="1"/>
    <x v="0"/>
    <n v="356710.46839348908"/>
    <n v="0"/>
    <n v="0"/>
    <x v="10"/>
  </r>
  <r>
    <x v="325"/>
    <x v="0"/>
    <x v="4"/>
    <x v="1"/>
    <x v="1"/>
    <n v="-208602.61309560764"/>
    <n v="0"/>
    <n v="0"/>
    <x v="10"/>
  </r>
  <r>
    <x v="325"/>
    <x v="0"/>
    <x v="4"/>
    <x v="1"/>
    <x v="2"/>
    <n v="-57073.674942958256"/>
    <n v="0"/>
    <n v="0"/>
    <x v="10"/>
  </r>
  <r>
    <x v="325"/>
    <x v="3"/>
    <x v="4"/>
    <x v="2"/>
    <x v="0"/>
    <n v="207697.88379576712"/>
    <n v="0"/>
    <n v="0"/>
    <x v="10"/>
  </r>
  <r>
    <x v="325"/>
    <x v="3"/>
    <x v="4"/>
    <x v="2"/>
    <x v="1"/>
    <n v="-111068.38705655995"/>
    <n v="0"/>
    <n v="0"/>
    <x v="10"/>
  </r>
  <r>
    <x v="325"/>
    <x v="3"/>
    <x v="4"/>
    <x v="2"/>
    <x v="2"/>
    <n v="-37385.619083238082"/>
    <n v="0"/>
    <n v="0"/>
    <x v="10"/>
  </r>
  <r>
    <x v="325"/>
    <x v="2"/>
    <x v="4"/>
    <x v="1"/>
    <x v="0"/>
    <n v="356710.46839348908"/>
    <n v="0"/>
    <n v="0"/>
    <x v="10"/>
  </r>
  <r>
    <x v="325"/>
    <x v="2"/>
    <x v="4"/>
    <x v="1"/>
    <x v="0"/>
    <n v="317075.97190532362"/>
    <n v="0"/>
    <n v="0"/>
    <x v="10"/>
  </r>
  <r>
    <x v="325"/>
    <x v="2"/>
    <x v="4"/>
    <x v="1"/>
    <x v="1"/>
    <n v="-208602.61309560764"/>
    <n v="0"/>
    <n v="0"/>
    <x v="10"/>
  </r>
  <r>
    <x v="325"/>
    <x v="2"/>
    <x v="4"/>
    <x v="1"/>
    <x v="1"/>
    <n v="-208602.61309560764"/>
    <n v="0"/>
    <n v="0"/>
    <x v="10"/>
  </r>
  <r>
    <x v="325"/>
    <x v="2"/>
    <x v="4"/>
    <x v="1"/>
    <x v="2"/>
    <n v="-107013.14051804673"/>
    <n v="0"/>
    <n v="0"/>
    <x v="10"/>
  </r>
  <r>
    <x v="325"/>
    <x v="2"/>
    <x v="4"/>
    <x v="1"/>
    <x v="2"/>
    <n v="-66585.95410011796"/>
    <n v="0"/>
    <n v="0"/>
    <x v="10"/>
  </r>
  <r>
    <x v="325"/>
    <x v="1"/>
    <x v="5"/>
    <x v="2"/>
    <x v="0"/>
    <n v="215472.67088972629"/>
    <n v="0"/>
    <n v="0"/>
    <x v="10"/>
  </r>
  <r>
    <x v="325"/>
    <x v="1"/>
    <x v="5"/>
    <x v="2"/>
    <x v="1"/>
    <n v="-111068.38705655995"/>
    <n v="0"/>
    <n v="0"/>
    <x v="10"/>
  </r>
  <r>
    <x v="325"/>
    <x v="1"/>
    <x v="5"/>
    <x v="2"/>
    <x v="2"/>
    <n v="-64641.801266917886"/>
    <n v="0"/>
    <n v="0"/>
    <x v="10"/>
  </r>
  <r>
    <x v="325"/>
    <x v="1"/>
    <x v="6"/>
    <x v="0"/>
    <x v="0"/>
    <n v="476636.67449075443"/>
    <n v="0"/>
    <n v="0"/>
    <x v="10"/>
  </r>
  <r>
    <x v="325"/>
    <x v="1"/>
    <x v="6"/>
    <x v="0"/>
    <x v="1"/>
    <n v="-282033.53520162986"/>
    <n v="0"/>
    <n v="0"/>
    <x v="10"/>
  </r>
  <r>
    <x v="325"/>
    <x v="1"/>
    <x v="6"/>
    <x v="0"/>
    <x v="2"/>
    <n v="-176355.56956157915"/>
    <n v="0"/>
    <n v="0"/>
    <x v="10"/>
  </r>
  <r>
    <x v="325"/>
    <x v="3"/>
    <x v="6"/>
    <x v="3"/>
    <x v="0"/>
    <n v="494899.52652798576"/>
    <n v="0"/>
    <n v="0"/>
    <x v="10"/>
  </r>
  <r>
    <x v="325"/>
    <x v="3"/>
    <x v="6"/>
    <x v="3"/>
    <x v="1"/>
    <n v="-235666.44120380274"/>
    <n v="0"/>
    <n v="0"/>
    <x v="10"/>
  </r>
  <r>
    <x v="325"/>
    <x v="3"/>
    <x v="6"/>
    <x v="3"/>
    <x v="2"/>
    <n v="-84132.919509757587"/>
    <n v="0"/>
    <n v="0"/>
    <x v="10"/>
  </r>
  <r>
    <x v="325"/>
    <x v="2"/>
    <x v="6"/>
    <x v="1"/>
    <x v="0"/>
    <n v="396344.96488165448"/>
    <n v="0"/>
    <n v="0"/>
    <x v="10"/>
  </r>
  <r>
    <x v="325"/>
    <x v="2"/>
    <x v="6"/>
    <x v="1"/>
    <x v="0"/>
    <n v="381742.78196496196"/>
    <n v="0"/>
    <n v="0"/>
    <x v="10"/>
  </r>
  <r>
    <x v="325"/>
    <x v="2"/>
    <x v="6"/>
    <x v="1"/>
    <x v="1"/>
    <n v="-208602.61309560764"/>
    <n v="0"/>
    <n v="0"/>
    <x v="10"/>
  </r>
  <r>
    <x v="325"/>
    <x v="2"/>
    <x v="6"/>
    <x v="1"/>
    <x v="1"/>
    <n v="-208602.61309560764"/>
    <n v="0"/>
    <n v="0"/>
    <x v="10"/>
  </r>
  <r>
    <x v="325"/>
    <x v="2"/>
    <x v="6"/>
    <x v="1"/>
    <x v="2"/>
    <n v="-214026.28103609342"/>
    <n v="0"/>
    <n v="0"/>
    <x v="10"/>
  </r>
  <r>
    <x v="325"/>
    <x v="2"/>
    <x v="6"/>
    <x v="1"/>
    <x v="2"/>
    <n v="-129792.54586808708"/>
    <n v="0"/>
    <n v="0"/>
    <x v="10"/>
  </r>
  <r>
    <x v="326"/>
    <x v="1"/>
    <x v="0"/>
    <x v="0"/>
    <x v="0"/>
    <n v="479457.00984277076"/>
    <n v="0"/>
    <n v="0"/>
    <x v="10"/>
  </r>
  <r>
    <x v="326"/>
    <x v="1"/>
    <x v="0"/>
    <x v="0"/>
    <x v="1"/>
    <n v="-282033.53520162986"/>
    <n v="0"/>
    <n v="0"/>
    <x v="10"/>
  </r>
  <r>
    <x v="326"/>
    <x v="1"/>
    <x v="0"/>
    <x v="0"/>
    <x v="2"/>
    <n v="-321236.19659465645"/>
    <n v="0"/>
    <n v="0"/>
    <x v="10"/>
  </r>
  <r>
    <x v="326"/>
    <x v="1"/>
    <x v="1"/>
    <x v="3"/>
    <x v="0"/>
    <n v="381779.63475016045"/>
    <n v="0"/>
    <n v="0"/>
    <x v="10"/>
  </r>
  <r>
    <x v="326"/>
    <x v="1"/>
    <x v="1"/>
    <x v="3"/>
    <x v="1"/>
    <n v="-235666.44120380274"/>
    <n v="0"/>
    <n v="0"/>
    <x v="10"/>
  </r>
  <r>
    <x v="326"/>
    <x v="1"/>
    <x v="1"/>
    <x v="3"/>
    <x v="2"/>
    <n v="-221432.18815509306"/>
    <n v="0"/>
    <n v="0"/>
    <x v="10"/>
  </r>
  <r>
    <x v="326"/>
    <x v="2"/>
    <x v="1"/>
    <x v="0"/>
    <x v="0"/>
    <n v="510480.69871495006"/>
    <n v="0"/>
    <n v="0"/>
    <x v="10"/>
  </r>
  <r>
    <x v="326"/>
    <x v="2"/>
    <x v="1"/>
    <x v="0"/>
    <x v="1"/>
    <n v="-282033.53520162986"/>
    <n v="0"/>
    <n v="0"/>
    <x v="10"/>
  </r>
  <r>
    <x v="326"/>
    <x v="2"/>
    <x v="1"/>
    <x v="0"/>
    <x v="2"/>
    <n v="-224611.50743457803"/>
    <n v="0"/>
    <n v="0"/>
    <x v="10"/>
  </r>
  <r>
    <x v="326"/>
    <x v="3"/>
    <x v="2"/>
    <x v="1"/>
    <x v="0"/>
    <n v="415119.2000602592"/>
    <n v="0"/>
    <n v="0"/>
    <x v="10"/>
  </r>
  <r>
    <x v="326"/>
    <x v="3"/>
    <x v="2"/>
    <x v="1"/>
    <x v="1"/>
    <n v="-208602.61309560764"/>
    <n v="0"/>
    <n v="0"/>
    <x v="10"/>
  </r>
  <r>
    <x v="326"/>
    <x v="3"/>
    <x v="2"/>
    <x v="1"/>
    <x v="2"/>
    <n v="-37360.728005423327"/>
    <n v="0"/>
    <n v="0"/>
    <x v="10"/>
  </r>
  <r>
    <x v="326"/>
    <x v="3"/>
    <x v="3"/>
    <x v="4"/>
    <x v="0"/>
    <n v="355654.47055238119"/>
    <n v="0"/>
    <n v="0"/>
    <x v="10"/>
  </r>
  <r>
    <x v="326"/>
    <x v="3"/>
    <x v="3"/>
    <x v="4"/>
    <x v="0"/>
    <n v="394941.88299712102"/>
    <n v="0"/>
    <n v="0"/>
    <x v="10"/>
  </r>
  <r>
    <x v="326"/>
    <x v="3"/>
    <x v="3"/>
    <x v="4"/>
    <x v="1"/>
    <n v="-206775.85497231464"/>
    <n v="0"/>
    <n v="0"/>
    <x v="10"/>
  </r>
  <r>
    <x v="326"/>
    <x v="3"/>
    <x v="3"/>
    <x v="4"/>
    <x v="1"/>
    <n v="-206775.85497231464"/>
    <n v="0"/>
    <n v="0"/>
    <x v="10"/>
  </r>
  <r>
    <x v="326"/>
    <x v="3"/>
    <x v="3"/>
    <x v="4"/>
    <x v="2"/>
    <n v="-60461.259993904809"/>
    <n v="0"/>
    <n v="0"/>
    <x v="10"/>
  </r>
  <r>
    <x v="326"/>
    <x v="3"/>
    <x v="3"/>
    <x v="4"/>
    <x v="2"/>
    <n v="-19747.094149856053"/>
    <n v="0"/>
    <n v="0"/>
    <x v="10"/>
  </r>
  <r>
    <x v="326"/>
    <x v="2"/>
    <x v="3"/>
    <x v="2"/>
    <x v="0"/>
    <n v="196591.04509011112"/>
    <n v="0"/>
    <n v="0"/>
    <x v="10"/>
  </r>
  <r>
    <x v="326"/>
    <x v="2"/>
    <x v="3"/>
    <x v="2"/>
    <x v="1"/>
    <n v="-111068.38705655995"/>
    <n v="0"/>
    <n v="0"/>
    <x v="10"/>
  </r>
  <r>
    <x v="326"/>
    <x v="2"/>
    <x v="3"/>
    <x v="2"/>
    <x v="2"/>
    <n v="-39318.209018022229"/>
    <n v="0"/>
    <n v="0"/>
    <x v="10"/>
  </r>
  <r>
    <x v="326"/>
    <x v="1"/>
    <x v="4"/>
    <x v="0"/>
    <x v="0"/>
    <n v="473816.33913873823"/>
    <n v="0"/>
    <n v="0"/>
    <x v="10"/>
  </r>
  <r>
    <x v="326"/>
    <x v="1"/>
    <x v="4"/>
    <x v="0"/>
    <x v="1"/>
    <n v="-282033.53520162986"/>
    <n v="0"/>
    <n v="0"/>
    <x v="10"/>
  </r>
  <r>
    <x v="326"/>
    <x v="1"/>
    <x v="4"/>
    <x v="0"/>
    <x v="2"/>
    <n v="-217955.51600381959"/>
    <n v="0"/>
    <n v="0"/>
    <x v="10"/>
  </r>
  <r>
    <x v="326"/>
    <x v="2"/>
    <x v="4"/>
    <x v="0"/>
    <x v="0"/>
    <n v="456894.32702664041"/>
    <n v="0"/>
    <n v="0"/>
    <x v="10"/>
  </r>
  <r>
    <x v="326"/>
    <x v="2"/>
    <x v="4"/>
    <x v="0"/>
    <x v="1"/>
    <n v="-282033.53520162986"/>
    <n v="0"/>
    <n v="0"/>
    <x v="10"/>
  </r>
  <r>
    <x v="326"/>
    <x v="2"/>
    <x v="4"/>
    <x v="0"/>
    <x v="2"/>
    <n v="-159913.01445932413"/>
    <n v="0"/>
    <n v="0"/>
    <x v="10"/>
  </r>
  <r>
    <x v="326"/>
    <x v="4"/>
    <x v="4"/>
    <x v="0"/>
    <x v="0"/>
    <n v="499199.35730688483"/>
    <n v="0"/>
    <n v="0"/>
    <x v="10"/>
  </r>
  <r>
    <x v="326"/>
    <x v="4"/>
    <x v="4"/>
    <x v="0"/>
    <x v="1"/>
    <n v="-282033.53520162986"/>
    <n v="0"/>
    <n v="0"/>
    <x v="10"/>
  </r>
  <r>
    <x v="326"/>
    <x v="4"/>
    <x v="4"/>
    <x v="0"/>
    <x v="2"/>
    <n v="-49919.935730688485"/>
    <n v="0"/>
    <n v="0"/>
    <x v="10"/>
  </r>
  <r>
    <x v="326"/>
    <x v="1"/>
    <x v="5"/>
    <x v="4"/>
    <x v="0"/>
    <n v="374264.29749988951"/>
    <n v="0"/>
    <n v="0"/>
    <x v="10"/>
  </r>
  <r>
    <x v="326"/>
    <x v="1"/>
    <x v="5"/>
    <x v="4"/>
    <x v="1"/>
    <n v="-206775.85497231464"/>
    <n v="0"/>
    <n v="0"/>
    <x v="10"/>
  </r>
  <r>
    <x v="326"/>
    <x v="1"/>
    <x v="5"/>
    <x v="4"/>
    <x v="2"/>
    <n v="-205845.36362493926"/>
    <n v="0"/>
    <n v="0"/>
    <x v="10"/>
  </r>
  <r>
    <x v="326"/>
    <x v="2"/>
    <x v="5"/>
    <x v="3"/>
    <x v="0"/>
    <n v="421842.92975480692"/>
    <n v="0"/>
    <n v="0"/>
    <x v="10"/>
  </r>
  <r>
    <x v="326"/>
    <x v="2"/>
    <x v="5"/>
    <x v="3"/>
    <x v="1"/>
    <n v="-235666.44120380274"/>
    <n v="0"/>
    <n v="0"/>
    <x v="10"/>
  </r>
  <r>
    <x v="326"/>
    <x v="2"/>
    <x v="5"/>
    <x v="3"/>
    <x v="2"/>
    <n v="-113897.59103379787"/>
    <n v="0"/>
    <n v="0"/>
    <x v="10"/>
  </r>
  <r>
    <x v="326"/>
    <x v="2"/>
    <x v="5"/>
    <x v="1"/>
    <x v="0"/>
    <n v="325420.07642914791"/>
    <n v="0"/>
    <n v="0"/>
    <x v="10"/>
  </r>
  <r>
    <x v="326"/>
    <x v="2"/>
    <x v="5"/>
    <x v="1"/>
    <x v="1"/>
    <n v="-208602.61309560764"/>
    <n v="0"/>
    <n v="0"/>
    <x v="10"/>
  </r>
  <r>
    <x v="326"/>
    <x v="2"/>
    <x v="5"/>
    <x v="1"/>
    <x v="2"/>
    <n v="-107388.62522161881"/>
    <n v="0"/>
    <n v="0"/>
    <x v="10"/>
  </r>
  <r>
    <x v="326"/>
    <x v="1"/>
    <x v="6"/>
    <x v="4"/>
    <x v="0"/>
    <n v="388738.6073479515"/>
    <n v="0"/>
    <n v="0"/>
    <x v="10"/>
  </r>
  <r>
    <x v="326"/>
    <x v="1"/>
    <x v="6"/>
    <x v="4"/>
    <x v="1"/>
    <n v="-206775.85497231464"/>
    <n v="0"/>
    <n v="0"/>
    <x v="10"/>
  </r>
  <r>
    <x v="326"/>
    <x v="1"/>
    <x v="6"/>
    <x v="4"/>
    <x v="2"/>
    <n v="-229355.77833529137"/>
    <n v="0"/>
    <n v="0"/>
    <x v="10"/>
  </r>
  <r>
    <x v="326"/>
    <x v="0"/>
    <x v="6"/>
    <x v="4"/>
    <x v="0"/>
    <n v="359789.98765182745"/>
    <n v="0"/>
    <n v="0"/>
    <x v="10"/>
  </r>
  <r>
    <x v="326"/>
    <x v="0"/>
    <x v="6"/>
    <x v="4"/>
    <x v="1"/>
    <n v="-206775.85497231464"/>
    <n v="0"/>
    <n v="0"/>
    <x v="10"/>
  </r>
  <r>
    <x v="326"/>
    <x v="0"/>
    <x v="6"/>
    <x v="4"/>
    <x v="2"/>
    <n v="-97143.296665993417"/>
    <n v="0"/>
    <n v="0"/>
    <x v="10"/>
  </r>
  <r>
    <x v="326"/>
    <x v="3"/>
    <x v="6"/>
    <x v="0"/>
    <x v="0"/>
    <n v="487918.01589881966"/>
    <n v="0"/>
    <n v="0"/>
    <x v="10"/>
  </r>
  <r>
    <x v="326"/>
    <x v="3"/>
    <x v="6"/>
    <x v="0"/>
    <x v="1"/>
    <n v="-282033.53520162986"/>
    <n v="0"/>
    <n v="0"/>
    <x v="10"/>
  </r>
  <r>
    <x v="326"/>
    <x v="3"/>
    <x v="6"/>
    <x v="0"/>
    <x v="2"/>
    <n v="-34154.261112917382"/>
    <n v="0"/>
    <n v="0"/>
    <x v="10"/>
  </r>
  <r>
    <x v="327"/>
    <x v="0"/>
    <x v="0"/>
    <x v="2"/>
    <x v="0"/>
    <n v="208808.5676663327"/>
    <n v="0"/>
    <n v="0"/>
    <x v="10"/>
  </r>
  <r>
    <x v="327"/>
    <x v="0"/>
    <x v="0"/>
    <x v="2"/>
    <x v="1"/>
    <n v="-111068.38705655995"/>
    <n v="0"/>
    <n v="0"/>
    <x v="10"/>
  </r>
  <r>
    <x v="327"/>
    <x v="0"/>
    <x v="0"/>
    <x v="2"/>
    <x v="2"/>
    <n v="-33409.370826613231"/>
    <n v="0"/>
    <n v="0"/>
    <x v="10"/>
  </r>
  <r>
    <x v="327"/>
    <x v="2"/>
    <x v="0"/>
    <x v="0"/>
    <x v="0"/>
    <n v="502019.69265890116"/>
    <n v="0"/>
    <n v="0"/>
    <x v="10"/>
  </r>
  <r>
    <x v="327"/>
    <x v="2"/>
    <x v="0"/>
    <x v="0"/>
    <x v="1"/>
    <n v="-282033.53520162986"/>
    <n v="0"/>
    <n v="0"/>
    <x v="10"/>
  </r>
  <r>
    <x v="327"/>
    <x v="2"/>
    <x v="0"/>
    <x v="0"/>
    <x v="2"/>
    <n v="-225908.86169650551"/>
    <n v="0"/>
    <n v="0"/>
    <x v="10"/>
  </r>
  <r>
    <x v="327"/>
    <x v="1"/>
    <x v="1"/>
    <x v="2"/>
    <x v="0"/>
    <n v="178820.1031610615"/>
    <n v="0"/>
    <n v="0"/>
    <x v="10"/>
  </r>
  <r>
    <x v="327"/>
    <x v="1"/>
    <x v="1"/>
    <x v="2"/>
    <x v="1"/>
    <n v="-111068.38705655995"/>
    <n v="0"/>
    <n v="0"/>
    <x v="10"/>
  </r>
  <r>
    <x v="327"/>
    <x v="1"/>
    <x v="1"/>
    <x v="2"/>
    <x v="2"/>
    <n v="-118021.2680863006"/>
    <n v="0"/>
    <n v="0"/>
    <x v="10"/>
  </r>
  <r>
    <x v="327"/>
    <x v="2"/>
    <x v="1"/>
    <x v="3"/>
    <x v="0"/>
    <n v="407702.94328257872"/>
    <n v="0"/>
    <n v="0"/>
    <x v="10"/>
  </r>
  <r>
    <x v="327"/>
    <x v="2"/>
    <x v="1"/>
    <x v="3"/>
    <x v="1"/>
    <n v="-235666.44120380274"/>
    <n v="0"/>
    <n v="0"/>
    <x v="10"/>
  </r>
  <r>
    <x v="327"/>
    <x v="2"/>
    <x v="1"/>
    <x v="3"/>
    <x v="2"/>
    <n v="-159004.14788020571"/>
    <n v="0"/>
    <n v="0"/>
    <x v="10"/>
  </r>
  <r>
    <x v="327"/>
    <x v="0"/>
    <x v="2"/>
    <x v="0"/>
    <x v="0"/>
    <n v="496379.02195486857"/>
    <n v="0"/>
    <n v="0"/>
    <x v="10"/>
  </r>
  <r>
    <x v="327"/>
    <x v="0"/>
    <x v="2"/>
    <x v="0"/>
    <x v="1"/>
    <n v="-282033.53520162986"/>
    <n v="0"/>
    <n v="0"/>
    <x v="10"/>
  </r>
  <r>
    <x v="327"/>
    <x v="0"/>
    <x v="2"/>
    <x v="0"/>
    <x v="2"/>
    <n v="-84384.433732327656"/>
    <n v="0"/>
    <n v="0"/>
    <x v="10"/>
  </r>
  <r>
    <x v="327"/>
    <x v="0"/>
    <x v="3"/>
    <x v="2"/>
    <x v="0"/>
    <n v="209919.25153689831"/>
    <n v="0"/>
    <n v="0"/>
    <x v="10"/>
  </r>
  <r>
    <x v="327"/>
    <x v="0"/>
    <x v="3"/>
    <x v="2"/>
    <x v="1"/>
    <n v="-111068.38705655995"/>
    <n v="0"/>
    <n v="0"/>
    <x v="10"/>
  </r>
  <r>
    <x v="327"/>
    <x v="0"/>
    <x v="3"/>
    <x v="2"/>
    <x v="2"/>
    <n v="-39884.657792010679"/>
    <n v="0"/>
    <n v="0"/>
    <x v="10"/>
  </r>
  <r>
    <x v="327"/>
    <x v="3"/>
    <x v="3"/>
    <x v="2"/>
    <x v="0"/>
    <n v="248793.18700669432"/>
    <n v="0"/>
    <n v="0"/>
    <x v="10"/>
  </r>
  <r>
    <x v="327"/>
    <x v="3"/>
    <x v="3"/>
    <x v="2"/>
    <x v="1"/>
    <n v="-111068.38705655995"/>
    <n v="0"/>
    <n v="0"/>
    <x v="10"/>
  </r>
  <r>
    <x v="327"/>
    <x v="3"/>
    <x v="3"/>
    <x v="2"/>
    <x v="2"/>
    <n v="-42294.841791138038"/>
    <n v="0"/>
    <n v="0"/>
    <x v="10"/>
  </r>
  <r>
    <x v="327"/>
    <x v="3"/>
    <x v="3"/>
    <x v="1"/>
    <x v="0"/>
    <n v="346280.33773870871"/>
    <n v="0"/>
    <n v="0"/>
    <x v="10"/>
  </r>
  <r>
    <x v="327"/>
    <x v="3"/>
    <x v="3"/>
    <x v="1"/>
    <x v="1"/>
    <n v="-208602.61309560764"/>
    <n v="0"/>
    <n v="0"/>
    <x v="10"/>
  </r>
  <r>
    <x v="327"/>
    <x v="3"/>
    <x v="3"/>
    <x v="1"/>
    <x v="2"/>
    <n v="-20776.820264322523"/>
    <n v="0"/>
    <n v="0"/>
    <x v="10"/>
  </r>
  <r>
    <x v="327"/>
    <x v="2"/>
    <x v="3"/>
    <x v="3"/>
    <x v="0"/>
    <n v="438339.58063907304"/>
    <n v="0"/>
    <n v="0"/>
    <x v="10"/>
  </r>
  <r>
    <x v="327"/>
    <x v="2"/>
    <x v="3"/>
    <x v="3"/>
    <x v="1"/>
    <n v="-235666.44120380274"/>
    <n v="0"/>
    <n v="0"/>
    <x v="10"/>
  </r>
  <r>
    <x v="327"/>
    <x v="2"/>
    <x v="3"/>
    <x v="3"/>
    <x v="2"/>
    <n v="-236703.37354509946"/>
    <n v="0"/>
    <n v="0"/>
    <x v="10"/>
  </r>
  <r>
    <x v="327"/>
    <x v="2"/>
    <x v="3"/>
    <x v="2"/>
    <x v="0"/>
    <n v="186594.89025502073"/>
    <n v="0"/>
    <n v="0"/>
    <x v="10"/>
  </r>
  <r>
    <x v="327"/>
    <x v="2"/>
    <x v="3"/>
    <x v="2"/>
    <x v="1"/>
    <n v="-111068.38705655995"/>
    <n v="0"/>
    <n v="0"/>
    <x v="10"/>
  </r>
  <r>
    <x v="327"/>
    <x v="2"/>
    <x v="3"/>
    <x v="2"/>
    <x v="2"/>
    <n v="-52246.56927140581"/>
    <n v="0"/>
    <n v="0"/>
    <x v="10"/>
  </r>
  <r>
    <x v="327"/>
    <x v="4"/>
    <x v="3"/>
    <x v="2"/>
    <x v="0"/>
    <n v="224358.14185425109"/>
    <n v="0"/>
    <n v="0"/>
    <x v="10"/>
  </r>
  <r>
    <x v="327"/>
    <x v="4"/>
    <x v="3"/>
    <x v="2"/>
    <x v="0"/>
    <n v="227690.19346594787"/>
    <n v="0"/>
    <n v="0"/>
    <x v="10"/>
  </r>
  <r>
    <x v="327"/>
    <x v="4"/>
    <x v="3"/>
    <x v="2"/>
    <x v="1"/>
    <n v="-111068.38705655995"/>
    <n v="0"/>
    <n v="0"/>
    <x v="10"/>
  </r>
  <r>
    <x v="327"/>
    <x v="4"/>
    <x v="3"/>
    <x v="2"/>
    <x v="1"/>
    <n v="-111068.38705655995"/>
    <n v="0"/>
    <n v="0"/>
    <x v="10"/>
  </r>
  <r>
    <x v="327"/>
    <x v="4"/>
    <x v="3"/>
    <x v="2"/>
    <x v="2"/>
    <n v="-29166.558441052643"/>
    <n v="0"/>
    <n v="0"/>
    <x v="10"/>
  </r>
  <r>
    <x v="327"/>
    <x v="4"/>
    <x v="3"/>
    <x v="2"/>
    <x v="2"/>
    <n v="-52368.744497168016"/>
    <n v="0"/>
    <n v="0"/>
    <x v="10"/>
  </r>
  <r>
    <x v="327"/>
    <x v="2"/>
    <x v="4"/>
    <x v="2"/>
    <x v="0"/>
    <n v="194369.67734897992"/>
    <n v="0"/>
    <n v="0"/>
    <x v="10"/>
  </r>
  <r>
    <x v="327"/>
    <x v="2"/>
    <x v="4"/>
    <x v="2"/>
    <x v="1"/>
    <n v="-111068.38705655995"/>
    <n v="0"/>
    <n v="0"/>
    <x v="10"/>
  </r>
  <r>
    <x v="327"/>
    <x v="2"/>
    <x v="4"/>
    <x v="2"/>
    <x v="2"/>
    <n v="-68029.38707214297"/>
    <n v="0"/>
    <n v="0"/>
    <x v="10"/>
  </r>
  <r>
    <x v="327"/>
    <x v="4"/>
    <x v="4"/>
    <x v="0"/>
    <x v="0"/>
    <n v="566887.40575527598"/>
    <n v="0"/>
    <n v="0"/>
    <x v="10"/>
  </r>
  <r>
    <x v="327"/>
    <x v="4"/>
    <x v="4"/>
    <x v="0"/>
    <x v="1"/>
    <n v="-282033.53520162986"/>
    <n v="0"/>
    <n v="0"/>
    <x v="10"/>
  </r>
  <r>
    <x v="327"/>
    <x v="4"/>
    <x v="4"/>
    <x v="0"/>
    <x v="2"/>
    <n v="-28344.370287763799"/>
    <n v="0"/>
    <n v="0"/>
    <x v="10"/>
  </r>
  <r>
    <x v="327"/>
    <x v="4"/>
    <x v="4"/>
    <x v="3"/>
    <x v="0"/>
    <n v="476046.21123168152"/>
    <n v="0"/>
    <n v="0"/>
    <x v="10"/>
  </r>
  <r>
    <x v="327"/>
    <x v="4"/>
    <x v="4"/>
    <x v="3"/>
    <x v="0"/>
    <n v="400632.95004646463"/>
    <n v="0"/>
    <n v="0"/>
    <x v="10"/>
  </r>
  <r>
    <x v="327"/>
    <x v="4"/>
    <x v="4"/>
    <x v="3"/>
    <x v="1"/>
    <n v="-235666.44120380274"/>
    <n v="0"/>
    <n v="0"/>
    <x v="10"/>
  </r>
  <r>
    <x v="327"/>
    <x v="4"/>
    <x v="4"/>
    <x v="3"/>
    <x v="1"/>
    <n v="-235666.44120380274"/>
    <n v="0"/>
    <n v="0"/>
    <x v="10"/>
  </r>
  <r>
    <x v="327"/>
    <x v="4"/>
    <x v="4"/>
    <x v="3"/>
    <x v="2"/>
    <n v="-85688.318021702667"/>
    <n v="0"/>
    <n v="0"/>
    <x v="10"/>
  </r>
  <r>
    <x v="327"/>
    <x v="4"/>
    <x v="4"/>
    <x v="3"/>
    <x v="2"/>
    <n v="-84132.919509757572"/>
    <n v="0"/>
    <n v="0"/>
    <x v="10"/>
  </r>
  <r>
    <x v="327"/>
    <x v="4"/>
    <x v="4"/>
    <x v="1"/>
    <x v="0"/>
    <n v="352538.41613157687"/>
    <n v="0"/>
    <n v="0"/>
    <x v="10"/>
  </r>
  <r>
    <x v="327"/>
    <x v="4"/>
    <x v="4"/>
    <x v="1"/>
    <x v="1"/>
    <n v="-208602.61309560764"/>
    <n v="0"/>
    <n v="0"/>
    <x v="10"/>
  </r>
  <r>
    <x v="327"/>
    <x v="4"/>
    <x v="4"/>
    <x v="1"/>
    <x v="2"/>
    <n v="-70507.683226315377"/>
    <n v="0"/>
    <n v="0"/>
    <x v="10"/>
  </r>
  <r>
    <x v="327"/>
    <x v="3"/>
    <x v="5"/>
    <x v="1"/>
    <x v="0"/>
    <n v="461011.77494129288"/>
    <n v="0"/>
    <n v="0"/>
    <x v="10"/>
  </r>
  <r>
    <x v="327"/>
    <x v="3"/>
    <x v="5"/>
    <x v="1"/>
    <x v="1"/>
    <n v="-208602.61309560764"/>
    <n v="0"/>
    <n v="0"/>
    <x v="10"/>
  </r>
  <r>
    <x v="327"/>
    <x v="3"/>
    <x v="5"/>
    <x v="1"/>
    <x v="2"/>
    <n v="-27660.706496477571"/>
    <n v="0"/>
    <n v="0"/>
    <x v="10"/>
  </r>
  <r>
    <x v="327"/>
    <x v="1"/>
    <x v="6"/>
    <x v="0"/>
    <x v="0"/>
    <n v="454073.99167462403"/>
    <n v="0"/>
    <n v="0"/>
    <x v="10"/>
  </r>
  <r>
    <x v="327"/>
    <x v="1"/>
    <x v="6"/>
    <x v="0"/>
    <x v="1"/>
    <n v="-282033.53520162986"/>
    <n v="0"/>
    <n v="0"/>
    <x v="10"/>
  </r>
  <r>
    <x v="327"/>
    <x v="1"/>
    <x v="6"/>
    <x v="0"/>
    <x v="2"/>
    <n v="-231577.73575405826"/>
    <n v="0"/>
    <n v="0"/>
    <x v="10"/>
  </r>
  <r>
    <x v="327"/>
    <x v="1"/>
    <x v="6"/>
    <x v="2"/>
    <x v="0"/>
    <n v="188816.25799615192"/>
    <n v="0"/>
    <n v="0"/>
    <x v="10"/>
  </r>
  <r>
    <x v="327"/>
    <x v="1"/>
    <x v="6"/>
    <x v="2"/>
    <x v="1"/>
    <n v="-111068.38705655995"/>
    <n v="0"/>
    <n v="0"/>
    <x v="10"/>
  </r>
  <r>
    <x v="327"/>
    <x v="1"/>
    <x v="6"/>
    <x v="2"/>
    <x v="2"/>
    <n v="-118954.24253757572"/>
    <n v="0"/>
    <n v="0"/>
    <x v="10"/>
  </r>
  <r>
    <x v="327"/>
    <x v="0"/>
    <x v="6"/>
    <x v="1"/>
    <x v="0"/>
    <n v="396344.96488165448"/>
    <n v="0"/>
    <n v="0"/>
    <x v="10"/>
  </r>
  <r>
    <x v="327"/>
    <x v="0"/>
    <x v="6"/>
    <x v="1"/>
    <x v="1"/>
    <n v="-208602.61309560764"/>
    <n v="0"/>
    <n v="0"/>
    <x v="10"/>
  </r>
  <r>
    <x v="327"/>
    <x v="0"/>
    <x v="6"/>
    <x v="1"/>
    <x v="2"/>
    <n v="-63415.194381064721"/>
    <n v="0"/>
    <n v="0"/>
    <x v="10"/>
  </r>
  <r>
    <x v="327"/>
    <x v="2"/>
    <x v="6"/>
    <x v="4"/>
    <x v="0"/>
    <n v="337044.64360487286"/>
    <n v="0"/>
    <n v="0"/>
    <x v="10"/>
  </r>
  <r>
    <x v="327"/>
    <x v="2"/>
    <x v="6"/>
    <x v="4"/>
    <x v="1"/>
    <n v="-206775.85497231464"/>
    <n v="0"/>
    <n v="0"/>
    <x v="10"/>
  </r>
  <r>
    <x v="327"/>
    <x v="2"/>
    <x v="6"/>
    <x v="4"/>
    <x v="2"/>
    <n v="-178633.66111058262"/>
    <n v="0"/>
    <n v="0"/>
    <x v="10"/>
  </r>
  <r>
    <x v="328"/>
    <x v="1"/>
    <x v="0"/>
    <x v="0"/>
    <x v="0"/>
    <n v="513301.03406696627"/>
    <n v="0"/>
    <n v="0"/>
    <x v="10"/>
  </r>
  <r>
    <x v="328"/>
    <x v="1"/>
    <x v="0"/>
    <x v="0"/>
    <x v="1"/>
    <n v="-282033.53520162986"/>
    <n v="0"/>
    <n v="0"/>
    <x v="10"/>
  </r>
  <r>
    <x v="328"/>
    <x v="1"/>
    <x v="0"/>
    <x v="0"/>
    <x v="2"/>
    <n v="-338778.68248419778"/>
    <n v="0"/>
    <n v="0"/>
    <x v="10"/>
  </r>
  <r>
    <x v="328"/>
    <x v="2"/>
    <x v="1"/>
    <x v="2"/>
    <x v="0"/>
    <n v="185484.20638445512"/>
    <n v="0"/>
    <n v="0"/>
    <x v="10"/>
  </r>
  <r>
    <x v="328"/>
    <x v="2"/>
    <x v="1"/>
    <x v="2"/>
    <x v="1"/>
    <n v="-111068.38705655995"/>
    <n v="0"/>
    <n v="0"/>
    <x v="10"/>
  </r>
  <r>
    <x v="328"/>
    <x v="2"/>
    <x v="1"/>
    <x v="2"/>
    <x v="2"/>
    <n v="-48225.893659958332"/>
    <n v="0"/>
    <n v="0"/>
    <x v="10"/>
  </r>
  <r>
    <x v="328"/>
    <x v="0"/>
    <x v="2"/>
    <x v="3"/>
    <x v="0"/>
    <n v="410059.60769461677"/>
    <n v="0"/>
    <n v="0"/>
    <x v="10"/>
  </r>
  <r>
    <x v="328"/>
    <x v="0"/>
    <x v="2"/>
    <x v="3"/>
    <x v="1"/>
    <n v="-235666.44120380274"/>
    <n v="0"/>
    <n v="0"/>
    <x v="10"/>
  </r>
  <r>
    <x v="328"/>
    <x v="0"/>
    <x v="2"/>
    <x v="3"/>
    <x v="2"/>
    <n v="-118917.28623143886"/>
    <n v="0"/>
    <n v="0"/>
    <x v="10"/>
  </r>
  <r>
    <x v="328"/>
    <x v="4"/>
    <x v="2"/>
    <x v="0"/>
    <x v="0"/>
    <n v="538684.05223511311"/>
    <n v="0"/>
    <n v="0"/>
    <x v="10"/>
  </r>
  <r>
    <x v="328"/>
    <x v="4"/>
    <x v="2"/>
    <x v="0"/>
    <x v="1"/>
    <n v="-282033.53520162986"/>
    <n v="0"/>
    <n v="0"/>
    <x v="10"/>
  </r>
  <r>
    <x v="328"/>
    <x v="4"/>
    <x v="2"/>
    <x v="0"/>
    <x v="2"/>
    <n v="-134671.01305877828"/>
    <n v="0"/>
    <n v="0"/>
    <x v="10"/>
  </r>
  <r>
    <x v="328"/>
    <x v="1"/>
    <x v="3"/>
    <x v="4"/>
    <x v="0"/>
    <n v="380467.57314905891"/>
    <n v="0"/>
    <n v="0"/>
    <x v="10"/>
  </r>
  <r>
    <x v="328"/>
    <x v="1"/>
    <x v="3"/>
    <x v="4"/>
    <x v="1"/>
    <n v="-206775.85497231464"/>
    <n v="0"/>
    <n v="0"/>
    <x v="10"/>
  </r>
  <r>
    <x v="328"/>
    <x v="1"/>
    <x v="3"/>
    <x v="4"/>
    <x v="2"/>
    <n v="-243499.2468153977"/>
    <n v="0"/>
    <n v="0"/>
    <x v="10"/>
  </r>
  <r>
    <x v="328"/>
    <x v="3"/>
    <x v="3"/>
    <x v="3"/>
    <x v="0"/>
    <n v="485472.86887983367"/>
    <n v="0"/>
    <n v="0"/>
    <x v="10"/>
  </r>
  <r>
    <x v="328"/>
    <x v="3"/>
    <x v="3"/>
    <x v="3"/>
    <x v="1"/>
    <n v="-235666.44120380274"/>
    <n v="0"/>
    <n v="0"/>
    <x v="10"/>
  </r>
  <r>
    <x v="328"/>
    <x v="3"/>
    <x v="3"/>
    <x v="3"/>
    <x v="2"/>
    <n v="-33983.100821588363"/>
    <n v="0"/>
    <n v="0"/>
    <x v="10"/>
  </r>
  <r>
    <x v="328"/>
    <x v="2"/>
    <x v="3"/>
    <x v="2"/>
    <x v="0"/>
    <n v="197701.7289606767"/>
    <n v="0"/>
    <n v="0"/>
    <x v="10"/>
  </r>
  <r>
    <x v="328"/>
    <x v="2"/>
    <x v="3"/>
    <x v="2"/>
    <x v="1"/>
    <n v="-111068.38705655995"/>
    <n v="0"/>
    <n v="0"/>
    <x v="10"/>
  </r>
  <r>
    <x v="328"/>
    <x v="2"/>
    <x v="3"/>
    <x v="2"/>
    <x v="2"/>
    <n v="-55356.484108989484"/>
    <n v="0"/>
    <n v="0"/>
    <x v="10"/>
  </r>
  <r>
    <x v="328"/>
    <x v="4"/>
    <x v="3"/>
    <x v="0"/>
    <x v="0"/>
    <n v="552785.72899519454"/>
    <n v="0"/>
    <n v="0"/>
    <x v="10"/>
  </r>
  <r>
    <x v="328"/>
    <x v="4"/>
    <x v="3"/>
    <x v="0"/>
    <x v="1"/>
    <n v="-282033.53520162986"/>
    <n v="0"/>
    <n v="0"/>
    <x v="10"/>
  </r>
  <r>
    <x v="328"/>
    <x v="4"/>
    <x v="3"/>
    <x v="0"/>
    <x v="2"/>
    <n v="-132668.57495884667"/>
    <n v="0"/>
    <n v="0"/>
    <x v="10"/>
  </r>
  <r>
    <x v="328"/>
    <x v="0"/>
    <x v="4"/>
    <x v="3"/>
    <x v="0"/>
    <n v="421842.92975480692"/>
    <n v="0"/>
    <n v="0"/>
    <x v="10"/>
  </r>
  <r>
    <x v="328"/>
    <x v="0"/>
    <x v="4"/>
    <x v="3"/>
    <x v="1"/>
    <n v="-235666.44120380274"/>
    <n v="0"/>
    <n v="0"/>
    <x v="10"/>
  </r>
  <r>
    <x v="328"/>
    <x v="0"/>
    <x v="4"/>
    <x v="3"/>
    <x v="2"/>
    <n v="-118116.02033134595"/>
    <n v="0"/>
    <n v="0"/>
    <x v="10"/>
  </r>
  <r>
    <x v="328"/>
    <x v="0"/>
    <x v="4"/>
    <x v="2"/>
    <x v="0"/>
    <n v="194369.67734897992"/>
    <n v="0"/>
    <n v="0"/>
    <x v="10"/>
  </r>
  <r>
    <x v="328"/>
    <x v="0"/>
    <x v="4"/>
    <x v="2"/>
    <x v="1"/>
    <n v="-111068.38705655995"/>
    <n v="0"/>
    <n v="0"/>
    <x v="10"/>
  </r>
  <r>
    <x v="328"/>
    <x v="0"/>
    <x v="4"/>
    <x v="2"/>
    <x v="2"/>
    <n v="-58310.903204693976"/>
    <n v="0"/>
    <n v="0"/>
    <x v="10"/>
  </r>
  <r>
    <x v="328"/>
    <x v="3"/>
    <x v="4"/>
    <x v="2"/>
    <x v="0"/>
    <n v="195480.36121954551"/>
    <n v="0"/>
    <n v="0"/>
    <x v="10"/>
  </r>
  <r>
    <x v="328"/>
    <x v="3"/>
    <x v="4"/>
    <x v="2"/>
    <x v="1"/>
    <n v="-111068.38705655995"/>
    <n v="0"/>
    <n v="0"/>
    <x v="10"/>
  </r>
  <r>
    <x v="328"/>
    <x v="3"/>
    <x v="4"/>
    <x v="2"/>
    <x v="2"/>
    <n v="-29322.054182931824"/>
    <n v="0"/>
    <n v="0"/>
    <x v="10"/>
  </r>
  <r>
    <x v="328"/>
    <x v="2"/>
    <x v="5"/>
    <x v="0"/>
    <x v="0"/>
    <n v="547145.0582911619"/>
    <n v="0"/>
    <n v="0"/>
    <x v="10"/>
  </r>
  <r>
    <x v="328"/>
    <x v="2"/>
    <x v="5"/>
    <x v="0"/>
    <x v="1"/>
    <n v="-282033.53520162986"/>
    <n v="0"/>
    <n v="0"/>
    <x v="10"/>
  </r>
  <r>
    <x v="328"/>
    <x v="2"/>
    <x v="5"/>
    <x v="0"/>
    <x v="2"/>
    <n v="-196972.22098481827"/>
    <n v="0"/>
    <n v="0"/>
    <x v="10"/>
  </r>
  <r>
    <x v="328"/>
    <x v="2"/>
    <x v="5"/>
    <x v="2"/>
    <x v="0"/>
    <n v="179930.78703162714"/>
    <n v="0"/>
    <n v="0"/>
    <x v="10"/>
  </r>
  <r>
    <x v="328"/>
    <x v="2"/>
    <x v="5"/>
    <x v="2"/>
    <x v="1"/>
    <n v="-111068.38705655995"/>
    <n v="0"/>
    <n v="0"/>
    <x v="10"/>
  </r>
  <r>
    <x v="328"/>
    <x v="2"/>
    <x v="5"/>
    <x v="2"/>
    <x v="2"/>
    <n v="-37785.465276641698"/>
    <n v="0"/>
    <n v="0"/>
    <x v="10"/>
  </r>
  <r>
    <x v="328"/>
    <x v="0"/>
    <x v="6"/>
    <x v="2"/>
    <x v="0"/>
    <n v="208808.5676663327"/>
    <n v="0"/>
    <n v="0"/>
    <x v="10"/>
  </r>
  <r>
    <x v="328"/>
    <x v="0"/>
    <x v="6"/>
    <x v="2"/>
    <x v="1"/>
    <n v="-111068.38705655995"/>
    <n v="0"/>
    <n v="0"/>
    <x v="10"/>
  </r>
  <r>
    <x v="328"/>
    <x v="0"/>
    <x v="6"/>
    <x v="2"/>
    <x v="2"/>
    <n v="-35497.45650327656"/>
    <n v="0"/>
    <n v="0"/>
    <x v="10"/>
  </r>
  <r>
    <x v="328"/>
    <x v="3"/>
    <x v="6"/>
    <x v="2"/>
    <x v="0"/>
    <n v="189926.94186671751"/>
    <n v="0"/>
    <n v="0"/>
    <x v="10"/>
  </r>
  <r>
    <x v="328"/>
    <x v="3"/>
    <x v="6"/>
    <x v="2"/>
    <x v="1"/>
    <n v="-111068.38705655995"/>
    <n v="0"/>
    <n v="0"/>
    <x v="10"/>
  </r>
  <r>
    <x v="328"/>
    <x v="3"/>
    <x v="6"/>
    <x v="2"/>
    <x v="2"/>
    <n v="-22791.233024006098"/>
    <n v="0"/>
    <n v="0"/>
    <x v="10"/>
  </r>
  <r>
    <x v="328"/>
    <x v="2"/>
    <x v="6"/>
    <x v="4"/>
    <x v="0"/>
    <n v="359789.98765182745"/>
    <n v="0"/>
    <n v="0"/>
    <x v="10"/>
  </r>
  <r>
    <x v="328"/>
    <x v="2"/>
    <x v="6"/>
    <x v="4"/>
    <x v="1"/>
    <n v="-206775.85497231464"/>
    <n v="0"/>
    <n v="0"/>
    <x v="10"/>
  </r>
  <r>
    <x v="328"/>
    <x v="2"/>
    <x v="6"/>
    <x v="4"/>
    <x v="2"/>
    <n v="-158307.59456680409"/>
    <n v="0"/>
    <n v="0"/>
    <x v="10"/>
  </r>
  <r>
    <x v="329"/>
    <x v="1"/>
    <x v="0"/>
    <x v="0"/>
    <x v="0"/>
    <n v="521762.04012301523"/>
    <n v="0"/>
    <n v="0"/>
    <x v="10"/>
  </r>
  <r>
    <x v="329"/>
    <x v="1"/>
    <x v="0"/>
    <x v="0"/>
    <x v="1"/>
    <n v="-282033.53520162986"/>
    <n v="0"/>
    <n v="0"/>
    <x v="10"/>
  </r>
  <r>
    <x v="329"/>
    <x v="1"/>
    <x v="0"/>
    <x v="0"/>
    <x v="2"/>
    <n v="-266098.64046273776"/>
    <n v="0"/>
    <n v="0"/>
    <x v="10"/>
  </r>
  <r>
    <x v="329"/>
    <x v="1"/>
    <x v="0"/>
    <x v="4"/>
    <x v="0"/>
    <n v="343247.91925404232"/>
    <n v="0"/>
    <n v="0"/>
    <x v="10"/>
  </r>
  <r>
    <x v="329"/>
    <x v="1"/>
    <x v="0"/>
    <x v="4"/>
    <x v="1"/>
    <n v="-206775.85497231464"/>
    <n v="0"/>
    <n v="0"/>
    <x v="10"/>
  </r>
  <r>
    <x v="329"/>
    <x v="1"/>
    <x v="0"/>
    <x v="4"/>
    <x v="2"/>
    <n v="-212813.70993750624"/>
    <n v="0"/>
    <n v="0"/>
    <x v="10"/>
  </r>
  <r>
    <x v="329"/>
    <x v="1"/>
    <x v="0"/>
    <x v="1"/>
    <x v="0"/>
    <n v="413033.17392930313"/>
    <n v="0"/>
    <n v="0"/>
    <x v="10"/>
  </r>
  <r>
    <x v="329"/>
    <x v="1"/>
    <x v="0"/>
    <x v="1"/>
    <x v="1"/>
    <n v="-208602.61309560764"/>
    <n v="0"/>
    <n v="0"/>
    <x v="10"/>
  </r>
  <r>
    <x v="329"/>
    <x v="1"/>
    <x v="0"/>
    <x v="1"/>
    <x v="2"/>
    <n v="-189995.26000747946"/>
    <n v="0"/>
    <n v="0"/>
    <x v="10"/>
  </r>
  <r>
    <x v="329"/>
    <x v="0"/>
    <x v="0"/>
    <x v="0"/>
    <x v="0"/>
    <n v="499199.35730688483"/>
    <n v="0"/>
    <n v="0"/>
    <x v="10"/>
  </r>
  <r>
    <x v="329"/>
    <x v="0"/>
    <x v="0"/>
    <x v="0"/>
    <x v="1"/>
    <n v="-282033.53520162986"/>
    <n v="0"/>
    <n v="0"/>
    <x v="10"/>
  </r>
  <r>
    <x v="329"/>
    <x v="0"/>
    <x v="0"/>
    <x v="0"/>
    <x v="2"/>
    <n v="-109823.85860751466"/>
    <n v="0"/>
    <n v="0"/>
    <x v="10"/>
  </r>
  <r>
    <x v="329"/>
    <x v="2"/>
    <x v="0"/>
    <x v="0"/>
    <x v="0"/>
    <n v="482277.34519478702"/>
    <n v="0"/>
    <n v="0"/>
    <x v="10"/>
  </r>
  <r>
    <x v="329"/>
    <x v="2"/>
    <x v="0"/>
    <x v="0"/>
    <x v="0"/>
    <n v="490738.35125083593"/>
    <n v="0"/>
    <n v="0"/>
    <x v="10"/>
  </r>
  <r>
    <x v="329"/>
    <x v="2"/>
    <x v="0"/>
    <x v="0"/>
    <x v="1"/>
    <n v="-282033.53520162986"/>
    <n v="0"/>
    <n v="0"/>
    <x v="10"/>
  </r>
  <r>
    <x v="329"/>
    <x v="2"/>
    <x v="0"/>
    <x v="0"/>
    <x v="1"/>
    <n v="-282033.53520162986"/>
    <n v="0"/>
    <n v="0"/>
    <x v="10"/>
  </r>
  <r>
    <x v="329"/>
    <x v="2"/>
    <x v="0"/>
    <x v="0"/>
    <x v="2"/>
    <n v="-159151.52391427974"/>
    <n v="0"/>
    <n v="0"/>
    <x v="10"/>
  </r>
  <r>
    <x v="329"/>
    <x v="2"/>
    <x v="0"/>
    <x v="0"/>
    <x v="2"/>
    <n v="-98147.670250167197"/>
    <n v="0"/>
    <n v="0"/>
    <x v="10"/>
  </r>
  <r>
    <x v="329"/>
    <x v="3"/>
    <x v="1"/>
    <x v="2"/>
    <x v="0"/>
    <n v="196591.04509011112"/>
    <n v="0"/>
    <n v="0"/>
    <x v="10"/>
  </r>
  <r>
    <x v="329"/>
    <x v="3"/>
    <x v="1"/>
    <x v="2"/>
    <x v="1"/>
    <n v="-111068.38705655995"/>
    <n v="0"/>
    <n v="0"/>
    <x v="10"/>
  </r>
  <r>
    <x v="329"/>
    <x v="3"/>
    <x v="1"/>
    <x v="2"/>
    <x v="2"/>
    <n v="-15727.28360720889"/>
    <n v="0"/>
    <n v="0"/>
    <x v="10"/>
  </r>
  <r>
    <x v="329"/>
    <x v="3"/>
    <x v="1"/>
    <x v="1"/>
    <x v="0"/>
    <n v="360882.52065540123"/>
    <n v="0"/>
    <n v="0"/>
    <x v="10"/>
  </r>
  <r>
    <x v="329"/>
    <x v="3"/>
    <x v="1"/>
    <x v="1"/>
    <x v="1"/>
    <n v="-208602.61309560764"/>
    <n v="0"/>
    <n v="0"/>
    <x v="10"/>
  </r>
  <r>
    <x v="329"/>
    <x v="3"/>
    <x v="1"/>
    <x v="1"/>
    <x v="2"/>
    <n v="-64958.853717972219"/>
    <n v="0"/>
    <n v="0"/>
    <x v="10"/>
  </r>
  <r>
    <x v="329"/>
    <x v="2"/>
    <x v="1"/>
    <x v="2"/>
    <x v="0"/>
    <n v="168823.94832597111"/>
    <n v="0"/>
    <n v="0"/>
    <x v="10"/>
  </r>
  <r>
    <x v="329"/>
    <x v="2"/>
    <x v="1"/>
    <x v="2"/>
    <x v="1"/>
    <n v="-111068.38705655995"/>
    <n v="0"/>
    <n v="0"/>
    <x v="10"/>
  </r>
  <r>
    <x v="329"/>
    <x v="2"/>
    <x v="1"/>
    <x v="2"/>
    <x v="2"/>
    <n v="-33764.789665194221"/>
    <n v="0"/>
    <n v="0"/>
    <x v="10"/>
  </r>
  <r>
    <x v="329"/>
    <x v="3"/>
    <x v="2"/>
    <x v="4"/>
    <x v="0"/>
    <n v="471448.94933687744"/>
    <n v="0"/>
    <n v="0"/>
    <x v="10"/>
  </r>
  <r>
    <x v="329"/>
    <x v="3"/>
    <x v="2"/>
    <x v="4"/>
    <x v="1"/>
    <n v="-206775.85497231464"/>
    <n v="0"/>
    <n v="0"/>
    <x v="10"/>
  </r>
  <r>
    <x v="329"/>
    <x v="3"/>
    <x v="2"/>
    <x v="4"/>
    <x v="2"/>
    <n v="-89575.300374006722"/>
    <n v="0"/>
    <n v="0"/>
    <x v="10"/>
  </r>
  <r>
    <x v="329"/>
    <x v="4"/>
    <x v="2"/>
    <x v="3"/>
    <x v="0"/>
    <n v="377066.3059260844"/>
    <n v="0"/>
    <n v="0"/>
    <x v="10"/>
  </r>
  <r>
    <x v="329"/>
    <x v="4"/>
    <x v="2"/>
    <x v="3"/>
    <x v="1"/>
    <n v="-235666.44120380274"/>
    <n v="0"/>
    <n v="0"/>
    <x v="10"/>
  </r>
  <r>
    <x v="329"/>
    <x v="4"/>
    <x v="2"/>
    <x v="3"/>
    <x v="2"/>
    <n v="-67871.935066695194"/>
    <n v="0"/>
    <n v="0"/>
    <x v="10"/>
  </r>
  <r>
    <x v="329"/>
    <x v="0"/>
    <x v="3"/>
    <x v="1"/>
    <x v="0"/>
    <n v="381742.78196496196"/>
    <n v="0"/>
    <n v="0"/>
    <x v="10"/>
  </r>
  <r>
    <x v="329"/>
    <x v="0"/>
    <x v="3"/>
    <x v="1"/>
    <x v="1"/>
    <n v="-208602.61309560764"/>
    <n v="0"/>
    <n v="0"/>
    <x v="10"/>
  </r>
  <r>
    <x v="329"/>
    <x v="0"/>
    <x v="3"/>
    <x v="1"/>
    <x v="2"/>
    <n v="-61078.845114393916"/>
    <n v="0"/>
    <n v="0"/>
    <x v="10"/>
  </r>
  <r>
    <x v="329"/>
    <x v="3"/>
    <x v="3"/>
    <x v="1"/>
    <x v="0"/>
    <n v="458925.74881033687"/>
    <n v="0"/>
    <n v="0"/>
    <x v="10"/>
  </r>
  <r>
    <x v="329"/>
    <x v="3"/>
    <x v="3"/>
    <x v="1"/>
    <x v="1"/>
    <n v="-208602.61309560764"/>
    <n v="0"/>
    <n v="0"/>
    <x v="10"/>
  </r>
  <r>
    <x v="329"/>
    <x v="3"/>
    <x v="3"/>
    <x v="1"/>
    <x v="2"/>
    <n v="-82606.634785860631"/>
    <n v="0"/>
    <n v="0"/>
    <x v="10"/>
  </r>
  <r>
    <x v="329"/>
    <x v="2"/>
    <x v="3"/>
    <x v="1"/>
    <x v="0"/>
    <n v="404689.06940547883"/>
    <n v="0"/>
    <n v="0"/>
    <x v="10"/>
  </r>
  <r>
    <x v="329"/>
    <x v="2"/>
    <x v="3"/>
    <x v="1"/>
    <x v="1"/>
    <n v="-208602.61309560764"/>
    <n v="0"/>
    <n v="0"/>
    <x v="10"/>
  </r>
  <r>
    <x v="329"/>
    <x v="2"/>
    <x v="3"/>
    <x v="1"/>
    <x v="2"/>
    <n v="-186156.97192652026"/>
    <n v="0"/>
    <n v="0"/>
    <x v="10"/>
  </r>
  <r>
    <x v="329"/>
    <x v="4"/>
    <x v="3"/>
    <x v="3"/>
    <x v="0"/>
    <n v="419486.26534276886"/>
    <n v="0"/>
    <n v="0"/>
    <x v="10"/>
  </r>
  <r>
    <x v="329"/>
    <x v="4"/>
    <x v="3"/>
    <x v="3"/>
    <x v="1"/>
    <n v="-235666.44120380274"/>
    <n v="0"/>
    <n v="0"/>
    <x v="10"/>
  </r>
  <r>
    <x v="329"/>
    <x v="4"/>
    <x v="3"/>
    <x v="3"/>
    <x v="2"/>
    <n v="-54533.214494559958"/>
    <n v="0"/>
    <n v="0"/>
    <x v="10"/>
  </r>
  <r>
    <x v="329"/>
    <x v="4"/>
    <x v="3"/>
    <x v="2"/>
    <x v="0"/>
    <n v="181041.4709021927"/>
    <n v="0"/>
    <n v="0"/>
    <x v="10"/>
  </r>
  <r>
    <x v="329"/>
    <x v="4"/>
    <x v="3"/>
    <x v="2"/>
    <x v="1"/>
    <n v="-111068.38705655995"/>
    <n v="0"/>
    <n v="0"/>
    <x v="10"/>
  </r>
  <r>
    <x v="329"/>
    <x v="4"/>
    <x v="3"/>
    <x v="2"/>
    <x v="2"/>
    <n v="-27156.220635328904"/>
    <n v="0"/>
    <n v="0"/>
    <x v="10"/>
  </r>
  <r>
    <x v="329"/>
    <x v="0"/>
    <x v="4"/>
    <x v="0"/>
    <x v="0"/>
    <n v="485097.68054680334"/>
    <n v="0"/>
    <n v="0"/>
    <x v="10"/>
  </r>
  <r>
    <x v="329"/>
    <x v="0"/>
    <x v="4"/>
    <x v="0"/>
    <x v="1"/>
    <n v="-282033.53520162986"/>
    <n v="0"/>
    <n v="0"/>
    <x v="10"/>
  </r>
  <r>
    <x v="329"/>
    <x v="0"/>
    <x v="4"/>
    <x v="0"/>
    <x v="2"/>
    <n v="-116423.4433312328"/>
    <n v="0"/>
    <n v="0"/>
    <x v="10"/>
  </r>
  <r>
    <x v="329"/>
    <x v="2"/>
    <x v="4"/>
    <x v="0"/>
    <x v="0"/>
    <n v="499199.35730688483"/>
    <n v="0"/>
    <n v="0"/>
    <x v="10"/>
  </r>
  <r>
    <x v="329"/>
    <x v="2"/>
    <x v="4"/>
    <x v="0"/>
    <x v="1"/>
    <n v="-282033.53520162986"/>
    <n v="0"/>
    <n v="0"/>
    <x v="10"/>
  </r>
  <r>
    <x v="329"/>
    <x v="2"/>
    <x v="4"/>
    <x v="0"/>
    <x v="2"/>
    <n v="-179711.76863047853"/>
    <n v="0"/>
    <n v="0"/>
    <x v="10"/>
  </r>
  <r>
    <x v="329"/>
    <x v="2"/>
    <x v="4"/>
    <x v="2"/>
    <x v="0"/>
    <n v="188816.25799615192"/>
    <n v="0"/>
    <n v="0"/>
    <x v="10"/>
  </r>
  <r>
    <x v="329"/>
    <x v="2"/>
    <x v="4"/>
    <x v="2"/>
    <x v="1"/>
    <n v="-111068.38705655995"/>
    <n v="0"/>
    <n v="0"/>
    <x v="10"/>
  </r>
  <r>
    <x v="329"/>
    <x v="2"/>
    <x v="4"/>
    <x v="2"/>
    <x v="2"/>
    <n v="-58533.039978807094"/>
    <n v="0"/>
    <n v="0"/>
    <x v="10"/>
  </r>
  <r>
    <x v="329"/>
    <x v="1"/>
    <x v="5"/>
    <x v="2"/>
    <x v="0"/>
    <n v="177709.41929049592"/>
    <n v="0"/>
    <n v="0"/>
    <x v="10"/>
  </r>
  <r>
    <x v="329"/>
    <x v="1"/>
    <x v="5"/>
    <x v="2"/>
    <x v="1"/>
    <n v="-111068.38705655995"/>
    <n v="0"/>
    <n v="0"/>
    <x v="10"/>
  </r>
  <r>
    <x v="329"/>
    <x v="1"/>
    <x v="5"/>
    <x v="2"/>
    <x v="2"/>
    <n v="-81746.332873628126"/>
    <n v="0"/>
    <n v="0"/>
    <x v="10"/>
  </r>
  <r>
    <x v="329"/>
    <x v="3"/>
    <x v="5"/>
    <x v="1"/>
    <x v="0"/>
    <n v="458925.74881033687"/>
    <n v="0"/>
    <n v="0"/>
    <x v="10"/>
  </r>
  <r>
    <x v="329"/>
    <x v="3"/>
    <x v="5"/>
    <x v="1"/>
    <x v="1"/>
    <n v="-208602.61309560764"/>
    <n v="0"/>
    <n v="0"/>
    <x v="10"/>
  </r>
  <r>
    <x v="329"/>
    <x v="3"/>
    <x v="5"/>
    <x v="1"/>
    <x v="2"/>
    <n v="-55071.089857240418"/>
    <n v="0"/>
    <n v="0"/>
    <x v="10"/>
  </r>
  <r>
    <x v="329"/>
    <x v="1"/>
    <x v="6"/>
    <x v="1"/>
    <x v="0"/>
    <n v="385914.83422687417"/>
    <n v="0"/>
    <n v="0"/>
    <x v="10"/>
  </r>
  <r>
    <x v="329"/>
    <x v="1"/>
    <x v="6"/>
    <x v="1"/>
    <x v="1"/>
    <n v="-208602.61309560764"/>
    <n v="0"/>
    <n v="0"/>
    <x v="10"/>
  </r>
  <r>
    <x v="329"/>
    <x v="1"/>
    <x v="6"/>
    <x v="1"/>
    <x v="2"/>
    <n v="-231548.90053612451"/>
    <n v="0"/>
    <n v="0"/>
    <x v="10"/>
  </r>
  <r>
    <x v="329"/>
    <x v="3"/>
    <x v="6"/>
    <x v="4"/>
    <x v="0"/>
    <n v="341180.16070431913"/>
    <n v="0"/>
    <n v="0"/>
    <x v="10"/>
  </r>
  <r>
    <x v="329"/>
    <x v="3"/>
    <x v="6"/>
    <x v="4"/>
    <x v="0"/>
    <n v="421822.74414352188"/>
    <n v="0"/>
    <n v="0"/>
    <x v="10"/>
  </r>
  <r>
    <x v="329"/>
    <x v="3"/>
    <x v="6"/>
    <x v="4"/>
    <x v="1"/>
    <n v="-206775.85497231464"/>
    <n v="0"/>
    <n v="0"/>
    <x v="10"/>
  </r>
  <r>
    <x v="329"/>
    <x v="3"/>
    <x v="6"/>
    <x v="4"/>
    <x v="1"/>
    <n v="-206775.85497231464"/>
    <n v="0"/>
    <n v="0"/>
    <x v="10"/>
  </r>
  <r>
    <x v="329"/>
    <x v="3"/>
    <x v="6"/>
    <x v="4"/>
    <x v="2"/>
    <n v="-40941.619284518296"/>
    <n v="0"/>
    <n v="0"/>
    <x v="10"/>
  </r>
  <r>
    <x v="329"/>
    <x v="3"/>
    <x v="6"/>
    <x v="4"/>
    <x v="2"/>
    <n v="-59055.184180093071"/>
    <n v="0"/>
    <n v="0"/>
    <x v="10"/>
  </r>
  <r>
    <x v="329"/>
    <x v="2"/>
    <x v="6"/>
    <x v="0"/>
    <x v="0"/>
    <n v="448433.32097059145"/>
    <n v="0"/>
    <n v="0"/>
    <x v="10"/>
  </r>
  <r>
    <x v="329"/>
    <x v="2"/>
    <x v="6"/>
    <x v="0"/>
    <x v="1"/>
    <n v="-282033.53520162986"/>
    <n v="0"/>
    <n v="0"/>
    <x v="10"/>
  </r>
  <r>
    <x v="329"/>
    <x v="2"/>
    <x v="6"/>
    <x v="0"/>
    <x v="2"/>
    <n v="-147982.99592029519"/>
    <n v="0"/>
    <n v="0"/>
    <x v="10"/>
  </r>
  <r>
    <x v="330"/>
    <x v="1"/>
    <x v="0"/>
    <x v="3"/>
    <x v="0"/>
    <n v="454836.23152333935"/>
    <n v="0"/>
    <n v="0"/>
    <x v="10"/>
  </r>
  <r>
    <x v="330"/>
    <x v="1"/>
    <x v="0"/>
    <x v="3"/>
    <x v="0"/>
    <n v="457192.89593537728"/>
    <n v="0"/>
    <n v="0"/>
    <x v="10"/>
  </r>
  <r>
    <x v="330"/>
    <x v="1"/>
    <x v="0"/>
    <x v="3"/>
    <x v="1"/>
    <n v="-235666.44120380274"/>
    <n v="0"/>
    <n v="0"/>
    <x v="10"/>
  </r>
  <r>
    <x v="330"/>
    <x v="1"/>
    <x v="0"/>
    <x v="3"/>
    <x v="1"/>
    <n v="-235666.44120380274"/>
    <n v="0"/>
    <n v="0"/>
    <x v="10"/>
  </r>
  <r>
    <x v="330"/>
    <x v="1"/>
    <x v="0"/>
    <x v="3"/>
    <x v="2"/>
    <n v="-227418.11576166967"/>
    <n v="0"/>
    <n v="0"/>
    <x v="10"/>
  </r>
  <r>
    <x v="330"/>
    <x v="1"/>
    <x v="0"/>
    <x v="3"/>
    <x v="2"/>
    <n v="-283459.59547993389"/>
    <n v="0"/>
    <n v="0"/>
    <x v="10"/>
  </r>
  <r>
    <x v="330"/>
    <x v="0"/>
    <x v="0"/>
    <x v="0"/>
    <x v="0"/>
    <n v="518941.70477099891"/>
    <n v="0"/>
    <n v="0"/>
    <x v="10"/>
  </r>
  <r>
    <x v="330"/>
    <x v="0"/>
    <x v="0"/>
    <x v="0"/>
    <x v="1"/>
    <n v="-282033.53520162986"/>
    <n v="0"/>
    <n v="0"/>
    <x v="10"/>
  </r>
  <r>
    <x v="330"/>
    <x v="0"/>
    <x v="0"/>
    <x v="0"/>
    <x v="2"/>
    <n v="-119356.59209732976"/>
    <n v="0"/>
    <n v="0"/>
    <x v="10"/>
  </r>
  <r>
    <x v="330"/>
    <x v="2"/>
    <x v="1"/>
    <x v="1"/>
    <x v="0"/>
    <n v="385914.83422687417"/>
    <n v="0"/>
    <n v="0"/>
    <x v="10"/>
  </r>
  <r>
    <x v="330"/>
    <x v="2"/>
    <x v="1"/>
    <x v="1"/>
    <x v="0"/>
    <n v="325420.07642914791"/>
    <n v="0"/>
    <n v="0"/>
    <x v="10"/>
  </r>
  <r>
    <x v="330"/>
    <x v="2"/>
    <x v="1"/>
    <x v="1"/>
    <x v="1"/>
    <n v="-208602.61309560764"/>
    <n v="0"/>
    <n v="0"/>
    <x v="10"/>
  </r>
  <r>
    <x v="330"/>
    <x v="2"/>
    <x v="1"/>
    <x v="1"/>
    <x v="1"/>
    <n v="-208602.61309560764"/>
    <n v="0"/>
    <n v="0"/>
    <x v="10"/>
  </r>
  <r>
    <x v="330"/>
    <x v="2"/>
    <x v="1"/>
    <x v="1"/>
    <x v="2"/>
    <n v="-165943.3787175559"/>
    <n v="0"/>
    <n v="0"/>
    <x v="10"/>
  </r>
  <r>
    <x v="330"/>
    <x v="2"/>
    <x v="1"/>
    <x v="1"/>
    <x v="2"/>
    <n v="-104134.42445732733"/>
    <n v="0"/>
    <n v="0"/>
    <x v="10"/>
  </r>
  <r>
    <x v="330"/>
    <x v="4"/>
    <x v="2"/>
    <x v="3"/>
    <x v="0"/>
    <n v="494899.52652798576"/>
    <n v="0"/>
    <n v="0"/>
    <x v="10"/>
  </r>
  <r>
    <x v="330"/>
    <x v="4"/>
    <x v="2"/>
    <x v="3"/>
    <x v="1"/>
    <n v="-235666.44120380274"/>
    <n v="0"/>
    <n v="0"/>
    <x v="10"/>
  </r>
  <r>
    <x v="330"/>
    <x v="4"/>
    <x v="2"/>
    <x v="3"/>
    <x v="2"/>
    <n v="-108877.89583615687"/>
    <n v="0"/>
    <n v="0"/>
    <x v="10"/>
  </r>
  <r>
    <x v="330"/>
    <x v="4"/>
    <x v="2"/>
    <x v="1"/>
    <x v="0"/>
    <n v="369226.62517922552"/>
    <n v="0"/>
    <n v="0"/>
    <x v="10"/>
  </r>
  <r>
    <x v="330"/>
    <x v="4"/>
    <x v="2"/>
    <x v="1"/>
    <x v="1"/>
    <n v="-208602.61309560764"/>
    <n v="0"/>
    <n v="0"/>
    <x v="10"/>
  </r>
  <r>
    <x v="330"/>
    <x v="4"/>
    <x v="2"/>
    <x v="1"/>
    <x v="2"/>
    <n v="-22153.597510753531"/>
    <n v="0"/>
    <n v="0"/>
    <x v="10"/>
  </r>
  <r>
    <x v="330"/>
    <x v="1"/>
    <x v="3"/>
    <x v="0"/>
    <x v="0"/>
    <n v="510480.69871495006"/>
    <n v="0"/>
    <n v="0"/>
    <x v="10"/>
  </r>
  <r>
    <x v="330"/>
    <x v="1"/>
    <x v="3"/>
    <x v="0"/>
    <x v="1"/>
    <n v="-282033.53520162986"/>
    <n v="0"/>
    <n v="0"/>
    <x v="10"/>
  </r>
  <r>
    <x v="330"/>
    <x v="1"/>
    <x v="3"/>
    <x v="0"/>
    <x v="2"/>
    <n v="-158249.01660163453"/>
    <n v="0"/>
    <n v="0"/>
    <x v="10"/>
  </r>
  <r>
    <x v="330"/>
    <x v="0"/>
    <x v="3"/>
    <x v="0"/>
    <x v="0"/>
    <n v="518941.70477099891"/>
    <n v="0"/>
    <n v="0"/>
    <x v="10"/>
  </r>
  <r>
    <x v="330"/>
    <x v="0"/>
    <x v="3"/>
    <x v="0"/>
    <x v="1"/>
    <n v="-282033.53520162986"/>
    <n v="0"/>
    <n v="0"/>
    <x v="10"/>
  </r>
  <r>
    <x v="330"/>
    <x v="0"/>
    <x v="3"/>
    <x v="0"/>
    <x v="2"/>
    <n v="-145303.67733587971"/>
    <n v="0"/>
    <n v="0"/>
    <x v="10"/>
  </r>
  <r>
    <x v="330"/>
    <x v="0"/>
    <x v="3"/>
    <x v="3"/>
    <x v="0"/>
    <n v="447766.23828722519"/>
    <n v="0"/>
    <n v="0"/>
    <x v="10"/>
  </r>
  <r>
    <x v="330"/>
    <x v="0"/>
    <x v="3"/>
    <x v="3"/>
    <x v="1"/>
    <n v="-235666.44120380274"/>
    <n v="0"/>
    <n v="0"/>
    <x v="10"/>
  </r>
  <r>
    <x v="330"/>
    <x v="0"/>
    <x v="3"/>
    <x v="3"/>
    <x v="2"/>
    <n v="-129852.2091032953"/>
    <n v="0"/>
    <n v="0"/>
    <x v="10"/>
  </r>
  <r>
    <x v="330"/>
    <x v="3"/>
    <x v="3"/>
    <x v="2"/>
    <x v="0"/>
    <n v="218804.72250142309"/>
    <n v="0"/>
    <n v="0"/>
    <x v="10"/>
  </r>
  <r>
    <x v="330"/>
    <x v="3"/>
    <x v="3"/>
    <x v="2"/>
    <x v="1"/>
    <n v="-111068.38705655995"/>
    <n v="0"/>
    <n v="0"/>
    <x v="10"/>
  </r>
  <r>
    <x v="330"/>
    <x v="3"/>
    <x v="3"/>
    <x v="2"/>
    <x v="2"/>
    <n v="-17504.377800113849"/>
    <n v="0"/>
    <n v="0"/>
    <x v="10"/>
  </r>
  <r>
    <x v="330"/>
    <x v="3"/>
    <x v="3"/>
    <x v="1"/>
    <x v="0"/>
    <n v="469355.87946511718"/>
    <n v="0"/>
    <n v="0"/>
    <x v="10"/>
  </r>
  <r>
    <x v="330"/>
    <x v="3"/>
    <x v="3"/>
    <x v="1"/>
    <x v="1"/>
    <n v="-208602.61309560764"/>
    <n v="0"/>
    <n v="0"/>
    <x v="10"/>
  </r>
  <r>
    <x v="330"/>
    <x v="3"/>
    <x v="3"/>
    <x v="1"/>
    <x v="2"/>
    <n v="-65709.823125116411"/>
    <n v="0"/>
    <n v="0"/>
    <x v="10"/>
  </r>
  <r>
    <x v="330"/>
    <x v="4"/>
    <x v="3"/>
    <x v="4"/>
    <x v="0"/>
    <n v="417687.22704407555"/>
    <n v="0"/>
    <n v="0"/>
    <x v="10"/>
  </r>
  <r>
    <x v="330"/>
    <x v="4"/>
    <x v="3"/>
    <x v="4"/>
    <x v="1"/>
    <n v="-206775.85497231464"/>
    <n v="0"/>
    <n v="0"/>
    <x v="10"/>
  </r>
  <r>
    <x v="330"/>
    <x v="4"/>
    <x v="3"/>
    <x v="4"/>
    <x v="2"/>
    <n v="-50122.467245289066"/>
    <n v="0"/>
    <n v="0"/>
    <x v="10"/>
  </r>
  <r>
    <x v="330"/>
    <x v="4"/>
    <x v="3"/>
    <x v="2"/>
    <x v="0"/>
    <n v="189926.94186671751"/>
    <n v="0"/>
    <n v="0"/>
    <x v="10"/>
  </r>
  <r>
    <x v="330"/>
    <x v="4"/>
    <x v="3"/>
    <x v="2"/>
    <x v="1"/>
    <n v="-111068.38705655995"/>
    <n v="0"/>
    <n v="0"/>
    <x v="10"/>
  </r>
  <r>
    <x v="330"/>
    <x v="4"/>
    <x v="3"/>
    <x v="2"/>
    <x v="2"/>
    <n v="-18992.69418667175"/>
    <n v="0"/>
    <n v="0"/>
    <x v="10"/>
  </r>
  <r>
    <x v="330"/>
    <x v="4"/>
    <x v="3"/>
    <x v="1"/>
    <x v="0"/>
    <n v="383828.80809591804"/>
    <n v="0"/>
    <n v="0"/>
    <x v="10"/>
  </r>
  <r>
    <x v="330"/>
    <x v="4"/>
    <x v="3"/>
    <x v="1"/>
    <x v="1"/>
    <n v="-208602.61309560764"/>
    <n v="0"/>
    <n v="0"/>
    <x v="10"/>
  </r>
  <r>
    <x v="330"/>
    <x v="4"/>
    <x v="3"/>
    <x v="1"/>
    <x v="2"/>
    <n v="-34544.592728632619"/>
    <n v="0"/>
    <n v="0"/>
    <x v="10"/>
  </r>
  <r>
    <x v="330"/>
    <x v="0"/>
    <x v="4"/>
    <x v="4"/>
    <x v="0"/>
    <n v="380467.57314905891"/>
    <n v="0"/>
    <n v="0"/>
    <x v="10"/>
  </r>
  <r>
    <x v="330"/>
    <x v="0"/>
    <x v="4"/>
    <x v="4"/>
    <x v="1"/>
    <n v="-206775.85497231464"/>
    <n v="0"/>
    <n v="0"/>
    <x v="10"/>
  </r>
  <r>
    <x v="330"/>
    <x v="0"/>
    <x v="4"/>
    <x v="4"/>
    <x v="2"/>
    <n v="-110335.59621322708"/>
    <n v="0"/>
    <n v="0"/>
    <x v="10"/>
  </r>
  <r>
    <x v="330"/>
    <x v="4"/>
    <x v="4"/>
    <x v="0"/>
    <x v="0"/>
    <n v="513301.03406696627"/>
    <n v="0"/>
    <n v="0"/>
    <x v="10"/>
  </r>
  <r>
    <x v="330"/>
    <x v="4"/>
    <x v="4"/>
    <x v="0"/>
    <x v="1"/>
    <n v="-282033.53520162986"/>
    <n v="0"/>
    <n v="0"/>
    <x v="10"/>
  </r>
  <r>
    <x v="330"/>
    <x v="4"/>
    <x v="4"/>
    <x v="0"/>
    <x v="2"/>
    <n v="-66729.134428705613"/>
    <n v="0"/>
    <n v="0"/>
    <x v="10"/>
  </r>
  <r>
    <x v="330"/>
    <x v="1"/>
    <x v="5"/>
    <x v="0"/>
    <x v="0"/>
    <n v="454073.99167462403"/>
    <n v="0"/>
    <n v="0"/>
    <x v="10"/>
  </r>
  <r>
    <x v="330"/>
    <x v="1"/>
    <x v="5"/>
    <x v="0"/>
    <x v="1"/>
    <n v="-282033.53520162986"/>
    <n v="0"/>
    <n v="0"/>
    <x v="10"/>
  </r>
  <r>
    <x v="330"/>
    <x v="1"/>
    <x v="5"/>
    <x v="0"/>
    <x v="2"/>
    <n v="-204333.29625358083"/>
    <n v="0"/>
    <n v="0"/>
    <x v="10"/>
  </r>
  <r>
    <x v="330"/>
    <x v="0"/>
    <x v="6"/>
    <x v="0"/>
    <x v="0"/>
    <n v="490738.35125083593"/>
    <n v="0"/>
    <n v="0"/>
    <x v="10"/>
  </r>
  <r>
    <x v="330"/>
    <x v="0"/>
    <x v="6"/>
    <x v="0"/>
    <x v="1"/>
    <n v="-282033.53520162986"/>
    <n v="0"/>
    <n v="0"/>
    <x v="10"/>
  </r>
  <r>
    <x v="330"/>
    <x v="0"/>
    <x v="6"/>
    <x v="0"/>
    <x v="2"/>
    <n v="-88332.903225150469"/>
    <n v="0"/>
    <n v="0"/>
    <x v="10"/>
  </r>
  <r>
    <x v="330"/>
    <x v="0"/>
    <x v="6"/>
    <x v="3"/>
    <x v="0"/>
    <n v="417129.60093073087"/>
    <n v="0"/>
    <n v="0"/>
    <x v="10"/>
  </r>
  <r>
    <x v="330"/>
    <x v="0"/>
    <x v="6"/>
    <x v="3"/>
    <x v="1"/>
    <n v="-235666.44120380274"/>
    <n v="0"/>
    <n v="0"/>
    <x v="10"/>
  </r>
  <r>
    <x v="330"/>
    <x v="0"/>
    <x v="6"/>
    <x v="3"/>
    <x v="2"/>
    <n v="-116796.28826060465"/>
    <n v="0"/>
    <n v="0"/>
    <x v="10"/>
  </r>
  <r>
    <x v="330"/>
    <x v="2"/>
    <x v="6"/>
    <x v="0"/>
    <x v="0"/>
    <n v="530223.04617906408"/>
    <n v="0"/>
    <n v="0"/>
    <x v="10"/>
  </r>
  <r>
    <x v="330"/>
    <x v="2"/>
    <x v="6"/>
    <x v="0"/>
    <x v="0"/>
    <n v="502019.69265890116"/>
    <n v="0"/>
    <n v="0"/>
    <x v="10"/>
  </r>
  <r>
    <x v="330"/>
    <x v="2"/>
    <x v="6"/>
    <x v="0"/>
    <x v="1"/>
    <n v="-282033.53520162986"/>
    <n v="0"/>
    <n v="0"/>
    <x v="10"/>
  </r>
  <r>
    <x v="330"/>
    <x v="2"/>
    <x v="6"/>
    <x v="0"/>
    <x v="1"/>
    <n v="-282033.53520162986"/>
    <n v="0"/>
    <n v="0"/>
    <x v="10"/>
  </r>
  <r>
    <x v="330"/>
    <x v="2"/>
    <x v="6"/>
    <x v="0"/>
    <x v="2"/>
    <n v="-148462.45293013795"/>
    <n v="0"/>
    <n v="0"/>
    <x v="10"/>
  </r>
  <r>
    <x v="330"/>
    <x v="2"/>
    <x v="6"/>
    <x v="0"/>
    <x v="2"/>
    <n v="-230929.05862309455"/>
    <n v="0"/>
    <n v="0"/>
    <x v="10"/>
  </r>
  <r>
    <x v="330"/>
    <x v="2"/>
    <x v="6"/>
    <x v="3"/>
    <x v="0"/>
    <n v="419486.26534276886"/>
    <n v="0"/>
    <n v="0"/>
    <x v="10"/>
  </r>
  <r>
    <x v="330"/>
    <x v="2"/>
    <x v="6"/>
    <x v="3"/>
    <x v="1"/>
    <n v="-235666.44120380274"/>
    <n v="0"/>
    <n v="0"/>
    <x v="10"/>
  </r>
  <r>
    <x v="330"/>
    <x v="2"/>
    <x v="6"/>
    <x v="3"/>
    <x v="2"/>
    <n v="-176184.23144396293"/>
    <n v="0"/>
    <n v="0"/>
    <x v="10"/>
  </r>
  <r>
    <x v="330"/>
    <x v="2"/>
    <x v="6"/>
    <x v="1"/>
    <x v="0"/>
    <n v="319161.99803627969"/>
    <n v="0"/>
    <n v="0"/>
    <x v="10"/>
  </r>
  <r>
    <x v="330"/>
    <x v="2"/>
    <x v="6"/>
    <x v="1"/>
    <x v="1"/>
    <n v="-208602.61309560764"/>
    <n v="0"/>
    <n v="0"/>
    <x v="10"/>
  </r>
  <r>
    <x v="330"/>
    <x v="2"/>
    <x v="6"/>
    <x v="1"/>
    <x v="2"/>
    <n v="-108515.07933233511"/>
    <n v="0"/>
    <n v="0"/>
    <x v="10"/>
  </r>
  <r>
    <x v="331"/>
    <x v="0"/>
    <x v="0"/>
    <x v="2"/>
    <x v="0"/>
    <n v="208808.5676663327"/>
    <n v="0"/>
    <n v="0"/>
    <x v="10"/>
  </r>
  <r>
    <x v="331"/>
    <x v="0"/>
    <x v="0"/>
    <x v="2"/>
    <x v="0"/>
    <n v="202144.46444293909"/>
    <n v="0"/>
    <n v="0"/>
    <x v="10"/>
  </r>
  <r>
    <x v="331"/>
    <x v="0"/>
    <x v="0"/>
    <x v="2"/>
    <x v="1"/>
    <n v="-111068.38705655995"/>
    <n v="0"/>
    <n v="0"/>
    <x v="10"/>
  </r>
  <r>
    <x v="331"/>
    <x v="0"/>
    <x v="0"/>
    <x v="2"/>
    <x v="1"/>
    <n v="-111068.38705655995"/>
    <n v="0"/>
    <n v="0"/>
    <x v="10"/>
  </r>
  <r>
    <x v="331"/>
    <x v="0"/>
    <x v="0"/>
    <x v="2"/>
    <x v="2"/>
    <n v="-52202.141916583176"/>
    <n v="0"/>
    <n v="0"/>
    <x v="10"/>
  </r>
  <r>
    <x v="331"/>
    <x v="0"/>
    <x v="0"/>
    <x v="2"/>
    <x v="2"/>
    <n v="-54579.00539959356"/>
    <n v="0"/>
    <n v="0"/>
    <x v="10"/>
  </r>
  <r>
    <x v="331"/>
    <x v="0"/>
    <x v="2"/>
    <x v="2"/>
    <x v="0"/>
    <n v="191037.62573728312"/>
    <n v="0"/>
    <n v="0"/>
    <x v="10"/>
  </r>
  <r>
    <x v="331"/>
    <x v="0"/>
    <x v="2"/>
    <x v="2"/>
    <x v="1"/>
    <n v="-111068.38705655995"/>
    <n v="0"/>
    <n v="0"/>
    <x v="10"/>
  </r>
  <r>
    <x v="331"/>
    <x v="0"/>
    <x v="2"/>
    <x v="2"/>
    <x v="2"/>
    <n v="-38207.525147456625"/>
    <n v="0"/>
    <n v="0"/>
    <x v="10"/>
  </r>
  <r>
    <x v="331"/>
    <x v="0"/>
    <x v="2"/>
    <x v="1"/>
    <x v="0"/>
    <n v="377570.72970304982"/>
    <n v="0"/>
    <n v="0"/>
    <x v="10"/>
  </r>
  <r>
    <x v="331"/>
    <x v="0"/>
    <x v="2"/>
    <x v="1"/>
    <x v="1"/>
    <n v="-208602.61309560764"/>
    <n v="0"/>
    <n v="0"/>
    <x v="10"/>
  </r>
  <r>
    <x v="331"/>
    <x v="0"/>
    <x v="2"/>
    <x v="1"/>
    <x v="2"/>
    <n v="-56635.609455457474"/>
    <n v="0"/>
    <n v="0"/>
    <x v="10"/>
  </r>
  <r>
    <x v="331"/>
    <x v="1"/>
    <x v="3"/>
    <x v="4"/>
    <x v="0"/>
    <n v="382535.3316987821"/>
    <n v="0"/>
    <n v="0"/>
    <x v="10"/>
  </r>
  <r>
    <x v="331"/>
    <x v="1"/>
    <x v="3"/>
    <x v="4"/>
    <x v="1"/>
    <n v="-206775.85497231464"/>
    <n v="0"/>
    <n v="0"/>
    <x v="10"/>
  </r>
  <r>
    <x v="331"/>
    <x v="1"/>
    <x v="3"/>
    <x v="4"/>
    <x v="2"/>
    <n v="-179791.60589842757"/>
    <n v="0"/>
    <n v="0"/>
    <x v="10"/>
  </r>
  <r>
    <x v="331"/>
    <x v="0"/>
    <x v="3"/>
    <x v="1"/>
    <x v="0"/>
    <n v="390086.88648878632"/>
    <n v="0"/>
    <n v="0"/>
    <x v="10"/>
  </r>
  <r>
    <x v="331"/>
    <x v="0"/>
    <x v="3"/>
    <x v="1"/>
    <x v="1"/>
    <n v="-208602.61309560764"/>
    <n v="0"/>
    <n v="0"/>
    <x v="10"/>
  </r>
  <r>
    <x v="331"/>
    <x v="0"/>
    <x v="3"/>
    <x v="1"/>
    <x v="2"/>
    <n v="-78017.377297757266"/>
    <n v="0"/>
    <n v="0"/>
    <x v="10"/>
  </r>
  <r>
    <x v="331"/>
    <x v="2"/>
    <x v="3"/>
    <x v="2"/>
    <x v="0"/>
    <n v="198812.41283124231"/>
    <n v="0"/>
    <n v="0"/>
    <x v="10"/>
  </r>
  <r>
    <x v="331"/>
    <x v="2"/>
    <x v="3"/>
    <x v="2"/>
    <x v="1"/>
    <n v="-111068.38705655995"/>
    <n v="0"/>
    <n v="0"/>
    <x v="10"/>
  </r>
  <r>
    <x v="331"/>
    <x v="2"/>
    <x v="3"/>
    <x v="2"/>
    <x v="2"/>
    <n v="-67596.220362622393"/>
    <n v="0"/>
    <n v="0"/>
    <x v="10"/>
  </r>
  <r>
    <x v="331"/>
    <x v="2"/>
    <x v="3"/>
    <x v="1"/>
    <x v="0"/>
    <n v="392172.91261974233"/>
    <n v="0"/>
    <n v="0"/>
    <x v="10"/>
  </r>
  <r>
    <x v="331"/>
    <x v="2"/>
    <x v="3"/>
    <x v="1"/>
    <x v="1"/>
    <n v="-208602.61309560764"/>
    <n v="0"/>
    <n v="0"/>
    <x v="10"/>
  </r>
  <r>
    <x v="331"/>
    <x v="2"/>
    <x v="3"/>
    <x v="1"/>
    <x v="2"/>
    <n v="-109808.41553352786"/>
    <n v="0"/>
    <n v="0"/>
    <x v="10"/>
  </r>
  <r>
    <x v="331"/>
    <x v="1"/>
    <x v="4"/>
    <x v="2"/>
    <x v="0"/>
    <n v="186594.89025502073"/>
    <n v="0"/>
    <n v="0"/>
    <x v="10"/>
  </r>
  <r>
    <x v="331"/>
    <x v="1"/>
    <x v="4"/>
    <x v="2"/>
    <x v="1"/>
    <n v="-111068.38705655995"/>
    <n v="0"/>
    <n v="0"/>
    <x v="10"/>
  </r>
  <r>
    <x v="331"/>
    <x v="1"/>
    <x v="4"/>
    <x v="2"/>
    <x v="2"/>
    <n v="-113822.88305556265"/>
    <n v="0"/>
    <n v="0"/>
    <x v="10"/>
  </r>
  <r>
    <x v="331"/>
    <x v="3"/>
    <x v="4"/>
    <x v="2"/>
    <x v="0"/>
    <n v="253235.92248895671"/>
    <n v="0"/>
    <n v="0"/>
    <x v="10"/>
  </r>
  <r>
    <x v="331"/>
    <x v="3"/>
    <x v="4"/>
    <x v="2"/>
    <x v="1"/>
    <n v="-111068.38705655995"/>
    <n v="0"/>
    <n v="0"/>
    <x v="10"/>
  </r>
  <r>
    <x v="331"/>
    <x v="3"/>
    <x v="4"/>
    <x v="2"/>
    <x v="2"/>
    <n v="-27855.951473785237"/>
    <n v="0"/>
    <n v="0"/>
    <x v="10"/>
  </r>
  <r>
    <x v="331"/>
    <x v="2"/>
    <x v="4"/>
    <x v="1"/>
    <x v="0"/>
    <n v="417205.22619121528"/>
    <n v="0"/>
    <n v="0"/>
    <x v="10"/>
  </r>
  <r>
    <x v="331"/>
    <x v="2"/>
    <x v="4"/>
    <x v="1"/>
    <x v="1"/>
    <n v="-208602.61309560764"/>
    <n v="0"/>
    <n v="0"/>
    <x v="10"/>
  </r>
  <r>
    <x v="331"/>
    <x v="2"/>
    <x v="4"/>
    <x v="1"/>
    <x v="2"/>
    <n v="-125161.56785736457"/>
    <n v="0"/>
    <n v="0"/>
    <x v="10"/>
  </r>
  <r>
    <x v="331"/>
    <x v="4"/>
    <x v="4"/>
    <x v="4"/>
    <x v="0"/>
    <n v="415619.46849435236"/>
    <n v="0"/>
    <n v="0"/>
    <x v="10"/>
  </r>
  <r>
    <x v="331"/>
    <x v="4"/>
    <x v="4"/>
    <x v="4"/>
    <x v="1"/>
    <n v="-206775.85497231464"/>
    <n v="0"/>
    <n v="0"/>
    <x v="10"/>
  </r>
  <r>
    <x v="331"/>
    <x v="4"/>
    <x v="4"/>
    <x v="4"/>
    <x v="2"/>
    <n v="-103904.86712358809"/>
    <n v="0"/>
    <n v="0"/>
    <x v="10"/>
  </r>
  <r>
    <x v="331"/>
    <x v="4"/>
    <x v="4"/>
    <x v="1"/>
    <x v="0"/>
    <n v="365054.57291731337"/>
    <n v="0"/>
    <n v="0"/>
    <x v="10"/>
  </r>
  <r>
    <x v="331"/>
    <x v="4"/>
    <x v="4"/>
    <x v="1"/>
    <x v="1"/>
    <n v="-208602.61309560764"/>
    <n v="0"/>
    <n v="0"/>
    <x v="10"/>
  </r>
  <r>
    <x v="331"/>
    <x v="4"/>
    <x v="4"/>
    <x v="1"/>
    <x v="2"/>
    <n v="-51107.64020842388"/>
    <n v="0"/>
    <n v="0"/>
    <x v="10"/>
  </r>
  <r>
    <x v="331"/>
    <x v="1"/>
    <x v="5"/>
    <x v="4"/>
    <x v="0"/>
    <n v="390806.3658976747"/>
    <n v="0"/>
    <n v="0"/>
    <x v="10"/>
  </r>
  <r>
    <x v="331"/>
    <x v="1"/>
    <x v="5"/>
    <x v="4"/>
    <x v="0"/>
    <n v="368061.02185072005"/>
    <n v="0"/>
    <n v="0"/>
    <x v="10"/>
  </r>
  <r>
    <x v="331"/>
    <x v="1"/>
    <x v="5"/>
    <x v="4"/>
    <x v="1"/>
    <n v="-206775.85497231464"/>
    <n v="0"/>
    <n v="0"/>
    <x v="10"/>
  </r>
  <r>
    <x v="331"/>
    <x v="1"/>
    <x v="5"/>
    <x v="4"/>
    <x v="1"/>
    <n v="-206775.85497231464"/>
    <n v="0"/>
    <n v="0"/>
    <x v="10"/>
  </r>
  <r>
    <x v="331"/>
    <x v="1"/>
    <x v="5"/>
    <x v="4"/>
    <x v="2"/>
    <n v="-152414.48270009313"/>
    <n v="0"/>
    <n v="0"/>
    <x v="10"/>
  </r>
  <r>
    <x v="331"/>
    <x v="1"/>
    <x v="5"/>
    <x v="4"/>
    <x v="2"/>
    <n v="-235559.05398446083"/>
    <n v="0"/>
    <n v="0"/>
    <x v="10"/>
  </r>
  <r>
    <x v="331"/>
    <x v="3"/>
    <x v="5"/>
    <x v="1"/>
    <x v="0"/>
    <n v="398430.99101261061"/>
    <n v="0"/>
    <n v="0"/>
    <x v="10"/>
  </r>
  <r>
    <x v="331"/>
    <x v="3"/>
    <x v="5"/>
    <x v="1"/>
    <x v="1"/>
    <n v="-208602.61309560764"/>
    <n v="0"/>
    <n v="0"/>
    <x v="10"/>
  </r>
  <r>
    <x v="331"/>
    <x v="3"/>
    <x v="5"/>
    <x v="1"/>
    <x v="2"/>
    <n v="-19921.549550630531"/>
    <n v="0"/>
    <n v="0"/>
    <x v="10"/>
  </r>
  <r>
    <x v="331"/>
    <x v="0"/>
    <x v="6"/>
    <x v="4"/>
    <x v="0"/>
    <n v="365993.26330099691"/>
    <n v="0"/>
    <n v="0"/>
    <x v="10"/>
  </r>
  <r>
    <x v="331"/>
    <x v="0"/>
    <x v="6"/>
    <x v="4"/>
    <x v="1"/>
    <n v="-206775.85497231464"/>
    <n v="0"/>
    <n v="0"/>
    <x v="10"/>
  </r>
  <r>
    <x v="331"/>
    <x v="0"/>
    <x v="6"/>
    <x v="4"/>
    <x v="2"/>
    <n v="-62218.854761169481"/>
    <n v="0"/>
    <n v="0"/>
    <x v="10"/>
  </r>
  <r>
    <x v="331"/>
    <x v="2"/>
    <x v="6"/>
    <x v="1"/>
    <x v="0"/>
    <n v="333764.18095297227"/>
    <n v="0"/>
    <n v="0"/>
    <x v="10"/>
  </r>
  <r>
    <x v="331"/>
    <x v="2"/>
    <x v="6"/>
    <x v="1"/>
    <x v="1"/>
    <n v="-208602.61309560764"/>
    <n v="0"/>
    <n v="0"/>
    <x v="10"/>
  </r>
  <r>
    <x v="331"/>
    <x v="2"/>
    <x v="6"/>
    <x v="1"/>
    <x v="2"/>
    <n v="-176895.0159050753"/>
    <n v="0"/>
    <n v="0"/>
    <x v="10"/>
  </r>
  <r>
    <x v="332"/>
    <x v="0"/>
    <x v="0"/>
    <x v="2"/>
    <x v="0"/>
    <n v="208808.5676663327"/>
    <n v="0"/>
    <n v="0"/>
    <x v="10"/>
  </r>
  <r>
    <x v="332"/>
    <x v="0"/>
    <x v="0"/>
    <x v="2"/>
    <x v="0"/>
    <n v="196591.04509011112"/>
    <n v="0"/>
    <n v="0"/>
    <x v="10"/>
  </r>
  <r>
    <x v="332"/>
    <x v="0"/>
    <x v="0"/>
    <x v="2"/>
    <x v="1"/>
    <n v="-111068.38705655995"/>
    <n v="0"/>
    <n v="0"/>
    <x v="10"/>
  </r>
  <r>
    <x v="332"/>
    <x v="0"/>
    <x v="0"/>
    <x v="2"/>
    <x v="1"/>
    <n v="-111068.38705655995"/>
    <n v="0"/>
    <n v="0"/>
    <x v="10"/>
  </r>
  <r>
    <x v="332"/>
    <x v="0"/>
    <x v="0"/>
    <x v="2"/>
    <x v="2"/>
    <n v="-39673.627856603212"/>
    <n v="0"/>
    <n v="0"/>
    <x v="10"/>
  </r>
  <r>
    <x v="332"/>
    <x v="0"/>
    <x v="0"/>
    <x v="2"/>
    <x v="2"/>
    <n v="-39318.209018022229"/>
    <n v="0"/>
    <n v="0"/>
    <x v="10"/>
  </r>
  <r>
    <x v="332"/>
    <x v="2"/>
    <x v="0"/>
    <x v="0"/>
    <x v="0"/>
    <n v="423050.30280244478"/>
    <n v="0"/>
    <n v="0"/>
    <x v="10"/>
  </r>
  <r>
    <x v="332"/>
    <x v="2"/>
    <x v="0"/>
    <x v="0"/>
    <x v="1"/>
    <n v="-282033.53520162986"/>
    <n v="0"/>
    <n v="0"/>
    <x v="10"/>
  </r>
  <r>
    <x v="332"/>
    <x v="2"/>
    <x v="0"/>
    <x v="0"/>
    <x v="2"/>
    <n v="-186142.1332330757"/>
    <n v="0"/>
    <n v="0"/>
    <x v="10"/>
  </r>
  <r>
    <x v="332"/>
    <x v="2"/>
    <x v="0"/>
    <x v="2"/>
    <x v="0"/>
    <n v="186594.89025502073"/>
    <n v="0"/>
    <n v="0"/>
    <x v="10"/>
  </r>
  <r>
    <x v="332"/>
    <x v="2"/>
    <x v="0"/>
    <x v="2"/>
    <x v="1"/>
    <n v="-111068.38705655995"/>
    <n v="0"/>
    <n v="0"/>
    <x v="10"/>
  </r>
  <r>
    <x v="332"/>
    <x v="2"/>
    <x v="0"/>
    <x v="2"/>
    <x v="2"/>
    <n v="-41050.875856104562"/>
    <n v="0"/>
    <n v="0"/>
    <x v="10"/>
  </r>
  <r>
    <x v="332"/>
    <x v="1"/>
    <x v="1"/>
    <x v="0"/>
    <x v="0"/>
    <n v="535863.71688309673"/>
    <n v="0"/>
    <n v="0"/>
    <x v="10"/>
  </r>
  <r>
    <x v="332"/>
    <x v="1"/>
    <x v="1"/>
    <x v="0"/>
    <x v="1"/>
    <n v="-282033.53520162986"/>
    <n v="0"/>
    <n v="0"/>
    <x v="10"/>
  </r>
  <r>
    <x v="332"/>
    <x v="1"/>
    <x v="1"/>
    <x v="0"/>
    <x v="2"/>
    <n v="-171476.38940259095"/>
    <n v="0"/>
    <n v="0"/>
    <x v="10"/>
  </r>
  <r>
    <x v="332"/>
    <x v="1"/>
    <x v="1"/>
    <x v="2"/>
    <x v="0"/>
    <n v="213251.30314859509"/>
    <n v="0"/>
    <n v="0"/>
    <x v="10"/>
  </r>
  <r>
    <x v="332"/>
    <x v="1"/>
    <x v="1"/>
    <x v="2"/>
    <x v="0"/>
    <n v="183262.83864332392"/>
    <n v="0"/>
    <n v="0"/>
    <x v="10"/>
  </r>
  <r>
    <x v="332"/>
    <x v="1"/>
    <x v="1"/>
    <x v="2"/>
    <x v="1"/>
    <n v="-111068.38705655995"/>
    <n v="0"/>
    <n v="0"/>
    <x v="10"/>
  </r>
  <r>
    <x v="332"/>
    <x v="1"/>
    <x v="1"/>
    <x v="2"/>
    <x v="1"/>
    <n v="-111068.38705655995"/>
    <n v="0"/>
    <n v="0"/>
    <x v="10"/>
  </r>
  <r>
    <x v="332"/>
    <x v="1"/>
    <x v="1"/>
    <x v="2"/>
    <x v="2"/>
    <n v="-123685.75582618515"/>
    <n v="0"/>
    <n v="0"/>
    <x v="10"/>
  </r>
  <r>
    <x v="332"/>
    <x v="1"/>
    <x v="1"/>
    <x v="2"/>
    <x v="2"/>
    <n v="-86133.534162362237"/>
    <n v="0"/>
    <n v="0"/>
    <x v="10"/>
  </r>
  <r>
    <x v="332"/>
    <x v="1"/>
    <x v="1"/>
    <x v="1"/>
    <x v="0"/>
    <n v="404689.06940547883"/>
    <n v="0"/>
    <n v="0"/>
    <x v="10"/>
  </r>
  <r>
    <x v="332"/>
    <x v="1"/>
    <x v="1"/>
    <x v="1"/>
    <x v="0"/>
    <n v="344194.31160775258"/>
    <n v="0"/>
    <n v="0"/>
    <x v="10"/>
  </r>
  <r>
    <x v="332"/>
    <x v="1"/>
    <x v="1"/>
    <x v="1"/>
    <x v="1"/>
    <n v="-208602.61309560764"/>
    <n v="0"/>
    <n v="0"/>
    <x v="10"/>
  </r>
  <r>
    <x v="332"/>
    <x v="1"/>
    <x v="1"/>
    <x v="1"/>
    <x v="1"/>
    <n v="-208602.61309560764"/>
    <n v="0"/>
    <n v="0"/>
    <x v="10"/>
  </r>
  <r>
    <x v="332"/>
    <x v="1"/>
    <x v="1"/>
    <x v="1"/>
    <x v="2"/>
    <n v="-279235.45788978034"/>
    <n v="0"/>
    <n v="0"/>
    <x v="10"/>
  </r>
  <r>
    <x v="332"/>
    <x v="1"/>
    <x v="1"/>
    <x v="1"/>
    <x v="2"/>
    <n v="-185864.9282681864"/>
    <n v="0"/>
    <n v="0"/>
    <x v="10"/>
  </r>
  <r>
    <x v="332"/>
    <x v="3"/>
    <x v="1"/>
    <x v="0"/>
    <x v="0"/>
    <n v="640216.12490769976"/>
    <n v="0"/>
    <n v="0"/>
    <x v="10"/>
  </r>
  <r>
    <x v="332"/>
    <x v="3"/>
    <x v="1"/>
    <x v="0"/>
    <x v="1"/>
    <n v="-282033.53520162986"/>
    <n v="0"/>
    <n v="0"/>
    <x v="10"/>
  </r>
  <r>
    <x v="332"/>
    <x v="3"/>
    <x v="1"/>
    <x v="0"/>
    <x v="2"/>
    <n v="-89630.257487077979"/>
    <n v="0"/>
    <n v="0"/>
    <x v="10"/>
  </r>
  <r>
    <x v="332"/>
    <x v="3"/>
    <x v="1"/>
    <x v="3"/>
    <x v="0"/>
    <n v="501969.51976409979"/>
    <n v="0"/>
    <n v="0"/>
    <x v="10"/>
  </r>
  <r>
    <x v="332"/>
    <x v="3"/>
    <x v="1"/>
    <x v="3"/>
    <x v="1"/>
    <n v="-235666.44120380274"/>
    <n v="0"/>
    <n v="0"/>
    <x v="10"/>
  </r>
  <r>
    <x v="332"/>
    <x v="3"/>
    <x v="1"/>
    <x v="3"/>
    <x v="2"/>
    <n v="-50196.951976409982"/>
    <n v="0"/>
    <n v="0"/>
    <x v="10"/>
  </r>
  <r>
    <x v="332"/>
    <x v="0"/>
    <x v="2"/>
    <x v="0"/>
    <x v="0"/>
    <n v="533043.38153108046"/>
    <n v="0"/>
    <n v="0"/>
    <x v="10"/>
  </r>
  <r>
    <x v="332"/>
    <x v="0"/>
    <x v="2"/>
    <x v="0"/>
    <x v="1"/>
    <n v="-282033.53520162986"/>
    <n v="0"/>
    <n v="0"/>
    <x v="10"/>
  </r>
  <r>
    <x v="332"/>
    <x v="0"/>
    <x v="2"/>
    <x v="0"/>
    <x v="2"/>
    <n v="-79956.507229662064"/>
    <n v="0"/>
    <n v="0"/>
    <x v="10"/>
  </r>
  <r>
    <x v="332"/>
    <x v="0"/>
    <x v="2"/>
    <x v="3"/>
    <x v="0"/>
    <n v="410059.60769461677"/>
    <n v="0"/>
    <n v="0"/>
    <x v="10"/>
  </r>
  <r>
    <x v="332"/>
    <x v="0"/>
    <x v="2"/>
    <x v="3"/>
    <x v="1"/>
    <n v="-235666.44120380274"/>
    <n v="0"/>
    <n v="0"/>
    <x v="10"/>
  </r>
  <r>
    <x v="332"/>
    <x v="0"/>
    <x v="2"/>
    <x v="3"/>
    <x v="2"/>
    <n v="-77911.325461977191"/>
    <n v="0"/>
    <n v="0"/>
    <x v="10"/>
  </r>
  <r>
    <x v="332"/>
    <x v="3"/>
    <x v="2"/>
    <x v="4"/>
    <x v="0"/>
    <n v="343247.91925404232"/>
    <n v="0"/>
    <n v="0"/>
    <x v="10"/>
  </r>
  <r>
    <x v="332"/>
    <x v="3"/>
    <x v="2"/>
    <x v="4"/>
    <x v="1"/>
    <n v="-206775.85497231464"/>
    <n v="0"/>
    <n v="0"/>
    <x v="10"/>
  </r>
  <r>
    <x v="332"/>
    <x v="3"/>
    <x v="2"/>
    <x v="4"/>
    <x v="2"/>
    <n v="-48054.708695565932"/>
    <n v="0"/>
    <n v="0"/>
    <x v="10"/>
  </r>
  <r>
    <x v="332"/>
    <x v="1"/>
    <x v="3"/>
    <x v="4"/>
    <x v="0"/>
    <n v="392874.12444739783"/>
    <n v="0"/>
    <n v="0"/>
    <x v="10"/>
  </r>
  <r>
    <x v="332"/>
    <x v="1"/>
    <x v="3"/>
    <x v="4"/>
    <x v="1"/>
    <n v="-206775.85497231464"/>
    <n v="0"/>
    <n v="0"/>
    <x v="10"/>
  </r>
  <r>
    <x v="332"/>
    <x v="1"/>
    <x v="3"/>
    <x v="4"/>
    <x v="2"/>
    <n v="-121790.97857869332"/>
    <n v="0"/>
    <n v="0"/>
    <x v="10"/>
  </r>
  <r>
    <x v="332"/>
    <x v="3"/>
    <x v="3"/>
    <x v="4"/>
    <x v="0"/>
    <n v="434229.29544186074"/>
    <n v="0"/>
    <n v="0"/>
    <x v="10"/>
  </r>
  <r>
    <x v="332"/>
    <x v="3"/>
    <x v="3"/>
    <x v="4"/>
    <x v="1"/>
    <n v="-206775.85497231464"/>
    <n v="0"/>
    <n v="0"/>
    <x v="10"/>
  </r>
  <r>
    <x v="332"/>
    <x v="3"/>
    <x v="3"/>
    <x v="4"/>
    <x v="2"/>
    <n v="-65134.394316279111"/>
    <n v="0"/>
    <n v="0"/>
    <x v="10"/>
  </r>
  <r>
    <x v="332"/>
    <x v="1"/>
    <x v="4"/>
    <x v="0"/>
    <x v="0"/>
    <n v="547145.0582911619"/>
    <n v="0"/>
    <n v="0"/>
    <x v="10"/>
  </r>
  <r>
    <x v="332"/>
    <x v="1"/>
    <x v="4"/>
    <x v="0"/>
    <x v="1"/>
    <n v="-282033.53520162986"/>
    <n v="0"/>
    <n v="0"/>
    <x v="10"/>
  </r>
  <r>
    <x v="332"/>
    <x v="1"/>
    <x v="4"/>
    <x v="0"/>
    <x v="2"/>
    <n v="-328287.0349746971"/>
    <n v="0"/>
    <n v="0"/>
    <x v="10"/>
  </r>
  <r>
    <x v="332"/>
    <x v="2"/>
    <x v="4"/>
    <x v="2"/>
    <x v="0"/>
    <n v="177709.41929049592"/>
    <n v="0"/>
    <n v="0"/>
    <x v="10"/>
  </r>
  <r>
    <x v="332"/>
    <x v="2"/>
    <x v="4"/>
    <x v="2"/>
    <x v="1"/>
    <n v="-111068.38705655995"/>
    <n v="0"/>
    <n v="0"/>
    <x v="10"/>
  </r>
  <r>
    <x v="332"/>
    <x v="2"/>
    <x v="4"/>
    <x v="2"/>
    <x v="2"/>
    <n v="-87077.615452343001"/>
    <n v="0"/>
    <n v="0"/>
    <x v="10"/>
  </r>
  <r>
    <x v="332"/>
    <x v="4"/>
    <x v="4"/>
    <x v="3"/>
    <x v="0"/>
    <n v="407702.94328257872"/>
    <n v="0"/>
    <n v="0"/>
    <x v="10"/>
  </r>
  <r>
    <x v="332"/>
    <x v="4"/>
    <x v="4"/>
    <x v="3"/>
    <x v="1"/>
    <n v="-235666.44120380274"/>
    <n v="0"/>
    <n v="0"/>
    <x v="10"/>
  </r>
  <r>
    <x v="332"/>
    <x v="4"/>
    <x v="4"/>
    <x v="3"/>
    <x v="2"/>
    <n v="-101925.73582064468"/>
    <n v="0"/>
    <n v="0"/>
    <x v="10"/>
  </r>
  <r>
    <x v="332"/>
    <x v="2"/>
    <x v="5"/>
    <x v="3"/>
    <x v="0"/>
    <n v="393562.95681035053"/>
    <n v="0"/>
    <n v="0"/>
    <x v="10"/>
  </r>
  <r>
    <x v="332"/>
    <x v="2"/>
    <x v="5"/>
    <x v="3"/>
    <x v="1"/>
    <n v="-235666.44120380274"/>
    <n v="0"/>
    <n v="0"/>
    <x v="10"/>
  </r>
  <r>
    <x v="332"/>
    <x v="2"/>
    <x v="5"/>
    <x v="3"/>
    <x v="2"/>
    <n v="-141682.66445172619"/>
    <n v="0"/>
    <n v="0"/>
    <x v="10"/>
  </r>
  <r>
    <x v="332"/>
    <x v="2"/>
    <x v="5"/>
    <x v="2"/>
    <x v="0"/>
    <n v="207697.88379576712"/>
    <n v="0"/>
    <n v="0"/>
    <x v="10"/>
  </r>
  <r>
    <x v="332"/>
    <x v="2"/>
    <x v="5"/>
    <x v="2"/>
    <x v="1"/>
    <n v="-111068.38705655995"/>
    <n v="0"/>
    <n v="0"/>
    <x v="10"/>
  </r>
  <r>
    <x v="332"/>
    <x v="2"/>
    <x v="5"/>
    <x v="2"/>
    <x v="2"/>
    <n v="-41539.576759153424"/>
    <n v="0"/>
    <n v="0"/>
    <x v="10"/>
  </r>
  <r>
    <x v="332"/>
    <x v="1"/>
    <x v="6"/>
    <x v="2"/>
    <x v="0"/>
    <n v="179930.78703162714"/>
    <n v="0"/>
    <n v="0"/>
    <x v="10"/>
  </r>
  <r>
    <x v="332"/>
    <x v="1"/>
    <x v="6"/>
    <x v="2"/>
    <x v="1"/>
    <n v="-111068.38705655995"/>
    <n v="0"/>
    <n v="0"/>
    <x v="10"/>
  </r>
  <r>
    <x v="332"/>
    <x v="1"/>
    <x v="6"/>
    <x v="2"/>
    <x v="2"/>
    <n v="-71972.31481265086"/>
    <n v="0"/>
    <n v="0"/>
    <x v="10"/>
  </r>
  <r>
    <x v="332"/>
    <x v="0"/>
    <x v="6"/>
    <x v="4"/>
    <x v="0"/>
    <n v="365993.26330099691"/>
    <n v="0"/>
    <n v="0"/>
    <x v="10"/>
  </r>
  <r>
    <x v="332"/>
    <x v="0"/>
    <x v="6"/>
    <x v="4"/>
    <x v="0"/>
    <n v="372196.53895016637"/>
    <n v="0"/>
    <n v="0"/>
    <x v="10"/>
  </r>
  <r>
    <x v="332"/>
    <x v="0"/>
    <x v="6"/>
    <x v="4"/>
    <x v="1"/>
    <n v="-206775.85497231464"/>
    <n v="0"/>
    <n v="0"/>
    <x v="10"/>
  </r>
  <r>
    <x v="332"/>
    <x v="0"/>
    <x v="6"/>
    <x v="4"/>
    <x v="1"/>
    <n v="-206775.85497231464"/>
    <n v="0"/>
    <n v="0"/>
    <x v="10"/>
  </r>
  <r>
    <x v="332"/>
    <x v="0"/>
    <x v="6"/>
    <x v="4"/>
    <x v="2"/>
    <n v="-76858.585293209355"/>
    <n v="0"/>
    <n v="0"/>
    <x v="10"/>
  </r>
  <r>
    <x v="332"/>
    <x v="0"/>
    <x v="6"/>
    <x v="4"/>
    <x v="2"/>
    <n v="-55829.480842524958"/>
    <n v="0"/>
    <n v="0"/>
    <x v="10"/>
  </r>
  <r>
    <x v="332"/>
    <x v="0"/>
    <x v="6"/>
    <x v="3"/>
    <x v="0"/>
    <n v="424199.59416684491"/>
    <n v="0"/>
    <n v="0"/>
    <x v="10"/>
  </r>
  <r>
    <x v="332"/>
    <x v="0"/>
    <x v="6"/>
    <x v="3"/>
    <x v="1"/>
    <n v="-235666.44120380274"/>
    <n v="0"/>
    <n v="0"/>
    <x v="10"/>
  </r>
  <r>
    <x v="332"/>
    <x v="0"/>
    <x v="6"/>
    <x v="3"/>
    <x v="2"/>
    <n v="-80597.922891700538"/>
    <n v="0"/>
    <n v="0"/>
    <x v="10"/>
  </r>
  <r>
    <x v="332"/>
    <x v="3"/>
    <x v="6"/>
    <x v="2"/>
    <x v="0"/>
    <n v="185484.20638445512"/>
    <n v="0"/>
    <n v="0"/>
    <x v="10"/>
  </r>
  <r>
    <x v="332"/>
    <x v="3"/>
    <x v="6"/>
    <x v="2"/>
    <x v="1"/>
    <n v="-111068.38705655995"/>
    <n v="0"/>
    <n v="0"/>
    <x v="10"/>
  </r>
  <r>
    <x v="332"/>
    <x v="3"/>
    <x v="6"/>
    <x v="2"/>
    <x v="2"/>
    <n v="-31532.315085357372"/>
    <n v="0"/>
    <n v="0"/>
    <x v="10"/>
  </r>
  <r>
    <x v="333"/>
    <x v="1"/>
    <x v="0"/>
    <x v="2"/>
    <x v="0"/>
    <n v="221026.09024255429"/>
    <n v="0"/>
    <n v="0"/>
    <x v="10"/>
  </r>
  <r>
    <x v="333"/>
    <x v="1"/>
    <x v="0"/>
    <x v="2"/>
    <x v="1"/>
    <n v="-111068.38705655995"/>
    <n v="0"/>
    <n v="0"/>
    <x v="10"/>
  </r>
  <r>
    <x v="333"/>
    <x v="1"/>
    <x v="0"/>
    <x v="2"/>
    <x v="2"/>
    <n v="-75148.870682468463"/>
    <n v="0"/>
    <n v="0"/>
    <x v="10"/>
  </r>
  <r>
    <x v="333"/>
    <x v="0"/>
    <x v="0"/>
    <x v="2"/>
    <x v="0"/>
    <n v="197701.7289606767"/>
    <n v="0"/>
    <n v="0"/>
    <x v="10"/>
  </r>
  <r>
    <x v="333"/>
    <x v="0"/>
    <x v="0"/>
    <x v="2"/>
    <x v="1"/>
    <n v="-111068.38705655995"/>
    <n v="0"/>
    <n v="0"/>
    <x v="10"/>
  </r>
  <r>
    <x v="333"/>
    <x v="0"/>
    <x v="0"/>
    <x v="2"/>
    <x v="2"/>
    <n v="-57333.501398596236"/>
    <n v="0"/>
    <n v="0"/>
    <x v="10"/>
  </r>
  <r>
    <x v="333"/>
    <x v="0"/>
    <x v="0"/>
    <x v="1"/>
    <x v="0"/>
    <n v="362968.5467863573"/>
    <n v="0"/>
    <n v="0"/>
    <x v="10"/>
  </r>
  <r>
    <x v="333"/>
    <x v="0"/>
    <x v="0"/>
    <x v="1"/>
    <x v="1"/>
    <n v="-208602.61309560764"/>
    <n v="0"/>
    <n v="0"/>
    <x v="10"/>
  </r>
  <r>
    <x v="333"/>
    <x v="0"/>
    <x v="0"/>
    <x v="1"/>
    <x v="2"/>
    <n v="-61704.652953680743"/>
    <n v="0"/>
    <n v="0"/>
    <x v="10"/>
  </r>
  <r>
    <x v="333"/>
    <x v="2"/>
    <x v="0"/>
    <x v="3"/>
    <x v="0"/>
    <n v="374709.64151404629"/>
    <n v="0"/>
    <n v="0"/>
    <x v="10"/>
  </r>
  <r>
    <x v="333"/>
    <x v="2"/>
    <x v="0"/>
    <x v="3"/>
    <x v="1"/>
    <n v="-235666.44120380274"/>
    <n v="0"/>
    <n v="0"/>
    <x v="10"/>
  </r>
  <r>
    <x v="333"/>
    <x v="2"/>
    <x v="0"/>
    <x v="3"/>
    <x v="2"/>
    <n v="-172366.4350964613"/>
    <n v="0"/>
    <n v="0"/>
    <x v="10"/>
  </r>
  <r>
    <x v="333"/>
    <x v="2"/>
    <x v="1"/>
    <x v="0"/>
    <x v="0"/>
    <n v="465355.33308268926"/>
    <n v="0"/>
    <n v="0"/>
    <x v="10"/>
  </r>
  <r>
    <x v="333"/>
    <x v="2"/>
    <x v="1"/>
    <x v="0"/>
    <x v="1"/>
    <n v="-282033.53520162986"/>
    <n v="0"/>
    <n v="0"/>
    <x v="10"/>
  </r>
  <r>
    <x v="333"/>
    <x v="2"/>
    <x v="1"/>
    <x v="0"/>
    <x v="2"/>
    <n v="-125645.9399323261"/>
    <n v="0"/>
    <n v="0"/>
    <x v="10"/>
  </r>
  <r>
    <x v="333"/>
    <x v="3"/>
    <x v="2"/>
    <x v="0"/>
    <x v="0"/>
    <n v="558426.39969922707"/>
    <n v="0"/>
    <n v="0"/>
    <x v="10"/>
  </r>
  <r>
    <x v="333"/>
    <x v="3"/>
    <x v="2"/>
    <x v="0"/>
    <x v="1"/>
    <n v="-282033.53520162986"/>
    <n v="0"/>
    <n v="0"/>
    <x v="10"/>
  </r>
  <r>
    <x v="333"/>
    <x v="3"/>
    <x v="2"/>
    <x v="0"/>
    <x v="2"/>
    <n v="-61426.903966914979"/>
    <n v="0"/>
    <n v="0"/>
    <x v="10"/>
  </r>
  <r>
    <x v="333"/>
    <x v="0"/>
    <x v="3"/>
    <x v="2"/>
    <x v="0"/>
    <n v="199923.09670180792"/>
    <n v="0"/>
    <n v="0"/>
    <x v="10"/>
  </r>
  <r>
    <x v="333"/>
    <x v="0"/>
    <x v="3"/>
    <x v="2"/>
    <x v="1"/>
    <n v="-111068.38705655995"/>
    <n v="0"/>
    <n v="0"/>
    <x v="10"/>
  </r>
  <r>
    <x v="333"/>
    <x v="0"/>
    <x v="3"/>
    <x v="2"/>
    <x v="2"/>
    <n v="-51980.005142470065"/>
    <n v="0"/>
    <n v="0"/>
    <x v="10"/>
  </r>
  <r>
    <x v="333"/>
    <x v="3"/>
    <x v="3"/>
    <x v="1"/>
    <x v="0"/>
    <n v="475613.95785798546"/>
    <n v="0"/>
    <n v="0"/>
    <x v="10"/>
  </r>
  <r>
    <x v="333"/>
    <x v="3"/>
    <x v="3"/>
    <x v="1"/>
    <x v="1"/>
    <n v="-208602.61309560764"/>
    <n v="0"/>
    <n v="0"/>
    <x v="10"/>
  </r>
  <r>
    <x v="333"/>
    <x v="3"/>
    <x v="3"/>
    <x v="1"/>
    <x v="2"/>
    <n v="-57073.674942958256"/>
    <n v="0"/>
    <n v="0"/>
    <x v="10"/>
  </r>
  <r>
    <x v="333"/>
    <x v="2"/>
    <x v="3"/>
    <x v="2"/>
    <x v="0"/>
    <n v="217694.03863085751"/>
    <n v="0"/>
    <n v="0"/>
    <x v="10"/>
  </r>
  <r>
    <x v="333"/>
    <x v="2"/>
    <x v="3"/>
    <x v="2"/>
    <x v="0"/>
    <n v="222136.7741131199"/>
    <n v="0"/>
    <n v="0"/>
    <x v="10"/>
  </r>
  <r>
    <x v="333"/>
    <x v="2"/>
    <x v="3"/>
    <x v="2"/>
    <x v="1"/>
    <n v="-111068.38705655995"/>
    <n v="0"/>
    <n v="0"/>
    <x v="10"/>
  </r>
  <r>
    <x v="333"/>
    <x v="2"/>
    <x v="3"/>
    <x v="2"/>
    <x v="1"/>
    <n v="-111068.38705655995"/>
    <n v="0"/>
    <n v="0"/>
    <x v="10"/>
  </r>
  <r>
    <x v="333"/>
    <x v="2"/>
    <x v="3"/>
    <x v="2"/>
    <x v="2"/>
    <n v="-93608.436611268728"/>
    <n v="0"/>
    <n v="0"/>
    <x v="10"/>
  </r>
  <r>
    <x v="333"/>
    <x v="2"/>
    <x v="3"/>
    <x v="2"/>
    <x v="2"/>
    <n v="-122175.22576221595"/>
    <n v="0"/>
    <n v="0"/>
    <x v="10"/>
  </r>
  <r>
    <x v="333"/>
    <x v="0"/>
    <x v="4"/>
    <x v="1"/>
    <x v="0"/>
    <n v="381742.78196496196"/>
    <n v="0"/>
    <n v="0"/>
    <x v="10"/>
  </r>
  <r>
    <x v="333"/>
    <x v="0"/>
    <x v="4"/>
    <x v="1"/>
    <x v="1"/>
    <n v="-208602.61309560764"/>
    <n v="0"/>
    <n v="0"/>
    <x v="10"/>
  </r>
  <r>
    <x v="333"/>
    <x v="0"/>
    <x v="4"/>
    <x v="1"/>
    <x v="2"/>
    <n v="-95435.695491240491"/>
    <n v="0"/>
    <n v="0"/>
    <x v="10"/>
  </r>
  <r>
    <x v="333"/>
    <x v="1"/>
    <x v="5"/>
    <x v="4"/>
    <x v="0"/>
    <n v="382535.3316987821"/>
    <n v="0"/>
    <n v="0"/>
    <x v="10"/>
  </r>
  <r>
    <x v="333"/>
    <x v="1"/>
    <x v="5"/>
    <x v="4"/>
    <x v="1"/>
    <n v="-206775.85497231464"/>
    <n v="0"/>
    <n v="0"/>
    <x v="10"/>
  </r>
  <r>
    <x v="333"/>
    <x v="1"/>
    <x v="5"/>
    <x v="4"/>
    <x v="2"/>
    <n v="-137712.71941156156"/>
    <n v="0"/>
    <n v="0"/>
    <x v="10"/>
  </r>
  <r>
    <x v="333"/>
    <x v="2"/>
    <x v="5"/>
    <x v="4"/>
    <x v="0"/>
    <n v="399077.40009656729"/>
    <n v="0"/>
    <n v="0"/>
    <x v="10"/>
  </r>
  <r>
    <x v="333"/>
    <x v="2"/>
    <x v="5"/>
    <x v="4"/>
    <x v="1"/>
    <n v="-206775.85497231464"/>
    <n v="0"/>
    <n v="0"/>
    <x v="10"/>
  </r>
  <r>
    <x v="333"/>
    <x v="2"/>
    <x v="5"/>
    <x v="4"/>
    <x v="2"/>
    <n v="-167612.50804055826"/>
    <n v="0"/>
    <n v="0"/>
    <x v="10"/>
  </r>
  <r>
    <x v="333"/>
    <x v="2"/>
    <x v="5"/>
    <x v="2"/>
    <x v="0"/>
    <n v="175488.05154936473"/>
    <n v="0"/>
    <n v="0"/>
    <x v="10"/>
  </r>
  <r>
    <x v="333"/>
    <x v="2"/>
    <x v="5"/>
    <x v="2"/>
    <x v="1"/>
    <n v="-111068.38705655995"/>
    <n v="0"/>
    <n v="0"/>
    <x v="10"/>
  </r>
  <r>
    <x v="333"/>
    <x v="2"/>
    <x v="5"/>
    <x v="2"/>
    <x v="2"/>
    <n v="-47381.773918328479"/>
    <n v="0"/>
    <n v="0"/>
    <x v="10"/>
  </r>
  <r>
    <x v="333"/>
    <x v="1"/>
    <x v="6"/>
    <x v="1"/>
    <x v="0"/>
    <n v="350452.39000062086"/>
    <n v="0"/>
    <n v="0"/>
    <x v="10"/>
  </r>
  <r>
    <x v="333"/>
    <x v="1"/>
    <x v="6"/>
    <x v="1"/>
    <x v="1"/>
    <n v="-208602.61309560764"/>
    <n v="0"/>
    <n v="0"/>
    <x v="10"/>
  </r>
  <r>
    <x v="333"/>
    <x v="1"/>
    <x v="6"/>
    <x v="1"/>
    <x v="2"/>
    <n v="-126162.86040022351"/>
    <n v="0"/>
    <n v="0"/>
    <x v="10"/>
  </r>
  <r>
    <x v="333"/>
    <x v="0"/>
    <x v="6"/>
    <x v="4"/>
    <x v="0"/>
    <n v="363925.50475127378"/>
    <n v="0"/>
    <n v="0"/>
    <x v="10"/>
  </r>
  <r>
    <x v="333"/>
    <x v="0"/>
    <x v="6"/>
    <x v="4"/>
    <x v="1"/>
    <n v="-206775.85497231464"/>
    <n v="0"/>
    <n v="0"/>
    <x v="10"/>
  </r>
  <r>
    <x v="333"/>
    <x v="0"/>
    <x v="6"/>
    <x v="4"/>
    <x v="2"/>
    <n v="-105538.39637786939"/>
    <n v="0"/>
    <n v="0"/>
    <x v="10"/>
  </r>
  <r>
    <x v="333"/>
    <x v="2"/>
    <x v="6"/>
    <x v="0"/>
    <x v="0"/>
    <n v="530223.04617906408"/>
    <n v="0"/>
    <n v="0"/>
    <x v="10"/>
  </r>
  <r>
    <x v="333"/>
    <x v="2"/>
    <x v="6"/>
    <x v="0"/>
    <x v="1"/>
    <n v="-282033.53520162986"/>
    <n v="0"/>
    <n v="0"/>
    <x v="10"/>
  </r>
  <r>
    <x v="333"/>
    <x v="2"/>
    <x v="6"/>
    <x v="0"/>
    <x v="2"/>
    <n v="-201484.75754804435"/>
    <n v="0"/>
    <n v="0"/>
    <x v="10"/>
  </r>
  <r>
    <x v="333"/>
    <x v="2"/>
    <x v="6"/>
    <x v="2"/>
    <x v="0"/>
    <n v="175488.05154936473"/>
    <n v="0"/>
    <n v="0"/>
    <x v="10"/>
  </r>
  <r>
    <x v="333"/>
    <x v="2"/>
    <x v="6"/>
    <x v="2"/>
    <x v="1"/>
    <n v="-111068.38705655995"/>
    <n v="0"/>
    <n v="0"/>
    <x v="10"/>
  </r>
  <r>
    <x v="333"/>
    <x v="2"/>
    <x v="6"/>
    <x v="2"/>
    <x v="2"/>
    <n v="-93008.667321163302"/>
    <n v="0"/>
    <n v="0"/>
    <x v="10"/>
  </r>
  <r>
    <x v="334"/>
    <x v="1"/>
    <x v="0"/>
    <x v="0"/>
    <x v="0"/>
    <n v="541504.38758712925"/>
    <n v="0"/>
    <n v="0"/>
    <x v="10"/>
  </r>
  <r>
    <x v="334"/>
    <x v="1"/>
    <x v="0"/>
    <x v="0"/>
    <x v="1"/>
    <n v="-282033.53520162986"/>
    <n v="0"/>
    <n v="0"/>
    <x v="10"/>
  </r>
  <r>
    <x v="334"/>
    <x v="1"/>
    <x v="0"/>
    <x v="0"/>
    <x v="2"/>
    <n v="-211186.71115898041"/>
    <n v="0"/>
    <n v="0"/>
    <x v="10"/>
  </r>
  <r>
    <x v="334"/>
    <x v="0"/>
    <x v="0"/>
    <x v="0"/>
    <x v="0"/>
    <n v="524582.37547503144"/>
    <n v="0"/>
    <n v="0"/>
    <x v="10"/>
  </r>
  <r>
    <x v="334"/>
    <x v="0"/>
    <x v="0"/>
    <x v="0"/>
    <x v="1"/>
    <n v="-282033.53520162986"/>
    <n v="0"/>
    <n v="0"/>
    <x v="10"/>
  </r>
  <r>
    <x v="334"/>
    <x v="0"/>
    <x v="0"/>
    <x v="0"/>
    <x v="2"/>
    <n v="-131145.59386875786"/>
    <n v="0"/>
    <n v="0"/>
    <x v="10"/>
  </r>
  <r>
    <x v="334"/>
    <x v="3"/>
    <x v="1"/>
    <x v="1"/>
    <x v="0"/>
    <n v="423463.30458408355"/>
    <n v="0"/>
    <n v="0"/>
    <x v="10"/>
  </r>
  <r>
    <x v="334"/>
    <x v="3"/>
    <x v="1"/>
    <x v="1"/>
    <x v="1"/>
    <n v="-208602.61309560764"/>
    <n v="0"/>
    <n v="0"/>
    <x v="10"/>
  </r>
  <r>
    <x v="334"/>
    <x v="3"/>
    <x v="1"/>
    <x v="1"/>
    <x v="2"/>
    <n v="-21173.16522920418"/>
    <n v="0"/>
    <n v="0"/>
    <x v="10"/>
  </r>
  <r>
    <x v="334"/>
    <x v="0"/>
    <x v="2"/>
    <x v="4"/>
    <x v="0"/>
    <n v="374264.29749988951"/>
    <n v="0"/>
    <n v="0"/>
    <x v="10"/>
  </r>
  <r>
    <x v="334"/>
    <x v="0"/>
    <x v="2"/>
    <x v="4"/>
    <x v="1"/>
    <n v="-206775.85497231464"/>
    <n v="0"/>
    <n v="0"/>
    <x v="10"/>
  </r>
  <r>
    <x v="334"/>
    <x v="0"/>
    <x v="2"/>
    <x v="4"/>
    <x v="2"/>
    <n v="-74852.859499977902"/>
    <n v="0"/>
    <n v="0"/>
    <x v="10"/>
  </r>
  <r>
    <x v="334"/>
    <x v="0"/>
    <x v="2"/>
    <x v="2"/>
    <x v="0"/>
    <n v="196591.04509011112"/>
    <n v="0"/>
    <n v="0"/>
    <x v="10"/>
  </r>
  <r>
    <x v="334"/>
    <x v="0"/>
    <x v="2"/>
    <x v="2"/>
    <x v="1"/>
    <n v="-111068.38705655995"/>
    <n v="0"/>
    <n v="0"/>
    <x v="10"/>
  </r>
  <r>
    <x v="334"/>
    <x v="0"/>
    <x v="2"/>
    <x v="2"/>
    <x v="2"/>
    <n v="-43250.029919824447"/>
    <n v="0"/>
    <n v="0"/>
    <x v="10"/>
  </r>
  <r>
    <x v="334"/>
    <x v="3"/>
    <x v="2"/>
    <x v="3"/>
    <x v="0"/>
    <n v="435982.91622703511"/>
    <n v="0"/>
    <n v="0"/>
    <x v="10"/>
  </r>
  <r>
    <x v="334"/>
    <x v="3"/>
    <x v="2"/>
    <x v="3"/>
    <x v="1"/>
    <n v="-235666.44120380274"/>
    <n v="0"/>
    <n v="0"/>
    <x v="10"/>
  </r>
  <r>
    <x v="334"/>
    <x v="3"/>
    <x v="2"/>
    <x v="3"/>
    <x v="2"/>
    <n v="-30518.80413589246"/>
    <n v="0"/>
    <n v="0"/>
    <x v="10"/>
  </r>
  <r>
    <x v="334"/>
    <x v="2"/>
    <x v="3"/>
    <x v="0"/>
    <x v="0"/>
    <n v="425870.63815446111"/>
    <n v="0"/>
    <n v="0"/>
    <x v="10"/>
  </r>
  <r>
    <x v="334"/>
    <x v="2"/>
    <x v="3"/>
    <x v="0"/>
    <x v="1"/>
    <n v="-282033.53520162986"/>
    <n v="0"/>
    <n v="0"/>
    <x v="10"/>
  </r>
  <r>
    <x v="334"/>
    <x v="2"/>
    <x v="3"/>
    <x v="0"/>
    <x v="2"/>
    <n v="-123502.48506479371"/>
    <n v="0"/>
    <n v="0"/>
    <x v="10"/>
  </r>
  <r>
    <x v="334"/>
    <x v="2"/>
    <x v="3"/>
    <x v="2"/>
    <x v="0"/>
    <n v="188816.25799615192"/>
    <n v="0"/>
    <n v="0"/>
    <x v="10"/>
  </r>
  <r>
    <x v="334"/>
    <x v="2"/>
    <x v="3"/>
    <x v="2"/>
    <x v="1"/>
    <n v="-111068.38705655995"/>
    <n v="0"/>
    <n v="0"/>
    <x v="10"/>
  </r>
  <r>
    <x v="334"/>
    <x v="2"/>
    <x v="3"/>
    <x v="2"/>
    <x v="2"/>
    <n v="-67973.852878614693"/>
    <n v="0"/>
    <n v="0"/>
    <x v="10"/>
  </r>
  <r>
    <x v="334"/>
    <x v="1"/>
    <x v="6"/>
    <x v="0"/>
    <x v="0"/>
    <n v="490738.35125083593"/>
    <n v="0"/>
    <n v="0"/>
    <x v="10"/>
  </r>
  <r>
    <x v="334"/>
    <x v="1"/>
    <x v="6"/>
    <x v="0"/>
    <x v="1"/>
    <n v="-282033.53520162986"/>
    <n v="0"/>
    <n v="0"/>
    <x v="10"/>
  </r>
  <r>
    <x v="334"/>
    <x v="1"/>
    <x v="6"/>
    <x v="0"/>
    <x v="2"/>
    <n v="-255183.94265043468"/>
    <n v="0"/>
    <n v="0"/>
    <x v="10"/>
  </r>
  <r>
    <x v="335"/>
    <x v="2"/>
    <x v="0"/>
    <x v="0"/>
    <x v="0"/>
    <n v="640064.98839143431"/>
    <n v="0"/>
    <n v="0"/>
    <x v="11"/>
  </r>
  <r>
    <x v="335"/>
    <x v="2"/>
    <x v="0"/>
    <x v="0"/>
    <x v="1"/>
    <n v="-349762.28873848869"/>
    <n v="0"/>
    <n v="0"/>
    <x v="11"/>
  </r>
  <r>
    <x v="335"/>
    <x v="2"/>
    <x v="0"/>
    <x v="0"/>
    <x v="2"/>
    <n v="-140814.29744611555"/>
    <n v="0"/>
    <n v="0"/>
    <x v="11"/>
  </r>
  <r>
    <x v="335"/>
    <x v="2"/>
    <x v="1"/>
    <x v="2"/>
    <x v="0"/>
    <n v="220992.390514942"/>
    <n v="0"/>
    <n v="0"/>
    <x v="11"/>
  </r>
  <r>
    <x v="335"/>
    <x v="2"/>
    <x v="1"/>
    <x v="2"/>
    <x v="1"/>
    <n v="-138120.24407183874"/>
    <n v="0"/>
    <n v="0"/>
    <x v="11"/>
  </r>
  <r>
    <x v="335"/>
    <x v="2"/>
    <x v="1"/>
    <x v="2"/>
    <x v="2"/>
    <n v="-86187.032300827384"/>
    <n v="0"/>
    <n v="0"/>
    <x v="11"/>
  </r>
  <r>
    <x v="335"/>
    <x v="3"/>
    <x v="2"/>
    <x v="0"/>
    <x v="0"/>
    <n v="793960.39543636935"/>
    <n v="0"/>
    <n v="0"/>
    <x v="11"/>
  </r>
  <r>
    <x v="335"/>
    <x v="3"/>
    <x v="2"/>
    <x v="0"/>
    <x v="1"/>
    <n v="-349762.28873848869"/>
    <n v="0"/>
    <n v="0"/>
    <x v="11"/>
  </r>
  <r>
    <x v="335"/>
    <x v="3"/>
    <x v="2"/>
    <x v="0"/>
    <x v="2"/>
    <n v="-39698.019771818472"/>
    <n v="0"/>
    <n v="0"/>
    <x v="11"/>
  </r>
  <r>
    <x v="335"/>
    <x v="3"/>
    <x v="2"/>
    <x v="4"/>
    <x v="0"/>
    <n v="584992.60666133161"/>
    <n v="0"/>
    <n v="0"/>
    <x v="11"/>
  </r>
  <r>
    <x v="335"/>
    <x v="3"/>
    <x v="2"/>
    <x v="4"/>
    <x v="1"/>
    <n v="-261157.41368809444"/>
    <n v="0"/>
    <n v="0"/>
    <x v="11"/>
  </r>
  <r>
    <x v="335"/>
    <x v="3"/>
    <x v="2"/>
    <x v="4"/>
    <x v="2"/>
    <n v="-40949.482466293215"/>
    <n v="0"/>
    <n v="0"/>
    <x v="11"/>
  </r>
  <r>
    <x v="335"/>
    <x v="4"/>
    <x v="2"/>
    <x v="3"/>
    <x v="0"/>
    <n v="469668.7036457244"/>
    <n v="0"/>
    <n v="0"/>
    <x v="11"/>
  </r>
  <r>
    <x v="335"/>
    <x v="4"/>
    <x v="2"/>
    <x v="3"/>
    <x v="1"/>
    <n v="-286383.35588153923"/>
    <n v="0"/>
    <n v="0"/>
    <x v="11"/>
  </r>
  <r>
    <x v="335"/>
    <x v="4"/>
    <x v="2"/>
    <x v="3"/>
    <x v="2"/>
    <n v="-42270.183328115192"/>
    <n v="0"/>
    <n v="0"/>
    <x v="11"/>
  </r>
  <r>
    <x v="335"/>
    <x v="1"/>
    <x v="3"/>
    <x v="4"/>
    <x v="0"/>
    <n v="454413.89981728431"/>
    <n v="0"/>
    <n v="0"/>
    <x v="11"/>
  </r>
  <r>
    <x v="335"/>
    <x v="1"/>
    <x v="3"/>
    <x v="4"/>
    <x v="0"/>
    <n v="506645.38255490322"/>
    <n v="0"/>
    <n v="0"/>
    <x v="11"/>
  </r>
  <r>
    <x v="335"/>
    <x v="1"/>
    <x v="3"/>
    <x v="4"/>
    <x v="1"/>
    <n v="-261157.41368809444"/>
    <n v="0"/>
    <n v="0"/>
    <x v="11"/>
  </r>
  <r>
    <x v="335"/>
    <x v="1"/>
    <x v="3"/>
    <x v="4"/>
    <x v="1"/>
    <n v="-261157.41368809444"/>
    <n v="0"/>
    <n v="0"/>
    <x v="11"/>
  </r>
  <r>
    <x v="335"/>
    <x v="1"/>
    <x v="3"/>
    <x v="4"/>
    <x v="2"/>
    <n v="-290824.89588306198"/>
    <n v="0"/>
    <n v="0"/>
    <x v="11"/>
  </r>
  <r>
    <x v="335"/>
    <x v="1"/>
    <x v="3"/>
    <x v="4"/>
    <x v="2"/>
    <n v="-222923.96832415741"/>
    <n v="0"/>
    <n v="0"/>
    <x v="11"/>
  </r>
  <r>
    <x v="335"/>
    <x v="4"/>
    <x v="3"/>
    <x v="4"/>
    <x v="0"/>
    <n v="443967.60326976056"/>
    <n v="0"/>
    <n v="0"/>
    <x v="11"/>
  </r>
  <r>
    <x v="335"/>
    <x v="4"/>
    <x v="3"/>
    <x v="4"/>
    <x v="0"/>
    <n v="532761.12392371264"/>
    <n v="0"/>
    <n v="0"/>
    <x v="11"/>
  </r>
  <r>
    <x v="335"/>
    <x v="4"/>
    <x v="3"/>
    <x v="4"/>
    <x v="1"/>
    <n v="-261157.41368809444"/>
    <n v="0"/>
    <n v="0"/>
    <x v="11"/>
  </r>
  <r>
    <x v="335"/>
    <x v="4"/>
    <x v="3"/>
    <x v="4"/>
    <x v="1"/>
    <n v="-261157.41368809444"/>
    <n v="0"/>
    <n v="0"/>
    <x v="11"/>
  </r>
  <r>
    <x v="335"/>
    <x v="4"/>
    <x v="3"/>
    <x v="4"/>
    <x v="2"/>
    <n v="-75474.492555859295"/>
    <n v="0"/>
    <n v="0"/>
    <x v="11"/>
  </r>
  <r>
    <x v="335"/>
    <x v="4"/>
    <x v="3"/>
    <x v="4"/>
    <x v="2"/>
    <n v="-47948.501153134137"/>
    <n v="0"/>
    <n v="0"/>
    <x v="11"/>
  </r>
  <r>
    <x v="335"/>
    <x v="4"/>
    <x v="3"/>
    <x v="3"/>
    <x v="0"/>
    <n v="475396.37076335517"/>
    <n v="0"/>
    <n v="0"/>
    <x v="11"/>
  </r>
  <r>
    <x v="335"/>
    <x v="4"/>
    <x v="3"/>
    <x v="3"/>
    <x v="1"/>
    <n v="-286383.35588153923"/>
    <n v="0"/>
    <n v="0"/>
    <x v="11"/>
  </r>
  <r>
    <x v="335"/>
    <x v="4"/>
    <x v="3"/>
    <x v="3"/>
    <x v="2"/>
    <n v="-61801.528199236171"/>
    <n v="0"/>
    <n v="0"/>
    <x v="11"/>
  </r>
  <r>
    <x v="335"/>
    <x v="4"/>
    <x v="3"/>
    <x v="1"/>
    <x v="0"/>
    <n v="371002.44461245084"/>
    <n v="0"/>
    <n v="0"/>
    <x v="11"/>
  </r>
  <r>
    <x v="335"/>
    <x v="4"/>
    <x v="3"/>
    <x v="1"/>
    <x v="1"/>
    <n v="-226221.00281246999"/>
    <n v="0"/>
    <n v="0"/>
    <x v="11"/>
  </r>
  <r>
    <x v="335"/>
    <x v="4"/>
    <x v="3"/>
    <x v="1"/>
    <x v="2"/>
    <n v="-70490.464476365654"/>
    <n v="0"/>
    <n v="0"/>
    <x v="11"/>
  </r>
  <r>
    <x v="335"/>
    <x v="1"/>
    <x v="5"/>
    <x v="1"/>
    <x v="0"/>
    <n v="366478.02455620142"/>
    <n v="0"/>
    <n v="0"/>
    <x v="11"/>
  </r>
  <r>
    <x v="335"/>
    <x v="1"/>
    <x v="5"/>
    <x v="1"/>
    <x v="1"/>
    <n v="-226221.00281246999"/>
    <n v="0"/>
    <n v="0"/>
    <x v="11"/>
  </r>
  <r>
    <x v="335"/>
    <x v="1"/>
    <x v="5"/>
    <x v="1"/>
    <x v="2"/>
    <n v="-172244.67154141466"/>
    <n v="0"/>
    <n v="0"/>
    <x v="11"/>
  </r>
  <r>
    <x v="336"/>
    <x v="1"/>
    <x v="0"/>
    <x v="2"/>
    <x v="0"/>
    <n v="234804.41492212584"/>
    <n v="0"/>
    <n v="0"/>
    <x v="11"/>
  </r>
  <r>
    <x v="336"/>
    <x v="1"/>
    <x v="0"/>
    <x v="2"/>
    <x v="1"/>
    <n v="-138120.24407183874"/>
    <n v="0"/>
    <n v="0"/>
    <x v="11"/>
  </r>
  <r>
    <x v="336"/>
    <x v="1"/>
    <x v="0"/>
    <x v="2"/>
    <x v="2"/>
    <n v="-140882.64895327549"/>
    <n v="0"/>
    <n v="0"/>
    <x v="11"/>
  </r>
  <r>
    <x v="336"/>
    <x v="0"/>
    <x v="0"/>
    <x v="2"/>
    <x v="0"/>
    <n v="252760.04665146489"/>
    <n v="0"/>
    <n v="0"/>
    <x v="11"/>
  </r>
  <r>
    <x v="336"/>
    <x v="0"/>
    <x v="0"/>
    <x v="2"/>
    <x v="1"/>
    <n v="-138120.24407183874"/>
    <n v="0"/>
    <n v="0"/>
    <x v="11"/>
  </r>
  <r>
    <x v="336"/>
    <x v="0"/>
    <x v="0"/>
    <x v="2"/>
    <x v="2"/>
    <n v="-58134.810729836929"/>
    <n v="0"/>
    <n v="0"/>
    <x v="11"/>
  </r>
  <r>
    <x v="336"/>
    <x v="1"/>
    <x v="1"/>
    <x v="2"/>
    <x v="0"/>
    <n v="267953.27349936712"/>
    <n v="0"/>
    <n v="0"/>
    <x v="11"/>
  </r>
  <r>
    <x v="336"/>
    <x v="1"/>
    <x v="1"/>
    <x v="2"/>
    <x v="1"/>
    <n v="-138120.24407183874"/>
    <n v="0"/>
    <n v="0"/>
    <x v="11"/>
  </r>
  <r>
    <x v="336"/>
    <x v="1"/>
    <x v="1"/>
    <x v="2"/>
    <x v="2"/>
    <n v="-80385.982049810133"/>
    <n v="0"/>
    <n v="0"/>
    <x v="11"/>
  </r>
  <r>
    <x v="336"/>
    <x v="1"/>
    <x v="1"/>
    <x v="1"/>
    <x v="0"/>
    <n v="434344.32539994235"/>
    <n v="0"/>
    <n v="0"/>
    <x v="11"/>
  </r>
  <r>
    <x v="336"/>
    <x v="1"/>
    <x v="1"/>
    <x v="1"/>
    <x v="1"/>
    <n v="-226221.00281246999"/>
    <n v="0"/>
    <n v="0"/>
    <x v="11"/>
  </r>
  <r>
    <x v="336"/>
    <x v="1"/>
    <x v="1"/>
    <x v="1"/>
    <x v="2"/>
    <n v="-199798.38968397348"/>
    <n v="0"/>
    <n v="0"/>
    <x v="11"/>
  </r>
  <r>
    <x v="336"/>
    <x v="2"/>
    <x v="1"/>
    <x v="3"/>
    <x v="0"/>
    <n v="441030.36805757042"/>
    <n v="0"/>
    <n v="0"/>
    <x v="11"/>
  </r>
  <r>
    <x v="336"/>
    <x v="2"/>
    <x v="1"/>
    <x v="3"/>
    <x v="1"/>
    <n v="-286383.35588153923"/>
    <n v="0"/>
    <n v="0"/>
    <x v="11"/>
  </r>
  <r>
    <x v="336"/>
    <x v="2"/>
    <x v="1"/>
    <x v="3"/>
    <x v="2"/>
    <n v="-92616.37729208979"/>
    <n v="0"/>
    <n v="0"/>
    <x v="11"/>
  </r>
  <r>
    <x v="336"/>
    <x v="3"/>
    <x v="2"/>
    <x v="4"/>
    <x v="0"/>
    <n v="436132.88085911772"/>
    <n v="0"/>
    <n v="0"/>
    <x v="11"/>
  </r>
  <r>
    <x v="336"/>
    <x v="3"/>
    <x v="2"/>
    <x v="4"/>
    <x v="1"/>
    <n v="-261157.41368809444"/>
    <n v="0"/>
    <n v="0"/>
    <x v="11"/>
  </r>
  <r>
    <x v="336"/>
    <x v="3"/>
    <x v="2"/>
    <x v="4"/>
    <x v="2"/>
    <n v="-26167.972851547063"/>
    <n v="0"/>
    <n v="0"/>
    <x v="11"/>
  </r>
  <r>
    <x v="336"/>
    <x v="4"/>
    <x v="2"/>
    <x v="3"/>
    <x v="0"/>
    <n v="458213.36941046279"/>
    <n v="0"/>
    <n v="0"/>
    <x v="11"/>
  </r>
  <r>
    <x v="336"/>
    <x v="4"/>
    <x v="2"/>
    <x v="3"/>
    <x v="1"/>
    <n v="-286383.35588153923"/>
    <n v="0"/>
    <n v="0"/>
    <x v="11"/>
  </r>
  <r>
    <x v="336"/>
    <x v="4"/>
    <x v="2"/>
    <x v="3"/>
    <x v="2"/>
    <n v="-100806.94127030182"/>
    <n v="0"/>
    <n v="0"/>
    <x v="11"/>
  </r>
  <r>
    <x v="336"/>
    <x v="0"/>
    <x v="3"/>
    <x v="1"/>
    <x v="0"/>
    <n v="416246.64517494477"/>
    <n v="0"/>
    <n v="0"/>
    <x v="11"/>
  </r>
  <r>
    <x v="336"/>
    <x v="0"/>
    <x v="3"/>
    <x v="1"/>
    <x v="0"/>
    <n v="416246.64517494477"/>
    <n v="0"/>
    <n v="0"/>
    <x v="11"/>
  </r>
  <r>
    <x v="336"/>
    <x v="0"/>
    <x v="3"/>
    <x v="1"/>
    <x v="1"/>
    <n v="-226221.00281246999"/>
    <n v="0"/>
    <n v="0"/>
    <x v="11"/>
  </r>
  <r>
    <x v="336"/>
    <x v="0"/>
    <x v="3"/>
    <x v="1"/>
    <x v="1"/>
    <n v="-226221.00281246999"/>
    <n v="0"/>
    <n v="0"/>
    <x v="11"/>
  </r>
  <r>
    <x v="336"/>
    <x v="0"/>
    <x v="3"/>
    <x v="1"/>
    <x v="2"/>
    <n v="-87411.795486738396"/>
    <n v="0"/>
    <n v="0"/>
    <x v="11"/>
  </r>
  <r>
    <x v="336"/>
    <x v="0"/>
    <x v="3"/>
    <x v="1"/>
    <x v="2"/>
    <n v="-66599.46322799116"/>
    <n v="0"/>
    <n v="0"/>
    <x v="11"/>
  </r>
  <r>
    <x v="336"/>
    <x v="1"/>
    <x v="4"/>
    <x v="3"/>
    <x v="0"/>
    <n v="509762.37346913986"/>
    <n v="0"/>
    <n v="0"/>
    <x v="11"/>
  </r>
  <r>
    <x v="336"/>
    <x v="1"/>
    <x v="4"/>
    <x v="3"/>
    <x v="1"/>
    <n v="-286383.35588153923"/>
    <n v="0"/>
    <n v="0"/>
    <x v="11"/>
  </r>
  <r>
    <x v="336"/>
    <x v="1"/>
    <x v="4"/>
    <x v="3"/>
    <x v="2"/>
    <n v="-336443.16648963233"/>
    <n v="0"/>
    <n v="0"/>
    <x v="11"/>
  </r>
  <r>
    <x v="336"/>
    <x v="0"/>
    <x v="4"/>
    <x v="1"/>
    <x v="0"/>
    <n v="400411.17497807188"/>
    <n v="0"/>
    <n v="0"/>
    <x v="11"/>
  </r>
  <r>
    <x v="336"/>
    <x v="0"/>
    <x v="4"/>
    <x v="1"/>
    <x v="1"/>
    <n v="-226221.00281246999"/>
    <n v="0"/>
    <n v="0"/>
    <x v="11"/>
  </r>
  <r>
    <x v="336"/>
    <x v="0"/>
    <x v="4"/>
    <x v="1"/>
    <x v="2"/>
    <n v="-60061.676246710776"/>
    <n v="0"/>
    <n v="0"/>
    <x v="11"/>
  </r>
  <r>
    <x v="336"/>
    <x v="2"/>
    <x v="4"/>
    <x v="0"/>
    <x v="0"/>
    <n v="570112.53064373648"/>
    <n v="0"/>
    <n v="0"/>
    <x v="11"/>
  </r>
  <r>
    <x v="336"/>
    <x v="2"/>
    <x v="4"/>
    <x v="0"/>
    <x v="1"/>
    <n v="-349762.28873848869"/>
    <n v="0"/>
    <n v="0"/>
    <x v="11"/>
  </r>
  <r>
    <x v="336"/>
    <x v="2"/>
    <x v="4"/>
    <x v="0"/>
    <x v="2"/>
    <n v="-233746.13756393193"/>
    <n v="0"/>
    <n v="0"/>
    <x v="11"/>
  </r>
  <r>
    <x v="336"/>
    <x v="4"/>
    <x v="4"/>
    <x v="2"/>
    <x v="0"/>
    <n v="249997.64177002813"/>
    <n v="0"/>
    <n v="0"/>
    <x v="11"/>
  </r>
  <r>
    <x v="336"/>
    <x v="4"/>
    <x v="4"/>
    <x v="2"/>
    <x v="1"/>
    <n v="-138120.24407183874"/>
    <n v="0"/>
    <n v="0"/>
    <x v="11"/>
  </r>
  <r>
    <x v="336"/>
    <x v="4"/>
    <x v="4"/>
    <x v="2"/>
    <x v="2"/>
    <n v="-37499.64626550422"/>
    <n v="0"/>
    <n v="0"/>
    <x v="11"/>
  </r>
  <r>
    <x v="336"/>
    <x v="1"/>
    <x v="5"/>
    <x v="0"/>
    <x v="0"/>
    <n v="626074.49684189481"/>
    <n v="0"/>
    <n v="0"/>
    <x v="11"/>
  </r>
  <r>
    <x v="336"/>
    <x v="1"/>
    <x v="5"/>
    <x v="0"/>
    <x v="1"/>
    <n v="-349762.28873848869"/>
    <n v="0"/>
    <n v="0"/>
    <x v="11"/>
  </r>
  <r>
    <x v="336"/>
    <x v="1"/>
    <x v="5"/>
    <x v="0"/>
    <x v="2"/>
    <n v="-350601.71823146113"/>
    <n v="0"/>
    <n v="0"/>
    <x v="11"/>
  </r>
  <r>
    <x v="336"/>
    <x v="2"/>
    <x v="5"/>
    <x v="0"/>
    <x v="0"/>
    <n v="654055.47994097392"/>
    <n v="0"/>
    <n v="0"/>
    <x v="11"/>
  </r>
  <r>
    <x v="336"/>
    <x v="2"/>
    <x v="5"/>
    <x v="0"/>
    <x v="1"/>
    <n v="-349762.28873848869"/>
    <n v="0"/>
    <n v="0"/>
    <x v="11"/>
  </r>
  <r>
    <x v="336"/>
    <x v="2"/>
    <x v="5"/>
    <x v="0"/>
    <x v="2"/>
    <n v="-340108.84956930648"/>
    <n v="0"/>
    <n v="0"/>
    <x v="11"/>
  </r>
  <r>
    <x v="336"/>
    <x v="0"/>
    <x v="6"/>
    <x v="3"/>
    <x v="0"/>
    <n v="506898.53991032444"/>
    <n v="0"/>
    <n v="0"/>
    <x v="11"/>
  </r>
  <r>
    <x v="336"/>
    <x v="0"/>
    <x v="6"/>
    <x v="3"/>
    <x v="1"/>
    <n v="-286383.35588153923"/>
    <n v="0"/>
    <n v="0"/>
    <x v="11"/>
  </r>
  <r>
    <x v="336"/>
    <x v="0"/>
    <x v="6"/>
    <x v="3"/>
    <x v="2"/>
    <n v="-116586.66417937462"/>
    <n v="0"/>
    <n v="0"/>
    <x v="11"/>
  </r>
  <r>
    <x v="337"/>
    <x v="1"/>
    <x v="0"/>
    <x v="2"/>
    <x v="0"/>
    <n v="226517.20027781554"/>
    <n v="0"/>
    <n v="0"/>
    <x v="11"/>
  </r>
  <r>
    <x v="337"/>
    <x v="1"/>
    <x v="0"/>
    <x v="2"/>
    <x v="1"/>
    <n v="-138120.24407183874"/>
    <n v="0"/>
    <n v="0"/>
    <x v="11"/>
  </r>
  <r>
    <x v="337"/>
    <x v="1"/>
    <x v="0"/>
    <x v="2"/>
    <x v="2"/>
    <n v="-124584.46015279857"/>
    <n v="0"/>
    <n v="0"/>
    <x v="11"/>
  </r>
  <r>
    <x v="337"/>
    <x v="0"/>
    <x v="0"/>
    <x v="0"/>
    <x v="0"/>
    <n v="601591.13663020055"/>
    <n v="0"/>
    <n v="0"/>
    <x v="11"/>
  </r>
  <r>
    <x v="337"/>
    <x v="0"/>
    <x v="0"/>
    <x v="0"/>
    <x v="1"/>
    <n v="-349762.28873848869"/>
    <n v="0"/>
    <n v="0"/>
    <x v="11"/>
  </r>
  <r>
    <x v="337"/>
    <x v="0"/>
    <x v="0"/>
    <x v="0"/>
    <x v="2"/>
    <n v="-132350.05005864412"/>
    <n v="0"/>
    <n v="0"/>
    <x v="11"/>
  </r>
  <r>
    <x v="337"/>
    <x v="0"/>
    <x v="0"/>
    <x v="2"/>
    <x v="0"/>
    <n v="236185.61736284423"/>
    <n v="0"/>
    <n v="0"/>
    <x v="11"/>
  </r>
  <r>
    <x v="337"/>
    <x v="0"/>
    <x v="0"/>
    <x v="2"/>
    <x v="0"/>
    <n v="243091.62956643617"/>
    <n v="0"/>
    <n v="0"/>
    <x v="11"/>
  </r>
  <r>
    <x v="337"/>
    <x v="0"/>
    <x v="0"/>
    <x v="2"/>
    <x v="1"/>
    <n v="-138120.24407183874"/>
    <n v="0"/>
    <n v="0"/>
    <x v="11"/>
  </r>
  <r>
    <x v="337"/>
    <x v="0"/>
    <x v="0"/>
    <x v="2"/>
    <x v="1"/>
    <n v="-138120.24407183874"/>
    <n v="0"/>
    <n v="0"/>
    <x v="11"/>
  </r>
  <r>
    <x v="337"/>
    <x v="0"/>
    <x v="0"/>
    <x v="2"/>
    <x v="2"/>
    <n v="-42513.411125311963"/>
    <n v="0"/>
    <n v="0"/>
    <x v="11"/>
  </r>
  <r>
    <x v="337"/>
    <x v="0"/>
    <x v="0"/>
    <x v="2"/>
    <x v="2"/>
    <n v="-36463.744434965425"/>
    <n v="0"/>
    <n v="0"/>
    <x v="11"/>
  </r>
  <r>
    <x v="337"/>
    <x v="2"/>
    <x v="0"/>
    <x v="4"/>
    <x v="0"/>
    <n v="504033.80841802229"/>
    <n v="0"/>
    <n v="0"/>
    <x v="11"/>
  </r>
  <r>
    <x v="337"/>
    <x v="2"/>
    <x v="0"/>
    <x v="4"/>
    <x v="1"/>
    <n v="-261157.41368809444"/>
    <n v="0"/>
    <n v="0"/>
    <x v="11"/>
  </r>
  <r>
    <x v="337"/>
    <x v="2"/>
    <x v="0"/>
    <x v="4"/>
    <x v="2"/>
    <n v="-252016.90420901115"/>
    <n v="0"/>
    <n v="0"/>
    <x v="11"/>
  </r>
  <r>
    <x v="337"/>
    <x v="1"/>
    <x v="1"/>
    <x v="0"/>
    <x v="0"/>
    <n v="626074.49684189481"/>
    <n v="0"/>
    <n v="0"/>
    <x v="11"/>
  </r>
  <r>
    <x v="337"/>
    <x v="1"/>
    <x v="1"/>
    <x v="0"/>
    <x v="1"/>
    <n v="-349762.28873848869"/>
    <n v="0"/>
    <n v="0"/>
    <x v="11"/>
  </r>
  <r>
    <x v="337"/>
    <x v="1"/>
    <x v="1"/>
    <x v="0"/>
    <x v="2"/>
    <n v="-369383.9531367179"/>
    <n v="0"/>
    <n v="0"/>
    <x v="11"/>
  </r>
  <r>
    <x v="337"/>
    <x v="3"/>
    <x v="2"/>
    <x v="4"/>
    <x v="0"/>
    <n v="571934.73597692687"/>
    <n v="0"/>
    <n v="0"/>
    <x v="11"/>
  </r>
  <r>
    <x v="337"/>
    <x v="3"/>
    <x v="2"/>
    <x v="4"/>
    <x v="1"/>
    <n v="-261157.41368809444"/>
    <n v="0"/>
    <n v="0"/>
    <x v="11"/>
  </r>
  <r>
    <x v="337"/>
    <x v="3"/>
    <x v="2"/>
    <x v="4"/>
    <x v="2"/>
    <n v="-102948.25247584684"/>
    <n v="0"/>
    <n v="0"/>
    <x v="11"/>
  </r>
  <r>
    <x v="337"/>
    <x v="3"/>
    <x v="2"/>
    <x v="3"/>
    <x v="0"/>
    <n v="521217.70770440134"/>
    <n v="0"/>
    <n v="0"/>
    <x v="11"/>
  </r>
  <r>
    <x v="337"/>
    <x v="3"/>
    <x v="2"/>
    <x v="3"/>
    <x v="1"/>
    <n v="-286383.35588153923"/>
    <n v="0"/>
    <n v="0"/>
    <x v="11"/>
  </r>
  <r>
    <x v="337"/>
    <x v="3"/>
    <x v="2"/>
    <x v="3"/>
    <x v="2"/>
    <n v="-41697.416616352108"/>
    <n v="0"/>
    <n v="0"/>
    <x v="11"/>
  </r>
  <r>
    <x v="337"/>
    <x v="4"/>
    <x v="2"/>
    <x v="3"/>
    <x v="0"/>
    <n v="598541.21379241697"/>
    <n v="0"/>
    <n v="0"/>
    <x v="11"/>
  </r>
  <r>
    <x v="337"/>
    <x v="4"/>
    <x v="2"/>
    <x v="3"/>
    <x v="1"/>
    <n v="-286383.35588153923"/>
    <n v="0"/>
    <n v="0"/>
    <x v="11"/>
  </r>
  <r>
    <x v="337"/>
    <x v="4"/>
    <x v="2"/>
    <x v="3"/>
    <x v="2"/>
    <n v="-143649.89131018007"/>
    <n v="0"/>
    <n v="0"/>
    <x v="11"/>
  </r>
  <r>
    <x v="337"/>
    <x v="3"/>
    <x v="3"/>
    <x v="0"/>
    <x v="0"/>
    <n v="577107.77641850628"/>
    <n v="0"/>
    <n v="0"/>
    <x v="11"/>
  </r>
  <r>
    <x v="337"/>
    <x v="3"/>
    <x v="3"/>
    <x v="0"/>
    <x v="0"/>
    <n v="720510.31480128667"/>
    <n v="0"/>
    <n v="0"/>
    <x v="11"/>
  </r>
  <r>
    <x v="337"/>
    <x v="3"/>
    <x v="3"/>
    <x v="0"/>
    <x v="1"/>
    <n v="-349762.28873848869"/>
    <n v="0"/>
    <n v="0"/>
    <x v="11"/>
  </r>
  <r>
    <x v="337"/>
    <x v="3"/>
    <x v="3"/>
    <x v="0"/>
    <x v="1"/>
    <n v="-349762.28873848869"/>
    <n v="0"/>
    <n v="0"/>
    <x v="11"/>
  </r>
  <r>
    <x v="337"/>
    <x v="3"/>
    <x v="3"/>
    <x v="0"/>
    <x v="2"/>
    <n v="-86566.166462775946"/>
    <n v="0"/>
    <n v="0"/>
    <x v="11"/>
  </r>
  <r>
    <x v="337"/>
    <x v="3"/>
    <x v="3"/>
    <x v="0"/>
    <x v="2"/>
    <n v="-115281.65036820587"/>
    <n v="0"/>
    <n v="0"/>
    <x v="11"/>
  </r>
  <r>
    <x v="337"/>
    <x v="3"/>
    <x v="3"/>
    <x v="4"/>
    <x v="0"/>
    <n v="590215.75493509334"/>
    <n v="0"/>
    <n v="0"/>
    <x v="11"/>
  </r>
  <r>
    <x v="337"/>
    <x v="3"/>
    <x v="3"/>
    <x v="4"/>
    <x v="0"/>
    <n v="600662.05148261716"/>
    <n v="0"/>
    <n v="0"/>
    <x v="11"/>
  </r>
  <r>
    <x v="337"/>
    <x v="3"/>
    <x v="3"/>
    <x v="4"/>
    <x v="1"/>
    <n v="-261157.41368809444"/>
    <n v="0"/>
    <n v="0"/>
    <x v="11"/>
  </r>
  <r>
    <x v="337"/>
    <x v="3"/>
    <x v="3"/>
    <x v="4"/>
    <x v="1"/>
    <n v="-261157.41368809444"/>
    <n v="0"/>
    <n v="0"/>
    <x v="11"/>
  </r>
  <r>
    <x v="337"/>
    <x v="3"/>
    <x v="3"/>
    <x v="4"/>
    <x v="2"/>
    <n v="-94434.520789614937"/>
    <n v="0"/>
    <n v="0"/>
    <x v="11"/>
  </r>
  <r>
    <x v="337"/>
    <x v="3"/>
    <x v="3"/>
    <x v="4"/>
    <x v="2"/>
    <n v="-96105.928237218744"/>
    <n v="0"/>
    <n v="0"/>
    <x v="11"/>
  </r>
  <r>
    <x v="337"/>
    <x v="3"/>
    <x v="3"/>
    <x v="3"/>
    <x v="0"/>
    <n v="538400.70905729372"/>
    <n v="0"/>
    <n v="0"/>
    <x v="11"/>
  </r>
  <r>
    <x v="337"/>
    <x v="3"/>
    <x v="3"/>
    <x v="3"/>
    <x v="1"/>
    <n v="-286383.35588153923"/>
    <n v="0"/>
    <n v="0"/>
    <x v="11"/>
  </r>
  <r>
    <x v="337"/>
    <x v="3"/>
    <x v="3"/>
    <x v="3"/>
    <x v="2"/>
    <n v="-86144.113449166995"/>
    <n v="0"/>
    <n v="0"/>
    <x v="11"/>
  </r>
  <r>
    <x v="337"/>
    <x v="3"/>
    <x v="3"/>
    <x v="2"/>
    <x v="0"/>
    <n v="241710.4271257178"/>
    <n v="0"/>
    <n v="0"/>
    <x v="11"/>
  </r>
  <r>
    <x v="337"/>
    <x v="3"/>
    <x v="3"/>
    <x v="2"/>
    <x v="1"/>
    <n v="-138120.24407183874"/>
    <n v="0"/>
    <n v="0"/>
    <x v="11"/>
  </r>
  <r>
    <x v="337"/>
    <x v="3"/>
    <x v="3"/>
    <x v="2"/>
    <x v="2"/>
    <n v="-43507.8768826292"/>
    <n v="0"/>
    <n v="0"/>
    <x v="11"/>
  </r>
  <r>
    <x v="337"/>
    <x v="3"/>
    <x v="4"/>
    <x v="2"/>
    <x v="0"/>
    <n v="222373.59295566034"/>
    <n v="0"/>
    <n v="0"/>
    <x v="11"/>
  </r>
  <r>
    <x v="337"/>
    <x v="3"/>
    <x v="4"/>
    <x v="2"/>
    <x v="1"/>
    <n v="-138120.24407183874"/>
    <n v="0"/>
    <n v="0"/>
    <x v="11"/>
  </r>
  <r>
    <x v="337"/>
    <x v="3"/>
    <x v="4"/>
    <x v="2"/>
    <x v="2"/>
    <n v="-26684.831154679239"/>
    <n v="0"/>
    <n v="0"/>
    <x v="11"/>
  </r>
  <r>
    <x v="337"/>
    <x v="3"/>
    <x v="6"/>
    <x v="1"/>
    <x v="0"/>
    <n v="468277.47582181293"/>
    <n v="0"/>
    <n v="0"/>
    <x v="11"/>
  </r>
  <r>
    <x v="337"/>
    <x v="3"/>
    <x v="6"/>
    <x v="1"/>
    <x v="1"/>
    <n v="-226221.00281246999"/>
    <n v="0"/>
    <n v="0"/>
    <x v="11"/>
  </r>
  <r>
    <x v="337"/>
    <x v="3"/>
    <x v="6"/>
    <x v="1"/>
    <x v="2"/>
    <n v="-46827.747582181299"/>
    <n v="0"/>
    <n v="0"/>
    <x v="11"/>
  </r>
  <r>
    <x v="338"/>
    <x v="1"/>
    <x v="0"/>
    <x v="0"/>
    <x v="0"/>
    <n v="640064.98839143431"/>
    <n v="0"/>
    <n v="0"/>
    <x v="11"/>
  </r>
  <r>
    <x v="338"/>
    <x v="1"/>
    <x v="0"/>
    <x v="0"/>
    <x v="1"/>
    <n v="-349762.28873848869"/>
    <n v="0"/>
    <n v="0"/>
    <x v="11"/>
  </r>
  <r>
    <x v="338"/>
    <x v="1"/>
    <x v="0"/>
    <x v="0"/>
    <x v="2"/>
    <n v="-326433.14407963149"/>
    <n v="0"/>
    <n v="0"/>
    <x v="11"/>
  </r>
  <r>
    <x v="338"/>
    <x v="2"/>
    <x v="1"/>
    <x v="4"/>
    <x v="0"/>
    <n v="470083.34463856998"/>
    <n v="0"/>
    <n v="0"/>
    <x v="11"/>
  </r>
  <r>
    <x v="338"/>
    <x v="2"/>
    <x v="1"/>
    <x v="4"/>
    <x v="0"/>
    <n v="464860.19636480813"/>
    <n v="0"/>
    <n v="0"/>
    <x v="11"/>
  </r>
  <r>
    <x v="338"/>
    <x v="2"/>
    <x v="1"/>
    <x v="4"/>
    <x v="1"/>
    <n v="-261157.41368809444"/>
    <n v="0"/>
    <n v="0"/>
    <x v="11"/>
  </r>
  <r>
    <x v="338"/>
    <x v="2"/>
    <x v="1"/>
    <x v="4"/>
    <x v="1"/>
    <n v="-261157.41368809444"/>
    <n v="0"/>
    <n v="0"/>
    <x v="11"/>
  </r>
  <r>
    <x v="338"/>
    <x v="2"/>
    <x v="1"/>
    <x v="4"/>
    <x v="2"/>
    <n v="-103418.3358204854"/>
    <n v="0"/>
    <n v="0"/>
    <x v="11"/>
  </r>
  <r>
    <x v="338"/>
    <x v="2"/>
    <x v="1"/>
    <x v="4"/>
    <x v="2"/>
    <n v="-251024.5060369964"/>
    <n v="0"/>
    <n v="0"/>
    <x v="11"/>
  </r>
  <r>
    <x v="338"/>
    <x v="0"/>
    <x v="2"/>
    <x v="1"/>
    <x v="0"/>
    <n v="395886.75492182246"/>
    <n v="0"/>
    <n v="0"/>
    <x v="11"/>
  </r>
  <r>
    <x v="338"/>
    <x v="0"/>
    <x v="2"/>
    <x v="1"/>
    <x v="1"/>
    <n v="-226221.00281246999"/>
    <n v="0"/>
    <n v="0"/>
    <x v="11"/>
  </r>
  <r>
    <x v="338"/>
    <x v="0"/>
    <x v="2"/>
    <x v="1"/>
    <x v="2"/>
    <n v="-118766.02647654673"/>
    <n v="0"/>
    <n v="0"/>
    <x v="11"/>
  </r>
  <r>
    <x v="338"/>
    <x v="3"/>
    <x v="2"/>
    <x v="1"/>
    <x v="0"/>
    <n v="416246.64517494477"/>
    <n v="0"/>
    <n v="0"/>
    <x v="11"/>
  </r>
  <r>
    <x v="338"/>
    <x v="3"/>
    <x v="2"/>
    <x v="1"/>
    <x v="1"/>
    <n v="-226221.00281246999"/>
    <n v="0"/>
    <n v="0"/>
    <x v="11"/>
  </r>
  <r>
    <x v="338"/>
    <x v="3"/>
    <x v="2"/>
    <x v="1"/>
    <x v="2"/>
    <n v="-54112.063872742823"/>
    <n v="0"/>
    <n v="0"/>
    <x v="11"/>
  </r>
  <r>
    <x v="338"/>
    <x v="4"/>
    <x v="2"/>
    <x v="0"/>
    <x v="0"/>
    <n v="580605.39930589125"/>
    <n v="0"/>
    <n v="0"/>
    <x v="11"/>
  </r>
  <r>
    <x v="338"/>
    <x v="4"/>
    <x v="2"/>
    <x v="0"/>
    <x v="1"/>
    <n v="-349762.28873848869"/>
    <n v="0"/>
    <n v="0"/>
    <x v="11"/>
  </r>
  <r>
    <x v="338"/>
    <x v="4"/>
    <x v="2"/>
    <x v="0"/>
    <x v="2"/>
    <n v="-63866.593923648041"/>
    <n v="0"/>
    <n v="0"/>
    <x v="11"/>
  </r>
  <r>
    <x v="338"/>
    <x v="4"/>
    <x v="2"/>
    <x v="3"/>
    <x v="0"/>
    <n v="478260.20432217052"/>
    <n v="0"/>
    <n v="0"/>
    <x v="11"/>
  </r>
  <r>
    <x v="338"/>
    <x v="4"/>
    <x v="2"/>
    <x v="3"/>
    <x v="1"/>
    <n v="-286383.35588153923"/>
    <n v="0"/>
    <n v="0"/>
    <x v="11"/>
  </r>
  <r>
    <x v="338"/>
    <x v="4"/>
    <x v="2"/>
    <x v="3"/>
    <x v="2"/>
    <n v="-23913.010216108527"/>
    <n v="0"/>
    <n v="0"/>
    <x v="11"/>
  </r>
  <r>
    <x v="338"/>
    <x v="1"/>
    <x v="3"/>
    <x v="4"/>
    <x v="0"/>
    <n v="498810.66014426044"/>
    <n v="0"/>
    <n v="0"/>
    <x v="11"/>
  </r>
  <r>
    <x v="338"/>
    <x v="1"/>
    <x v="3"/>
    <x v="4"/>
    <x v="1"/>
    <n v="-261157.41368809444"/>
    <n v="0"/>
    <n v="0"/>
    <x v="11"/>
  </r>
  <r>
    <x v="338"/>
    <x v="1"/>
    <x v="3"/>
    <x v="4"/>
    <x v="2"/>
    <n v="-159619.41124616333"/>
    <n v="0"/>
    <n v="0"/>
    <x v="11"/>
  </r>
  <r>
    <x v="338"/>
    <x v="3"/>
    <x v="3"/>
    <x v="2"/>
    <x v="0"/>
    <n v="252760.04665146489"/>
    <n v="0"/>
    <n v="0"/>
    <x v="11"/>
  </r>
  <r>
    <x v="338"/>
    <x v="3"/>
    <x v="3"/>
    <x v="2"/>
    <x v="1"/>
    <n v="-138120.24407183874"/>
    <n v="0"/>
    <n v="0"/>
    <x v="11"/>
  </r>
  <r>
    <x v="338"/>
    <x v="3"/>
    <x v="3"/>
    <x v="2"/>
    <x v="2"/>
    <n v="-15165.602799087892"/>
    <n v="0"/>
    <n v="0"/>
    <x v="11"/>
  </r>
  <r>
    <x v="338"/>
    <x v="2"/>
    <x v="3"/>
    <x v="3"/>
    <x v="0"/>
    <n v="546992.20973373996"/>
    <n v="0"/>
    <n v="0"/>
    <x v="11"/>
  </r>
  <r>
    <x v="338"/>
    <x v="2"/>
    <x v="3"/>
    <x v="3"/>
    <x v="1"/>
    <n v="-286383.35588153923"/>
    <n v="0"/>
    <n v="0"/>
    <x v="11"/>
  </r>
  <r>
    <x v="338"/>
    <x v="2"/>
    <x v="3"/>
    <x v="3"/>
    <x v="2"/>
    <n v="-235206.65018550819"/>
    <n v="0"/>
    <n v="0"/>
    <x v="11"/>
  </r>
  <r>
    <x v="338"/>
    <x v="4"/>
    <x v="3"/>
    <x v="1"/>
    <x v="0"/>
    <n v="391362.3348655731"/>
    <n v="0"/>
    <n v="0"/>
    <x v="11"/>
  </r>
  <r>
    <x v="338"/>
    <x v="4"/>
    <x v="3"/>
    <x v="1"/>
    <x v="1"/>
    <n v="-226221.00281246999"/>
    <n v="0"/>
    <n v="0"/>
    <x v="11"/>
  </r>
  <r>
    <x v="338"/>
    <x v="4"/>
    <x v="3"/>
    <x v="1"/>
    <x v="2"/>
    <n v="-50877.103532524503"/>
    <n v="0"/>
    <n v="0"/>
    <x v="11"/>
  </r>
  <r>
    <x v="338"/>
    <x v="0"/>
    <x v="4"/>
    <x v="3"/>
    <x v="0"/>
    <n v="504034.70635150903"/>
    <n v="0"/>
    <n v="0"/>
    <x v="11"/>
  </r>
  <r>
    <x v="338"/>
    <x v="0"/>
    <x v="4"/>
    <x v="3"/>
    <x v="1"/>
    <n v="-286383.35588153923"/>
    <n v="0"/>
    <n v="0"/>
    <x v="11"/>
  </r>
  <r>
    <x v="338"/>
    <x v="0"/>
    <x v="4"/>
    <x v="3"/>
    <x v="2"/>
    <n v="-146170.06484193759"/>
    <n v="0"/>
    <n v="0"/>
    <x v="11"/>
  </r>
  <r>
    <x v="338"/>
    <x v="2"/>
    <x v="4"/>
    <x v="4"/>
    <x v="0"/>
    <n v="519703.25323930796"/>
    <n v="0"/>
    <n v="0"/>
    <x v="11"/>
  </r>
  <r>
    <x v="338"/>
    <x v="2"/>
    <x v="4"/>
    <x v="4"/>
    <x v="1"/>
    <n v="-261157.41368809444"/>
    <n v="0"/>
    <n v="0"/>
    <x v="11"/>
  </r>
  <r>
    <x v="338"/>
    <x v="2"/>
    <x v="4"/>
    <x v="4"/>
    <x v="2"/>
    <n v="-249457.5615548678"/>
    <n v="0"/>
    <n v="0"/>
    <x v="11"/>
  </r>
  <r>
    <x v="338"/>
    <x v="2"/>
    <x v="4"/>
    <x v="1"/>
    <x v="0"/>
    <n v="407197.80506244599"/>
    <n v="0"/>
    <n v="0"/>
    <x v="11"/>
  </r>
  <r>
    <x v="338"/>
    <x v="2"/>
    <x v="4"/>
    <x v="1"/>
    <x v="1"/>
    <n v="-226221.00281246999"/>
    <n v="0"/>
    <n v="0"/>
    <x v="11"/>
  </r>
  <r>
    <x v="338"/>
    <x v="2"/>
    <x v="4"/>
    <x v="1"/>
    <x v="2"/>
    <n v="-97727.47321498704"/>
    <n v="0"/>
    <n v="0"/>
    <x v="11"/>
  </r>
  <r>
    <x v="338"/>
    <x v="4"/>
    <x v="4"/>
    <x v="4"/>
    <x v="0"/>
    <n v="420463.436037832"/>
    <n v="0"/>
    <n v="0"/>
    <x v="11"/>
  </r>
  <r>
    <x v="338"/>
    <x v="4"/>
    <x v="4"/>
    <x v="4"/>
    <x v="1"/>
    <n v="-261157.41368809444"/>
    <n v="0"/>
    <n v="0"/>
    <x v="11"/>
  </r>
  <r>
    <x v="338"/>
    <x v="4"/>
    <x v="4"/>
    <x v="4"/>
    <x v="2"/>
    <n v="-25227.806162269921"/>
    <n v="0"/>
    <n v="0"/>
    <x v="11"/>
  </r>
  <r>
    <x v="338"/>
    <x v="1"/>
    <x v="5"/>
    <x v="0"/>
    <x v="0"/>
    <n v="594595.89085543074"/>
    <n v="0"/>
    <n v="0"/>
    <x v="11"/>
  </r>
  <r>
    <x v="338"/>
    <x v="1"/>
    <x v="5"/>
    <x v="0"/>
    <x v="1"/>
    <n v="-349762.28873848869"/>
    <n v="0"/>
    <n v="0"/>
    <x v="11"/>
  </r>
  <r>
    <x v="338"/>
    <x v="1"/>
    <x v="5"/>
    <x v="0"/>
    <x v="2"/>
    <n v="-220000.47961650937"/>
    <n v="0"/>
    <n v="0"/>
    <x v="11"/>
  </r>
  <r>
    <x v="338"/>
    <x v="1"/>
    <x v="5"/>
    <x v="4"/>
    <x v="0"/>
    <n v="430909.73258535581"/>
    <n v="0"/>
    <n v="0"/>
    <x v="11"/>
  </r>
  <r>
    <x v="338"/>
    <x v="1"/>
    <x v="5"/>
    <x v="4"/>
    <x v="1"/>
    <n v="-261157.41368809444"/>
    <n v="0"/>
    <n v="0"/>
    <x v="11"/>
  </r>
  <r>
    <x v="338"/>
    <x v="1"/>
    <x v="5"/>
    <x v="4"/>
    <x v="2"/>
    <n v="-193909.37966341013"/>
    <n v="0"/>
    <n v="0"/>
    <x v="11"/>
  </r>
  <r>
    <x v="338"/>
    <x v="2"/>
    <x v="5"/>
    <x v="1"/>
    <x v="0"/>
    <n v="452442.00562493998"/>
    <n v="0"/>
    <n v="0"/>
    <x v="11"/>
  </r>
  <r>
    <x v="338"/>
    <x v="2"/>
    <x v="5"/>
    <x v="1"/>
    <x v="1"/>
    <n v="-226221.00281246999"/>
    <n v="0"/>
    <n v="0"/>
    <x v="11"/>
  </r>
  <r>
    <x v="338"/>
    <x v="2"/>
    <x v="5"/>
    <x v="1"/>
    <x v="2"/>
    <n v="-239794.2629812182"/>
    <n v="0"/>
    <n v="0"/>
    <x v="11"/>
  </r>
  <r>
    <x v="338"/>
    <x v="1"/>
    <x v="6"/>
    <x v="4"/>
    <x v="0"/>
    <n v="467471.77050168905"/>
    <n v="0"/>
    <n v="0"/>
    <x v="11"/>
  </r>
  <r>
    <x v="338"/>
    <x v="1"/>
    <x v="6"/>
    <x v="4"/>
    <x v="1"/>
    <n v="-261157.41368809444"/>
    <n v="0"/>
    <n v="0"/>
    <x v="11"/>
  </r>
  <r>
    <x v="338"/>
    <x v="1"/>
    <x v="6"/>
    <x v="4"/>
    <x v="2"/>
    <n v="-322555.52164616541"/>
    <n v="0"/>
    <n v="0"/>
    <x v="11"/>
  </r>
  <r>
    <x v="338"/>
    <x v="3"/>
    <x v="6"/>
    <x v="3"/>
    <x v="0"/>
    <n v="607132.71446886321"/>
    <n v="0"/>
    <n v="0"/>
    <x v="11"/>
  </r>
  <r>
    <x v="338"/>
    <x v="3"/>
    <x v="6"/>
    <x v="3"/>
    <x v="1"/>
    <n v="-286383.35588153923"/>
    <n v="0"/>
    <n v="0"/>
    <x v="11"/>
  </r>
  <r>
    <x v="338"/>
    <x v="3"/>
    <x v="6"/>
    <x v="3"/>
    <x v="2"/>
    <n v="-91069.907170329476"/>
    <n v="0"/>
    <n v="0"/>
    <x v="11"/>
  </r>
  <r>
    <x v="338"/>
    <x v="2"/>
    <x v="6"/>
    <x v="0"/>
    <x v="0"/>
    <n v="563117.28486896679"/>
    <n v="0"/>
    <n v="0"/>
    <x v="11"/>
  </r>
  <r>
    <x v="338"/>
    <x v="2"/>
    <x v="6"/>
    <x v="0"/>
    <x v="0"/>
    <n v="535136.30176988768"/>
    <n v="0"/>
    <n v="0"/>
    <x v="11"/>
  </r>
  <r>
    <x v="338"/>
    <x v="2"/>
    <x v="6"/>
    <x v="0"/>
    <x v="1"/>
    <n v="-349762.28873848869"/>
    <n v="0"/>
    <n v="0"/>
    <x v="11"/>
  </r>
  <r>
    <x v="338"/>
    <x v="2"/>
    <x v="6"/>
    <x v="0"/>
    <x v="1"/>
    <n v="-349762.28873848869"/>
    <n v="0"/>
    <n v="0"/>
    <x v="11"/>
  </r>
  <r>
    <x v="338"/>
    <x v="2"/>
    <x v="6"/>
    <x v="0"/>
    <x v="2"/>
    <n v="-287189.81528317305"/>
    <n v="0"/>
    <n v="0"/>
    <x v="11"/>
  </r>
  <r>
    <x v="338"/>
    <x v="2"/>
    <x v="6"/>
    <x v="0"/>
    <x v="2"/>
    <n v="-288973.60295573936"/>
    <n v="0"/>
    <n v="0"/>
    <x v="11"/>
  </r>
  <r>
    <x v="338"/>
    <x v="2"/>
    <x v="6"/>
    <x v="4"/>
    <x v="0"/>
    <n v="449190.75154352246"/>
    <n v="0"/>
    <n v="0"/>
    <x v="11"/>
  </r>
  <r>
    <x v="338"/>
    <x v="2"/>
    <x v="6"/>
    <x v="4"/>
    <x v="1"/>
    <n v="-261157.41368809444"/>
    <n v="0"/>
    <n v="0"/>
    <x v="11"/>
  </r>
  <r>
    <x v="338"/>
    <x v="2"/>
    <x v="6"/>
    <x v="4"/>
    <x v="2"/>
    <n v="-184168.20813284419"/>
    <n v="0"/>
    <n v="0"/>
    <x v="11"/>
  </r>
  <r>
    <x v="338"/>
    <x v="2"/>
    <x v="6"/>
    <x v="3"/>
    <x v="0"/>
    <n v="521217.70770440134"/>
    <n v="0"/>
    <n v="0"/>
    <x v="11"/>
  </r>
  <r>
    <x v="338"/>
    <x v="2"/>
    <x v="6"/>
    <x v="3"/>
    <x v="1"/>
    <n v="-286383.35588153923"/>
    <n v="0"/>
    <n v="0"/>
    <x v="11"/>
  </r>
  <r>
    <x v="338"/>
    <x v="2"/>
    <x v="6"/>
    <x v="3"/>
    <x v="2"/>
    <n v="-109455.71861792427"/>
    <n v="0"/>
    <n v="0"/>
    <x v="11"/>
  </r>
  <r>
    <x v="339"/>
    <x v="0"/>
    <x v="0"/>
    <x v="0"/>
    <x v="0"/>
    <n v="633069.7426166645"/>
    <n v="0"/>
    <n v="0"/>
    <x v="11"/>
  </r>
  <r>
    <x v="339"/>
    <x v="0"/>
    <x v="0"/>
    <x v="0"/>
    <x v="1"/>
    <n v="-349762.28873848869"/>
    <n v="0"/>
    <n v="0"/>
    <x v="11"/>
  </r>
  <r>
    <x v="339"/>
    <x v="0"/>
    <x v="0"/>
    <x v="0"/>
    <x v="2"/>
    <n v="-145606.04080183283"/>
    <n v="0"/>
    <n v="0"/>
    <x v="11"/>
  </r>
  <r>
    <x v="339"/>
    <x v="0"/>
    <x v="0"/>
    <x v="4"/>
    <x v="0"/>
    <n v="477918.06704921287"/>
    <n v="0"/>
    <n v="0"/>
    <x v="11"/>
  </r>
  <r>
    <x v="339"/>
    <x v="0"/>
    <x v="0"/>
    <x v="4"/>
    <x v="1"/>
    <n v="-261157.41368809444"/>
    <n v="0"/>
    <n v="0"/>
    <x v="11"/>
  </r>
  <r>
    <x v="339"/>
    <x v="0"/>
    <x v="0"/>
    <x v="4"/>
    <x v="2"/>
    <n v="-138596.23944427172"/>
    <n v="0"/>
    <n v="0"/>
    <x v="11"/>
  </r>
  <r>
    <x v="339"/>
    <x v="2"/>
    <x v="1"/>
    <x v="0"/>
    <x v="0"/>
    <n v="580605.39930589125"/>
    <n v="0"/>
    <n v="0"/>
    <x v="11"/>
  </r>
  <r>
    <x v="339"/>
    <x v="2"/>
    <x v="1"/>
    <x v="0"/>
    <x v="1"/>
    <n v="-349762.28873848869"/>
    <n v="0"/>
    <n v="0"/>
    <x v="11"/>
  </r>
  <r>
    <x v="339"/>
    <x v="2"/>
    <x v="1"/>
    <x v="0"/>
    <x v="2"/>
    <n v="-290302.69965294562"/>
    <n v="0"/>
    <n v="0"/>
    <x v="11"/>
  </r>
  <r>
    <x v="339"/>
    <x v="0"/>
    <x v="2"/>
    <x v="4"/>
    <x v="0"/>
    <n v="467471.77050168905"/>
    <n v="0"/>
    <n v="0"/>
    <x v="11"/>
  </r>
  <r>
    <x v="339"/>
    <x v="0"/>
    <x v="2"/>
    <x v="4"/>
    <x v="1"/>
    <n v="-261157.41368809444"/>
    <n v="0"/>
    <n v="0"/>
    <x v="11"/>
  </r>
  <r>
    <x v="339"/>
    <x v="0"/>
    <x v="2"/>
    <x v="4"/>
    <x v="2"/>
    <n v="-74795.483280270244"/>
    <n v="0"/>
    <n v="0"/>
    <x v="11"/>
  </r>
  <r>
    <x v="339"/>
    <x v="3"/>
    <x v="2"/>
    <x v="4"/>
    <x v="0"/>
    <n v="490975.93773361755"/>
    <n v="0"/>
    <n v="0"/>
    <x v="11"/>
  </r>
  <r>
    <x v="339"/>
    <x v="3"/>
    <x v="2"/>
    <x v="4"/>
    <x v="1"/>
    <n v="-261157.41368809444"/>
    <n v="0"/>
    <n v="0"/>
    <x v="11"/>
  </r>
  <r>
    <x v="339"/>
    <x v="3"/>
    <x v="2"/>
    <x v="4"/>
    <x v="2"/>
    <n v="-63826.871905370281"/>
    <n v="0"/>
    <n v="0"/>
    <x v="11"/>
  </r>
  <r>
    <x v="339"/>
    <x v="4"/>
    <x v="2"/>
    <x v="3"/>
    <x v="0"/>
    <n v="478260.20432217052"/>
    <n v="0"/>
    <n v="0"/>
    <x v="11"/>
  </r>
  <r>
    <x v="339"/>
    <x v="4"/>
    <x v="2"/>
    <x v="3"/>
    <x v="1"/>
    <n v="-286383.35588153923"/>
    <n v="0"/>
    <n v="0"/>
    <x v="11"/>
  </r>
  <r>
    <x v="339"/>
    <x v="4"/>
    <x v="2"/>
    <x v="3"/>
    <x v="2"/>
    <n v="-23913.010216108527"/>
    <n v="0"/>
    <n v="0"/>
    <x v="11"/>
  </r>
  <r>
    <x v="339"/>
    <x v="3"/>
    <x v="3"/>
    <x v="3"/>
    <x v="0"/>
    <n v="478260.20432217052"/>
    <n v="0"/>
    <n v="0"/>
    <x v="11"/>
  </r>
  <r>
    <x v="339"/>
    <x v="3"/>
    <x v="3"/>
    <x v="3"/>
    <x v="1"/>
    <n v="-286383.35588153923"/>
    <n v="0"/>
    <n v="0"/>
    <x v="11"/>
  </r>
  <r>
    <x v="339"/>
    <x v="3"/>
    <x v="3"/>
    <x v="3"/>
    <x v="2"/>
    <n v="-90869.438821212403"/>
    <n v="0"/>
    <n v="0"/>
    <x v="11"/>
  </r>
  <r>
    <x v="339"/>
    <x v="2"/>
    <x v="3"/>
    <x v="3"/>
    <x v="0"/>
    <n v="544128.37617492455"/>
    <n v="0"/>
    <n v="0"/>
    <x v="11"/>
  </r>
  <r>
    <x v="339"/>
    <x v="2"/>
    <x v="3"/>
    <x v="3"/>
    <x v="1"/>
    <n v="-286383.35588153923"/>
    <n v="0"/>
    <n v="0"/>
    <x v="11"/>
  </r>
  <r>
    <x v="339"/>
    <x v="2"/>
    <x v="3"/>
    <x v="3"/>
    <x v="2"/>
    <n v="-206768.78294647133"/>
    <n v="0"/>
    <n v="0"/>
    <x v="11"/>
  </r>
  <r>
    <x v="339"/>
    <x v="1"/>
    <x v="4"/>
    <x v="0"/>
    <x v="0"/>
    <n v="692529.33170220756"/>
    <n v="0"/>
    <n v="0"/>
    <x v="11"/>
  </r>
  <r>
    <x v="339"/>
    <x v="1"/>
    <x v="4"/>
    <x v="0"/>
    <x v="1"/>
    <n v="-349762.28873848869"/>
    <n v="0"/>
    <n v="0"/>
    <x v="11"/>
  </r>
  <r>
    <x v="339"/>
    <x v="1"/>
    <x v="4"/>
    <x v="0"/>
    <x v="2"/>
    <n v="-235459.97277875058"/>
    <n v="0"/>
    <n v="0"/>
    <x v="11"/>
  </r>
  <r>
    <x v="339"/>
    <x v="1"/>
    <x v="4"/>
    <x v="4"/>
    <x v="0"/>
    <n v="483141.21532297472"/>
    <n v="0"/>
    <n v="0"/>
    <x v="11"/>
  </r>
  <r>
    <x v="339"/>
    <x v="1"/>
    <x v="4"/>
    <x v="4"/>
    <x v="1"/>
    <n v="-261157.41368809444"/>
    <n v="0"/>
    <n v="0"/>
    <x v="11"/>
  </r>
  <r>
    <x v="339"/>
    <x v="1"/>
    <x v="4"/>
    <x v="4"/>
    <x v="2"/>
    <n v="-188425.07397596014"/>
    <n v="0"/>
    <n v="0"/>
    <x v="11"/>
  </r>
  <r>
    <x v="339"/>
    <x v="1"/>
    <x v="4"/>
    <x v="3"/>
    <x v="0"/>
    <n v="532673.04193966289"/>
    <n v="0"/>
    <n v="0"/>
    <x v="11"/>
  </r>
  <r>
    <x v="339"/>
    <x v="1"/>
    <x v="4"/>
    <x v="3"/>
    <x v="1"/>
    <n v="-286383.35588153923"/>
    <n v="0"/>
    <n v="0"/>
    <x v="11"/>
  </r>
  <r>
    <x v="339"/>
    <x v="1"/>
    <x v="4"/>
    <x v="3"/>
    <x v="2"/>
    <n v="-234376.13845345168"/>
    <n v="0"/>
    <n v="0"/>
    <x v="11"/>
  </r>
  <r>
    <x v="339"/>
    <x v="2"/>
    <x v="4"/>
    <x v="4"/>
    <x v="0"/>
    <n v="391736.12053214165"/>
    <n v="0"/>
    <n v="0"/>
    <x v="11"/>
  </r>
  <r>
    <x v="339"/>
    <x v="2"/>
    <x v="4"/>
    <x v="4"/>
    <x v="1"/>
    <n v="-261157.41368809444"/>
    <n v="0"/>
    <n v="0"/>
    <x v="11"/>
  </r>
  <r>
    <x v="339"/>
    <x v="2"/>
    <x v="4"/>
    <x v="4"/>
    <x v="2"/>
    <n v="-172363.89303414233"/>
    <n v="0"/>
    <n v="0"/>
    <x v="11"/>
  </r>
  <r>
    <x v="339"/>
    <x v="1"/>
    <x v="5"/>
    <x v="3"/>
    <x v="0"/>
    <n v="555583.71041018609"/>
    <n v="0"/>
    <n v="0"/>
    <x v="11"/>
  </r>
  <r>
    <x v="339"/>
    <x v="1"/>
    <x v="5"/>
    <x v="3"/>
    <x v="1"/>
    <n v="-286383.35588153923"/>
    <n v="0"/>
    <n v="0"/>
    <x v="11"/>
  </r>
  <r>
    <x v="339"/>
    <x v="1"/>
    <x v="5"/>
    <x v="3"/>
    <x v="2"/>
    <n v="-338906.06335021352"/>
    <n v="0"/>
    <n v="0"/>
    <x v="11"/>
  </r>
  <r>
    <x v="339"/>
    <x v="0"/>
    <x v="6"/>
    <x v="2"/>
    <x v="0"/>
    <n v="261047.26129577524"/>
    <n v="0"/>
    <n v="0"/>
    <x v="11"/>
  </r>
  <r>
    <x v="339"/>
    <x v="0"/>
    <x v="6"/>
    <x v="2"/>
    <x v="1"/>
    <n v="-138120.24407183874"/>
    <n v="0"/>
    <n v="0"/>
    <x v="11"/>
  </r>
  <r>
    <x v="339"/>
    <x v="0"/>
    <x v="6"/>
    <x v="2"/>
    <x v="2"/>
    <n v="-46988.507033239541"/>
    <n v="0"/>
    <n v="0"/>
    <x v="11"/>
  </r>
  <r>
    <x v="340"/>
    <x v="0"/>
    <x v="0"/>
    <x v="4"/>
    <x v="0"/>
    <n v="475306.49291233183"/>
    <n v="0"/>
    <n v="0"/>
    <x v="11"/>
  </r>
  <r>
    <x v="340"/>
    <x v="0"/>
    <x v="0"/>
    <x v="4"/>
    <x v="1"/>
    <n v="-261157.41368809444"/>
    <n v="0"/>
    <n v="0"/>
    <x v="11"/>
  </r>
  <r>
    <x v="340"/>
    <x v="0"/>
    <x v="0"/>
    <x v="4"/>
    <x v="2"/>
    <n v="-109320.49336983633"/>
    <n v="0"/>
    <n v="0"/>
    <x v="11"/>
  </r>
  <r>
    <x v="340"/>
    <x v="0"/>
    <x v="0"/>
    <x v="1"/>
    <x v="0"/>
    <n v="386837.91480932367"/>
    <n v="0"/>
    <n v="0"/>
    <x v="11"/>
  </r>
  <r>
    <x v="340"/>
    <x v="0"/>
    <x v="0"/>
    <x v="1"/>
    <x v="1"/>
    <n v="-226221.00281246999"/>
    <n v="0"/>
    <n v="0"/>
    <x v="11"/>
  </r>
  <r>
    <x v="340"/>
    <x v="0"/>
    <x v="0"/>
    <x v="1"/>
    <x v="2"/>
    <n v="-92841.099554237677"/>
    <n v="0"/>
    <n v="0"/>
    <x v="11"/>
  </r>
  <r>
    <x v="340"/>
    <x v="1"/>
    <x v="1"/>
    <x v="4"/>
    <x v="0"/>
    <n v="488364.36359673663"/>
    <n v="0"/>
    <n v="0"/>
    <x v="11"/>
  </r>
  <r>
    <x v="340"/>
    <x v="1"/>
    <x v="1"/>
    <x v="4"/>
    <x v="1"/>
    <n v="-261157.41368809444"/>
    <n v="0"/>
    <n v="0"/>
    <x v="11"/>
  </r>
  <r>
    <x v="340"/>
    <x v="1"/>
    <x v="1"/>
    <x v="4"/>
    <x v="2"/>
    <n v="-161160.23998692309"/>
    <n v="0"/>
    <n v="0"/>
    <x v="11"/>
  </r>
  <r>
    <x v="340"/>
    <x v="1"/>
    <x v="1"/>
    <x v="1"/>
    <x v="0"/>
    <n v="450179.7955968153"/>
    <n v="0"/>
    <n v="0"/>
    <x v="11"/>
  </r>
  <r>
    <x v="340"/>
    <x v="1"/>
    <x v="1"/>
    <x v="1"/>
    <x v="1"/>
    <n v="-226221.00281246999"/>
    <n v="0"/>
    <n v="0"/>
    <x v="11"/>
  </r>
  <r>
    <x v="340"/>
    <x v="1"/>
    <x v="1"/>
    <x v="1"/>
    <x v="2"/>
    <n v="-261104.28144615286"/>
    <n v="0"/>
    <n v="0"/>
    <x v="11"/>
  </r>
  <r>
    <x v="340"/>
    <x v="2"/>
    <x v="1"/>
    <x v="0"/>
    <x v="0"/>
    <n v="598093.51374281559"/>
    <n v="0"/>
    <n v="0"/>
    <x v="11"/>
  </r>
  <r>
    <x v="340"/>
    <x v="2"/>
    <x v="1"/>
    <x v="0"/>
    <x v="1"/>
    <n v="-349762.28873848869"/>
    <n v="0"/>
    <n v="0"/>
    <x v="11"/>
  </r>
  <r>
    <x v="340"/>
    <x v="2"/>
    <x v="1"/>
    <x v="0"/>
    <x v="2"/>
    <n v="-125599.63788599127"/>
    <n v="0"/>
    <n v="0"/>
    <x v="11"/>
  </r>
  <r>
    <x v="340"/>
    <x v="2"/>
    <x v="1"/>
    <x v="1"/>
    <x v="0"/>
    <n v="438868.74545619177"/>
    <n v="0"/>
    <n v="0"/>
    <x v="11"/>
  </r>
  <r>
    <x v="340"/>
    <x v="2"/>
    <x v="1"/>
    <x v="1"/>
    <x v="1"/>
    <n v="-226221.00281246999"/>
    <n v="0"/>
    <n v="0"/>
    <x v="11"/>
  </r>
  <r>
    <x v="340"/>
    <x v="2"/>
    <x v="1"/>
    <x v="1"/>
    <x v="2"/>
    <n v="-228211.74763721973"/>
    <n v="0"/>
    <n v="0"/>
    <x v="11"/>
  </r>
  <r>
    <x v="340"/>
    <x v="3"/>
    <x v="2"/>
    <x v="4"/>
    <x v="0"/>
    <n v="514480.10496554605"/>
    <n v="0"/>
    <n v="0"/>
    <x v="11"/>
  </r>
  <r>
    <x v="340"/>
    <x v="3"/>
    <x v="2"/>
    <x v="4"/>
    <x v="1"/>
    <n v="-261157.41368809444"/>
    <n v="0"/>
    <n v="0"/>
    <x v="11"/>
  </r>
  <r>
    <x v="340"/>
    <x v="3"/>
    <x v="2"/>
    <x v="4"/>
    <x v="2"/>
    <n v="-36013.607347588229"/>
    <n v="0"/>
    <n v="0"/>
    <x v="11"/>
  </r>
  <r>
    <x v="340"/>
    <x v="4"/>
    <x v="2"/>
    <x v="3"/>
    <x v="0"/>
    <n v="587085.87955715542"/>
    <n v="0"/>
    <n v="0"/>
    <x v="11"/>
  </r>
  <r>
    <x v="340"/>
    <x v="4"/>
    <x v="2"/>
    <x v="3"/>
    <x v="1"/>
    <n v="-286383.35588153923"/>
    <n v="0"/>
    <n v="0"/>
    <x v="11"/>
  </r>
  <r>
    <x v="340"/>
    <x v="4"/>
    <x v="2"/>
    <x v="3"/>
    <x v="2"/>
    <n v="-76321.164342430202"/>
    <n v="0"/>
    <n v="0"/>
    <x v="11"/>
  </r>
  <r>
    <x v="340"/>
    <x v="4"/>
    <x v="2"/>
    <x v="2"/>
    <x v="0"/>
    <n v="251378.84421074647"/>
    <n v="0"/>
    <n v="0"/>
    <x v="11"/>
  </r>
  <r>
    <x v="340"/>
    <x v="4"/>
    <x v="2"/>
    <x v="2"/>
    <x v="1"/>
    <n v="-138120.24407183874"/>
    <n v="0"/>
    <n v="0"/>
    <x v="11"/>
  </r>
  <r>
    <x v="340"/>
    <x v="4"/>
    <x v="2"/>
    <x v="2"/>
    <x v="2"/>
    <n v="-22624.09597896718"/>
    <n v="0"/>
    <n v="0"/>
    <x v="11"/>
  </r>
  <r>
    <x v="340"/>
    <x v="0"/>
    <x v="3"/>
    <x v="0"/>
    <x v="0"/>
    <n v="608586.38240497035"/>
    <n v="0"/>
    <n v="0"/>
    <x v="11"/>
  </r>
  <r>
    <x v="340"/>
    <x v="0"/>
    <x v="3"/>
    <x v="0"/>
    <x v="1"/>
    <n v="-349762.28873848869"/>
    <n v="0"/>
    <n v="0"/>
    <x v="11"/>
  </r>
  <r>
    <x v="340"/>
    <x v="0"/>
    <x v="3"/>
    <x v="0"/>
    <x v="2"/>
    <n v="-158232.4594252923"/>
    <n v="0"/>
    <n v="0"/>
    <x v="11"/>
  </r>
  <r>
    <x v="340"/>
    <x v="0"/>
    <x v="3"/>
    <x v="4"/>
    <x v="0"/>
    <n v="493587.51187049854"/>
    <n v="0"/>
    <n v="0"/>
    <x v="11"/>
  </r>
  <r>
    <x v="340"/>
    <x v="0"/>
    <x v="3"/>
    <x v="4"/>
    <x v="1"/>
    <n v="-261157.41368809444"/>
    <n v="0"/>
    <n v="0"/>
    <x v="11"/>
  </r>
  <r>
    <x v="340"/>
    <x v="0"/>
    <x v="3"/>
    <x v="4"/>
    <x v="2"/>
    <n v="-93781.62725539472"/>
    <n v="0"/>
    <n v="0"/>
    <x v="11"/>
  </r>
  <r>
    <x v="340"/>
    <x v="2"/>
    <x v="3"/>
    <x v="2"/>
    <x v="0"/>
    <n v="252760.04665146489"/>
    <n v="0"/>
    <n v="0"/>
    <x v="11"/>
  </r>
  <r>
    <x v="340"/>
    <x v="2"/>
    <x v="3"/>
    <x v="2"/>
    <x v="1"/>
    <n v="-138120.24407183874"/>
    <n v="0"/>
    <n v="0"/>
    <x v="11"/>
  </r>
  <r>
    <x v="340"/>
    <x v="2"/>
    <x v="3"/>
    <x v="2"/>
    <x v="2"/>
    <n v="-139018.02565830571"/>
    <n v="0"/>
    <n v="0"/>
    <x v="11"/>
  </r>
  <r>
    <x v="340"/>
    <x v="1"/>
    <x v="4"/>
    <x v="0"/>
    <x v="0"/>
    <n v="657553.10282835865"/>
    <n v="0"/>
    <n v="0"/>
    <x v="11"/>
  </r>
  <r>
    <x v="340"/>
    <x v="1"/>
    <x v="4"/>
    <x v="0"/>
    <x v="1"/>
    <n v="-349762.28873848869"/>
    <n v="0"/>
    <n v="0"/>
    <x v="11"/>
  </r>
  <r>
    <x v="340"/>
    <x v="1"/>
    <x v="4"/>
    <x v="0"/>
    <x v="2"/>
    <n v="-348503.14449903008"/>
    <n v="0"/>
    <n v="0"/>
    <x v="11"/>
  </r>
  <r>
    <x v="340"/>
    <x v="1"/>
    <x v="4"/>
    <x v="1"/>
    <x v="0"/>
    <n v="375526.8646687002"/>
    <n v="0"/>
    <n v="0"/>
    <x v="11"/>
  </r>
  <r>
    <x v="340"/>
    <x v="1"/>
    <x v="4"/>
    <x v="1"/>
    <x v="0"/>
    <n v="416246.64517494477"/>
    <n v="0"/>
    <n v="0"/>
    <x v="11"/>
  </r>
  <r>
    <x v="340"/>
    <x v="1"/>
    <x v="4"/>
    <x v="1"/>
    <x v="1"/>
    <n v="-226221.00281246999"/>
    <n v="0"/>
    <n v="0"/>
    <x v="11"/>
  </r>
  <r>
    <x v="340"/>
    <x v="1"/>
    <x v="4"/>
    <x v="1"/>
    <x v="1"/>
    <n v="-226221.00281246999"/>
    <n v="0"/>
    <n v="0"/>
    <x v="11"/>
  </r>
  <r>
    <x v="340"/>
    <x v="1"/>
    <x v="4"/>
    <x v="1"/>
    <x v="2"/>
    <n v="-120168.59669398407"/>
    <n v="0"/>
    <n v="0"/>
    <x v="11"/>
  </r>
  <r>
    <x v="340"/>
    <x v="1"/>
    <x v="4"/>
    <x v="1"/>
    <x v="2"/>
    <n v="-137361.39290773179"/>
    <n v="0"/>
    <n v="0"/>
    <x v="11"/>
  </r>
  <r>
    <x v="340"/>
    <x v="0"/>
    <x v="4"/>
    <x v="4"/>
    <x v="0"/>
    <n v="467471.77050168905"/>
    <n v="0"/>
    <n v="0"/>
    <x v="11"/>
  </r>
  <r>
    <x v="340"/>
    <x v="0"/>
    <x v="4"/>
    <x v="4"/>
    <x v="1"/>
    <n v="-261157.41368809444"/>
    <n v="0"/>
    <n v="0"/>
    <x v="11"/>
  </r>
  <r>
    <x v="340"/>
    <x v="0"/>
    <x v="4"/>
    <x v="4"/>
    <x v="2"/>
    <n v="-121542.66033043916"/>
    <n v="0"/>
    <n v="0"/>
    <x v="11"/>
  </r>
  <r>
    <x v="340"/>
    <x v="3"/>
    <x v="4"/>
    <x v="2"/>
    <x v="0"/>
    <n v="291433.71499157976"/>
    <n v="0"/>
    <n v="0"/>
    <x v="11"/>
  </r>
  <r>
    <x v="340"/>
    <x v="3"/>
    <x v="4"/>
    <x v="2"/>
    <x v="1"/>
    <n v="-138120.24407183874"/>
    <n v="0"/>
    <n v="0"/>
    <x v="11"/>
  </r>
  <r>
    <x v="340"/>
    <x v="3"/>
    <x v="4"/>
    <x v="2"/>
    <x v="2"/>
    <n v="-14571.685749578988"/>
    <n v="0"/>
    <n v="0"/>
    <x v="11"/>
  </r>
  <r>
    <x v="340"/>
    <x v="2"/>
    <x v="4"/>
    <x v="0"/>
    <x v="0"/>
    <n v="591098.2679680459"/>
    <n v="0"/>
    <n v="0"/>
    <x v="11"/>
  </r>
  <r>
    <x v="340"/>
    <x v="2"/>
    <x v="4"/>
    <x v="0"/>
    <x v="1"/>
    <n v="-349762.28873848869"/>
    <n v="0"/>
    <n v="0"/>
    <x v="11"/>
  </r>
  <r>
    <x v="340"/>
    <x v="2"/>
    <x v="4"/>
    <x v="0"/>
    <x v="2"/>
    <n v="-277816.18594498158"/>
    <n v="0"/>
    <n v="0"/>
    <x v="11"/>
  </r>
  <r>
    <x v="340"/>
    <x v="4"/>
    <x v="4"/>
    <x v="2"/>
    <x v="0"/>
    <n v="229279.60515925233"/>
    <n v="0"/>
    <n v="0"/>
    <x v="11"/>
  </r>
  <r>
    <x v="340"/>
    <x v="4"/>
    <x v="4"/>
    <x v="2"/>
    <x v="1"/>
    <n v="-138120.24407183874"/>
    <n v="0"/>
    <n v="0"/>
    <x v="11"/>
  </r>
  <r>
    <x v="340"/>
    <x v="4"/>
    <x v="4"/>
    <x v="2"/>
    <x v="2"/>
    <n v="-52734.309186628037"/>
    <n v="0"/>
    <n v="0"/>
    <x v="11"/>
  </r>
  <r>
    <x v="340"/>
    <x v="3"/>
    <x v="5"/>
    <x v="1"/>
    <x v="0"/>
    <n v="486375.15604681044"/>
    <n v="0"/>
    <n v="0"/>
    <x v="11"/>
  </r>
  <r>
    <x v="340"/>
    <x v="3"/>
    <x v="5"/>
    <x v="1"/>
    <x v="1"/>
    <n v="-226221.00281246999"/>
    <n v="0"/>
    <n v="0"/>
    <x v="11"/>
  </r>
  <r>
    <x v="340"/>
    <x v="3"/>
    <x v="5"/>
    <x v="1"/>
    <x v="2"/>
    <n v="-82683.776527957787"/>
    <n v="0"/>
    <n v="0"/>
    <x v="11"/>
  </r>
  <r>
    <x v="340"/>
    <x v="1"/>
    <x v="6"/>
    <x v="0"/>
    <x v="0"/>
    <n v="573610.15353112144"/>
    <n v="0"/>
    <n v="0"/>
    <x v="11"/>
  </r>
  <r>
    <x v="340"/>
    <x v="1"/>
    <x v="6"/>
    <x v="0"/>
    <x v="1"/>
    <n v="-349762.28873848869"/>
    <n v="0"/>
    <n v="0"/>
    <x v="11"/>
  </r>
  <r>
    <x v="340"/>
    <x v="1"/>
    <x v="6"/>
    <x v="0"/>
    <x v="2"/>
    <n v="-172083.04605933643"/>
    <n v="0"/>
    <n v="0"/>
    <x v="11"/>
  </r>
  <r>
    <x v="340"/>
    <x v="1"/>
    <x v="6"/>
    <x v="4"/>
    <x v="0"/>
    <n v="423075.01017471304"/>
    <n v="0"/>
    <n v="0"/>
    <x v="11"/>
  </r>
  <r>
    <x v="340"/>
    <x v="1"/>
    <x v="6"/>
    <x v="4"/>
    <x v="0"/>
    <n v="449190.75154352246"/>
    <n v="0"/>
    <n v="0"/>
    <x v="11"/>
  </r>
  <r>
    <x v="340"/>
    <x v="1"/>
    <x v="6"/>
    <x v="4"/>
    <x v="1"/>
    <n v="-261157.41368809444"/>
    <n v="0"/>
    <n v="0"/>
    <x v="11"/>
  </r>
  <r>
    <x v="340"/>
    <x v="1"/>
    <x v="6"/>
    <x v="4"/>
    <x v="1"/>
    <n v="-261157.41368809444"/>
    <n v="0"/>
    <n v="0"/>
    <x v="11"/>
  </r>
  <r>
    <x v="340"/>
    <x v="1"/>
    <x v="6"/>
    <x v="4"/>
    <x v="2"/>
    <n v="-236922.00569783931"/>
    <n v="0"/>
    <n v="0"/>
    <x v="11"/>
  </r>
  <r>
    <x v="340"/>
    <x v="1"/>
    <x v="6"/>
    <x v="4"/>
    <x v="2"/>
    <n v="-287482.0809878544"/>
    <n v="0"/>
    <n v="0"/>
    <x v="11"/>
  </r>
  <r>
    <x v="340"/>
    <x v="0"/>
    <x v="6"/>
    <x v="0"/>
    <x v="0"/>
    <n v="654055.47994097392"/>
    <n v="0"/>
    <n v="0"/>
    <x v="11"/>
  </r>
  <r>
    <x v="340"/>
    <x v="0"/>
    <x v="6"/>
    <x v="0"/>
    <x v="1"/>
    <n v="-349762.28873848869"/>
    <n v="0"/>
    <n v="0"/>
    <x v="11"/>
  </r>
  <r>
    <x v="340"/>
    <x v="0"/>
    <x v="6"/>
    <x v="0"/>
    <x v="2"/>
    <n v="-170054.42478465324"/>
    <n v="0"/>
    <n v="0"/>
    <x v="11"/>
  </r>
  <r>
    <x v="340"/>
    <x v="0"/>
    <x v="6"/>
    <x v="3"/>
    <x v="0"/>
    <n v="512626.20702795521"/>
    <n v="0"/>
    <n v="0"/>
    <x v="11"/>
  </r>
  <r>
    <x v="340"/>
    <x v="0"/>
    <x v="6"/>
    <x v="3"/>
    <x v="1"/>
    <n v="-286383.35588153923"/>
    <n v="0"/>
    <n v="0"/>
    <x v="11"/>
  </r>
  <r>
    <x v="340"/>
    <x v="0"/>
    <x v="6"/>
    <x v="3"/>
    <x v="2"/>
    <n v="-87146.455194752387"/>
    <n v="0"/>
    <n v="0"/>
    <x v="11"/>
  </r>
  <r>
    <x v="341"/>
    <x v="1"/>
    <x v="0"/>
    <x v="1"/>
    <x v="0"/>
    <n v="361953.60449995199"/>
    <n v="0"/>
    <n v="0"/>
    <x v="11"/>
  </r>
  <r>
    <x v="341"/>
    <x v="1"/>
    <x v="0"/>
    <x v="1"/>
    <x v="1"/>
    <n v="-226221.00281246999"/>
    <n v="0"/>
    <n v="0"/>
    <x v="11"/>
  </r>
  <r>
    <x v="341"/>
    <x v="1"/>
    <x v="0"/>
    <x v="1"/>
    <x v="2"/>
    <n v="-188215.87433997504"/>
    <n v="0"/>
    <n v="0"/>
    <x v="11"/>
  </r>
  <r>
    <x v="341"/>
    <x v="3"/>
    <x v="2"/>
    <x v="3"/>
    <x v="0"/>
    <n v="635771.05005701701"/>
    <n v="0"/>
    <n v="0"/>
    <x v="11"/>
  </r>
  <r>
    <x v="341"/>
    <x v="3"/>
    <x v="2"/>
    <x v="3"/>
    <x v="1"/>
    <n v="-286383.35588153923"/>
    <n v="0"/>
    <n v="0"/>
    <x v="11"/>
  </r>
  <r>
    <x v="341"/>
    <x v="3"/>
    <x v="2"/>
    <x v="3"/>
    <x v="2"/>
    <n v="-95365.657508552555"/>
    <n v="0"/>
    <n v="0"/>
    <x v="11"/>
  </r>
  <r>
    <x v="341"/>
    <x v="4"/>
    <x v="2"/>
    <x v="2"/>
    <x v="0"/>
    <n v="284527.70278798783"/>
    <n v="0"/>
    <n v="0"/>
    <x v="11"/>
  </r>
  <r>
    <x v="341"/>
    <x v="4"/>
    <x v="2"/>
    <x v="2"/>
    <x v="1"/>
    <n v="-138120.24407183874"/>
    <n v="0"/>
    <n v="0"/>
    <x v="11"/>
  </r>
  <r>
    <x v="341"/>
    <x v="4"/>
    <x v="2"/>
    <x v="2"/>
    <x v="2"/>
    <n v="-19916.93919515915"/>
    <n v="0"/>
    <n v="0"/>
    <x v="11"/>
  </r>
  <r>
    <x v="341"/>
    <x v="1"/>
    <x v="3"/>
    <x v="4"/>
    <x v="0"/>
    <n v="501422.23428114131"/>
    <n v="0"/>
    <n v="0"/>
    <x v="11"/>
  </r>
  <r>
    <x v="341"/>
    <x v="1"/>
    <x v="3"/>
    <x v="4"/>
    <x v="1"/>
    <n v="-261157.41368809444"/>
    <n v="0"/>
    <n v="0"/>
    <x v="11"/>
  </r>
  <r>
    <x v="341"/>
    <x v="1"/>
    <x v="3"/>
    <x v="4"/>
    <x v="2"/>
    <n v="-310881.78525430762"/>
    <n v="0"/>
    <n v="0"/>
    <x v="11"/>
  </r>
  <r>
    <x v="341"/>
    <x v="1"/>
    <x v="3"/>
    <x v="2"/>
    <x v="0"/>
    <n v="261047.26129577524"/>
    <n v="0"/>
    <n v="0"/>
    <x v="11"/>
  </r>
  <r>
    <x v="341"/>
    <x v="1"/>
    <x v="3"/>
    <x v="2"/>
    <x v="1"/>
    <n v="-138120.24407183874"/>
    <n v="0"/>
    <n v="0"/>
    <x v="11"/>
  </r>
  <r>
    <x v="341"/>
    <x v="1"/>
    <x v="3"/>
    <x v="2"/>
    <x v="2"/>
    <n v="-164459.7746163384"/>
    <n v="0"/>
    <n v="0"/>
    <x v="11"/>
  </r>
  <r>
    <x v="341"/>
    <x v="0"/>
    <x v="3"/>
    <x v="4"/>
    <x v="0"/>
    <n v="443967.60326976056"/>
    <n v="0"/>
    <n v="0"/>
    <x v="11"/>
  </r>
  <r>
    <x v="341"/>
    <x v="0"/>
    <x v="3"/>
    <x v="4"/>
    <x v="1"/>
    <n v="-261157.41368809444"/>
    <n v="0"/>
    <n v="0"/>
    <x v="11"/>
  </r>
  <r>
    <x v="341"/>
    <x v="0"/>
    <x v="3"/>
    <x v="4"/>
    <x v="2"/>
    <n v="-110991.90081744014"/>
    <n v="0"/>
    <n v="0"/>
    <x v="11"/>
  </r>
  <r>
    <x v="341"/>
    <x v="0"/>
    <x v="3"/>
    <x v="1"/>
    <x v="0"/>
    <n v="427557.6953155683"/>
    <n v="0"/>
    <n v="0"/>
    <x v="11"/>
  </r>
  <r>
    <x v="341"/>
    <x v="0"/>
    <x v="3"/>
    <x v="1"/>
    <x v="1"/>
    <n v="-226221.00281246999"/>
    <n v="0"/>
    <n v="0"/>
    <x v="11"/>
  </r>
  <r>
    <x v="341"/>
    <x v="0"/>
    <x v="3"/>
    <x v="1"/>
    <x v="2"/>
    <n v="-106889.42382889208"/>
    <n v="0"/>
    <n v="0"/>
    <x v="11"/>
  </r>
  <r>
    <x v="341"/>
    <x v="3"/>
    <x v="3"/>
    <x v="1"/>
    <x v="0"/>
    <n v="520308.30646868091"/>
    <n v="0"/>
    <n v="0"/>
    <x v="11"/>
  </r>
  <r>
    <x v="341"/>
    <x v="3"/>
    <x v="3"/>
    <x v="1"/>
    <x v="1"/>
    <n v="-226221.00281246999"/>
    <n v="0"/>
    <n v="0"/>
    <x v="11"/>
  </r>
  <r>
    <x v="341"/>
    <x v="3"/>
    <x v="3"/>
    <x v="1"/>
    <x v="2"/>
    <n v="-78046.24597030213"/>
    <n v="0"/>
    <n v="0"/>
    <x v="11"/>
  </r>
  <r>
    <x v="341"/>
    <x v="2"/>
    <x v="3"/>
    <x v="4"/>
    <x v="0"/>
    <n v="402182.41707966547"/>
    <n v="0"/>
    <n v="0"/>
    <x v="11"/>
  </r>
  <r>
    <x v="341"/>
    <x v="2"/>
    <x v="3"/>
    <x v="4"/>
    <x v="1"/>
    <n v="-261157.41368809444"/>
    <n v="0"/>
    <n v="0"/>
    <x v="11"/>
  </r>
  <r>
    <x v="341"/>
    <x v="2"/>
    <x v="3"/>
    <x v="4"/>
    <x v="2"/>
    <n v="-180982.08768584946"/>
    <n v="0"/>
    <n v="0"/>
    <x v="11"/>
  </r>
  <r>
    <x v="341"/>
    <x v="1"/>
    <x v="4"/>
    <x v="0"/>
    <x v="0"/>
    <n v="584103.02219327609"/>
    <n v="0"/>
    <n v="0"/>
    <x v="11"/>
  </r>
  <r>
    <x v="341"/>
    <x v="1"/>
    <x v="4"/>
    <x v="0"/>
    <x v="1"/>
    <n v="-349762.28873848869"/>
    <n v="0"/>
    <n v="0"/>
    <x v="11"/>
  </r>
  <r>
    <x v="341"/>
    <x v="1"/>
    <x v="4"/>
    <x v="0"/>
    <x v="2"/>
    <n v="-332938.72265016736"/>
    <n v="0"/>
    <n v="0"/>
    <x v="11"/>
  </r>
  <r>
    <x v="341"/>
    <x v="0"/>
    <x v="4"/>
    <x v="4"/>
    <x v="0"/>
    <n v="490975.93773361755"/>
    <n v="0"/>
    <n v="0"/>
    <x v="11"/>
  </r>
  <r>
    <x v="341"/>
    <x v="0"/>
    <x v="4"/>
    <x v="4"/>
    <x v="1"/>
    <n v="-261157.41368809444"/>
    <n v="0"/>
    <n v="0"/>
    <x v="11"/>
  </r>
  <r>
    <x v="341"/>
    <x v="0"/>
    <x v="4"/>
    <x v="4"/>
    <x v="2"/>
    <n v="-108014.70630139587"/>
    <n v="0"/>
    <n v="0"/>
    <x v="11"/>
  </r>
  <r>
    <x v="341"/>
    <x v="3"/>
    <x v="4"/>
    <x v="2"/>
    <x v="0"/>
    <n v="244472.83200715456"/>
    <n v="0"/>
    <n v="0"/>
    <x v="11"/>
  </r>
  <r>
    <x v="341"/>
    <x v="3"/>
    <x v="4"/>
    <x v="2"/>
    <x v="1"/>
    <n v="-138120.24407183874"/>
    <n v="0"/>
    <n v="0"/>
    <x v="11"/>
  </r>
  <r>
    <x v="341"/>
    <x v="3"/>
    <x v="4"/>
    <x v="2"/>
    <x v="2"/>
    <n v="-24447.283200715457"/>
    <n v="0"/>
    <n v="0"/>
    <x v="11"/>
  </r>
  <r>
    <x v="341"/>
    <x v="2"/>
    <x v="4"/>
    <x v="3"/>
    <x v="0"/>
    <n v="564175.21108663233"/>
    <n v="0"/>
    <n v="0"/>
    <x v="11"/>
  </r>
  <r>
    <x v="341"/>
    <x v="2"/>
    <x v="4"/>
    <x v="3"/>
    <x v="1"/>
    <n v="-286383.35588153923"/>
    <n v="0"/>
    <n v="0"/>
    <x v="11"/>
  </r>
  <r>
    <x v="341"/>
    <x v="2"/>
    <x v="4"/>
    <x v="3"/>
    <x v="2"/>
    <n v="-220028.33232378663"/>
    <n v="0"/>
    <n v="0"/>
    <x v="11"/>
  </r>
  <r>
    <x v="341"/>
    <x v="4"/>
    <x v="4"/>
    <x v="0"/>
    <x v="0"/>
    <n v="636567.36550404935"/>
    <n v="0"/>
    <n v="0"/>
    <x v="11"/>
  </r>
  <r>
    <x v="341"/>
    <x v="4"/>
    <x v="4"/>
    <x v="0"/>
    <x v="1"/>
    <n v="-349762.28873848869"/>
    <n v="0"/>
    <n v="0"/>
    <x v="11"/>
  </r>
  <r>
    <x v="341"/>
    <x v="4"/>
    <x v="4"/>
    <x v="0"/>
    <x v="2"/>
    <n v="-120947.79944576937"/>
    <n v="0"/>
    <n v="0"/>
    <x v="11"/>
  </r>
  <r>
    <x v="341"/>
    <x v="4"/>
    <x v="4"/>
    <x v="4"/>
    <x v="0"/>
    <n v="501422.23428114131"/>
    <n v="0"/>
    <n v="0"/>
    <x v="11"/>
  </r>
  <r>
    <x v="341"/>
    <x v="4"/>
    <x v="4"/>
    <x v="4"/>
    <x v="1"/>
    <n v="-261157.41368809444"/>
    <n v="0"/>
    <n v="0"/>
    <x v="11"/>
  </r>
  <r>
    <x v="341"/>
    <x v="4"/>
    <x v="4"/>
    <x v="4"/>
    <x v="2"/>
    <n v="-95270.224513416848"/>
    <n v="0"/>
    <n v="0"/>
    <x v="11"/>
  </r>
  <r>
    <x v="341"/>
    <x v="4"/>
    <x v="4"/>
    <x v="1"/>
    <x v="0"/>
    <n v="371002.44461245084"/>
    <n v="0"/>
    <n v="0"/>
    <x v="11"/>
  </r>
  <r>
    <x v="341"/>
    <x v="4"/>
    <x v="4"/>
    <x v="1"/>
    <x v="1"/>
    <n v="-226221.00281246999"/>
    <n v="0"/>
    <n v="0"/>
    <x v="11"/>
  </r>
  <r>
    <x v="341"/>
    <x v="4"/>
    <x v="4"/>
    <x v="1"/>
    <x v="2"/>
    <n v="-18550.122230622543"/>
    <n v="0"/>
    <n v="0"/>
    <x v="11"/>
  </r>
  <r>
    <x v="341"/>
    <x v="2"/>
    <x v="5"/>
    <x v="0"/>
    <x v="0"/>
    <n v="622576.87395450985"/>
    <n v="0"/>
    <n v="0"/>
    <x v="11"/>
  </r>
  <r>
    <x v="341"/>
    <x v="2"/>
    <x v="5"/>
    <x v="0"/>
    <x v="1"/>
    <n v="-349762.28873848869"/>
    <n v="0"/>
    <n v="0"/>
    <x v="11"/>
  </r>
  <r>
    <x v="341"/>
    <x v="2"/>
    <x v="5"/>
    <x v="0"/>
    <x v="2"/>
    <n v="-149418.44974908236"/>
    <n v="0"/>
    <n v="0"/>
    <x v="11"/>
  </r>
  <r>
    <x v="341"/>
    <x v="1"/>
    <x v="6"/>
    <x v="0"/>
    <x v="0"/>
    <n v="650557.85705358896"/>
    <n v="0"/>
    <n v="0"/>
    <x v="11"/>
  </r>
  <r>
    <x v="341"/>
    <x v="1"/>
    <x v="6"/>
    <x v="0"/>
    <x v="1"/>
    <n v="-349762.28873848869"/>
    <n v="0"/>
    <n v="0"/>
    <x v="11"/>
  </r>
  <r>
    <x v="341"/>
    <x v="1"/>
    <x v="6"/>
    <x v="0"/>
    <x v="2"/>
    <n v="-351301.24280893808"/>
    <n v="0"/>
    <n v="0"/>
    <x v="11"/>
  </r>
  <r>
    <x v="341"/>
    <x v="1"/>
    <x v="6"/>
    <x v="1"/>
    <x v="0"/>
    <n v="438868.74545619177"/>
    <n v="0"/>
    <n v="0"/>
    <x v="11"/>
  </r>
  <r>
    <x v="341"/>
    <x v="1"/>
    <x v="6"/>
    <x v="1"/>
    <x v="1"/>
    <n v="-226221.00281246999"/>
    <n v="0"/>
    <n v="0"/>
    <x v="11"/>
  </r>
  <r>
    <x v="341"/>
    <x v="1"/>
    <x v="6"/>
    <x v="1"/>
    <x v="2"/>
    <n v="-162381.43581879095"/>
    <n v="0"/>
    <n v="0"/>
    <x v="11"/>
  </r>
  <r>
    <x v="341"/>
    <x v="3"/>
    <x v="6"/>
    <x v="1"/>
    <x v="0"/>
    <n v="375526.8646687002"/>
    <n v="0"/>
    <n v="0"/>
    <x v="11"/>
  </r>
  <r>
    <x v="341"/>
    <x v="3"/>
    <x v="6"/>
    <x v="1"/>
    <x v="1"/>
    <n v="-226221.00281246999"/>
    <n v="0"/>
    <n v="0"/>
    <x v="11"/>
  </r>
  <r>
    <x v="341"/>
    <x v="3"/>
    <x v="6"/>
    <x v="1"/>
    <x v="2"/>
    <n v="-41307.955113557022"/>
    <n v="0"/>
    <n v="0"/>
    <x v="11"/>
  </r>
  <r>
    <x v="342"/>
    <x v="0"/>
    <x v="0"/>
    <x v="1"/>
    <x v="0"/>
    <n v="409460.01509057067"/>
    <n v="0"/>
    <n v="0"/>
    <x v="11"/>
  </r>
  <r>
    <x v="342"/>
    <x v="0"/>
    <x v="0"/>
    <x v="1"/>
    <x v="1"/>
    <n v="-226221.00281246999"/>
    <n v="0"/>
    <n v="0"/>
    <x v="11"/>
  </r>
  <r>
    <x v="342"/>
    <x v="0"/>
    <x v="0"/>
    <x v="1"/>
    <x v="2"/>
    <n v="-85986.603169019843"/>
    <n v="0"/>
    <n v="0"/>
    <x v="11"/>
  </r>
  <r>
    <x v="342"/>
    <x v="1"/>
    <x v="1"/>
    <x v="4"/>
    <x v="0"/>
    <n v="472694.91877545096"/>
    <n v="0"/>
    <n v="0"/>
    <x v="11"/>
  </r>
  <r>
    <x v="342"/>
    <x v="1"/>
    <x v="1"/>
    <x v="4"/>
    <x v="1"/>
    <n v="-261157.41368809444"/>
    <n v="0"/>
    <n v="0"/>
    <x v="11"/>
  </r>
  <r>
    <x v="342"/>
    <x v="1"/>
    <x v="1"/>
    <x v="4"/>
    <x v="2"/>
    <n v="-141808.47563263529"/>
    <n v="0"/>
    <n v="0"/>
    <x v="11"/>
  </r>
  <r>
    <x v="342"/>
    <x v="3"/>
    <x v="1"/>
    <x v="3"/>
    <x v="0"/>
    <n v="612860.38158649381"/>
    <n v="0"/>
    <n v="0"/>
    <x v="11"/>
  </r>
  <r>
    <x v="342"/>
    <x v="3"/>
    <x v="1"/>
    <x v="3"/>
    <x v="1"/>
    <n v="-286383.35588153923"/>
    <n v="0"/>
    <n v="0"/>
    <x v="11"/>
  </r>
  <r>
    <x v="342"/>
    <x v="3"/>
    <x v="1"/>
    <x v="3"/>
    <x v="2"/>
    <n v="-67414.641974514321"/>
    <n v="0"/>
    <n v="0"/>
    <x v="11"/>
  </r>
  <r>
    <x v="342"/>
    <x v="2"/>
    <x v="1"/>
    <x v="2"/>
    <x v="0"/>
    <n v="220992.390514942"/>
    <n v="0"/>
    <n v="0"/>
    <x v="11"/>
  </r>
  <r>
    <x v="342"/>
    <x v="2"/>
    <x v="1"/>
    <x v="2"/>
    <x v="1"/>
    <n v="-138120.24407183874"/>
    <n v="0"/>
    <n v="0"/>
    <x v="11"/>
  </r>
  <r>
    <x v="342"/>
    <x v="2"/>
    <x v="1"/>
    <x v="2"/>
    <x v="2"/>
    <n v="-81767.18449052854"/>
    <n v="0"/>
    <n v="0"/>
    <x v="11"/>
  </r>
  <r>
    <x v="342"/>
    <x v="2"/>
    <x v="1"/>
    <x v="1"/>
    <x v="0"/>
    <n v="371002.44461245084"/>
    <n v="0"/>
    <n v="0"/>
    <x v="11"/>
  </r>
  <r>
    <x v="342"/>
    <x v="2"/>
    <x v="1"/>
    <x v="1"/>
    <x v="1"/>
    <n v="-226221.00281246999"/>
    <n v="0"/>
    <n v="0"/>
    <x v="11"/>
  </r>
  <r>
    <x v="342"/>
    <x v="2"/>
    <x v="1"/>
    <x v="1"/>
    <x v="2"/>
    <n v="-122430.80672210878"/>
    <n v="0"/>
    <n v="0"/>
    <x v="11"/>
  </r>
  <r>
    <x v="342"/>
    <x v="0"/>
    <x v="2"/>
    <x v="2"/>
    <x v="0"/>
    <n v="245854.03444787295"/>
    <n v="0"/>
    <n v="0"/>
    <x v="11"/>
  </r>
  <r>
    <x v="342"/>
    <x v="0"/>
    <x v="2"/>
    <x v="2"/>
    <x v="1"/>
    <n v="-138120.24407183874"/>
    <n v="0"/>
    <n v="0"/>
    <x v="11"/>
  </r>
  <r>
    <x v="342"/>
    <x v="0"/>
    <x v="2"/>
    <x v="2"/>
    <x v="2"/>
    <n v="-56546.427923010779"/>
    <n v="0"/>
    <n v="0"/>
    <x v="11"/>
  </r>
  <r>
    <x v="342"/>
    <x v="4"/>
    <x v="2"/>
    <x v="4"/>
    <x v="0"/>
    <n v="430909.73258535581"/>
    <n v="0"/>
    <n v="0"/>
    <x v="11"/>
  </r>
  <r>
    <x v="342"/>
    <x v="4"/>
    <x v="2"/>
    <x v="4"/>
    <x v="0"/>
    <n v="438744.45499599871"/>
    <n v="0"/>
    <n v="0"/>
    <x v="11"/>
  </r>
  <r>
    <x v="342"/>
    <x v="4"/>
    <x v="2"/>
    <x v="4"/>
    <x v="1"/>
    <n v="-261157.41368809444"/>
    <n v="0"/>
    <n v="0"/>
    <x v="11"/>
  </r>
  <r>
    <x v="342"/>
    <x v="4"/>
    <x v="2"/>
    <x v="4"/>
    <x v="1"/>
    <n v="-261157.41368809444"/>
    <n v="0"/>
    <n v="0"/>
    <x v="11"/>
  </r>
  <r>
    <x v="342"/>
    <x v="4"/>
    <x v="2"/>
    <x v="4"/>
    <x v="2"/>
    <n v="-77563.751865364044"/>
    <n v="0"/>
    <n v="0"/>
    <x v="11"/>
  </r>
  <r>
    <x v="342"/>
    <x v="4"/>
    <x v="2"/>
    <x v="4"/>
    <x v="2"/>
    <n v="-65811.668249399809"/>
    <n v="0"/>
    <n v="0"/>
    <x v="11"/>
  </r>
  <r>
    <x v="342"/>
    <x v="1"/>
    <x v="3"/>
    <x v="2"/>
    <x v="0"/>
    <n v="233423.21248140745"/>
    <n v="0"/>
    <n v="0"/>
    <x v="11"/>
  </r>
  <r>
    <x v="342"/>
    <x v="1"/>
    <x v="3"/>
    <x v="2"/>
    <x v="1"/>
    <n v="-138120.24407183874"/>
    <n v="0"/>
    <n v="0"/>
    <x v="11"/>
  </r>
  <r>
    <x v="342"/>
    <x v="1"/>
    <x v="3"/>
    <x v="2"/>
    <x v="2"/>
    <n v="-154059.32023772891"/>
    <n v="0"/>
    <n v="0"/>
    <x v="11"/>
  </r>
  <r>
    <x v="342"/>
    <x v="1"/>
    <x v="3"/>
    <x v="1"/>
    <x v="0"/>
    <n v="411722.22511869535"/>
    <n v="0"/>
    <n v="0"/>
    <x v="11"/>
  </r>
  <r>
    <x v="342"/>
    <x v="1"/>
    <x v="3"/>
    <x v="1"/>
    <x v="1"/>
    <n v="-226221.00281246999"/>
    <n v="0"/>
    <n v="0"/>
    <x v="11"/>
  </r>
  <r>
    <x v="342"/>
    <x v="1"/>
    <x v="3"/>
    <x v="1"/>
    <x v="2"/>
    <n v="-247033.33507121721"/>
    <n v="0"/>
    <n v="0"/>
    <x v="11"/>
  </r>
  <r>
    <x v="342"/>
    <x v="3"/>
    <x v="3"/>
    <x v="2"/>
    <x v="0"/>
    <n v="234804.41492212584"/>
    <n v="0"/>
    <n v="0"/>
    <x v="11"/>
  </r>
  <r>
    <x v="342"/>
    <x v="3"/>
    <x v="3"/>
    <x v="2"/>
    <x v="1"/>
    <n v="-138120.24407183874"/>
    <n v="0"/>
    <n v="0"/>
    <x v="11"/>
  </r>
  <r>
    <x v="342"/>
    <x v="3"/>
    <x v="3"/>
    <x v="2"/>
    <x v="2"/>
    <n v="-37568.706387540136"/>
    <n v="0"/>
    <n v="0"/>
    <x v="11"/>
  </r>
  <r>
    <x v="342"/>
    <x v="2"/>
    <x v="3"/>
    <x v="2"/>
    <x v="0"/>
    <n v="232042.01004068911"/>
    <n v="0"/>
    <n v="0"/>
    <x v="11"/>
  </r>
  <r>
    <x v="342"/>
    <x v="2"/>
    <x v="3"/>
    <x v="2"/>
    <x v="1"/>
    <n v="-138120.24407183874"/>
    <n v="0"/>
    <n v="0"/>
    <x v="11"/>
  </r>
  <r>
    <x v="342"/>
    <x v="2"/>
    <x v="3"/>
    <x v="2"/>
    <x v="2"/>
    <n v="-118341.42512075145"/>
    <n v="0"/>
    <n v="0"/>
    <x v="11"/>
  </r>
  <r>
    <x v="342"/>
    <x v="1"/>
    <x v="4"/>
    <x v="4"/>
    <x v="0"/>
    <n v="423075.01017471304"/>
    <n v="0"/>
    <n v="0"/>
    <x v="11"/>
  </r>
  <r>
    <x v="342"/>
    <x v="1"/>
    <x v="4"/>
    <x v="4"/>
    <x v="0"/>
    <n v="511868.53082866513"/>
    <n v="0"/>
    <n v="0"/>
    <x v="11"/>
  </r>
  <r>
    <x v="342"/>
    <x v="1"/>
    <x v="4"/>
    <x v="4"/>
    <x v="1"/>
    <n v="-261157.41368809444"/>
    <n v="0"/>
    <n v="0"/>
    <x v="11"/>
  </r>
  <r>
    <x v="342"/>
    <x v="1"/>
    <x v="4"/>
    <x v="4"/>
    <x v="1"/>
    <n v="-261157.41368809444"/>
    <n v="0"/>
    <n v="0"/>
    <x v="11"/>
  </r>
  <r>
    <x v="342"/>
    <x v="1"/>
    <x v="4"/>
    <x v="4"/>
    <x v="2"/>
    <n v="-152307.00366289669"/>
    <n v="0"/>
    <n v="0"/>
    <x v="11"/>
  </r>
  <r>
    <x v="342"/>
    <x v="1"/>
    <x v="4"/>
    <x v="4"/>
    <x v="2"/>
    <n v="-209866.0976397527"/>
    <n v="0"/>
    <n v="0"/>
    <x v="11"/>
  </r>
  <r>
    <x v="342"/>
    <x v="3"/>
    <x v="5"/>
    <x v="1"/>
    <x v="0"/>
    <n v="470539.68584993761"/>
    <n v="0"/>
    <n v="0"/>
    <x v="11"/>
  </r>
  <r>
    <x v="342"/>
    <x v="3"/>
    <x v="5"/>
    <x v="1"/>
    <x v="1"/>
    <n v="-226221.00281246999"/>
    <n v="0"/>
    <n v="0"/>
    <x v="11"/>
  </r>
  <r>
    <x v="342"/>
    <x v="3"/>
    <x v="5"/>
    <x v="1"/>
    <x v="2"/>
    <n v="-61170.159160491894"/>
    <n v="0"/>
    <n v="0"/>
    <x v="11"/>
  </r>
  <r>
    <x v="342"/>
    <x v="0"/>
    <x v="6"/>
    <x v="4"/>
    <x v="0"/>
    <n v="467471.77050168905"/>
    <n v="0"/>
    <n v="0"/>
    <x v="11"/>
  </r>
  <r>
    <x v="342"/>
    <x v="0"/>
    <x v="6"/>
    <x v="4"/>
    <x v="1"/>
    <n v="-261157.41368809444"/>
    <n v="0"/>
    <n v="0"/>
    <x v="11"/>
  </r>
  <r>
    <x v="342"/>
    <x v="0"/>
    <x v="6"/>
    <x v="4"/>
    <x v="2"/>
    <n v="-107518.50721538848"/>
    <n v="0"/>
    <n v="0"/>
    <x v="11"/>
  </r>
  <r>
    <x v="342"/>
    <x v="3"/>
    <x v="6"/>
    <x v="3"/>
    <x v="0"/>
    <n v="572766.71176307846"/>
    <n v="0"/>
    <n v="0"/>
    <x v="11"/>
  </r>
  <r>
    <x v="342"/>
    <x v="3"/>
    <x v="6"/>
    <x v="3"/>
    <x v="1"/>
    <n v="-286383.35588153923"/>
    <n v="0"/>
    <n v="0"/>
    <x v="11"/>
  </r>
  <r>
    <x v="342"/>
    <x v="3"/>
    <x v="6"/>
    <x v="3"/>
    <x v="2"/>
    <n v="-68732.005411569407"/>
    <n v="0"/>
    <n v="0"/>
    <x v="11"/>
  </r>
  <r>
    <x v="342"/>
    <x v="3"/>
    <x v="6"/>
    <x v="1"/>
    <x v="0"/>
    <n v="513521.67638430686"/>
    <n v="0"/>
    <n v="0"/>
    <x v="11"/>
  </r>
  <r>
    <x v="342"/>
    <x v="3"/>
    <x v="6"/>
    <x v="1"/>
    <x v="1"/>
    <n v="-226221.00281246999"/>
    <n v="0"/>
    <n v="0"/>
    <x v="11"/>
  </r>
  <r>
    <x v="342"/>
    <x v="3"/>
    <x v="6"/>
    <x v="1"/>
    <x v="2"/>
    <n v="-41081.734110744546"/>
    <n v="0"/>
    <n v="0"/>
    <x v="11"/>
  </r>
  <r>
    <x v="342"/>
    <x v="2"/>
    <x v="6"/>
    <x v="3"/>
    <x v="0"/>
    <n v="478260.20432217052"/>
    <n v="0"/>
    <n v="0"/>
    <x v="11"/>
  </r>
  <r>
    <x v="342"/>
    <x v="2"/>
    <x v="6"/>
    <x v="3"/>
    <x v="1"/>
    <n v="-286383.35588153923"/>
    <n v="0"/>
    <n v="0"/>
    <x v="11"/>
  </r>
  <r>
    <x v="342"/>
    <x v="2"/>
    <x v="6"/>
    <x v="3"/>
    <x v="2"/>
    <n v="-243912.70420430697"/>
    <n v="0"/>
    <n v="0"/>
    <x v="11"/>
  </r>
  <r>
    <x v="343"/>
    <x v="0"/>
    <x v="0"/>
    <x v="0"/>
    <x v="0"/>
    <n v="619079.25106712501"/>
    <n v="0"/>
    <n v="0"/>
    <x v="11"/>
  </r>
  <r>
    <x v="343"/>
    <x v="0"/>
    <x v="0"/>
    <x v="0"/>
    <x v="1"/>
    <n v="-349762.28873848869"/>
    <n v="0"/>
    <n v="0"/>
    <x v="11"/>
  </r>
  <r>
    <x v="343"/>
    <x v="0"/>
    <x v="0"/>
    <x v="0"/>
    <x v="2"/>
    <n v="-117625.05770275375"/>
    <n v="0"/>
    <n v="0"/>
    <x v="11"/>
  </r>
  <r>
    <x v="343"/>
    <x v="1"/>
    <x v="1"/>
    <x v="3"/>
    <x v="0"/>
    <n v="544128.37617492455"/>
    <n v="0"/>
    <n v="0"/>
    <x v="11"/>
  </r>
  <r>
    <x v="343"/>
    <x v="1"/>
    <x v="1"/>
    <x v="3"/>
    <x v="1"/>
    <n v="-286383.35588153923"/>
    <n v="0"/>
    <n v="0"/>
    <x v="11"/>
  </r>
  <r>
    <x v="343"/>
    <x v="1"/>
    <x v="1"/>
    <x v="3"/>
    <x v="2"/>
    <n v="-255740.33680221453"/>
    <n v="0"/>
    <n v="0"/>
    <x v="11"/>
  </r>
  <r>
    <x v="343"/>
    <x v="3"/>
    <x v="1"/>
    <x v="4"/>
    <x v="0"/>
    <n v="527537.97564995079"/>
    <n v="0"/>
    <n v="0"/>
    <x v="11"/>
  </r>
  <r>
    <x v="343"/>
    <x v="3"/>
    <x v="1"/>
    <x v="4"/>
    <x v="1"/>
    <n v="-261157.41368809444"/>
    <n v="0"/>
    <n v="0"/>
    <x v="11"/>
  </r>
  <r>
    <x v="343"/>
    <x v="3"/>
    <x v="1"/>
    <x v="4"/>
    <x v="2"/>
    <n v="-58029.177321494586"/>
    <n v="0"/>
    <n v="0"/>
    <x v="11"/>
  </r>
  <r>
    <x v="343"/>
    <x v="3"/>
    <x v="2"/>
    <x v="2"/>
    <x v="0"/>
    <n v="252760.04665146489"/>
    <n v="0"/>
    <n v="0"/>
    <x v="11"/>
  </r>
  <r>
    <x v="343"/>
    <x v="3"/>
    <x v="2"/>
    <x v="2"/>
    <x v="1"/>
    <n v="-138120.24407183874"/>
    <n v="0"/>
    <n v="0"/>
    <x v="11"/>
  </r>
  <r>
    <x v="343"/>
    <x v="3"/>
    <x v="2"/>
    <x v="2"/>
    <x v="2"/>
    <n v="-42969.207930749035"/>
    <n v="0"/>
    <n v="0"/>
    <x v="11"/>
  </r>
  <r>
    <x v="343"/>
    <x v="1"/>
    <x v="3"/>
    <x v="1"/>
    <x v="0"/>
    <n v="361953.60449995199"/>
    <n v="0"/>
    <n v="0"/>
    <x v="11"/>
  </r>
  <r>
    <x v="343"/>
    <x v="1"/>
    <x v="3"/>
    <x v="1"/>
    <x v="1"/>
    <n v="-226221.00281246999"/>
    <n v="0"/>
    <n v="0"/>
    <x v="11"/>
  </r>
  <r>
    <x v="343"/>
    <x v="1"/>
    <x v="3"/>
    <x v="1"/>
    <x v="2"/>
    <n v="-242508.91501496785"/>
    <n v="0"/>
    <n v="0"/>
    <x v="11"/>
  </r>
  <r>
    <x v="343"/>
    <x v="3"/>
    <x v="3"/>
    <x v="3"/>
    <x v="0"/>
    <n v="461077.20296927815"/>
    <n v="0"/>
    <n v="0"/>
    <x v="11"/>
  </r>
  <r>
    <x v="343"/>
    <x v="3"/>
    <x v="3"/>
    <x v="3"/>
    <x v="1"/>
    <n v="-286383.35588153923"/>
    <n v="0"/>
    <n v="0"/>
    <x v="11"/>
  </r>
  <r>
    <x v="343"/>
    <x v="3"/>
    <x v="3"/>
    <x v="3"/>
    <x v="2"/>
    <n v="-36886.176237542255"/>
    <n v="0"/>
    <n v="0"/>
    <x v="11"/>
  </r>
  <r>
    <x v="343"/>
    <x v="1"/>
    <x v="4"/>
    <x v="4"/>
    <x v="0"/>
    <n v="483141.21532297472"/>
    <n v="0"/>
    <n v="0"/>
    <x v="11"/>
  </r>
  <r>
    <x v="343"/>
    <x v="1"/>
    <x v="4"/>
    <x v="4"/>
    <x v="1"/>
    <n v="-261157.41368809444"/>
    <n v="0"/>
    <n v="0"/>
    <x v="11"/>
  </r>
  <r>
    <x v="343"/>
    <x v="1"/>
    <x v="4"/>
    <x v="4"/>
    <x v="2"/>
    <n v="-164268.01320981141"/>
    <n v="0"/>
    <n v="0"/>
    <x v="11"/>
  </r>
  <r>
    <x v="343"/>
    <x v="1"/>
    <x v="4"/>
    <x v="1"/>
    <x v="0"/>
    <n v="411722.22511869535"/>
    <n v="0"/>
    <n v="0"/>
    <x v="11"/>
  </r>
  <r>
    <x v="343"/>
    <x v="1"/>
    <x v="4"/>
    <x v="1"/>
    <x v="1"/>
    <n v="-226221.00281246999"/>
    <n v="0"/>
    <n v="0"/>
    <x v="11"/>
  </r>
  <r>
    <x v="343"/>
    <x v="1"/>
    <x v="4"/>
    <x v="1"/>
    <x v="2"/>
    <n v="-127633.88978679555"/>
    <n v="0"/>
    <n v="0"/>
    <x v="11"/>
  </r>
  <r>
    <x v="343"/>
    <x v="0"/>
    <x v="4"/>
    <x v="3"/>
    <x v="0"/>
    <n v="529809.20838084759"/>
    <n v="0"/>
    <n v="0"/>
    <x v="11"/>
  </r>
  <r>
    <x v="343"/>
    <x v="0"/>
    <x v="4"/>
    <x v="3"/>
    <x v="1"/>
    <n v="-286383.35588153923"/>
    <n v="0"/>
    <n v="0"/>
    <x v="11"/>
  </r>
  <r>
    <x v="343"/>
    <x v="0"/>
    <x v="4"/>
    <x v="3"/>
    <x v="2"/>
    <n v="-121856.11792759495"/>
    <n v="0"/>
    <n v="0"/>
    <x v="11"/>
  </r>
  <r>
    <x v="343"/>
    <x v="4"/>
    <x v="4"/>
    <x v="4"/>
    <x v="0"/>
    <n v="436132.88085911772"/>
    <n v="0"/>
    <n v="0"/>
    <x v="11"/>
  </r>
  <r>
    <x v="343"/>
    <x v="4"/>
    <x v="4"/>
    <x v="4"/>
    <x v="1"/>
    <n v="-261157.41368809444"/>
    <n v="0"/>
    <n v="0"/>
    <x v="11"/>
  </r>
  <r>
    <x v="343"/>
    <x v="4"/>
    <x v="4"/>
    <x v="4"/>
    <x v="2"/>
    <n v="-26167.972851547063"/>
    <n v="0"/>
    <n v="0"/>
    <x v="11"/>
  </r>
  <r>
    <x v="343"/>
    <x v="2"/>
    <x v="5"/>
    <x v="0"/>
    <x v="0"/>
    <n v="699524.57747697737"/>
    <n v="0"/>
    <n v="0"/>
    <x v="11"/>
  </r>
  <r>
    <x v="343"/>
    <x v="2"/>
    <x v="5"/>
    <x v="0"/>
    <x v="1"/>
    <n v="-349762.28873848869"/>
    <n v="0"/>
    <n v="0"/>
    <x v="11"/>
  </r>
  <r>
    <x v="343"/>
    <x v="2"/>
    <x v="5"/>
    <x v="0"/>
    <x v="2"/>
    <n v="-265819.33944125142"/>
    <n v="0"/>
    <n v="0"/>
    <x v="11"/>
  </r>
  <r>
    <x v="343"/>
    <x v="2"/>
    <x v="5"/>
    <x v="4"/>
    <x v="0"/>
    <n v="404793.99121654639"/>
    <n v="0"/>
    <n v="0"/>
    <x v="11"/>
  </r>
  <r>
    <x v="343"/>
    <x v="2"/>
    <x v="5"/>
    <x v="4"/>
    <x v="1"/>
    <n v="-261157.41368809444"/>
    <n v="0"/>
    <n v="0"/>
    <x v="11"/>
  </r>
  <r>
    <x v="343"/>
    <x v="2"/>
    <x v="5"/>
    <x v="4"/>
    <x v="2"/>
    <n v="-202396.9956082732"/>
    <n v="0"/>
    <n v="0"/>
    <x v="11"/>
  </r>
  <r>
    <x v="343"/>
    <x v="3"/>
    <x v="6"/>
    <x v="0"/>
    <x v="0"/>
    <n v="755486.54367513559"/>
    <n v="0"/>
    <n v="0"/>
    <x v="11"/>
  </r>
  <r>
    <x v="343"/>
    <x v="3"/>
    <x v="6"/>
    <x v="0"/>
    <x v="1"/>
    <n v="-349762.28873848869"/>
    <n v="0"/>
    <n v="0"/>
    <x v="11"/>
  </r>
  <r>
    <x v="343"/>
    <x v="3"/>
    <x v="6"/>
    <x v="0"/>
    <x v="2"/>
    <n v="-60438.923494010851"/>
    <n v="0"/>
    <n v="0"/>
    <x v="11"/>
  </r>
  <r>
    <x v="343"/>
    <x v="3"/>
    <x v="6"/>
    <x v="2"/>
    <x v="0"/>
    <n v="252760.04665146489"/>
    <n v="0"/>
    <n v="0"/>
    <x v="11"/>
  </r>
  <r>
    <x v="343"/>
    <x v="3"/>
    <x v="6"/>
    <x v="2"/>
    <x v="1"/>
    <n v="-138120.24407183874"/>
    <n v="0"/>
    <n v="0"/>
    <x v="11"/>
  </r>
  <r>
    <x v="343"/>
    <x v="3"/>
    <x v="6"/>
    <x v="2"/>
    <x v="2"/>
    <n v="-30331.205598175784"/>
    <n v="0"/>
    <n v="0"/>
    <x v="11"/>
  </r>
  <r>
    <x v="343"/>
    <x v="2"/>
    <x v="6"/>
    <x v="0"/>
    <x v="0"/>
    <n v="545629.17043204233"/>
    <n v="0"/>
    <n v="0"/>
    <x v="11"/>
  </r>
  <r>
    <x v="343"/>
    <x v="2"/>
    <x v="6"/>
    <x v="0"/>
    <x v="1"/>
    <n v="-349762.28873848869"/>
    <n v="0"/>
    <n v="0"/>
    <x v="11"/>
  </r>
  <r>
    <x v="343"/>
    <x v="2"/>
    <x v="6"/>
    <x v="0"/>
    <x v="2"/>
    <n v="-130951.00090369016"/>
    <n v="0"/>
    <n v="0"/>
    <x v="11"/>
  </r>
  <r>
    <x v="343"/>
    <x v="2"/>
    <x v="6"/>
    <x v="2"/>
    <x v="0"/>
    <n v="265190.86861793039"/>
    <n v="0"/>
    <n v="0"/>
    <x v="11"/>
  </r>
  <r>
    <x v="343"/>
    <x v="2"/>
    <x v="6"/>
    <x v="2"/>
    <x v="1"/>
    <n v="-138120.24407183874"/>
    <n v="0"/>
    <n v="0"/>
    <x v="11"/>
  </r>
  <r>
    <x v="343"/>
    <x v="2"/>
    <x v="6"/>
    <x v="2"/>
    <x v="2"/>
    <n v="-116683.98219188937"/>
    <n v="0"/>
    <n v="0"/>
    <x v="11"/>
  </r>
  <r>
    <x v="344"/>
    <x v="0"/>
    <x v="0"/>
    <x v="4"/>
    <x v="0"/>
    <n v="464860.19636480813"/>
    <n v="0"/>
    <n v="0"/>
    <x v="11"/>
  </r>
  <r>
    <x v="344"/>
    <x v="0"/>
    <x v="0"/>
    <x v="4"/>
    <x v="1"/>
    <n v="-261157.41368809444"/>
    <n v="0"/>
    <n v="0"/>
    <x v="11"/>
  </r>
  <r>
    <x v="344"/>
    <x v="0"/>
    <x v="0"/>
    <x v="4"/>
    <x v="2"/>
    <n v="-130160.85498214629"/>
    <n v="0"/>
    <n v="0"/>
    <x v="11"/>
  </r>
  <r>
    <x v="344"/>
    <x v="2"/>
    <x v="0"/>
    <x v="0"/>
    <x v="0"/>
    <n v="587600.64508066105"/>
    <n v="0"/>
    <n v="0"/>
    <x v="11"/>
  </r>
  <r>
    <x v="344"/>
    <x v="2"/>
    <x v="0"/>
    <x v="0"/>
    <x v="0"/>
    <n v="584103.02219327609"/>
    <n v="0"/>
    <n v="0"/>
    <x v="11"/>
  </r>
  <r>
    <x v="344"/>
    <x v="2"/>
    <x v="0"/>
    <x v="0"/>
    <x v="1"/>
    <n v="-349762.28873848869"/>
    <n v="0"/>
    <n v="0"/>
    <x v="11"/>
  </r>
  <r>
    <x v="344"/>
    <x v="2"/>
    <x v="0"/>
    <x v="0"/>
    <x v="1"/>
    <n v="-349762.28873848869"/>
    <n v="0"/>
    <n v="0"/>
    <x v="11"/>
  </r>
  <r>
    <x v="344"/>
    <x v="2"/>
    <x v="0"/>
    <x v="0"/>
    <x v="2"/>
    <n v="-211536.23222903797"/>
    <n v="0"/>
    <n v="0"/>
    <x v="11"/>
  </r>
  <r>
    <x v="344"/>
    <x v="2"/>
    <x v="0"/>
    <x v="0"/>
    <x v="2"/>
    <n v="-116820.60443865522"/>
    <n v="0"/>
    <n v="0"/>
    <x v="11"/>
  </r>
  <r>
    <x v="344"/>
    <x v="2"/>
    <x v="0"/>
    <x v="1"/>
    <x v="0"/>
    <n v="343855.92427495436"/>
    <n v="0"/>
    <n v="0"/>
    <x v="11"/>
  </r>
  <r>
    <x v="344"/>
    <x v="2"/>
    <x v="0"/>
    <x v="1"/>
    <x v="1"/>
    <n v="-226221.00281246999"/>
    <n v="0"/>
    <n v="0"/>
    <x v="11"/>
  </r>
  <r>
    <x v="344"/>
    <x v="2"/>
    <x v="0"/>
    <x v="1"/>
    <x v="2"/>
    <n v="-72209.744097740419"/>
    <n v="0"/>
    <n v="0"/>
    <x v="11"/>
  </r>
  <r>
    <x v="344"/>
    <x v="1"/>
    <x v="1"/>
    <x v="3"/>
    <x v="0"/>
    <n v="461077.20296927815"/>
    <n v="0"/>
    <n v="0"/>
    <x v="11"/>
  </r>
  <r>
    <x v="344"/>
    <x v="1"/>
    <x v="1"/>
    <x v="3"/>
    <x v="1"/>
    <n v="-286383.35588153923"/>
    <n v="0"/>
    <n v="0"/>
    <x v="11"/>
  </r>
  <r>
    <x v="344"/>
    <x v="1"/>
    <x v="1"/>
    <x v="3"/>
    <x v="2"/>
    <n v="-295089.40990033804"/>
    <n v="0"/>
    <n v="0"/>
    <x v="11"/>
  </r>
  <r>
    <x v="344"/>
    <x v="1"/>
    <x v="1"/>
    <x v="2"/>
    <x v="0"/>
    <n v="261047.26129577524"/>
    <n v="0"/>
    <n v="0"/>
    <x v="11"/>
  </r>
  <r>
    <x v="344"/>
    <x v="1"/>
    <x v="1"/>
    <x v="2"/>
    <x v="0"/>
    <n v="256903.65397362004"/>
    <n v="0"/>
    <n v="0"/>
    <x v="11"/>
  </r>
  <r>
    <x v="344"/>
    <x v="1"/>
    <x v="1"/>
    <x v="2"/>
    <x v="1"/>
    <n v="-138120.24407183874"/>
    <n v="0"/>
    <n v="0"/>
    <x v="11"/>
  </r>
  <r>
    <x v="344"/>
    <x v="1"/>
    <x v="1"/>
    <x v="2"/>
    <x v="1"/>
    <n v="-138120.24407183874"/>
    <n v="0"/>
    <n v="0"/>
    <x v="11"/>
  </r>
  <r>
    <x v="344"/>
    <x v="1"/>
    <x v="1"/>
    <x v="2"/>
    <x v="2"/>
    <n v="-112250.32235718335"/>
    <n v="0"/>
    <n v="0"/>
    <x v="11"/>
  </r>
  <r>
    <x v="344"/>
    <x v="1"/>
    <x v="1"/>
    <x v="2"/>
    <x v="2"/>
    <n v="-87347.242351030814"/>
    <n v="0"/>
    <n v="0"/>
    <x v="11"/>
  </r>
  <r>
    <x v="344"/>
    <x v="2"/>
    <x v="1"/>
    <x v="1"/>
    <x v="0"/>
    <n v="352904.76438745321"/>
    <n v="0"/>
    <n v="0"/>
    <x v="11"/>
  </r>
  <r>
    <x v="344"/>
    <x v="2"/>
    <x v="1"/>
    <x v="1"/>
    <x v="1"/>
    <n v="-226221.00281246999"/>
    <n v="0"/>
    <n v="0"/>
    <x v="11"/>
  </r>
  <r>
    <x v="344"/>
    <x v="2"/>
    <x v="1"/>
    <x v="1"/>
    <x v="2"/>
    <n v="-165865.23926210299"/>
    <n v="0"/>
    <n v="0"/>
    <x v="11"/>
  </r>
  <r>
    <x v="344"/>
    <x v="0"/>
    <x v="2"/>
    <x v="3"/>
    <x v="0"/>
    <n v="509762.37346913986"/>
    <n v="0"/>
    <n v="0"/>
    <x v="11"/>
  </r>
  <r>
    <x v="344"/>
    <x v="0"/>
    <x v="2"/>
    <x v="3"/>
    <x v="1"/>
    <n v="-286383.35588153923"/>
    <n v="0"/>
    <n v="0"/>
    <x v="11"/>
  </r>
  <r>
    <x v="344"/>
    <x v="0"/>
    <x v="2"/>
    <x v="3"/>
    <x v="2"/>
    <n v="-101952.47469382797"/>
    <n v="0"/>
    <n v="0"/>
    <x v="11"/>
  </r>
  <r>
    <x v="344"/>
    <x v="3"/>
    <x v="3"/>
    <x v="4"/>
    <x v="0"/>
    <n v="527537.97564995079"/>
    <n v="0"/>
    <n v="0"/>
    <x v="11"/>
  </r>
  <r>
    <x v="344"/>
    <x v="3"/>
    <x v="3"/>
    <x v="4"/>
    <x v="1"/>
    <n v="-261157.41368809444"/>
    <n v="0"/>
    <n v="0"/>
    <x v="11"/>
  </r>
  <r>
    <x v="344"/>
    <x v="3"/>
    <x v="3"/>
    <x v="4"/>
    <x v="2"/>
    <n v="-52753.797564995082"/>
    <n v="0"/>
    <n v="0"/>
    <x v="11"/>
  </r>
  <r>
    <x v="344"/>
    <x v="2"/>
    <x v="3"/>
    <x v="3"/>
    <x v="0"/>
    <n v="526945.37482203217"/>
    <n v="0"/>
    <n v="0"/>
    <x v="11"/>
  </r>
  <r>
    <x v="344"/>
    <x v="2"/>
    <x v="3"/>
    <x v="3"/>
    <x v="1"/>
    <n v="-286383.35588153923"/>
    <n v="0"/>
    <n v="0"/>
    <x v="11"/>
  </r>
  <r>
    <x v="344"/>
    <x v="2"/>
    <x v="3"/>
    <x v="3"/>
    <x v="2"/>
    <n v="-194969.78868415189"/>
    <n v="0"/>
    <n v="0"/>
    <x v="11"/>
  </r>
  <r>
    <x v="344"/>
    <x v="0"/>
    <x v="4"/>
    <x v="0"/>
    <x v="0"/>
    <n v="594595.89085543074"/>
    <n v="0"/>
    <n v="0"/>
    <x v="11"/>
  </r>
  <r>
    <x v="344"/>
    <x v="0"/>
    <x v="4"/>
    <x v="0"/>
    <x v="1"/>
    <n v="-349762.28873848869"/>
    <n v="0"/>
    <n v="0"/>
    <x v="11"/>
  </r>
  <r>
    <x v="344"/>
    <x v="0"/>
    <x v="4"/>
    <x v="0"/>
    <x v="2"/>
    <n v="-124865.13707964045"/>
    <n v="0"/>
    <n v="0"/>
    <x v="11"/>
  </r>
  <r>
    <x v="344"/>
    <x v="2"/>
    <x v="4"/>
    <x v="4"/>
    <x v="0"/>
    <n v="483141.21532297472"/>
    <n v="0"/>
    <n v="0"/>
    <x v="11"/>
  </r>
  <r>
    <x v="344"/>
    <x v="2"/>
    <x v="4"/>
    <x v="4"/>
    <x v="1"/>
    <n v="-261157.41368809444"/>
    <n v="0"/>
    <n v="0"/>
    <x v="11"/>
  </r>
  <r>
    <x v="344"/>
    <x v="2"/>
    <x v="4"/>
    <x v="4"/>
    <x v="2"/>
    <n v="-149773.77675012217"/>
    <n v="0"/>
    <n v="0"/>
    <x v="11"/>
  </r>
  <r>
    <x v="344"/>
    <x v="4"/>
    <x v="4"/>
    <x v="3"/>
    <x v="0"/>
    <n v="535536.87549847842"/>
    <n v="0"/>
    <n v="0"/>
    <x v="11"/>
  </r>
  <r>
    <x v="344"/>
    <x v="4"/>
    <x v="4"/>
    <x v="3"/>
    <x v="1"/>
    <n v="-286383.35588153923"/>
    <n v="0"/>
    <n v="0"/>
    <x v="11"/>
  </r>
  <r>
    <x v="344"/>
    <x v="4"/>
    <x v="4"/>
    <x v="3"/>
    <x v="2"/>
    <n v="-53553.687549847848"/>
    <n v="0"/>
    <n v="0"/>
    <x v="11"/>
  </r>
  <r>
    <x v="344"/>
    <x v="1"/>
    <x v="5"/>
    <x v="3"/>
    <x v="0"/>
    <n v="492579.37211624748"/>
    <n v="0"/>
    <n v="0"/>
    <x v="11"/>
  </r>
  <r>
    <x v="344"/>
    <x v="1"/>
    <x v="5"/>
    <x v="3"/>
    <x v="1"/>
    <n v="-286383.35588153923"/>
    <n v="0"/>
    <n v="0"/>
    <x v="11"/>
  </r>
  <r>
    <x v="344"/>
    <x v="1"/>
    <x v="5"/>
    <x v="3"/>
    <x v="2"/>
    <n v="-226586.51117347385"/>
    <n v="0"/>
    <n v="0"/>
    <x v="11"/>
  </r>
  <r>
    <x v="344"/>
    <x v="2"/>
    <x v="5"/>
    <x v="4"/>
    <x v="0"/>
    <n v="472694.91877545096"/>
    <n v="0"/>
    <n v="0"/>
    <x v="11"/>
  </r>
  <r>
    <x v="344"/>
    <x v="2"/>
    <x v="5"/>
    <x v="4"/>
    <x v="1"/>
    <n v="-261157.41368809444"/>
    <n v="0"/>
    <n v="0"/>
    <x v="11"/>
  </r>
  <r>
    <x v="344"/>
    <x v="2"/>
    <x v="5"/>
    <x v="4"/>
    <x v="2"/>
    <n v="-155989.32319589882"/>
    <n v="0"/>
    <n v="0"/>
    <x v="11"/>
  </r>
  <r>
    <x v="344"/>
    <x v="2"/>
    <x v="5"/>
    <x v="1"/>
    <x v="0"/>
    <n v="371002.44461245084"/>
    <n v="0"/>
    <n v="0"/>
    <x v="11"/>
  </r>
  <r>
    <x v="344"/>
    <x v="2"/>
    <x v="5"/>
    <x v="1"/>
    <x v="1"/>
    <n v="-226221.00281246999"/>
    <n v="0"/>
    <n v="0"/>
    <x v="11"/>
  </r>
  <r>
    <x v="344"/>
    <x v="2"/>
    <x v="5"/>
    <x v="1"/>
    <x v="2"/>
    <n v="-100170.66004536173"/>
    <n v="0"/>
    <n v="0"/>
    <x v="11"/>
  </r>
  <r>
    <x v="344"/>
    <x v="3"/>
    <x v="6"/>
    <x v="0"/>
    <x v="0"/>
    <n v="629572.11972927966"/>
    <n v="0"/>
    <n v="0"/>
    <x v="11"/>
  </r>
  <r>
    <x v="344"/>
    <x v="3"/>
    <x v="6"/>
    <x v="0"/>
    <x v="1"/>
    <n v="-349762.28873848869"/>
    <n v="0"/>
    <n v="0"/>
    <x v="11"/>
  </r>
  <r>
    <x v="344"/>
    <x v="3"/>
    <x v="6"/>
    <x v="0"/>
    <x v="2"/>
    <n v="-50365.769578342377"/>
    <n v="0"/>
    <n v="0"/>
    <x v="11"/>
  </r>
  <r>
    <x v="344"/>
    <x v="3"/>
    <x v="6"/>
    <x v="2"/>
    <x v="0"/>
    <n v="230660.80759997069"/>
    <n v="0"/>
    <n v="0"/>
    <x v="11"/>
  </r>
  <r>
    <x v="344"/>
    <x v="3"/>
    <x v="6"/>
    <x v="2"/>
    <x v="1"/>
    <n v="-138120.24407183874"/>
    <n v="0"/>
    <n v="0"/>
    <x v="11"/>
  </r>
  <r>
    <x v="344"/>
    <x v="3"/>
    <x v="6"/>
    <x v="2"/>
    <x v="2"/>
    <n v="-18452.864607997657"/>
    <n v="0"/>
    <n v="0"/>
    <x v="11"/>
  </r>
  <r>
    <x v="345"/>
    <x v="1"/>
    <x v="1"/>
    <x v="3"/>
    <x v="0"/>
    <n v="515490.04058677063"/>
    <n v="0"/>
    <n v="0"/>
    <x v="11"/>
  </r>
  <r>
    <x v="345"/>
    <x v="1"/>
    <x v="1"/>
    <x v="3"/>
    <x v="0"/>
    <n v="561311.37752781692"/>
    <n v="0"/>
    <n v="0"/>
    <x v="11"/>
  </r>
  <r>
    <x v="345"/>
    <x v="1"/>
    <x v="1"/>
    <x v="3"/>
    <x v="1"/>
    <n v="-286383.35588153923"/>
    <n v="0"/>
    <n v="0"/>
    <x v="11"/>
  </r>
  <r>
    <x v="345"/>
    <x v="1"/>
    <x v="1"/>
    <x v="3"/>
    <x v="1"/>
    <n v="-286383.35588153923"/>
    <n v="0"/>
    <n v="0"/>
    <x v="11"/>
  </r>
  <r>
    <x v="345"/>
    <x v="1"/>
    <x v="1"/>
    <x v="3"/>
    <x v="2"/>
    <n v="-185576.41461123741"/>
    <n v="0"/>
    <n v="0"/>
    <x v="11"/>
  </r>
  <r>
    <x v="345"/>
    <x v="1"/>
    <x v="1"/>
    <x v="3"/>
    <x v="2"/>
    <n v="-348013.0540672465"/>
    <n v="0"/>
    <n v="0"/>
    <x v="11"/>
  </r>
  <r>
    <x v="345"/>
    <x v="1"/>
    <x v="1"/>
    <x v="1"/>
    <x v="0"/>
    <n v="368740.23458432604"/>
    <n v="0"/>
    <n v="0"/>
    <x v="11"/>
  </r>
  <r>
    <x v="345"/>
    <x v="1"/>
    <x v="1"/>
    <x v="1"/>
    <x v="1"/>
    <n v="-226221.00281246999"/>
    <n v="0"/>
    <n v="0"/>
    <x v="11"/>
  </r>
  <r>
    <x v="345"/>
    <x v="1"/>
    <x v="1"/>
    <x v="1"/>
    <x v="2"/>
    <n v="-143808.69148788715"/>
    <n v="0"/>
    <n v="0"/>
    <x v="11"/>
  </r>
  <r>
    <x v="345"/>
    <x v="3"/>
    <x v="1"/>
    <x v="0"/>
    <x v="0"/>
    <n v="696026.95458959253"/>
    <n v="0"/>
    <n v="0"/>
    <x v="11"/>
  </r>
  <r>
    <x v="345"/>
    <x v="3"/>
    <x v="1"/>
    <x v="0"/>
    <x v="1"/>
    <n v="-349762.28873848869"/>
    <n v="0"/>
    <n v="0"/>
    <x v="11"/>
  </r>
  <r>
    <x v="345"/>
    <x v="3"/>
    <x v="1"/>
    <x v="0"/>
    <x v="2"/>
    <n v="-125284.85182612664"/>
    <n v="0"/>
    <n v="0"/>
    <x v="11"/>
  </r>
  <r>
    <x v="345"/>
    <x v="0"/>
    <x v="2"/>
    <x v="2"/>
    <x v="0"/>
    <n v="236185.61736284423"/>
    <n v="0"/>
    <n v="0"/>
    <x v="11"/>
  </r>
  <r>
    <x v="345"/>
    <x v="0"/>
    <x v="2"/>
    <x v="2"/>
    <x v="1"/>
    <n v="-138120.24407183874"/>
    <n v="0"/>
    <n v="0"/>
    <x v="11"/>
  </r>
  <r>
    <x v="345"/>
    <x v="0"/>
    <x v="2"/>
    <x v="2"/>
    <x v="2"/>
    <n v="-63770.116687967944"/>
    <n v="0"/>
    <n v="0"/>
    <x v="11"/>
  </r>
  <r>
    <x v="345"/>
    <x v="3"/>
    <x v="2"/>
    <x v="2"/>
    <x v="0"/>
    <n v="247235.23688859135"/>
    <n v="0"/>
    <n v="0"/>
    <x v="11"/>
  </r>
  <r>
    <x v="345"/>
    <x v="3"/>
    <x v="2"/>
    <x v="2"/>
    <x v="1"/>
    <n v="-138120.24407183874"/>
    <n v="0"/>
    <n v="0"/>
    <x v="11"/>
  </r>
  <r>
    <x v="345"/>
    <x v="3"/>
    <x v="2"/>
    <x v="2"/>
    <x v="2"/>
    <n v="-27195.876057745048"/>
    <n v="0"/>
    <n v="0"/>
    <x v="11"/>
  </r>
  <r>
    <x v="345"/>
    <x v="4"/>
    <x v="2"/>
    <x v="3"/>
    <x v="0"/>
    <n v="567039.04464544763"/>
    <n v="0"/>
    <n v="0"/>
    <x v="11"/>
  </r>
  <r>
    <x v="345"/>
    <x v="4"/>
    <x v="2"/>
    <x v="3"/>
    <x v="1"/>
    <n v="-286383.35588153923"/>
    <n v="0"/>
    <n v="0"/>
    <x v="11"/>
  </r>
  <r>
    <x v="345"/>
    <x v="4"/>
    <x v="2"/>
    <x v="3"/>
    <x v="2"/>
    <n v="-107737.41848263505"/>
    <n v="0"/>
    <n v="0"/>
    <x v="11"/>
  </r>
  <r>
    <x v="345"/>
    <x v="1"/>
    <x v="4"/>
    <x v="0"/>
    <x v="0"/>
    <n v="580605.39930589125"/>
    <n v="0"/>
    <n v="0"/>
    <x v="11"/>
  </r>
  <r>
    <x v="345"/>
    <x v="1"/>
    <x v="4"/>
    <x v="0"/>
    <x v="1"/>
    <n v="-349762.28873848869"/>
    <n v="0"/>
    <n v="0"/>
    <x v="11"/>
  </r>
  <r>
    <x v="345"/>
    <x v="1"/>
    <x v="4"/>
    <x v="0"/>
    <x v="2"/>
    <n v="-278690.59166682779"/>
    <n v="0"/>
    <n v="0"/>
    <x v="11"/>
  </r>
  <r>
    <x v="345"/>
    <x v="2"/>
    <x v="4"/>
    <x v="1"/>
    <x v="0"/>
    <n v="391362.3348655731"/>
    <n v="0"/>
    <n v="0"/>
    <x v="11"/>
  </r>
  <r>
    <x v="345"/>
    <x v="2"/>
    <x v="4"/>
    <x v="1"/>
    <x v="1"/>
    <n v="-226221.00281246999"/>
    <n v="0"/>
    <n v="0"/>
    <x v="11"/>
  </r>
  <r>
    <x v="345"/>
    <x v="2"/>
    <x v="4"/>
    <x v="1"/>
    <x v="2"/>
    <n v="-105667.83041370474"/>
    <n v="0"/>
    <n v="0"/>
    <x v="11"/>
  </r>
  <r>
    <x v="345"/>
    <x v="1"/>
    <x v="5"/>
    <x v="3"/>
    <x v="0"/>
    <n v="489715.53855743207"/>
    <n v="0"/>
    <n v="0"/>
    <x v="11"/>
  </r>
  <r>
    <x v="345"/>
    <x v="1"/>
    <x v="5"/>
    <x v="3"/>
    <x v="1"/>
    <n v="-286383.35588153923"/>
    <n v="0"/>
    <n v="0"/>
    <x v="11"/>
  </r>
  <r>
    <x v="345"/>
    <x v="1"/>
    <x v="5"/>
    <x v="3"/>
    <x v="2"/>
    <n v="-220371.99235084443"/>
    <n v="0"/>
    <n v="0"/>
    <x v="11"/>
  </r>
  <r>
    <x v="345"/>
    <x v="2"/>
    <x v="5"/>
    <x v="0"/>
    <x v="0"/>
    <n v="675041.21726528322"/>
    <n v="0"/>
    <n v="0"/>
    <x v="11"/>
  </r>
  <r>
    <x v="345"/>
    <x v="2"/>
    <x v="5"/>
    <x v="0"/>
    <x v="0"/>
    <n v="675041.21726528322"/>
    <n v="0"/>
    <n v="0"/>
    <x v="11"/>
  </r>
  <r>
    <x v="345"/>
    <x v="2"/>
    <x v="5"/>
    <x v="0"/>
    <x v="0"/>
    <n v="661050.72571574361"/>
    <n v="0"/>
    <n v="0"/>
    <x v="11"/>
  </r>
  <r>
    <x v="345"/>
    <x v="2"/>
    <x v="5"/>
    <x v="0"/>
    <x v="1"/>
    <n v="-349762.28873848869"/>
    <n v="0"/>
    <n v="0"/>
    <x v="11"/>
  </r>
  <r>
    <x v="345"/>
    <x v="2"/>
    <x v="5"/>
    <x v="0"/>
    <x v="1"/>
    <n v="-349762.28873848869"/>
    <n v="0"/>
    <n v="0"/>
    <x v="11"/>
  </r>
  <r>
    <x v="345"/>
    <x v="2"/>
    <x v="5"/>
    <x v="0"/>
    <x v="1"/>
    <n v="-349762.28873848869"/>
    <n v="0"/>
    <n v="0"/>
    <x v="11"/>
  </r>
  <r>
    <x v="345"/>
    <x v="2"/>
    <x v="5"/>
    <x v="0"/>
    <x v="2"/>
    <n v="-324019.78428733593"/>
    <n v="0"/>
    <n v="0"/>
    <x v="11"/>
  </r>
  <r>
    <x v="345"/>
    <x v="2"/>
    <x v="5"/>
    <x v="0"/>
    <x v="2"/>
    <n v="-337520.60863264161"/>
    <n v="0"/>
    <n v="0"/>
    <x v="11"/>
  </r>
  <r>
    <x v="345"/>
    <x v="2"/>
    <x v="5"/>
    <x v="0"/>
    <x v="2"/>
    <n v="-297472.82657208462"/>
    <n v="0"/>
    <n v="0"/>
    <x v="11"/>
  </r>
  <r>
    <x v="345"/>
    <x v="1"/>
    <x v="6"/>
    <x v="4"/>
    <x v="0"/>
    <n v="451802.32568040339"/>
    <n v="0"/>
    <n v="0"/>
    <x v="11"/>
  </r>
  <r>
    <x v="345"/>
    <x v="1"/>
    <x v="6"/>
    <x v="4"/>
    <x v="1"/>
    <n v="-261157.41368809444"/>
    <n v="0"/>
    <n v="0"/>
    <x v="11"/>
  </r>
  <r>
    <x v="345"/>
    <x v="1"/>
    <x v="6"/>
    <x v="4"/>
    <x v="2"/>
    <n v="-203311.04655618154"/>
    <n v="0"/>
    <n v="0"/>
    <x v="11"/>
  </r>
  <r>
    <x v="345"/>
    <x v="1"/>
    <x v="6"/>
    <x v="1"/>
    <x v="0"/>
    <n v="425295.48528744356"/>
    <n v="0"/>
    <n v="0"/>
    <x v="11"/>
  </r>
  <r>
    <x v="345"/>
    <x v="1"/>
    <x v="6"/>
    <x v="1"/>
    <x v="1"/>
    <n v="-226221.00281246999"/>
    <n v="0"/>
    <n v="0"/>
    <x v="11"/>
  </r>
  <r>
    <x v="345"/>
    <x v="1"/>
    <x v="6"/>
    <x v="1"/>
    <x v="2"/>
    <n v="-148853.41985060525"/>
    <n v="0"/>
    <n v="0"/>
    <x v="11"/>
  </r>
  <r>
    <x v="345"/>
    <x v="2"/>
    <x v="6"/>
    <x v="3"/>
    <x v="0"/>
    <n v="449621.86873401655"/>
    <n v="0"/>
    <n v="0"/>
    <x v="11"/>
  </r>
  <r>
    <x v="345"/>
    <x v="2"/>
    <x v="6"/>
    <x v="3"/>
    <x v="1"/>
    <n v="-286383.35588153923"/>
    <n v="0"/>
    <n v="0"/>
    <x v="11"/>
  </r>
  <r>
    <x v="345"/>
    <x v="2"/>
    <x v="6"/>
    <x v="3"/>
    <x v="2"/>
    <n v="-152871.43536956565"/>
    <n v="0"/>
    <n v="0"/>
    <x v="11"/>
  </r>
  <r>
    <x v="346"/>
    <x v="1"/>
    <x v="0"/>
    <x v="2"/>
    <x v="0"/>
    <n v="220992.390514942"/>
    <n v="0"/>
    <n v="0"/>
    <x v="11"/>
  </r>
  <r>
    <x v="346"/>
    <x v="1"/>
    <x v="0"/>
    <x v="2"/>
    <x v="0"/>
    <n v="254141.24909218325"/>
    <n v="0"/>
    <n v="0"/>
    <x v="11"/>
  </r>
  <r>
    <x v="346"/>
    <x v="1"/>
    <x v="0"/>
    <x v="2"/>
    <x v="0"/>
    <n v="263809.66617721203"/>
    <n v="0"/>
    <n v="0"/>
    <x v="11"/>
  </r>
  <r>
    <x v="346"/>
    <x v="1"/>
    <x v="0"/>
    <x v="2"/>
    <x v="1"/>
    <n v="-138120.24407183874"/>
    <n v="0"/>
    <n v="0"/>
    <x v="11"/>
  </r>
  <r>
    <x v="346"/>
    <x v="1"/>
    <x v="0"/>
    <x v="2"/>
    <x v="1"/>
    <n v="-138120.24407183874"/>
    <n v="0"/>
    <n v="0"/>
    <x v="11"/>
  </r>
  <r>
    <x v="346"/>
    <x v="1"/>
    <x v="0"/>
    <x v="2"/>
    <x v="1"/>
    <n v="-138120.24407183874"/>
    <n v="0"/>
    <n v="0"/>
    <x v="11"/>
  </r>
  <r>
    <x v="346"/>
    <x v="1"/>
    <x v="0"/>
    <x v="2"/>
    <x v="2"/>
    <n v="-134805.35821411462"/>
    <n v="0"/>
    <n v="0"/>
    <x v="11"/>
  </r>
  <r>
    <x v="346"/>
    <x v="1"/>
    <x v="0"/>
    <x v="2"/>
    <x v="2"/>
    <n v="-142319.09949162265"/>
    <n v="0"/>
    <n v="0"/>
    <x v="11"/>
  </r>
  <r>
    <x v="346"/>
    <x v="1"/>
    <x v="0"/>
    <x v="2"/>
    <x v="2"/>
    <n v="-89695.286500252099"/>
    <n v="0"/>
    <n v="0"/>
    <x v="11"/>
  </r>
  <r>
    <x v="346"/>
    <x v="1"/>
    <x v="0"/>
    <x v="1"/>
    <x v="0"/>
    <n v="450179.7955968153"/>
    <n v="0"/>
    <n v="0"/>
    <x v="11"/>
  </r>
  <r>
    <x v="346"/>
    <x v="1"/>
    <x v="0"/>
    <x v="1"/>
    <x v="1"/>
    <n v="-226221.00281246999"/>
    <n v="0"/>
    <n v="0"/>
    <x v="11"/>
  </r>
  <r>
    <x v="346"/>
    <x v="1"/>
    <x v="0"/>
    <x v="1"/>
    <x v="2"/>
    <n v="-247598.88757824842"/>
    <n v="0"/>
    <n v="0"/>
    <x v="11"/>
  </r>
  <r>
    <x v="346"/>
    <x v="2"/>
    <x v="0"/>
    <x v="0"/>
    <x v="0"/>
    <n v="535136.30176988768"/>
    <n v="0"/>
    <n v="0"/>
    <x v="11"/>
  </r>
  <r>
    <x v="346"/>
    <x v="2"/>
    <x v="0"/>
    <x v="0"/>
    <x v="1"/>
    <n v="-349762.28873848869"/>
    <n v="0"/>
    <n v="0"/>
    <x v="11"/>
  </r>
  <r>
    <x v="346"/>
    <x v="2"/>
    <x v="0"/>
    <x v="0"/>
    <x v="2"/>
    <n v="-107027.26035397754"/>
    <n v="0"/>
    <n v="0"/>
    <x v="11"/>
  </r>
  <r>
    <x v="346"/>
    <x v="2"/>
    <x v="0"/>
    <x v="4"/>
    <x v="0"/>
    <n v="425686.58431159391"/>
    <n v="0"/>
    <n v="0"/>
    <x v="11"/>
  </r>
  <r>
    <x v="346"/>
    <x v="2"/>
    <x v="0"/>
    <x v="4"/>
    <x v="1"/>
    <n v="-261157.41368809444"/>
    <n v="0"/>
    <n v="0"/>
    <x v="11"/>
  </r>
  <r>
    <x v="346"/>
    <x v="2"/>
    <x v="0"/>
    <x v="4"/>
    <x v="2"/>
    <n v="-140476.57282282598"/>
    <n v="0"/>
    <n v="0"/>
    <x v="11"/>
  </r>
  <r>
    <x v="346"/>
    <x v="3"/>
    <x v="1"/>
    <x v="0"/>
    <x v="0"/>
    <n v="682036.46304005291"/>
    <n v="0"/>
    <n v="0"/>
    <x v="11"/>
  </r>
  <r>
    <x v="346"/>
    <x v="3"/>
    <x v="1"/>
    <x v="0"/>
    <x v="0"/>
    <n v="699524.57747697737"/>
    <n v="0"/>
    <n v="0"/>
    <x v="11"/>
  </r>
  <r>
    <x v="346"/>
    <x v="3"/>
    <x v="1"/>
    <x v="0"/>
    <x v="1"/>
    <n v="-349762.28873848869"/>
    <n v="0"/>
    <n v="0"/>
    <x v="11"/>
  </r>
  <r>
    <x v="346"/>
    <x v="3"/>
    <x v="1"/>
    <x v="0"/>
    <x v="1"/>
    <n v="-349762.28873848869"/>
    <n v="0"/>
    <n v="0"/>
    <x v="11"/>
  </r>
  <r>
    <x v="346"/>
    <x v="3"/>
    <x v="1"/>
    <x v="0"/>
    <x v="2"/>
    <n v="-81844.375564806352"/>
    <n v="0"/>
    <n v="0"/>
    <x v="11"/>
  </r>
  <r>
    <x v="346"/>
    <x v="3"/>
    <x v="1"/>
    <x v="0"/>
    <x v="2"/>
    <n v="-55961.966198158188"/>
    <n v="0"/>
    <n v="0"/>
    <x v="11"/>
  </r>
  <r>
    <x v="346"/>
    <x v="2"/>
    <x v="1"/>
    <x v="4"/>
    <x v="0"/>
    <n v="498810.66014426044"/>
    <n v="0"/>
    <n v="0"/>
    <x v="11"/>
  </r>
  <r>
    <x v="346"/>
    <x v="2"/>
    <x v="1"/>
    <x v="4"/>
    <x v="1"/>
    <n v="-261157.41368809444"/>
    <n v="0"/>
    <n v="0"/>
    <x v="11"/>
  </r>
  <r>
    <x v="346"/>
    <x v="2"/>
    <x v="1"/>
    <x v="4"/>
    <x v="2"/>
    <n v="-269357.75647790066"/>
    <n v="0"/>
    <n v="0"/>
    <x v="11"/>
  </r>
  <r>
    <x v="346"/>
    <x v="0"/>
    <x v="2"/>
    <x v="3"/>
    <x v="0"/>
    <n v="486851.70499861665"/>
    <n v="0"/>
    <n v="0"/>
    <x v="11"/>
  </r>
  <r>
    <x v="346"/>
    <x v="0"/>
    <x v="2"/>
    <x v="3"/>
    <x v="1"/>
    <n v="-286383.35588153923"/>
    <n v="0"/>
    <n v="0"/>
    <x v="11"/>
  </r>
  <r>
    <x v="346"/>
    <x v="0"/>
    <x v="2"/>
    <x v="3"/>
    <x v="2"/>
    <n v="-92501.823949737169"/>
    <n v="0"/>
    <n v="0"/>
    <x v="11"/>
  </r>
  <r>
    <x v="346"/>
    <x v="3"/>
    <x v="2"/>
    <x v="1"/>
    <x v="0"/>
    <n v="461490.84573743877"/>
    <n v="0"/>
    <n v="0"/>
    <x v="11"/>
  </r>
  <r>
    <x v="346"/>
    <x v="3"/>
    <x v="2"/>
    <x v="1"/>
    <x v="1"/>
    <n v="-226221.00281246999"/>
    <n v="0"/>
    <n v="0"/>
    <x v="11"/>
  </r>
  <r>
    <x v="346"/>
    <x v="3"/>
    <x v="2"/>
    <x v="1"/>
    <x v="2"/>
    <n v="-46149.084573743879"/>
    <n v="0"/>
    <n v="0"/>
    <x v="11"/>
  </r>
  <r>
    <x v="346"/>
    <x v="4"/>
    <x v="2"/>
    <x v="3"/>
    <x v="0"/>
    <n v="538400.70905729372"/>
    <n v="0"/>
    <n v="0"/>
    <x v="11"/>
  </r>
  <r>
    <x v="346"/>
    <x v="4"/>
    <x v="2"/>
    <x v="3"/>
    <x v="1"/>
    <n v="-286383.35588153923"/>
    <n v="0"/>
    <n v="0"/>
    <x v="11"/>
  </r>
  <r>
    <x v="346"/>
    <x v="4"/>
    <x v="2"/>
    <x v="3"/>
    <x v="2"/>
    <n v="-37688.04963401056"/>
    <n v="0"/>
    <n v="0"/>
    <x v="11"/>
  </r>
  <r>
    <x v="346"/>
    <x v="4"/>
    <x v="2"/>
    <x v="1"/>
    <x v="0"/>
    <n v="393624.54489369778"/>
    <n v="0"/>
    <n v="0"/>
    <x v="11"/>
  </r>
  <r>
    <x v="346"/>
    <x v="4"/>
    <x v="2"/>
    <x v="1"/>
    <x v="1"/>
    <n v="-226221.00281246999"/>
    <n v="0"/>
    <n v="0"/>
    <x v="11"/>
  </r>
  <r>
    <x v="346"/>
    <x v="4"/>
    <x v="2"/>
    <x v="1"/>
    <x v="2"/>
    <n v="-43298.699938306752"/>
    <n v="0"/>
    <n v="0"/>
    <x v="11"/>
  </r>
  <r>
    <x v="346"/>
    <x v="1"/>
    <x v="3"/>
    <x v="3"/>
    <x v="0"/>
    <n v="458213.36941046279"/>
    <n v="0"/>
    <n v="0"/>
    <x v="11"/>
  </r>
  <r>
    <x v="346"/>
    <x v="1"/>
    <x v="3"/>
    <x v="3"/>
    <x v="1"/>
    <n v="-286383.35588153923"/>
    <n v="0"/>
    <n v="0"/>
    <x v="11"/>
  </r>
  <r>
    <x v="346"/>
    <x v="1"/>
    <x v="3"/>
    <x v="3"/>
    <x v="2"/>
    <n v="-146628.27821134811"/>
    <n v="0"/>
    <n v="0"/>
    <x v="11"/>
  </r>
  <r>
    <x v="346"/>
    <x v="3"/>
    <x v="3"/>
    <x v="4"/>
    <x v="0"/>
    <n v="483141.21532297472"/>
    <n v="0"/>
    <n v="0"/>
    <x v="11"/>
  </r>
  <r>
    <x v="346"/>
    <x v="3"/>
    <x v="3"/>
    <x v="4"/>
    <x v="1"/>
    <n v="-261157.41368809444"/>
    <n v="0"/>
    <n v="0"/>
    <x v="11"/>
  </r>
  <r>
    <x v="346"/>
    <x v="3"/>
    <x v="3"/>
    <x v="4"/>
    <x v="2"/>
    <n v="-43482.709379067725"/>
    <n v="0"/>
    <n v="0"/>
    <x v="11"/>
  </r>
  <r>
    <x v="346"/>
    <x v="3"/>
    <x v="3"/>
    <x v="3"/>
    <x v="0"/>
    <n v="541264.54261610913"/>
    <n v="0"/>
    <n v="0"/>
    <x v="11"/>
  </r>
  <r>
    <x v="346"/>
    <x v="3"/>
    <x v="3"/>
    <x v="3"/>
    <x v="1"/>
    <n v="-286383.35588153923"/>
    <n v="0"/>
    <n v="0"/>
    <x v="11"/>
  </r>
  <r>
    <x v="346"/>
    <x v="3"/>
    <x v="3"/>
    <x v="3"/>
    <x v="2"/>
    <n v="-27063.227130805459"/>
    <n v="0"/>
    <n v="0"/>
    <x v="11"/>
  </r>
  <r>
    <x v="346"/>
    <x v="4"/>
    <x v="3"/>
    <x v="4"/>
    <x v="0"/>
    <n v="504033.80841802229"/>
    <n v="0"/>
    <n v="0"/>
    <x v="11"/>
  </r>
  <r>
    <x v="346"/>
    <x v="4"/>
    <x v="3"/>
    <x v="4"/>
    <x v="1"/>
    <n v="-261157.41368809444"/>
    <n v="0"/>
    <n v="0"/>
    <x v="11"/>
  </r>
  <r>
    <x v="346"/>
    <x v="4"/>
    <x v="3"/>
    <x v="4"/>
    <x v="2"/>
    <n v="-120968.11402032535"/>
    <n v="0"/>
    <n v="0"/>
    <x v="11"/>
  </r>
  <r>
    <x v="346"/>
    <x v="4"/>
    <x v="3"/>
    <x v="3"/>
    <x v="0"/>
    <n v="589949.71311597084"/>
    <n v="0"/>
    <n v="0"/>
    <x v="11"/>
  </r>
  <r>
    <x v="346"/>
    <x v="4"/>
    <x v="3"/>
    <x v="3"/>
    <x v="1"/>
    <n v="-286383.35588153923"/>
    <n v="0"/>
    <n v="0"/>
    <x v="11"/>
  </r>
  <r>
    <x v="346"/>
    <x v="4"/>
    <x v="3"/>
    <x v="3"/>
    <x v="2"/>
    <n v="-117989.94262319418"/>
    <n v="0"/>
    <n v="0"/>
    <x v="11"/>
  </r>
  <r>
    <x v="346"/>
    <x v="1"/>
    <x v="5"/>
    <x v="2"/>
    <x v="0"/>
    <n v="262428.46373649361"/>
    <n v="0"/>
    <n v="0"/>
    <x v="11"/>
  </r>
  <r>
    <x v="346"/>
    <x v="1"/>
    <x v="5"/>
    <x v="2"/>
    <x v="1"/>
    <n v="-138120.24407183874"/>
    <n v="0"/>
    <n v="0"/>
    <x v="11"/>
  </r>
  <r>
    <x v="346"/>
    <x v="1"/>
    <x v="5"/>
    <x v="2"/>
    <x v="2"/>
    <n v="-146959.93969243643"/>
    <n v="0"/>
    <n v="0"/>
    <x v="11"/>
  </r>
  <r>
    <x v="346"/>
    <x v="0"/>
    <x v="6"/>
    <x v="1"/>
    <x v="0"/>
    <n v="404935.5950343213"/>
    <n v="0"/>
    <n v="0"/>
    <x v="11"/>
  </r>
  <r>
    <x v="346"/>
    <x v="0"/>
    <x v="6"/>
    <x v="1"/>
    <x v="1"/>
    <n v="-226221.00281246999"/>
    <n v="0"/>
    <n v="0"/>
    <x v="11"/>
  </r>
  <r>
    <x v="346"/>
    <x v="0"/>
    <x v="6"/>
    <x v="1"/>
    <x v="2"/>
    <n v="-68839.051155834633"/>
    <n v="0"/>
    <n v="0"/>
    <x v="11"/>
  </r>
  <r>
    <x v="346"/>
    <x v="2"/>
    <x v="6"/>
    <x v="2"/>
    <x v="0"/>
    <n v="245854.03444787295"/>
    <n v="0"/>
    <n v="0"/>
    <x v="11"/>
  </r>
  <r>
    <x v="346"/>
    <x v="2"/>
    <x v="6"/>
    <x v="2"/>
    <x v="1"/>
    <n v="-138120.24407183874"/>
    <n v="0"/>
    <n v="0"/>
    <x v="11"/>
  </r>
  <r>
    <x v="346"/>
    <x v="2"/>
    <x v="6"/>
    <x v="2"/>
    <x v="2"/>
    <n v="-122927.01722393648"/>
    <n v="0"/>
    <n v="0"/>
    <x v="11"/>
  </r>
  <r>
    <x v="347"/>
    <x v="1"/>
    <x v="0"/>
    <x v="4"/>
    <x v="0"/>
    <n v="490975.93773361755"/>
    <n v="0"/>
    <n v="0"/>
    <x v="11"/>
  </r>
  <r>
    <x v="347"/>
    <x v="1"/>
    <x v="0"/>
    <x v="4"/>
    <x v="1"/>
    <n v="-261157.41368809444"/>
    <n v="0"/>
    <n v="0"/>
    <x v="11"/>
  </r>
  <r>
    <x v="347"/>
    <x v="1"/>
    <x v="0"/>
    <x v="4"/>
    <x v="2"/>
    <n v="-284766.04388549813"/>
    <n v="0"/>
    <n v="0"/>
    <x v="11"/>
  </r>
  <r>
    <x v="347"/>
    <x v="1"/>
    <x v="0"/>
    <x v="2"/>
    <x v="0"/>
    <n v="276240.48814367747"/>
    <n v="0"/>
    <n v="0"/>
    <x v="11"/>
  </r>
  <r>
    <x v="347"/>
    <x v="1"/>
    <x v="0"/>
    <x v="2"/>
    <x v="1"/>
    <n v="-138120.24407183874"/>
    <n v="0"/>
    <n v="0"/>
    <x v="11"/>
  </r>
  <r>
    <x v="347"/>
    <x v="1"/>
    <x v="0"/>
    <x v="2"/>
    <x v="2"/>
    <n v="-182318.72217482715"/>
    <n v="0"/>
    <n v="0"/>
    <x v="11"/>
  </r>
  <r>
    <x v="347"/>
    <x v="0"/>
    <x v="0"/>
    <x v="1"/>
    <x v="0"/>
    <n v="389100.12483744835"/>
    <n v="0"/>
    <n v="0"/>
    <x v="11"/>
  </r>
  <r>
    <x v="347"/>
    <x v="0"/>
    <x v="0"/>
    <x v="1"/>
    <x v="1"/>
    <n v="-226221.00281246999"/>
    <n v="0"/>
    <n v="0"/>
    <x v="11"/>
  </r>
  <r>
    <x v="347"/>
    <x v="0"/>
    <x v="0"/>
    <x v="1"/>
    <x v="2"/>
    <n v="-89493.02871261313"/>
    <n v="0"/>
    <n v="0"/>
    <x v="11"/>
  </r>
  <r>
    <x v="347"/>
    <x v="2"/>
    <x v="0"/>
    <x v="1"/>
    <x v="0"/>
    <n v="346118.1343030791"/>
    <n v="0"/>
    <n v="0"/>
    <x v="11"/>
  </r>
  <r>
    <x v="347"/>
    <x v="2"/>
    <x v="0"/>
    <x v="1"/>
    <x v="1"/>
    <n v="-226221.00281246999"/>
    <n v="0"/>
    <n v="0"/>
    <x v="11"/>
  </r>
  <r>
    <x v="347"/>
    <x v="2"/>
    <x v="0"/>
    <x v="1"/>
    <x v="2"/>
    <n v="-169597.88580850876"/>
    <n v="0"/>
    <n v="0"/>
    <x v="11"/>
  </r>
  <r>
    <x v="347"/>
    <x v="2"/>
    <x v="1"/>
    <x v="0"/>
    <x v="0"/>
    <n v="584103.02219327609"/>
    <n v="0"/>
    <n v="0"/>
    <x v="11"/>
  </r>
  <r>
    <x v="347"/>
    <x v="2"/>
    <x v="1"/>
    <x v="0"/>
    <x v="1"/>
    <n v="-349762.28873848869"/>
    <n v="0"/>
    <n v="0"/>
    <x v="11"/>
  </r>
  <r>
    <x v="347"/>
    <x v="2"/>
    <x v="1"/>
    <x v="0"/>
    <x v="2"/>
    <n v="-186912.96710184836"/>
    <n v="0"/>
    <n v="0"/>
    <x v="11"/>
  </r>
  <r>
    <x v="347"/>
    <x v="0"/>
    <x v="2"/>
    <x v="0"/>
    <x v="0"/>
    <n v="598093.51374281559"/>
    <n v="0"/>
    <n v="0"/>
    <x v="11"/>
  </r>
  <r>
    <x v="347"/>
    <x v="0"/>
    <x v="2"/>
    <x v="0"/>
    <x v="1"/>
    <n v="-349762.28873848869"/>
    <n v="0"/>
    <n v="0"/>
    <x v="11"/>
  </r>
  <r>
    <x v="347"/>
    <x v="0"/>
    <x v="2"/>
    <x v="0"/>
    <x v="2"/>
    <n v="-95694.962198850495"/>
    <n v="0"/>
    <n v="0"/>
    <x v="11"/>
  </r>
  <r>
    <x v="347"/>
    <x v="4"/>
    <x v="2"/>
    <x v="1"/>
    <x v="0"/>
    <n v="389100.12483744835"/>
    <n v="0"/>
    <n v="0"/>
    <x v="11"/>
  </r>
  <r>
    <x v="347"/>
    <x v="4"/>
    <x v="2"/>
    <x v="1"/>
    <x v="1"/>
    <n v="-226221.00281246999"/>
    <n v="0"/>
    <n v="0"/>
    <x v="11"/>
  </r>
  <r>
    <x v="347"/>
    <x v="4"/>
    <x v="2"/>
    <x v="1"/>
    <x v="2"/>
    <n v="-38910.012483744838"/>
    <n v="0"/>
    <n v="0"/>
    <x v="11"/>
  </r>
  <r>
    <x v="347"/>
    <x v="1"/>
    <x v="3"/>
    <x v="3"/>
    <x v="0"/>
    <n v="469668.7036457244"/>
    <n v="0"/>
    <n v="0"/>
    <x v="11"/>
  </r>
  <r>
    <x v="347"/>
    <x v="1"/>
    <x v="3"/>
    <x v="3"/>
    <x v="1"/>
    <n v="-286383.35588153923"/>
    <n v="0"/>
    <n v="0"/>
    <x v="11"/>
  </r>
  <r>
    <x v="347"/>
    <x v="1"/>
    <x v="3"/>
    <x v="3"/>
    <x v="2"/>
    <n v="-192564.16849474699"/>
    <n v="0"/>
    <n v="0"/>
    <x v="11"/>
  </r>
  <r>
    <x v="347"/>
    <x v="1"/>
    <x v="3"/>
    <x v="2"/>
    <x v="0"/>
    <n v="272096.88082152233"/>
    <n v="0"/>
    <n v="0"/>
    <x v="11"/>
  </r>
  <r>
    <x v="347"/>
    <x v="1"/>
    <x v="3"/>
    <x v="2"/>
    <x v="1"/>
    <n v="-138120.24407183874"/>
    <n v="0"/>
    <n v="0"/>
    <x v="11"/>
  </r>
  <r>
    <x v="347"/>
    <x v="1"/>
    <x v="3"/>
    <x v="2"/>
    <x v="2"/>
    <n v="-111559.72113682414"/>
    <n v="0"/>
    <n v="0"/>
    <x v="11"/>
  </r>
  <r>
    <x v="347"/>
    <x v="1"/>
    <x v="3"/>
    <x v="1"/>
    <x v="0"/>
    <n v="364215.81452807668"/>
    <n v="0"/>
    <n v="0"/>
    <x v="11"/>
  </r>
  <r>
    <x v="347"/>
    <x v="1"/>
    <x v="3"/>
    <x v="1"/>
    <x v="1"/>
    <n v="-226221.00281246999"/>
    <n v="0"/>
    <n v="0"/>
    <x v="11"/>
  </r>
  <r>
    <x v="347"/>
    <x v="1"/>
    <x v="3"/>
    <x v="1"/>
    <x v="2"/>
    <n v="-254951.07016965366"/>
    <n v="0"/>
    <n v="0"/>
    <x v="11"/>
  </r>
  <r>
    <x v="347"/>
    <x v="0"/>
    <x v="3"/>
    <x v="2"/>
    <x v="0"/>
    <n v="238948.02224428102"/>
    <n v="0"/>
    <n v="0"/>
    <x v="11"/>
  </r>
  <r>
    <x v="347"/>
    <x v="0"/>
    <x v="3"/>
    <x v="2"/>
    <x v="1"/>
    <n v="-138120.24407183874"/>
    <n v="0"/>
    <n v="0"/>
    <x v="11"/>
  </r>
  <r>
    <x v="347"/>
    <x v="0"/>
    <x v="3"/>
    <x v="2"/>
    <x v="2"/>
    <n v="-62126.485783513068"/>
    <n v="0"/>
    <n v="0"/>
    <x v="11"/>
  </r>
  <r>
    <x v="347"/>
    <x v="3"/>
    <x v="3"/>
    <x v="4"/>
    <x v="0"/>
    <n v="433521.3067222368"/>
    <n v="0"/>
    <n v="0"/>
    <x v="11"/>
  </r>
  <r>
    <x v="347"/>
    <x v="3"/>
    <x v="3"/>
    <x v="4"/>
    <x v="0"/>
    <n v="467471.77050168905"/>
    <n v="0"/>
    <n v="0"/>
    <x v="11"/>
  </r>
  <r>
    <x v="347"/>
    <x v="3"/>
    <x v="3"/>
    <x v="4"/>
    <x v="1"/>
    <n v="-261157.41368809444"/>
    <n v="0"/>
    <n v="0"/>
    <x v="11"/>
  </r>
  <r>
    <x v="347"/>
    <x v="3"/>
    <x v="3"/>
    <x v="4"/>
    <x v="1"/>
    <n v="-261157.41368809444"/>
    <n v="0"/>
    <n v="0"/>
    <x v="11"/>
  </r>
  <r>
    <x v="347"/>
    <x v="3"/>
    <x v="3"/>
    <x v="4"/>
    <x v="2"/>
    <n v="-65028.196008335515"/>
    <n v="0"/>
    <n v="0"/>
    <x v="11"/>
  </r>
  <r>
    <x v="347"/>
    <x v="3"/>
    <x v="3"/>
    <x v="4"/>
    <x v="2"/>
    <n v="-84144.918690304024"/>
    <n v="0"/>
    <n v="0"/>
    <x v="11"/>
  </r>
  <r>
    <x v="347"/>
    <x v="4"/>
    <x v="3"/>
    <x v="2"/>
    <x v="0"/>
    <n v="245854.03444787295"/>
    <n v="0"/>
    <n v="0"/>
    <x v="11"/>
  </r>
  <r>
    <x v="347"/>
    <x v="4"/>
    <x v="3"/>
    <x v="2"/>
    <x v="1"/>
    <n v="-138120.24407183874"/>
    <n v="0"/>
    <n v="0"/>
    <x v="11"/>
  </r>
  <r>
    <x v="347"/>
    <x v="4"/>
    <x v="3"/>
    <x v="2"/>
    <x v="2"/>
    <n v="-31961.024478223484"/>
    <n v="0"/>
    <n v="0"/>
    <x v="11"/>
  </r>
  <r>
    <x v="347"/>
    <x v="1"/>
    <x v="4"/>
    <x v="0"/>
    <x v="0"/>
    <n v="636567.36550404935"/>
    <n v="0"/>
    <n v="0"/>
    <x v="11"/>
  </r>
  <r>
    <x v="347"/>
    <x v="1"/>
    <x v="4"/>
    <x v="0"/>
    <x v="1"/>
    <n v="-349762.28873848869"/>
    <n v="0"/>
    <n v="0"/>
    <x v="11"/>
  </r>
  <r>
    <x v="347"/>
    <x v="1"/>
    <x v="4"/>
    <x v="0"/>
    <x v="2"/>
    <n v="-292820.98813186272"/>
    <n v="0"/>
    <n v="0"/>
    <x v="11"/>
  </r>
  <r>
    <x v="347"/>
    <x v="1"/>
    <x v="4"/>
    <x v="4"/>
    <x v="0"/>
    <n v="462248.62222792715"/>
    <n v="0"/>
    <n v="0"/>
    <x v="11"/>
  </r>
  <r>
    <x v="347"/>
    <x v="1"/>
    <x v="4"/>
    <x v="4"/>
    <x v="1"/>
    <n v="-261157.41368809444"/>
    <n v="0"/>
    <n v="0"/>
    <x v="11"/>
  </r>
  <r>
    <x v="347"/>
    <x v="1"/>
    <x v="4"/>
    <x v="4"/>
    <x v="2"/>
    <n v="-263481.71466991847"/>
    <n v="0"/>
    <n v="0"/>
    <x v="11"/>
  </r>
  <r>
    <x v="347"/>
    <x v="1"/>
    <x v="4"/>
    <x v="1"/>
    <x v="0"/>
    <n v="432082.11537181772"/>
    <n v="0"/>
    <n v="0"/>
    <x v="11"/>
  </r>
  <r>
    <x v="347"/>
    <x v="1"/>
    <x v="4"/>
    <x v="1"/>
    <x v="0"/>
    <n v="361953.60449995199"/>
    <n v="0"/>
    <n v="0"/>
    <x v="11"/>
  </r>
  <r>
    <x v="347"/>
    <x v="1"/>
    <x v="4"/>
    <x v="1"/>
    <x v="1"/>
    <n v="-226221.00281246999"/>
    <n v="0"/>
    <n v="0"/>
    <x v="11"/>
  </r>
  <r>
    <x v="347"/>
    <x v="1"/>
    <x v="4"/>
    <x v="1"/>
    <x v="1"/>
    <n v="-226221.00281246999"/>
    <n v="0"/>
    <n v="0"/>
    <x v="11"/>
  </r>
  <r>
    <x v="347"/>
    <x v="1"/>
    <x v="4"/>
    <x v="1"/>
    <x v="2"/>
    <n v="-289495.01729911787"/>
    <n v="0"/>
    <n v="0"/>
    <x v="11"/>
  </r>
  <r>
    <x v="347"/>
    <x v="1"/>
    <x v="4"/>
    <x v="1"/>
    <x v="2"/>
    <n v="-173737.73015997696"/>
    <n v="0"/>
    <n v="0"/>
    <x v="11"/>
  </r>
  <r>
    <x v="347"/>
    <x v="0"/>
    <x v="4"/>
    <x v="1"/>
    <x v="0"/>
    <n v="389100.12483744835"/>
    <n v="0"/>
    <n v="0"/>
    <x v="11"/>
  </r>
  <r>
    <x v="347"/>
    <x v="0"/>
    <x v="4"/>
    <x v="1"/>
    <x v="1"/>
    <n v="-226221.00281246999"/>
    <n v="0"/>
    <n v="0"/>
    <x v="11"/>
  </r>
  <r>
    <x v="347"/>
    <x v="0"/>
    <x v="4"/>
    <x v="1"/>
    <x v="2"/>
    <n v="-108948.03495448556"/>
    <n v="0"/>
    <n v="0"/>
    <x v="11"/>
  </r>
  <r>
    <x v="347"/>
    <x v="2"/>
    <x v="4"/>
    <x v="3"/>
    <x v="0"/>
    <n v="532673.04193966289"/>
    <n v="0"/>
    <n v="0"/>
    <x v="11"/>
  </r>
  <r>
    <x v="347"/>
    <x v="2"/>
    <x v="4"/>
    <x v="3"/>
    <x v="1"/>
    <n v="-286383.35588153923"/>
    <n v="0"/>
    <n v="0"/>
    <x v="11"/>
  </r>
  <r>
    <x v="347"/>
    <x v="2"/>
    <x v="4"/>
    <x v="3"/>
    <x v="2"/>
    <n v="-276989.9818086247"/>
    <n v="0"/>
    <n v="0"/>
    <x v="11"/>
  </r>
  <r>
    <x v="347"/>
    <x v="2"/>
    <x v="5"/>
    <x v="0"/>
    <x v="0"/>
    <n v="598093.51374281559"/>
    <n v="0"/>
    <n v="0"/>
    <x v="11"/>
  </r>
  <r>
    <x v="347"/>
    <x v="2"/>
    <x v="5"/>
    <x v="0"/>
    <x v="1"/>
    <n v="-349762.28873848869"/>
    <n v="0"/>
    <n v="0"/>
    <x v="11"/>
  </r>
  <r>
    <x v="347"/>
    <x v="2"/>
    <x v="5"/>
    <x v="0"/>
    <x v="2"/>
    <n v="-245218.34063455436"/>
    <n v="0"/>
    <n v="0"/>
    <x v="11"/>
  </r>
  <r>
    <x v="347"/>
    <x v="2"/>
    <x v="5"/>
    <x v="2"/>
    <x v="0"/>
    <n v="263809.66617721203"/>
    <n v="0"/>
    <n v="0"/>
    <x v="11"/>
  </r>
  <r>
    <x v="347"/>
    <x v="2"/>
    <x v="5"/>
    <x v="2"/>
    <x v="1"/>
    <n v="-138120.24407183874"/>
    <n v="0"/>
    <n v="0"/>
    <x v="11"/>
  </r>
  <r>
    <x v="347"/>
    <x v="2"/>
    <x v="5"/>
    <x v="2"/>
    <x v="2"/>
    <n v="-105523.86647088482"/>
    <n v="0"/>
    <n v="0"/>
    <x v="11"/>
  </r>
  <r>
    <x v="347"/>
    <x v="1"/>
    <x v="6"/>
    <x v="2"/>
    <x v="0"/>
    <n v="251378.84421074647"/>
    <n v="0"/>
    <n v="0"/>
    <x v="11"/>
  </r>
  <r>
    <x v="347"/>
    <x v="1"/>
    <x v="6"/>
    <x v="2"/>
    <x v="1"/>
    <n v="-138120.24407183874"/>
    <n v="0"/>
    <n v="0"/>
    <x v="11"/>
  </r>
  <r>
    <x v="347"/>
    <x v="1"/>
    <x v="6"/>
    <x v="2"/>
    <x v="2"/>
    <n v="-103065.32612640604"/>
    <n v="0"/>
    <n v="0"/>
    <x v="11"/>
  </r>
  <r>
    <x v="347"/>
    <x v="0"/>
    <x v="6"/>
    <x v="4"/>
    <x v="0"/>
    <n v="480529.64118609374"/>
    <n v="0"/>
    <n v="0"/>
    <x v="11"/>
  </r>
  <r>
    <x v="347"/>
    <x v="0"/>
    <x v="6"/>
    <x v="4"/>
    <x v="1"/>
    <n v="-261157.41368809444"/>
    <n v="0"/>
    <n v="0"/>
    <x v="11"/>
  </r>
  <r>
    <x v="347"/>
    <x v="0"/>
    <x v="6"/>
    <x v="4"/>
    <x v="2"/>
    <n v="-110521.81747280156"/>
    <n v="0"/>
    <n v="0"/>
    <x v="11"/>
  </r>
  <r>
    <x v="347"/>
    <x v="3"/>
    <x v="6"/>
    <x v="3"/>
    <x v="0"/>
    <n v="601405.04735123238"/>
    <n v="0"/>
    <n v="0"/>
    <x v="11"/>
  </r>
  <r>
    <x v="347"/>
    <x v="3"/>
    <x v="6"/>
    <x v="3"/>
    <x v="1"/>
    <n v="-286383.35588153923"/>
    <n v="0"/>
    <n v="0"/>
    <x v="11"/>
  </r>
  <r>
    <x v="347"/>
    <x v="3"/>
    <x v="6"/>
    <x v="3"/>
    <x v="2"/>
    <n v="-30070.252367561621"/>
    <n v="0"/>
    <n v="0"/>
    <x v="11"/>
  </r>
  <r>
    <x v="348"/>
    <x v="1"/>
    <x v="0"/>
    <x v="4"/>
    <x v="0"/>
    <n v="449190.75154352246"/>
    <n v="0"/>
    <n v="0"/>
    <x v="11"/>
  </r>
  <r>
    <x v="348"/>
    <x v="1"/>
    <x v="0"/>
    <x v="4"/>
    <x v="1"/>
    <n v="-261157.41368809444"/>
    <n v="0"/>
    <n v="0"/>
    <x v="11"/>
  </r>
  <r>
    <x v="348"/>
    <x v="1"/>
    <x v="0"/>
    <x v="4"/>
    <x v="2"/>
    <n v="-229087.28328719645"/>
    <n v="0"/>
    <n v="0"/>
    <x v="11"/>
  </r>
  <r>
    <x v="348"/>
    <x v="1"/>
    <x v="1"/>
    <x v="3"/>
    <x v="0"/>
    <n v="463941.03652809357"/>
    <n v="0"/>
    <n v="0"/>
    <x v="11"/>
  </r>
  <r>
    <x v="348"/>
    <x v="1"/>
    <x v="1"/>
    <x v="3"/>
    <x v="1"/>
    <n v="-286383.35588153923"/>
    <n v="0"/>
    <n v="0"/>
    <x v="11"/>
  </r>
  <r>
    <x v="348"/>
    <x v="1"/>
    <x v="1"/>
    <x v="3"/>
    <x v="2"/>
    <n v="-162379.36278483275"/>
    <n v="0"/>
    <n v="0"/>
    <x v="11"/>
  </r>
  <r>
    <x v="348"/>
    <x v="3"/>
    <x v="1"/>
    <x v="4"/>
    <x v="0"/>
    <n v="470083.34463856998"/>
    <n v="0"/>
    <n v="0"/>
    <x v="11"/>
  </r>
  <r>
    <x v="348"/>
    <x v="3"/>
    <x v="1"/>
    <x v="4"/>
    <x v="1"/>
    <n v="-261157.41368809444"/>
    <n v="0"/>
    <n v="0"/>
    <x v="11"/>
  </r>
  <r>
    <x v="348"/>
    <x v="3"/>
    <x v="1"/>
    <x v="4"/>
    <x v="2"/>
    <n v="-75213.3351421712"/>
    <n v="0"/>
    <n v="0"/>
    <x v="11"/>
  </r>
  <r>
    <x v="348"/>
    <x v="3"/>
    <x v="2"/>
    <x v="1"/>
    <x v="0"/>
    <n v="373264.65464057546"/>
    <n v="0"/>
    <n v="0"/>
    <x v="11"/>
  </r>
  <r>
    <x v="348"/>
    <x v="3"/>
    <x v="2"/>
    <x v="1"/>
    <x v="1"/>
    <n v="-226221.00281246999"/>
    <n v="0"/>
    <n v="0"/>
    <x v="11"/>
  </r>
  <r>
    <x v="348"/>
    <x v="3"/>
    <x v="2"/>
    <x v="1"/>
    <x v="2"/>
    <n v="-41059.112010463301"/>
    <n v="0"/>
    <n v="0"/>
    <x v="11"/>
  </r>
  <r>
    <x v="348"/>
    <x v="4"/>
    <x v="2"/>
    <x v="0"/>
    <x v="0"/>
    <n v="720510.31480128667"/>
    <n v="0"/>
    <n v="0"/>
    <x v="11"/>
  </r>
  <r>
    <x v="348"/>
    <x v="4"/>
    <x v="2"/>
    <x v="0"/>
    <x v="1"/>
    <n v="-349762.28873848869"/>
    <n v="0"/>
    <n v="0"/>
    <x v="11"/>
  </r>
  <r>
    <x v="348"/>
    <x v="4"/>
    <x v="2"/>
    <x v="0"/>
    <x v="2"/>
    <n v="-100871.44407218014"/>
    <n v="0"/>
    <n v="0"/>
    <x v="11"/>
  </r>
  <r>
    <x v="348"/>
    <x v="1"/>
    <x v="3"/>
    <x v="3"/>
    <x v="0"/>
    <n v="461077.20296927815"/>
    <n v="0"/>
    <n v="0"/>
    <x v="11"/>
  </r>
  <r>
    <x v="348"/>
    <x v="1"/>
    <x v="3"/>
    <x v="3"/>
    <x v="1"/>
    <n v="-286383.35588153923"/>
    <n v="0"/>
    <n v="0"/>
    <x v="11"/>
  </r>
  <r>
    <x v="348"/>
    <x v="1"/>
    <x v="3"/>
    <x v="3"/>
    <x v="2"/>
    <n v="-179820.10915801849"/>
    <n v="0"/>
    <n v="0"/>
    <x v="11"/>
  </r>
  <r>
    <x v="348"/>
    <x v="0"/>
    <x v="3"/>
    <x v="3"/>
    <x v="0"/>
    <n v="541264.54261610913"/>
    <n v="0"/>
    <n v="0"/>
    <x v="11"/>
  </r>
  <r>
    <x v="348"/>
    <x v="0"/>
    <x v="3"/>
    <x v="3"/>
    <x v="1"/>
    <n v="-286383.35588153923"/>
    <n v="0"/>
    <n v="0"/>
    <x v="11"/>
  </r>
  <r>
    <x v="348"/>
    <x v="0"/>
    <x v="3"/>
    <x v="3"/>
    <x v="2"/>
    <n v="-113665.55394938291"/>
    <n v="0"/>
    <n v="0"/>
    <x v="11"/>
  </r>
  <r>
    <x v="348"/>
    <x v="1"/>
    <x v="4"/>
    <x v="4"/>
    <x v="0"/>
    <n v="417851.86190095113"/>
    <n v="0"/>
    <n v="0"/>
    <x v="11"/>
  </r>
  <r>
    <x v="348"/>
    <x v="1"/>
    <x v="4"/>
    <x v="4"/>
    <x v="1"/>
    <n v="-261157.41368809444"/>
    <n v="0"/>
    <n v="0"/>
    <x v="11"/>
  </r>
  <r>
    <x v="348"/>
    <x v="1"/>
    <x v="4"/>
    <x v="4"/>
    <x v="2"/>
    <n v="-250711.11714057066"/>
    <n v="0"/>
    <n v="0"/>
    <x v="11"/>
  </r>
  <r>
    <x v="348"/>
    <x v="0"/>
    <x v="4"/>
    <x v="0"/>
    <x v="0"/>
    <n v="654055.47994097392"/>
    <n v="0"/>
    <n v="0"/>
    <x v="11"/>
  </r>
  <r>
    <x v="348"/>
    <x v="0"/>
    <x v="4"/>
    <x v="0"/>
    <x v="1"/>
    <n v="-349762.28873848869"/>
    <n v="0"/>
    <n v="0"/>
    <x v="11"/>
  </r>
  <r>
    <x v="348"/>
    <x v="0"/>
    <x v="4"/>
    <x v="0"/>
    <x v="2"/>
    <n v="-143892.20558701426"/>
    <n v="0"/>
    <n v="0"/>
    <x v="11"/>
  </r>
  <r>
    <x v="348"/>
    <x v="2"/>
    <x v="4"/>
    <x v="1"/>
    <x v="0"/>
    <n v="375526.8646687002"/>
    <n v="0"/>
    <n v="0"/>
    <x v="11"/>
  </r>
  <r>
    <x v="348"/>
    <x v="2"/>
    <x v="4"/>
    <x v="1"/>
    <x v="1"/>
    <n v="-226221.00281246999"/>
    <n v="0"/>
    <n v="0"/>
    <x v="11"/>
  </r>
  <r>
    <x v="348"/>
    <x v="2"/>
    <x v="4"/>
    <x v="1"/>
    <x v="2"/>
    <n v="-86371.178873801051"/>
    <n v="0"/>
    <n v="0"/>
    <x v="11"/>
  </r>
  <r>
    <x v="348"/>
    <x v="4"/>
    <x v="4"/>
    <x v="1"/>
    <x v="0"/>
    <n v="407197.80506244599"/>
    <n v="0"/>
    <n v="0"/>
    <x v="11"/>
  </r>
  <r>
    <x v="348"/>
    <x v="4"/>
    <x v="4"/>
    <x v="1"/>
    <x v="1"/>
    <n v="-226221.00281246999"/>
    <n v="0"/>
    <n v="0"/>
    <x v="11"/>
  </r>
  <r>
    <x v="348"/>
    <x v="4"/>
    <x v="4"/>
    <x v="1"/>
    <x v="2"/>
    <n v="-32575.824404995681"/>
    <n v="0"/>
    <n v="0"/>
    <x v="11"/>
  </r>
  <r>
    <x v="348"/>
    <x v="1"/>
    <x v="5"/>
    <x v="2"/>
    <x v="0"/>
    <n v="262428.46373649361"/>
    <n v="0"/>
    <n v="0"/>
    <x v="11"/>
  </r>
  <r>
    <x v="348"/>
    <x v="1"/>
    <x v="5"/>
    <x v="2"/>
    <x v="1"/>
    <n v="-138120.24407183874"/>
    <n v="0"/>
    <n v="0"/>
    <x v="11"/>
  </r>
  <r>
    <x v="348"/>
    <x v="1"/>
    <x v="5"/>
    <x v="2"/>
    <x v="2"/>
    <n v="-139087.08578034161"/>
    <n v="0"/>
    <n v="0"/>
    <x v="11"/>
  </r>
  <r>
    <x v="348"/>
    <x v="1"/>
    <x v="5"/>
    <x v="1"/>
    <x v="0"/>
    <n v="407197.80506244599"/>
    <n v="0"/>
    <n v="0"/>
    <x v="11"/>
  </r>
  <r>
    <x v="348"/>
    <x v="1"/>
    <x v="5"/>
    <x v="1"/>
    <x v="1"/>
    <n v="-226221.00281246999"/>
    <n v="0"/>
    <n v="0"/>
    <x v="11"/>
  </r>
  <r>
    <x v="348"/>
    <x v="1"/>
    <x v="5"/>
    <x v="1"/>
    <x v="2"/>
    <n v="-195454.94642997408"/>
    <n v="0"/>
    <n v="0"/>
    <x v="11"/>
  </r>
  <r>
    <x v="348"/>
    <x v="1"/>
    <x v="6"/>
    <x v="0"/>
    <x v="0"/>
    <n v="594595.89085543074"/>
    <n v="0"/>
    <n v="0"/>
    <x v="11"/>
  </r>
  <r>
    <x v="348"/>
    <x v="1"/>
    <x v="6"/>
    <x v="0"/>
    <x v="1"/>
    <n v="-349762.28873848869"/>
    <n v="0"/>
    <n v="0"/>
    <x v="11"/>
  </r>
  <r>
    <x v="348"/>
    <x v="1"/>
    <x v="6"/>
    <x v="0"/>
    <x v="2"/>
    <n v="-231892.397433618"/>
    <n v="0"/>
    <n v="0"/>
    <x v="11"/>
  </r>
  <r>
    <x v="348"/>
    <x v="1"/>
    <x v="6"/>
    <x v="2"/>
    <x v="0"/>
    <n v="263809.66617721203"/>
    <n v="0"/>
    <n v="0"/>
    <x v="11"/>
  </r>
  <r>
    <x v="348"/>
    <x v="1"/>
    <x v="6"/>
    <x v="2"/>
    <x v="0"/>
    <n v="243091.62956643617"/>
    <n v="0"/>
    <n v="0"/>
    <x v="11"/>
  </r>
  <r>
    <x v="348"/>
    <x v="1"/>
    <x v="6"/>
    <x v="2"/>
    <x v="1"/>
    <n v="-138120.24407183874"/>
    <n v="0"/>
    <n v="0"/>
    <x v="11"/>
  </r>
  <r>
    <x v="348"/>
    <x v="1"/>
    <x v="6"/>
    <x v="2"/>
    <x v="1"/>
    <n v="-138120.24407183874"/>
    <n v="0"/>
    <n v="0"/>
    <x v="11"/>
  </r>
  <r>
    <x v="348"/>
    <x v="1"/>
    <x v="6"/>
    <x v="2"/>
    <x v="2"/>
    <n v="-94971.479823796326"/>
    <n v="0"/>
    <n v="0"/>
    <x v="11"/>
  </r>
  <r>
    <x v="348"/>
    <x v="1"/>
    <x v="6"/>
    <x v="2"/>
    <x v="2"/>
    <n v="-143424.06144419734"/>
    <n v="0"/>
    <n v="0"/>
    <x v="11"/>
  </r>
  <r>
    <x v="348"/>
    <x v="0"/>
    <x v="6"/>
    <x v="2"/>
    <x v="0"/>
    <n v="244472.83200715456"/>
    <n v="0"/>
    <n v="0"/>
    <x v="11"/>
  </r>
  <r>
    <x v="348"/>
    <x v="0"/>
    <x v="6"/>
    <x v="2"/>
    <x v="1"/>
    <n v="-138120.24407183874"/>
    <n v="0"/>
    <n v="0"/>
    <x v="11"/>
  </r>
  <r>
    <x v="348"/>
    <x v="0"/>
    <x v="6"/>
    <x v="2"/>
    <x v="2"/>
    <n v="-48894.566401430915"/>
    <n v="0"/>
    <n v="0"/>
    <x v="11"/>
  </r>
  <r>
    <x v="349"/>
    <x v="1"/>
    <x v="0"/>
    <x v="4"/>
    <x v="0"/>
    <n v="480529.64118609374"/>
    <n v="0"/>
    <n v="0"/>
    <x v="11"/>
  </r>
  <r>
    <x v="349"/>
    <x v="1"/>
    <x v="0"/>
    <x v="4"/>
    <x v="1"/>
    <n v="-261157.41368809444"/>
    <n v="0"/>
    <n v="0"/>
    <x v="11"/>
  </r>
  <r>
    <x v="349"/>
    <x v="1"/>
    <x v="0"/>
    <x v="4"/>
    <x v="2"/>
    <n v="-283512.48829979531"/>
    <n v="0"/>
    <n v="0"/>
    <x v="11"/>
  </r>
  <r>
    <x v="349"/>
    <x v="2"/>
    <x v="0"/>
    <x v="3"/>
    <x v="0"/>
    <n v="561311.37752781692"/>
    <n v="0"/>
    <n v="0"/>
    <x v="11"/>
  </r>
  <r>
    <x v="349"/>
    <x v="2"/>
    <x v="0"/>
    <x v="3"/>
    <x v="1"/>
    <n v="-286383.35588153923"/>
    <n v="0"/>
    <n v="0"/>
    <x v="11"/>
  </r>
  <r>
    <x v="349"/>
    <x v="2"/>
    <x v="0"/>
    <x v="3"/>
    <x v="2"/>
    <n v="-179619.64080890143"/>
    <n v="0"/>
    <n v="0"/>
    <x v="11"/>
  </r>
  <r>
    <x v="349"/>
    <x v="2"/>
    <x v="0"/>
    <x v="2"/>
    <x v="0"/>
    <n v="263809.66617721203"/>
    <n v="0"/>
    <n v="0"/>
    <x v="11"/>
  </r>
  <r>
    <x v="349"/>
    <x v="2"/>
    <x v="0"/>
    <x v="2"/>
    <x v="1"/>
    <n v="-138120.24407183874"/>
    <n v="0"/>
    <n v="0"/>
    <x v="11"/>
  </r>
  <r>
    <x v="349"/>
    <x v="2"/>
    <x v="0"/>
    <x v="2"/>
    <x v="2"/>
    <n v="-94971.479823796326"/>
    <n v="0"/>
    <n v="0"/>
    <x v="11"/>
  </r>
  <r>
    <x v="349"/>
    <x v="3"/>
    <x v="2"/>
    <x v="4"/>
    <x v="0"/>
    <n v="514480.10496554605"/>
    <n v="0"/>
    <n v="0"/>
    <x v="11"/>
  </r>
  <r>
    <x v="349"/>
    <x v="3"/>
    <x v="2"/>
    <x v="4"/>
    <x v="1"/>
    <n v="-261157.41368809444"/>
    <n v="0"/>
    <n v="0"/>
    <x v="11"/>
  </r>
  <r>
    <x v="349"/>
    <x v="3"/>
    <x v="2"/>
    <x v="4"/>
    <x v="2"/>
    <n v="-56592.811546210069"/>
    <n v="0"/>
    <n v="0"/>
    <x v="11"/>
  </r>
  <r>
    <x v="349"/>
    <x v="4"/>
    <x v="2"/>
    <x v="0"/>
    <x v="0"/>
    <n v="657553.10282835865"/>
    <n v="0"/>
    <n v="0"/>
    <x v="11"/>
  </r>
  <r>
    <x v="349"/>
    <x v="4"/>
    <x v="2"/>
    <x v="0"/>
    <x v="1"/>
    <n v="-349762.28873848869"/>
    <n v="0"/>
    <n v="0"/>
    <x v="11"/>
  </r>
  <r>
    <x v="349"/>
    <x v="4"/>
    <x v="2"/>
    <x v="0"/>
    <x v="2"/>
    <n v="-164388.27570708966"/>
    <n v="0"/>
    <n v="0"/>
    <x v="11"/>
  </r>
  <r>
    <x v="349"/>
    <x v="4"/>
    <x v="2"/>
    <x v="1"/>
    <x v="0"/>
    <n v="452442.00562493998"/>
    <n v="0"/>
    <n v="0"/>
    <x v="11"/>
  </r>
  <r>
    <x v="349"/>
    <x v="4"/>
    <x v="2"/>
    <x v="1"/>
    <x v="1"/>
    <n v="-226221.00281246999"/>
    <n v="0"/>
    <n v="0"/>
    <x v="11"/>
  </r>
  <r>
    <x v="349"/>
    <x v="4"/>
    <x v="2"/>
    <x v="1"/>
    <x v="2"/>
    <n v="-63341.880787491602"/>
    <n v="0"/>
    <n v="0"/>
    <x v="11"/>
  </r>
  <r>
    <x v="349"/>
    <x v="1"/>
    <x v="3"/>
    <x v="1"/>
    <x v="0"/>
    <n v="380051.28472494963"/>
    <n v="0"/>
    <n v="0"/>
    <x v="11"/>
  </r>
  <r>
    <x v="349"/>
    <x v="1"/>
    <x v="3"/>
    <x v="1"/>
    <x v="1"/>
    <n v="-226221.00281246999"/>
    <n v="0"/>
    <n v="0"/>
    <x v="11"/>
  </r>
  <r>
    <x v="349"/>
    <x v="1"/>
    <x v="3"/>
    <x v="1"/>
    <x v="2"/>
    <n v="-190025.64236247481"/>
    <n v="0"/>
    <n v="0"/>
    <x v="11"/>
  </r>
  <r>
    <x v="349"/>
    <x v="2"/>
    <x v="3"/>
    <x v="1"/>
    <x v="0"/>
    <n v="404935.5950343213"/>
    <n v="0"/>
    <n v="0"/>
    <x v="11"/>
  </r>
  <r>
    <x v="349"/>
    <x v="2"/>
    <x v="3"/>
    <x v="1"/>
    <x v="1"/>
    <n v="-226221.00281246999"/>
    <n v="0"/>
    <n v="0"/>
    <x v="11"/>
  </r>
  <r>
    <x v="349"/>
    <x v="2"/>
    <x v="3"/>
    <x v="1"/>
    <x v="2"/>
    <n v="-174122.30586475815"/>
    <n v="0"/>
    <n v="0"/>
    <x v="11"/>
  </r>
  <r>
    <x v="349"/>
    <x v="4"/>
    <x v="3"/>
    <x v="4"/>
    <x v="0"/>
    <n v="454413.89981728431"/>
    <n v="0"/>
    <n v="0"/>
    <x v="11"/>
  </r>
  <r>
    <x v="349"/>
    <x v="4"/>
    <x v="3"/>
    <x v="4"/>
    <x v="1"/>
    <n v="-261157.41368809444"/>
    <n v="0"/>
    <n v="0"/>
    <x v="11"/>
  </r>
  <r>
    <x v="349"/>
    <x v="4"/>
    <x v="3"/>
    <x v="4"/>
    <x v="2"/>
    <n v="-113603.47495432108"/>
    <n v="0"/>
    <n v="0"/>
    <x v="11"/>
  </r>
  <r>
    <x v="349"/>
    <x v="0"/>
    <x v="4"/>
    <x v="2"/>
    <x v="0"/>
    <n v="237566.81980356263"/>
    <n v="0"/>
    <n v="0"/>
    <x v="11"/>
  </r>
  <r>
    <x v="349"/>
    <x v="0"/>
    <x v="4"/>
    <x v="2"/>
    <x v="1"/>
    <n v="-138120.24407183874"/>
    <n v="0"/>
    <n v="0"/>
    <x v="11"/>
  </r>
  <r>
    <x v="349"/>
    <x v="0"/>
    <x v="4"/>
    <x v="2"/>
    <x v="2"/>
    <n v="-40386.359366605648"/>
    <n v="0"/>
    <n v="0"/>
    <x v="11"/>
  </r>
  <r>
    <x v="349"/>
    <x v="0"/>
    <x v="4"/>
    <x v="1"/>
    <x v="0"/>
    <n v="395886.75492182246"/>
    <n v="0"/>
    <n v="0"/>
    <x v="11"/>
  </r>
  <r>
    <x v="349"/>
    <x v="0"/>
    <x v="4"/>
    <x v="1"/>
    <x v="1"/>
    <n v="-226221.00281246999"/>
    <n v="0"/>
    <n v="0"/>
    <x v="11"/>
  </r>
  <r>
    <x v="349"/>
    <x v="0"/>
    <x v="4"/>
    <x v="1"/>
    <x v="2"/>
    <n v="-91053.953632019169"/>
    <n v="0"/>
    <n v="0"/>
    <x v="11"/>
  </r>
  <r>
    <x v="349"/>
    <x v="2"/>
    <x v="4"/>
    <x v="1"/>
    <x v="0"/>
    <n v="375526.8646687002"/>
    <n v="0"/>
    <n v="0"/>
    <x v="11"/>
  </r>
  <r>
    <x v="349"/>
    <x v="2"/>
    <x v="4"/>
    <x v="1"/>
    <x v="1"/>
    <n v="-226221.00281246999"/>
    <n v="0"/>
    <n v="0"/>
    <x v="11"/>
  </r>
  <r>
    <x v="349"/>
    <x v="2"/>
    <x v="4"/>
    <x v="1"/>
    <x v="2"/>
    <n v="-180252.89504097609"/>
    <n v="0"/>
    <n v="0"/>
    <x v="11"/>
  </r>
  <r>
    <x v="349"/>
    <x v="1"/>
    <x v="5"/>
    <x v="0"/>
    <x v="0"/>
    <n v="671543.59437789826"/>
    <n v="0"/>
    <n v="0"/>
    <x v="11"/>
  </r>
  <r>
    <x v="349"/>
    <x v="1"/>
    <x v="5"/>
    <x v="0"/>
    <x v="1"/>
    <n v="-349762.28873848869"/>
    <n v="0"/>
    <n v="0"/>
    <x v="11"/>
  </r>
  <r>
    <x v="349"/>
    <x v="1"/>
    <x v="5"/>
    <x v="0"/>
    <x v="2"/>
    <n v="-228324.82208848544"/>
    <n v="0"/>
    <n v="0"/>
    <x v="11"/>
  </r>
  <r>
    <x v="349"/>
    <x v="2"/>
    <x v="5"/>
    <x v="0"/>
    <x v="0"/>
    <n v="559619.66198158194"/>
    <n v="0"/>
    <n v="0"/>
    <x v="11"/>
  </r>
  <r>
    <x v="349"/>
    <x v="2"/>
    <x v="5"/>
    <x v="0"/>
    <x v="0"/>
    <n v="654055.47994097392"/>
    <n v="0"/>
    <n v="0"/>
    <x v="11"/>
  </r>
  <r>
    <x v="349"/>
    <x v="2"/>
    <x v="5"/>
    <x v="0"/>
    <x v="1"/>
    <n v="-349762.28873848869"/>
    <n v="0"/>
    <n v="0"/>
    <x v="11"/>
  </r>
  <r>
    <x v="349"/>
    <x v="2"/>
    <x v="5"/>
    <x v="0"/>
    <x v="1"/>
    <n v="-349762.28873848869"/>
    <n v="0"/>
    <n v="0"/>
    <x v="11"/>
  </r>
  <r>
    <x v="349"/>
    <x v="2"/>
    <x v="5"/>
    <x v="0"/>
    <x v="2"/>
    <n v="-139904.91549539549"/>
    <n v="0"/>
    <n v="0"/>
    <x v="11"/>
  </r>
  <r>
    <x v="349"/>
    <x v="2"/>
    <x v="5"/>
    <x v="0"/>
    <x v="2"/>
    <n v="-248541.0823775701"/>
    <n v="0"/>
    <n v="0"/>
    <x v="11"/>
  </r>
  <r>
    <x v="349"/>
    <x v="3"/>
    <x v="6"/>
    <x v="1"/>
    <x v="0"/>
    <n v="447917.58556869056"/>
    <n v="0"/>
    <n v="0"/>
    <x v="11"/>
  </r>
  <r>
    <x v="349"/>
    <x v="3"/>
    <x v="6"/>
    <x v="1"/>
    <x v="1"/>
    <n v="-226221.00281246999"/>
    <n v="0"/>
    <n v="0"/>
    <x v="11"/>
  </r>
  <r>
    <x v="349"/>
    <x v="3"/>
    <x v="6"/>
    <x v="1"/>
    <x v="2"/>
    <n v="-58229.286123929771"/>
    <n v="0"/>
    <n v="0"/>
    <x v="11"/>
  </r>
  <r>
    <x v="350"/>
    <x v="1"/>
    <x v="0"/>
    <x v="0"/>
    <x v="0"/>
    <n v="650557.85705358896"/>
    <n v="0"/>
    <n v="0"/>
    <x v="11"/>
  </r>
  <r>
    <x v="350"/>
    <x v="1"/>
    <x v="0"/>
    <x v="0"/>
    <x v="1"/>
    <n v="-349762.28873848869"/>
    <n v="0"/>
    <n v="0"/>
    <x v="11"/>
  </r>
  <r>
    <x v="350"/>
    <x v="1"/>
    <x v="0"/>
    <x v="0"/>
    <x v="2"/>
    <n v="-318773.34995625861"/>
    <n v="0"/>
    <n v="0"/>
    <x v="11"/>
  </r>
  <r>
    <x v="350"/>
    <x v="1"/>
    <x v="0"/>
    <x v="3"/>
    <x v="0"/>
    <n v="572766.71176307846"/>
    <n v="0"/>
    <n v="0"/>
    <x v="11"/>
  </r>
  <r>
    <x v="350"/>
    <x v="1"/>
    <x v="0"/>
    <x v="3"/>
    <x v="1"/>
    <n v="-286383.35588153923"/>
    <n v="0"/>
    <n v="0"/>
    <x v="11"/>
  </r>
  <r>
    <x v="350"/>
    <x v="1"/>
    <x v="0"/>
    <x v="3"/>
    <x v="2"/>
    <n v="-223379.0175876006"/>
    <n v="0"/>
    <n v="0"/>
    <x v="11"/>
  </r>
  <r>
    <x v="350"/>
    <x v="0"/>
    <x v="0"/>
    <x v="3"/>
    <x v="0"/>
    <n v="538400.70905729372"/>
    <n v="0"/>
    <n v="0"/>
    <x v="11"/>
  </r>
  <r>
    <x v="350"/>
    <x v="0"/>
    <x v="0"/>
    <x v="3"/>
    <x v="1"/>
    <n v="-286383.35588153923"/>
    <n v="0"/>
    <n v="0"/>
    <x v="11"/>
  </r>
  <r>
    <x v="350"/>
    <x v="0"/>
    <x v="0"/>
    <x v="3"/>
    <x v="2"/>
    <n v="-86144.113449166995"/>
    <n v="0"/>
    <n v="0"/>
    <x v="11"/>
  </r>
  <r>
    <x v="350"/>
    <x v="3"/>
    <x v="1"/>
    <x v="3"/>
    <x v="0"/>
    <n v="549856.04329255526"/>
    <n v="0"/>
    <n v="0"/>
    <x v="11"/>
  </r>
  <r>
    <x v="350"/>
    <x v="3"/>
    <x v="1"/>
    <x v="3"/>
    <x v="0"/>
    <n v="572766.71176307846"/>
    <n v="0"/>
    <n v="0"/>
    <x v="11"/>
  </r>
  <r>
    <x v="350"/>
    <x v="3"/>
    <x v="1"/>
    <x v="3"/>
    <x v="1"/>
    <n v="-286383.35588153923"/>
    <n v="0"/>
    <n v="0"/>
    <x v="11"/>
  </r>
  <r>
    <x v="350"/>
    <x v="3"/>
    <x v="1"/>
    <x v="3"/>
    <x v="1"/>
    <n v="-286383.35588153923"/>
    <n v="0"/>
    <n v="0"/>
    <x v="11"/>
  </r>
  <r>
    <x v="350"/>
    <x v="3"/>
    <x v="1"/>
    <x v="3"/>
    <x v="2"/>
    <n v="-65982.725195106628"/>
    <n v="0"/>
    <n v="0"/>
    <x v="11"/>
  </r>
  <r>
    <x v="350"/>
    <x v="3"/>
    <x v="1"/>
    <x v="3"/>
    <x v="2"/>
    <n v="-68732.005411569407"/>
    <n v="0"/>
    <n v="0"/>
    <x v="11"/>
  </r>
  <r>
    <x v="350"/>
    <x v="3"/>
    <x v="2"/>
    <x v="3"/>
    <x v="0"/>
    <n v="561311.37752781692"/>
    <n v="0"/>
    <n v="0"/>
    <x v="11"/>
  </r>
  <r>
    <x v="350"/>
    <x v="3"/>
    <x v="2"/>
    <x v="3"/>
    <x v="1"/>
    <n v="-286383.35588153923"/>
    <n v="0"/>
    <n v="0"/>
    <x v="11"/>
  </r>
  <r>
    <x v="350"/>
    <x v="3"/>
    <x v="2"/>
    <x v="3"/>
    <x v="2"/>
    <n v="-56131.137752781695"/>
    <n v="0"/>
    <n v="0"/>
    <x v="11"/>
  </r>
  <r>
    <x v="350"/>
    <x v="3"/>
    <x v="2"/>
    <x v="1"/>
    <x v="0"/>
    <n v="368740.23458432604"/>
    <n v="0"/>
    <n v="0"/>
    <x v="11"/>
  </r>
  <r>
    <x v="350"/>
    <x v="3"/>
    <x v="2"/>
    <x v="1"/>
    <x v="1"/>
    <n v="-226221.00281246999"/>
    <n v="0"/>
    <n v="0"/>
    <x v="11"/>
  </r>
  <r>
    <x v="350"/>
    <x v="3"/>
    <x v="2"/>
    <x v="1"/>
    <x v="2"/>
    <n v="-66373.242225178692"/>
    <n v="0"/>
    <n v="0"/>
    <x v="11"/>
  </r>
  <r>
    <x v="350"/>
    <x v="4"/>
    <x v="2"/>
    <x v="2"/>
    <x v="0"/>
    <n v="266572.07105864881"/>
    <n v="0"/>
    <n v="0"/>
    <x v="11"/>
  </r>
  <r>
    <x v="350"/>
    <x v="4"/>
    <x v="2"/>
    <x v="2"/>
    <x v="1"/>
    <n v="-138120.24407183874"/>
    <n v="0"/>
    <n v="0"/>
    <x v="11"/>
  </r>
  <r>
    <x v="350"/>
    <x v="4"/>
    <x v="2"/>
    <x v="2"/>
    <x v="2"/>
    <n v="-26657.207105864883"/>
    <n v="0"/>
    <n v="0"/>
    <x v="11"/>
  </r>
  <r>
    <x v="350"/>
    <x v="1"/>
    <x v="3"/>
    <x v="3"/>
    <x v="0"/>
    <n v="498307.03923387825"/>
    <n v="0"/>
    <n v="0"/>
    <x v="11"/>
  </r>
  <r>
    <x v="350"/>
    <x v="1"/>
    <x v="3"/>
    <x v="3"/>
    <x v="1"/>
    <n v="-286383.35588153923"/>
    <n v="0"/>
    <n v="0"/>
    <x v="11"/>
  </r>
  <r>
    <x v="350"/>
    <x v="1"/>
    <x v="3"/>
    <x v="3"/>
    <x v="2"/>
    <n v="-264102.7307939555"/>
    <n v="0"/>
    <n v="0"/>
    <x v="11"/>
  </r>
  <r>
    <x v="350"/>
    <x v="3"/>
    <x v="3"/>
    <x v="2"/>
    <x v="0"/>
    <n v="287290.10766942456"/>
    <n v="0"/>
    <n v="0"/>
    <x v="11"/>
  </r>
  <r>
    <x v="350"/>
    <x v="3"/>
    <x v="3"/>
    <x v="2"/>
    <x v="1"/>
    <n v="-138120.24407183874"/>
    <n v="0"/>
    <n v="0"/>
    <x v="11"/>
  </r>
  <r>
    <x v="350"/>
    <x v="3"/>
    <x v="3"/>
    <x v="2"/>
    <x v="2"/>
    <n v="-17237.406460165472"/>
    <n v="0"/>
    <n v="0"/>
    <x v="11"/>
  </r>
  <r>
    <x v="350"/>
    <x v="4"/>
    <x v="3"/>
    <x v="1"/>
    <x v="0"/>
    <n v="454704.2156530646"/>
    <n v="0"/>
    <n v="0"/>
    <x v="11"/>
  </r>
  <r>
    <x v="350"/>
    <x v="4"/>
    <x v="3"/>
    <x v="1"/>
    <x v="1"/>
    <n v="-226221.00281246999"/>
    <n v="0"/>
    <n v="0"/>
    <x v="11"/>
  </r>
  <r>
    <x v="350"/>
    <x v="4"/>
    <x v="3"/>
    <x v="1"/>
    <x v="2"/>
    <n v="-81846.758817551628"/>
    <n v="0"/>
    <n v="0"/>
    <x v="11"/>
  </r>
  <r>
    <x v="350"/>
    <x v="1"/>
    <x v="4"/>
    <x v="0"/>
    <x v="0"/>
    <n v="664548.34860312846"/>
    <n v="0"/>
    <n v="0"/>
    <x v="11"/>
  </r>
  <r>
    <x v="350"/>
    <x v="1"/>
    <x v="4"/>
    <x v="0"/>
    <x v="1"/>
    <n v="-349762.28873848869"/>
    <n v="0"/>
    <n v="0"/>
    <x v="11"/>
  </r>
  <r>
    <x v="350"/>
    <x v="1"/>
    <x v="4"/>
    <x v="0"/>
    <x v="2"/>
    <n v="-225946.43852506368"/>
    <n v="0"/>
    <n v="0"/>
    <x v="11"/>
  </r>
  <r>
    <x v="350"/>
    <x v="2"/>
    <x v="4"/>
    <x v="2"/>
    <x v="0"/>
    <n v="208561.5685484765"/>
    <n v="0"/>
    <n v="0"/>
    <x v="11"/>
  </r>
  <r>
    <x v="350"/>
    <x v="2"/>
    <x v="4"/>
    <x v="2"/>
    <x v="1"/>
    <n v="-138120.24407183874"/>
    <n v="0"/>
    <n v="0"/>
    <x v="11"/>
  </r>
  <r>
    <x v="350"/>
    <x v="2"/>
    <x v="4"/>
    <x v="2"/>
    <x v="2"/>
    <n v="-50054.77645163436"/>
    <n v="0"/>
    <n v="0"/>
    <x v="11"/>
  </r>
  <r>
    <x v="350"/>
    <x v="2"/>
    <x v="4"/>
    <x v="1"/>
    <x v="0"/>
    <n v="398148.9649499472"/>
    <n v="0"/>
    <n v="0"/>
    <x v="11"/>
  </r>
  <r>
    <x v="350"/>
    <x v="2"/>
    <x v="4"/>
    <x v="1"/>
    <x v="1"/>
    <n v="-226221.00281246999"/>
    <n v="0"/>
    <n v="0"/>
    <x v="11"/>
  </r>
  <r>
    <x v="350"/>
    <x v="2"/>
    <x v="4"/>
    <x v="1"/>
    <x v="2"/>
    <n v="-91574.261938487864"/>
    <n v="0"/>
    <n v="0"/>
    <x v="11"/>
  </r>
  <r>
    <x v="350"/>
    <x v="1"/>
    <x v="5"/>
    <x v="0"/>
    <x v="0"/>
    <n v="668045.97149051342"/>
    <n v="0"/>
    <n v="0"/>
    <x v="11"/>
  </r>
  <r>
    <x v="350"/>
    <x v="1"/>
    <x v="5"/>
    <x v="0"/>
    <x v="1"/>
    <n v="-349762.28873848869"/>
    <n v="0"/>
    <n v="0"/>
    <x v="11"/>
  </r>
  <r>
    <x v="350"/>
    <x v="1"/>
    <x v="5"/>
    <x v="0"/>
    <x v="2"/>
    <n v="-434229.88146883372"/>
    <n v="0"/>
    <n v="0"/>
    <x v="11"/>
  </r>
  <r>
    <x v="350"/>
    <x v="0"/>
    <x v="6"/>
    <x v="4"/>
    <x v="0"/>
    <n v="496199.0860073794"/>
    <n v="0"/>
    <n v="0"/>
    <x v="11"/>
  </r>
  <r>
    <x v="350"/>
    <x v="0"/>
    <x v="6"/>
    <x v="4"/>
    <x v="1"/>
    <n v="-261157.41368809444"/>
    <n v="0"/>
    <n v="0"/>
    <x v="11"/>
  </r>
  <r>
    <x v="350"/>
    <x v="0"/>
    <x v="6"/>
    <x v="4"/>
    <x v="2"/>
    <n v="-124049.77150184485"/>
    <n v="0"/>
    <n v="0"/>
    <x v="11"/>
  </r>
  <r>
    <x v="350"/>
    <x v="2"/>
    <x v="6"/>
    <x v="1"/>
    <x v="0"/>
    <n v="398148.9649499472"/>
    <n v="0"/>
    <n v="0"/>
    <x v="11"/>
  </r>
  <r>
    <x v="350"/>
    <x v="2"/>
    <x v="6"/>
    <x v="1"/>
    <x v="1"/>
    <n v="-226221.00281246999"/>
    <n v="0"/>
    <n v="0"/>
    <x v="11"/>
  </r>
  <r>
    <x v="350"/>
    <x v="2"/>
    <x v="6"/>
    <x v="1"/>
    <x v="2"/>
    <n v="-131389.15843348257"/>
    <n v="0"/>
    <n v="0"/>
    <x v="11"/>
  </r>
  <r>
    <x v="351"/>
    <x v="1"/>
    <x v="0"/>
    <x v="0"/>
    <x v="0"/>
    <n v="629572.11972927966"/>
    <n v="0"/>
    <n v="0"/>
    <x v="11"/>
  </r>
  <r>
    <x v="351"/>
    <x v="1"/>
    <x v="0"/>
    <x v="0"/>
    <x v="1"/>
    <n v="-349762.28873848869"/>
    <n v="0"/>
    <n v="0"/>
    <x v="11"/>
  </r>
  <r>
    <x v="351"/>
    <x v="1"/>
    <x v="0"/>
    <x v="0"/>
    <x v="2"/>
    <n v="-415517.5990213246"/>
    <n v="0"/>
    <n v="0"/>
    <x v="11"/>
  </r>
  <r>
    <x v="351"/>
    <x v="4"/>
    <x v="2"/>
    <x v="0"/>
    <x v="0"/>
    <n v="598093.51374281559"/>
    <n v="0"/>
    <n v="0"/>
    <x v="11"/>
  </r>
  <r>
    <x v="351"/>
    <x v="4"/>
    <x v="2"/>
    <x v="0"/>
    <x v="1"/>
    <n v="-349762.28873848869"/>
    <n v="0"/>
    <n v="0"/>
    <x v="11"/>
  </r>
  <r>
    <x v="351"/>
    <x v="4"/>
    <x v="2"/>
    <x v="0"/>
    <x v="2"/>
    <n v="-95694.962198850495"/>
    <n v="0"/>
    <n v="0"/>
    <x v="11"/>
  </r>
  <r>
    <x v="351"/>
    <x v="4"/>
    <x v="2"/>
    <x v="3"/>
    <x v="0"/>
    <n v="584222.04599834001"/>
    <n v="0"/>
    <n v="0"/>
    <x v="11"/>
  </r>
  <r>
    <x v="351"/>
    <x v="4"/>
    <x v="2"/>
    <x v="3"/>
    <x v="1"/>
    <n v="-286383.35588153923"/>
    <n v="0"/>
    <n v="0"/>
    <x v="11"/>
  </r>
  <r>
    <x v="351"/>
    <x v="4"/>
    <x v="2"/>
    <x v="3"/>
    <x v="2"/>
    <n v="-122686.6296596514"/>
    <n v="0"/>
    <n v="0"/>
    <x v="11"/>
  </r>
  <r>
    <x v="351"/>
    <x v="3"/>
    <x v="3"/>
    <x v="3"/>
    <x v="0"/>
    <n v="589949.71311597084"/>
    <n v="0"/>
    <n v="0"/>
    <x v="11"/>
  </r>
  <r>
    <x v="351"/>
    <x v="3"/>
    <x v="3"/>
    <x v="3"/>
    <x v="1"/>
    <n v="-286383.35588153923"/>
    <n v="0"/>
    <n v="0"/>
    <x v="11"/>
  </r>
  <r>
    <x v="351"/>
    <x v="3"/>
    <x v="3"/>
    <x v="3"/>
    <x v="2"/>
    <n v="-29497.485655798544"/>
    <n v="0"/>
    <n v="0"/>
    <x v="11"/>
  </r>
  <r>
    <x v="351"/>
    <x v="4"/>
    <x v="3"/>
    <x v="3"/>
    <x v="0"/>
    <n v="506898.53991032444"/>
    <n v="0"/>
    <n v="0"/>
    <x v="11"/>
  </r>
  <r>
    <x v="351"/>
    <x v="4"/>
    <x v="3"/>
    <x v="3"/>
    <x v="1"/>
    <n v="-286383.35588153923"/>
    <n v="0"/>
    <n v="0"/>
    <x v="11"/>
  </r>
  <r>
    <x v="351"/>
    <x v="4"/>
    <x v="3"/>
    <x v="3"/>
    <x v="2"/>
    <n v="-86172.751784755164"/>
    <n v="0"/>
    <n v="0"/>
    <x v="11"/>
  </r>
  <r>
    <x v="351"/>
    <x v="2"/>
    <x v="4"/>
    <x v="1"/>
    <x v="0"/>
    <n v="413984.43514682009"/>
    <n v="0"/>
    <n v="0"/>
    <x v="11"/>
  </r>
  <r>
    <x v="351"/>
    <x v="2"/>
    <x v="4"/>
    <x v="1"/>
    <x v="1"/>
    <n v="-226221.00281246999"/>
    <n v="0"/>
    <n v="0"/>
    <x v="11"/>
  </r>
  <r>
    <x v="351"/>
    <x v="2"/>
    <x v="4"/>
    <x v="1"/>
    <x v="2"/>
    <n v="-165593.77405872804"/>
    <n v="0"/>
    <n v="0"/>
    <x v="11"/>
  </r>
  <r>
    <x v="351"/>
    <x v="4"/>
    <x v="4"/>
    <x v="1"/>
    <x v="0"/>
    <n v="443393.16551244119"/>
    <n v="0"/>
    <n v="0"/>
    <x v="11"/>
  </r>
  <r>
    <x v="351"/>
    <x v="4"/>
    <x v="4"/>
    <x v="1"/>
    <x v="1"/>
    <n v="-226221.00281246999"/>
    <n v="0"/>
    <n v="0"/>
    <x v="11"/>
  </r>
  <r>
    <x v="351"/>
    <x v="4"/>
    <x v="4"/>
    <x v="1"/>
    <x v="2"/>
    <n v="-93112.56475761265"/>
    <n v="0"/>
    <n v="0"/>
    <x v="11"/>
  </r>
  <r>
    <x v="351"/>
    <x v="1"/>
    <x v="5"/>
    <x v="4"/>
    <x v="0"/>
    <n v="483141.21532297472"/>
    <n v="0"/>
    <n v="0"/>
    <x v="11"/>
  </r>
  <r>
    <x v="351"/>
    <x v="1"/>
    <x v="5"/>
    <x v="4"/>
    <x v="1"/>
    <n v="-261157.41368809444"/>
    <n v="0"/>
    <n v="0"/>
    <x v="11"/>
  </r>
  <r>
    <x v="351"/>
    <x v="1"/>
    <x v="5"/>
    <x v="4"/>
    <x v="2"/>
    <n v="-285053.31704055506"/>
    <n v="0"/>
    <n v="0"/>
    <x v="11"/>
  </r>
  <r>
    <x v="351"/>
    <x v="2"/>
    <x v="5"/>
    <x v="0"/>
    <x v="0"/>
    <n v="528141.05599511787"/>
    <n v="0"/>
    <n v="0"/>
    <x v="11"/>
  </r>
  <r>
    <x v="351"/>
    <x v="2"/>
    <x v="5"/>
    <x v="0"/>
    <x v="1"/>
    <n v="-349762.28873848869"/>
    <n v="0"/>
    <n v="0"/>
    <x v="11"/>
  </r>
  <r>
    <x v="351"/>
    <x v="2"/>
    <x v="5"/>
    <x v="0"/>
    <x v="2"/>
    <n v="-205975.01183809599"/>
    <n v="0"/>
    <n v="0"/>
    <x v="11"/>
  </r>
  <r>
    <x v="351"/>
    <x v="2"/>
    <x v="5"/>
    <x v="4"/>
    <x v="0"/>
    <n v="396959.26880590356"/>
    <n v="0"/>
    <n v="0"/>
    <x v="11"/>
  </r>
  <r>
    <x v="351"/>
    <x v="2"/>
    <x v="5"/>
    <x v="4"/>
    <x v="1"/>
    <n v="-261157.41368809444"/>
    <n v="0"/>
    <n v="0"/>
    <x v="11"/>
  </r>
  <r>
    <x v="351"/>
    <x v="2"/>
    <x v="5"/>
    <x v="4"/>
    <x v="2"/>
    <n v="-83361.446449239738"/>
    <n v="0"/>
    <n v="0"/>
    <x v="11"/>
  </r>
  <r>
    <x v="351"/>
    <x v="2"/>
    <x v="5"/>
    <x v="3"/>
    <x v="0"/>
    <n v="535536.87549847842"/>
    <n v="0"/>
    <n v="0"/>
    <x v="11"/>
  </r>
  <r>
    <x v="351"/>
    <x v="2"/>
    <x v="5"/>
    <x v="3"/>
    <x v="1"/>
    <n v="-286383.35588153923"/>
    <n v="0"/>
    <n v="0"/>
    <x v="11"/>
  </r>
  <r>
    <x v="351"/>
    <x v="2"/>
    <x v="5"/>
    <x v="3"/>
    <x v="2"/>
    <n v="-257057.70023926964"/>
    <n v="0"/>
    <n v="0"/>
    <x v="11"/>
  </r>
  <r>
    <x v="351"/>
    <x v="1"/>
    <x v="6"/>
    <x v="3"/>
    <x v="0"/>
    <n v="509762.37346913986"/>
    <n v="0"/>
    <n v="0"/>
    <x v="11"/>
  </r>
  <r>
    <x v="351"/>
    <x v="1"/>
    <x v="6"/>
    <x v="3"/>
    <x v="1"/>
    <n v="-286383.35588153923"/>
    <n v="0"/>
    <n v="0"/>
    <x v="11"/>
  </r>
  <r>
    <x v="351"/>
    <x v="1"/>
    <x v="6"/>
    <x v="3"/>
    <x v="2"/>
    <n v="-331345.54275494092"/>
    <n v="0"/>
    <n v="0"/>
    <x v="11"/>
  </r>
  <r>
    <x v="351"/>
    <x v="0"/>
    <x v="6"/>
    <x v="0"/>
    <x v="0"/>
    <n v="598093.51374281559"/>
    <n v="0"/>
    <n v="0"/>
    <x v="11"/>
  </r>
  <r>
    <x v="351"/>
    <x v="0"/>
    <x v="6"/>
    <x v="0"/>
    <x v="1"/>
    <n v="-349762.28873848869"/>
    <n v="0"/>
    <n v="0"/>
    <x v="11"/>
  </r>
  <r>
    <x v="351"/>
    <x v="0"/>
    <x v="6"/>
    <x v="0"/>
    <x v="2"/>
    <n v="-167466.18384798837"/>
    <n v="0"/>
    <n v="0"/>
    <x v="11"/>
  </r>
  <r>
    <x v="351"/>
    <x v="0"/>
    <x v="6"/>
    <x v="2"/>
    <x v="0"/>
    <n v="248616.43932930974"/>
    <n v="0"/>
    <n v="0"/>
    <x v="11"/>
  </r>
  <r>
    <x v="351"/>
    <x v="0"/>
    <x v="6"/>
    <x v="2"/>
    <x v="1"/>
    <n v="-138120.24407183874"/>
    <n v="0"/>
    <n v="0"/>
    <x v="11"/>
  </r>
  <r>
    <x v="351"/>
    <x v="0"/>
    <x v="6"/>
    <x v="2"/>
    <x v="2"/>
    <n v="-74584.931798792924"/>
    <n v="0"/>
    <n v="0"/>
    <x v="11"/>
  </r>
  <r>
    <x v="351"/>
    <x v="3"/>
    <x v="6"/>
    <x v="2"/>
    <x v="0"/>
    <n v="258284.85641433846"/>
    <n v="0"/>
    <n v="0"/>
    <x v="11"/>
  </r>
  <r>
    <x v="351"/>
    <x v="3"/>
    <x v="6"/>
    <x v="2"/>
    <x v="1"/>
    <n v="-138120.24407183874"/>
    <n v="0"/>
    <n v="0"/>
    <x v="11"/>
  </r>
  <r>
    <x v="351"/>
    <x v="3"/>
    <x v="6"/>
    <x v="2"/>
    <x v="2"/>
    <n v="-49074.122718724306"/>
    <n v="0"/>
    <n v="0"/>
    <x v="11"/>
  </r>
  <r>
    <x v="351"/>
    <x v="2"/>
    <x v="6"/>
    <x v="1"/>
    <x v="0"/>
    <n v="450179.7955968153"/>
    <n v="0"/>
    <n v="0"/>
    <x v="11"/>
  </r>
  <r>
    <x v="351"/>
    <x v="2"/>
    <x v="6"/>
    <x v="1"/>
    <x v="1"/>
    <n v="-226221.00281246999"/>
    <n v="0"/>
    <n v="0"/>
    <x v="11"/>
  </r>
  <r>
    <x v="351"/>
    <x v="2"/>
    <x v="6"/>
    <x v="1"/>
    <x v="2"/>
    <n v="-189075.51415066241"/>
    <n v="0"/>
    <n v="0"/>
    <x v="11"/>
  </r>
  <r>
    <x v="352"/>
    <x v="0"/>
    <x v="0"/>
    <x v="1"/>
    <x v="0"/>
    <n v="393624.54489369778"/>
    <n v="0"/>
    <n v="0"/>
    <x v="11"/>
  </r>
  <r>
    <x v="352"/>
    <x v="0"/>
    <x v="0"/>
    <x v="1"/>
    <x v="1"/>
    <n v="-226221.00281246999"/>
    <n v="0"/>
    <n v="0"/>
    <x v="11"/>
  </r>
  <r>
    <x v="352"/>
    <x v="0"/>
    <x v="0"/>
    <x v="1"/>
    <x v="2"/>
    <n v="-82661.154427676534"/>
    <n v="0"/>
    <n v="0"/>
    <x v="11"/>
  </r>
  <r>
    <x v="352"/>
    <x v="2"/>
    <x v="0"/>
    <x v="0"/>
    <x v="0"/>
    <n v="594595.89085543074"/>
    <n v="0"/>
    <n v="0"/>
    <x v="11"/>
  </r>
  <r>
    <x v="352"/>
    <x v="2"/>
    <x v="0"/>
    <x v="0"/>
    <x v="1"/>
    <n v="-349762.28873848869"/>
    <n v="0"/>
    <n v="0"/>
    <x v="11"/>
  </r>
  <r>
    <x v="352"/>
    <x v="2"/>
    <x v="0"/>
    <x v="0"/>
    <x v="2"/>
    <n v="-202162.60289084647"/>
    <n v="0"/>
    <n v="0"/>
    <x v="11"/>
  </r>
  <r>
    <x v="352"/>
    <x v="2"/>
    <x v="0"/>
    <x v="2"/>
    <x v="0"/>
    <n v="270715.6783808039"/>
    <n v="0"/>
    <n v="0"/>
    <x v="11"/>
  </r>
  <r>
    <x v="352"/>
    <x v="2"/>
    <x v="0"/>
    <x v="2"/>
    <x v="1"/>
    <n v="-138120.24407183874"/>
    <n v="0"/>
    <n v="0"/>
    <x v="11"/>
  </r>
  <r>
    <x v="352"/>
    <x v="2"/>
    <x v="0"/>
    <x v="2"/>
    <x v="2"/>
    <n v="-146186.46632563413"/>
    <n v="0"/>
    <n v="0"/>
    <x v="11"/>
  </r>
  <r>
    <x v="352"/>
    <x v="2"/>
    <x v="0"/>
    <x v="1"/>
    <x v="0"/>
    <n v="450179.7955968153"/>
    <n v="0"/>
    <n v="0"/>
    <x v="11"/>
  </r>
  <r>
    <x v="352"/>
    <x v="2"/>
    <x v="0"/>
    <x v="1"/>
    <x v="1"/>
    <n v="-226221.00281246999"/>
    <n v="0"/>
    <n v="0"/>
    <x v="11"/>
  </r>
  <r>
    <x v="352"/>
    <x v="2"/>
    <x v="0"/>
    <x v="1"/>
    <x v="2"/>
    <n v="-135053.93867904457"/>
    <n v="0"/>
    <n v="0"/>
    <x v="11"/>
  </r>
  <r>
    <x v="352"/>
    <x v="1"/>
    <x v="1"/>
    <x v="3"/>
    <x v="0"/>
    <n v="509762.37346913986"/>
    <n v="0"/>
    <n v="0"/>
    <x v="11"/>
  </r>
  <r>
    <x v="352"/>
    <x v="1"/>
    <x v="1"/>
    <x v="3"/>
    <x v="1"/>
    <n v="-286383.35588153923"/>
    <n v="0"/>
    <n v="0"/>
    <x v="11"/>
  </r>
  <r>
    <x v="352"/>
    <x v="1"/>
    <x v="1"/>
    <x v="3"/>
    <x v="2"/>
    <n v="-193709.70191827315"/>
    <n v="0"/>
    <n v="0"/>
    <x v="11"/>
  </r>
  <r>
    <x v="352"/>
    <x v="3"/>
    <x v="1"/>
    <x v="4"/>
    <x v="0"/>
    <n v="587604.18079821253"/>
    <n v="0"/>
    <n v="0"/>
    <x v="11"/>
  </r>
  <r>
    <x v="352"/>
    <x v="3"/>
    <x v="1"/>
    <x v="4"/>
    <x v="1"/>
    <n v="-261157.41368809444"/>
    <n v="0"/>
    <n v="0"/>
    <x v="11"/>
  </r>
  <r>
    <x v="352"/>
    <x v="3"/>
    <x v="1"/>
    <x v="4"/>
    <x v="2"/>
    <n v="-76388.543503767636"/>
    <n v="0"/>
    <n v="0"/>
    <x v="11"/>
  </r>
  <r>
    <x v="352"/>
    <x v="2"/>
    <x v="1"/>
    <x v="1"/>
    <x v="0"/>
    <n v="389100.12483744835"/>
    <n v="0"/>
    <n v="0"/>
    <x v="11"/>
  </r>
  <r>
    <x v="352"/>
    <x v="2"/>
    <x v="1"/>
    <x v="1"/>
    <x v="1"/>
    <n v="-226221.00281246999"/>
    <n v="0"/>
    <n v="0"/>
    <x v="11"/>
  </r>
  <r>
    <x v="352"/>
    <x v="2"/>
    <x v="1"/>
    <x v="1"/>
    <x v="2"/>
    <n v="-77820.024967489677"/>
    <n v="0"/>
    <n v="0"/>
    <x v="11"/>
  </r>
  <r>
    <x v="352"/>
    <x v="0"/>
    <x v="2"/>
    <x v="2"/>
    <x v="0"/>
    <n v="259666.05885505682"/>
    <n v="0"/>
    <n v="0"/>
    <x v="11"/>
  </r>
  <r>
    <x v="352"/>
    <x v="0"/>
    <x v="2"/>
    <x v="2"/>
    <x v="1"/>
    <n v="-138120.24407183874"/>
    <n v="0"/>
    <n v="0"/>
    <x v="11"/>
  </r>
  <r>
    <x v="352"/>
    <x v="0"/>
    <x v="2"/>
    <x v="2"/>
    <x v="2"/>
    <n v="-77899.817656517043"/>
    <n v="0"/>
    <n v="0"/>
    <x v="11"/>
  </r>
  <r>
    <x v="352"/>
    <x v="1"/>
    <x v="3"/>
    <x v="1"/>
    <x v="0"/>
    <n v="418508.85520306951"/>
    <n v="0"/>
    <n v="0"/>
    <x v="11"/>
  </r>
  <r>
    <x v="352"/>
    <x v="1"/>
    <x v="3"/>
    <x v="1"/>
    <x v="1"/>
    <n v="-226221.00281246999"/>
    <n v="0"/>
    <n v="0"/>
    <x v="11"/>
  </r>
  <r>
    <x v="352"/>
    <x v="1"/>
    <x v="3"/>
    <x v="1"/>
    <x v="2"/>
    <n v="-284586.02153808728"/>
    <n v="0"/>
    <n v="0"/>
    <x v="11"/>
  </r>
  <r>
    <x v="352"/>
    <x v="3"/>
    <x v="3"/>
    <x v="0"/>
    <x v="0"/>
    <n v="678538.84015266807"/>
    <n v="0"/>
    <n v="0"/>
    <x v="11"/>
  </r>
  <r>
    <x v="352"/>
    <x v="3"/>
    <x v="3"/>
    <x v="0"/>
    <x v="1"/>
    <n v="-349762.28873848869"/>
    <n v="0"/>
    <n v="0"/>
    <x v="11"/>
  </r>
  <r>
    <x v="352"/>
    <x v="3"/>
    <x v="3"/>
    <x v="0"/>
    <x v="2"/>
    <n v="-61068.495613740124"/>
    <n v="0"/>
    <n v="0"/>
    <x v="11"/>
  </r>
  <r>
    <x v="352"/>
    <x v="3"/>
    <x v="3"/>
    <x v="2"/>
    <x v="0"/>
    <n v="241710.4271257178"/>
    <n v="0"/>
    <n v="0"/>
    <x v="11"/>
  </r>
  <r>
    <x v="352"/>
    <x v="3"/>
    <x v="3"/>
    <x v="2"/>
    <x v="1"/>
    <n v="-138120.24407183874"/>
    <n v="0"/>
    <n v="0"/>
    <x v="11"/>
  </r>
  <r>
    <x v="352"/>
    <x v="3"/>
    <x v="3"/>
    <x v="2"/>
    <x v="2"/>
    <n v="-48342.085425143567"/>
    <n v="0"/>
    <n v="0"/>
    <x v="11"/>
  </r>
  <r>
    <x v="352"/>
    <x v="2"/>
    <x v="3"/>
    <x v="4"/>
    <x v="0"/>
    <n v="399570.84294278448"/>
    <n v="0"/>
    <n v="0"/>
    <x v="11"/>
  </r>
  <r>
    <x v="352"/>
    <x v="2"/>
    <x v="3"/>
    <x v="4"/>
    <x v="1"/>
    <n v="-261157.41368809444"/>
    <n v="0"/>
    <n v="0"/>
    <x v="11"/>
  </r>
  <r>
    <x v="352"/>
    <x v="2"/>
    <x v="3"/>
    <x v="4"/>
    <x v="2"/>
    <n v="-123866.96131226319"/>
    <n v="0"/>
    <n v="0"/>
    <x v="11"/>
  </r>
  <r>
    <x v="352"/>
    <x v="2"/>
    <x v="3"/>
    <x v="1"/>
    <x v="0"/>
    <n v="436606.53542806709"/>
    <n v="0"/>
    <n v="0"/>
    <x v="11"/>
  </r>
  <r>
    <x v="352"/>
    <x v="2"/>
    <x v="3"/>
    <x v="1"/>
    <x v="1"/>
    <n v="-226221.00281246999"/>
    <n v="0"/>
    <n v="0"/>
    <x v="11"/>
  </r>
  <r>
    <x v="352"/>
    <x v="2"/>
    <x v="3"/>
    <x v="1"/>
    <x v="2"/>
    <n v="-231401.46377687558"/>
    <n v="0"/>
    <n v="0"/>
    <x v="11"/>
  </r>
  <r>
    <x v="352"/>
    <x v="1"/>
    <x v="5"/>
    <x v="1"/>
    <x v="0"/>
    <n v="393624.54489369778"/>
    <n v="0"/>
    <n v="0"/>
    <x v="11"/>
  </r>
  <r>
    <x v="352"/>
    <x v="1"/>
    <x v="5"/>
    <x v="1"/>
    <x v="1"/>
    <n v="-226221.00281246999"/>
    <n v="0"/>
    <n v="0"/>
    <x v="11"/>
  </r>
  <r>
    <x v="352"/>
    <x v="1"/>
    <x v="5"/>
    <x v="1"/>
    <x v="2"/>
    <n v="-251919.70873196659"/>
    <n v="0"/>
    <n v="0"/>
    <x v="11"/>
  </r>
  <r>
    <x v="352"/>
    <x v="2"/>
    <x v="5"/>
    <x v="0"/>
    <x v="0"/>
    <n v="699524.57747697737"/>
    <n v="0"/>
    <n v="0"/>
    <x v="11"/>
  </r>
  <r>
    <x v="352"/>
    <x v="2"/>
    <x v="5"/>
    <x v="0"/>
    <x v="1"/>
    <n v="-349762.28873848869"/>
    <n v="0"/>
    <n v="0"/>
    <x v="11"/>
  </r>
  <r>
    <x v="352"/>
    <x v="2"/>
    <x v="5"/>
    <x v="0"/>
    <x v="2"/>
    <n v="-237838.35634217234"/>
    <n v="0"/>
    <n v="0"/>
    <x v="11"/>
  </r>
  <r>
    <x v="353"/>
    <x v="1"/>
    <x v="0"/>
    <x v="4"/>
    <x v="0"/>
    <n v="449190.75154352246"/>
    <n v="0"/>
    <n v="0"/>
    <x v="11"/>
  </r>
  <r>
    <x v="353"/>
    <x v="1"/>
    <x v="0"/>
    <x v="4"/>
    <x v="1"/>
    <n v="-261157.41368809444"/>
    <n v="0"/>
    <n v="0"/>
    <x v="11"/>
  </r>
  <r>
    <x v="353"/>
    <x v="1"/>
    <x v="0"/>
    <x v="4"/>
    <x v="2"/>
    <n v="-157216.76304023285"/>
    <n v="0"/>
    <n v="0"/>
    <x v="11"/>
  </r>
  <r>
    <x v="353"/>
    <x v="0"/>
    <x v="0"/>
    <x v="2"/>
    <x v="0"/>
    <n v="261047.26129577524"/>
    <n v="0"/>
    <n v="0"/>
    <x v="11"/>
  </r>
  <r>
    <x v="353"/>
    <x v="0"/>
    <x v="0"/>
    <x v="2"/>
    <x v="1"/>
    <n v="-138120.24407183874"/>
    <n v="0"/>
    <n v="0"/>
    <x v="11"/>
  </r>
  <r>
    <x v="353"/>
    <x v="0"/>
    <x v="0"/>
    <x v="2"/>
    <x v="2"/>
    <n v="-49598.979646197295"/>
    <n v="0"/>
    <n v="0"/>
    <x v="11"/>
  </r>
  <r>
    <x v="353"/>
    <x v="2"/>
    <x v="0"/>
    <x v="0"/>
    <x v="0"/>
    <n v="528141.05599511787"/>
    <n v="0"/>
    <n v="0"/>
    <x v="11"/>
  </r>
  <r>
    <x v="353"/>
    <x v="2"/>
    <x v="0"/>
    <x v="0"/>
    <x v="1"/>
    <n v="-349762.28873848869"/>
    <n v="0"/>
    <n v="0"/>
    <x v="11"/>
  </r>
  <r>
    <x v="353"/>
    <x v="2"/>
    <x v="0"/>
    <x v="0"/>
    <x v="2"/>
    <n v="-232382.06463785187"/>
    <n v="0"/>
    <n v="0"/>
    <x v="11"/>
  </r>
  <r>
    <x v="353"/>
    <x v="2"/>
    <x v="0"/>
    <x v="2"/>
    <x v="0"/>
    <n v="270715.6783808039"/>
    <n v="0"/>
    <n v="0"/>
    <x v="11"/>
  </r>
  <r>
    <x v="353"/>
    <x v="2"/>
    <x v="0"/>
    <x v="2"/>
    <x v="1"/>
    <n v="-138120.24407183874"/>
    <n v="0"/>
    <n v="0"/>
    <x v="11"/>
  </r>
  <r>
    <x v="353"/>
    <x v="2"/>
    <x v="0"/>
    <x v="2"/>
    <x v="2"/>
    <n v="-86629.017081857251"/>
    <n v="0"/>
    <n v="0"/>
    <x v="11"/>
  </r>
  <r>
    <x v="353"/>
    <x v="3"/>
    <x v="1"/>
    <x v="1"/>
    <x v="0"/>
    <n v="468277.47582181293"/>
    <n v="0"/>
    <n v="0"/>
    <x v="11"/>
  </r>
  <r>
    <x v="353"/>
    <x v="3"/>
    <x v="1"/>
    <x v="1"/>
    <x v="1"/>
    <n v="-226221.00281246999"/>
    <n v="0"/>
    <n v="0"/>
    <x v="11"/>
  </r>
  <r>
    <x v="353"/>
    <x v="3"/>
    <x v="1"/>
    <x v="1"/>
    <x v="2"/>
    <n v="-42144.972823963159"/>
    <n v="0"/>
    <n v="0"/>
    <x v="11"/>
  </r>
  <r>
    <x v="353"/>
    <x v="2"/>
    <x v="1"/>
    <x v="0"/>
    <x v="0"/>
    <n v="654055.47994097392"/>
    <n v="0"/>
    <n v="0"/>
    <x v="11"/>
  </r>
  <r>
    <x v="353"/>
    <x v="2"/>
    <x v="1"/>
    <x v="0"/>
    <x v="1"/>
    <n v="-349762.28873848869"/>
    <n v="0"/>
    <n v="0"/>
    <x v="11"/>
  </r>
  <r>
    <x v="353"/>
    <x v="2"/>
    <x v="1"/>
    <x v="0"/>
    <x v="2"/>
    <n v="-170054.42478465324"/>
    <n v="0"/>
    <n v="0"/>
    <x v="11"/>
  </r>
  <r>
    <x v="353"/>
    <x v="0"/>
    <x v="2"/>
    <x v="0"/>
    <x v="0"/>
    <n v="664548.34860312846"/>
    <n v="0"/>
    <n v="0"/>
    <x v="11"/>
  </r>
  <r>
    <x v="353"/>
    <x v="0"/>
    <x v="2"/>
    <x v="0"/>
    <x v="1"/>
    <n v="-349762.28873848869"/>
    <n v="0"/>
    <n v="0"/>
    <x v="11"/>
  </r>
  <r>
    <x v="353"/>
    <x v="0"/>
    <x v="2"/>
    <x v="0"/>
    <x v="2"/>
    <n v="-106327.73577650056"/>
    <n v="0"/>
    <n v="0"/>
    <x v="11"/>
  </r>
  <r>
    <x v="353"/>
    <x v="0"/>
    <x v="2"/>
    <x v="4"/>
    <x v="0"/>
    <n v="475306.49291233183"/>
    <n v="0"/>
    <n v="0"/>
    <x v="11"/>
  </r>
  <r>
    <x v="353"/>
    <x v="0"/>
    <x v="2"/>
    <x v="4"/>
    <x v="1"/>
    <n v="-261157.41368809444"/>
    <n v="0"/>
    <n v="0"/>
    <x v="11"/>
  </r>
  <r>
    <x v="353"/>
    <x v="0"/>
    <x v="2"/>
    <x v="4"/>
    <x v="2"/>
    <n v="-90308.23365334305"/>
    <n v="0"/>
    <n v="0"/>
    <x v="11"/>
  </r>
  <r>
    <x v="353"/>
    <x v="4"/>
    <x v="2"/>
    <x v="2"/>
    <x v="0"/>
    <n v="287290.10766942456"/>
    <n v="0"/>
    <n v="0"/>
    <x v="11"/>
  </r>
  <r>
    <x v="353"/>
    <x v="4"/>
    <x v="2"/>
    <x v="2"/>
    <x v="1"/>
    <n v="-138120.24407183874"/>
    <n v="0"/>
    <n v="0"/>
    <x v="11"/>
  </r>
  <r>
    <x v="353"/>
    <x v="4"/>
    <x v="2"/>
    <x v="2"/>
    <x v="2"/>
    <n v="-48839.318303802182"/>
    <n v="0"/>
    <n v="0"/>
    <x v="11"/>
  </r>
  <r>
    <x v="353"/>
    <x v="0"/>
    <x v="3"/>
    <x v="1"/>
    <x v="0"/>
    <n v="413984.43514682009"/>
    <n v="0"/>
    <n v="0"/>
    <x v="11"/>
  </r>
  <r>
    <x v="353"/>
    <x v="0"/>
    <x v="3"/>
    <x v="1"/>
    <x v="1"/>
    <n v="-226221.00281246999"/>
    <n v="0"/>
    <n v="0"/>
    <x v="11"/>
  </r>
  <r>
    <x v="353"/>
    <x v="0"/>
    <x v="3"/>
    <x v="1"/>
    <x v="2"/>
    <n v="-62097.665272023012"/>
    <n v="0"/>
    <n v="0"/>
    <x v="11"/>
  </r>
  <r>
    <x v="353"/>
    <x v="3"/>
    <x v="3"/>
    <x v="3"/>
    <x v="0"/>
    <n v="504034.70635150903"/>
    <n v="0"/>
    <n v="0"/>
    <x v="11"/>
  </r>
  <r>
    <x v="353"/>
    <x v="3"/>
    <x v="3"/>
    <x v="3"/>
    <x v="1"/>
    <n v="-286383.35588153923"/>
    <n v="0"/>
    <n v="0"/>
    <x v="11"/>
  </r>
  <r>
    <x v="353"/>
    <x v="3"/>
    <x v="3"/>
    <x v="3"/>
    <x v="2"/>
    <n v="-80645.553016241451"/>
    <n v="0"/>
    <n v="0"/>
    <x v="11"/>
  </r>
  <r>
    <x v="353"/>
    <x v="2"/>
    <x v="3"/>
    <x v="0"/>
    <x v="0"/>
    <n v="584103.02219327609"/>
    <n v="0"/>
    <n v="0"/>
    <x v="11"/>
  </r>
  <r>
    <x v="353"/>
    <x v="2"/>
    <x v="3"/>
    <x v="0"/>
    <x v="0"/>
    <n v="643562.61127881915"/>
    <n v="0"/>
    <n v="0"/>
    <x v="11"/>
  </r>
  <r>
    <x v="353"/>
    <x v="2"/>
    <x v="3"/>
    <x v="0"/>
    <x v="1"/>
    <n v="-349762.28873848869"/>
    <n v="0"/>
    <n v="0"/>
    <x v="11"/>
  </r>
  <r>
    <x v="353"/>
    <x v="2"/>
    <x v="3"/>
    <x v="0"/>
    <x v="1"/>
    <n v="-349762.28873848869"/>
    <n v="0"/>
    <n v="0"/>
    <x v="11"/>
  </r>
  <r>
    <x v="353"/>
    <x v="2"/>
    <x v="3"/>
    <x v="0"/>
    <x v="2"/>
    <n v="-151866.78577025179"/>
    <n v="0"/>
    <n v="0"/>
    <x v="11"/>
  </r>
  <r>
    <x v="353"/>
    <x v="2"/>
    <x v="3"/>
    <x v="0"/>
    <x v="2"/>
    <n v="-231682.54006037489"/>
    <n v="0"/>
    <n v="0"/>
    <x v="11"/>
  </r>
  <r>
    <x v="353"/>
    <x v="2"/>
    <x v="3"/>
    <x v="3"/>
    <x v="0"/>
    <n v="538400.70905729372"/>
    <n v="0"/>
    <n v="0"/>
    <x v="11"/>
  </r>
  <r>
    <x v="353"/>
    <x v="2"/>
    <x v="3"/>
    <x v="3"/>
    <x v="1"/>
    <n v="-286383.35588153923"/>
    <n v="0"/>
    <n v="0"/>
    <x v="11"/>
  </r>
  <r>
    <x v="353"/>
    <x v="2"/>
    <x v="3"/>
    <x v="3"/>
    <x v="2"/>
    <n v="-242280.31907578217"/>
    <n v="0"/>
    <n v="0"/>
    <x v="11"/>
  </r>
  <r>
    <x v="353"/>
    <x v="4"/>
    <x v="3"/>
    <x v="1"/>
    <x v="0"/>
    <n v="434344.32539994235"/>
    <n v="0"/>
    <n v="0"/>
    <x v="11"/>
  </r>
  <r>
    <x v="353"/>
    <x v="4"/>
    <x v="3"/>
    <x v="1"/>
    <x v="1"/>
    <n v="-226221.00281246999"/>
    <n v="0"/>
    <n v="0"/>
    <x v="11"/>
  </r>
  <r>
    <x v="353"/>
    <x v="4"/>
    <x v="3"/>
    <x v="1"/>
    <x v="2"/>
    <n v="-43434.432539994239"/>
    <n v="0"/>
    <n v="0"/>
    <x v="11"/>
  </r>
  <r>
    <x v="353"/>
    <x v="1"/>
    <x v="4"/>
    <x v="4"/>
    <x v="0"/>
    <n v="454413.89981728431"/>
    <n v="0"/>
    <n v="0"/>
    <x v="11"/>
  </r>
  <r>
    <x v="353"/>
    <x v="1"/>
    <x v="4"/>
    <x v="4"/>
    <x v="1"/>
    <n v="-261157.41368809444"/>
    <n v="0"/>
    <n v="0"/>
    <x v="11"/>
  </r>
  <r>
    <x v="353"/>
    <x v="1"/>
    <x v="4"/>
    <x v="4"/>
    <x v="2"/>
    <n v="-318089.72987209901"/>
    <n v="0"/>
    <n v="0"/>
    <x v="11"/>
  </r>
  <r>
    <x v="353"/>
    <x v="1"/>
    <x v="4"/>
    <x v="2"/>
    <x v="0"/>
    <n v="261047.26129577524"/>
    <n v="0"/>
    <n v="0"/>
    <x v="11"/>
  </r>
  <r>
    <x v="353"/>
    <x v="1"/>
    <x v="4"/>
    <x v="2"/>
    <x v="1"/>
    <n v="-138120.24407183874"/>
    <n v="0"/>
    <n v="0"/>
    <x v="11"/>
  </r>
  <r>
    <x v="353"/>
    <x v="1"/>
    <x v="4"/>
    <x v="2"/>
    <x v="2"/>
    <n v="-112250.32235718335"/>
    <n v="0"/>
    <n v="0"/>
    <x v="11"/>
  </r>
  <r>
    <x v="353"/>
    <x v="0"/>
    <x v="4"/>
    <x v="0"/>
    <x v="0"/>
    <n v="647060.23416620411"/>
    <n v="0"/>
    <n v="0"/>
    <x v="11"/>
  </r>
  <r>
    <x v="353"/>
    <x v="0"/>
    <x v="4"/>
    <x v="0"/>
    <x v="1"/>
    <n v="-349762.28873848869"/>
    <n v="0"/>
    <n v="0"/>
    <x v="11"/>
  </r>
  <r>
    <x v="353"/>
    <x v="0"/>
    <x v="4"/>
    <x v="0"/>
    <x v="2"/>
    <n v="-103529.63746659266"/>
    <n v="0"/>
    <n v="0"/>
    <x v="11"/>
  </r>
  <r>
    <x v="353"/>
    <x v="0"/>
    <x v="4"/>
    <x v="2"/>
    <x v="0"/>
    <n v="238948.02224428102"/>
    <n v="0"/>
    <n v="0"/>
    <x v="11"/>
  </r>
  <r>
    <x v="353"/>
    <x v="0"/>
    <x v="4"/>
    <x v="2"/>
    <x v="1"/>
    <n v="-138120.24407183874"/>
    <n v="0"/>
    <n v="0"/>
    <x v="11"/>
  </r>
  <r>
    <x v="353"/>
    <x v="0"/>
    <x v="4"/>
    <x v="2"/>
    <x v="2"/>
    <n v="-62126.485783513068"/>
    <n v="0"/>
    <n v="0"/>
    <x v="11"/>
  </r>
  <r>
    <x v="353"/>
    <x v="3"/>
    <x v="5"/>
    <x v="1"/>
    <x v="0"/>
    <n v="389100.12483744835"/>
    <n v="0"/>
    <n v="0"/>
    <x v="11"/>
  </r>
  <r>
    <x v="353"/>
    <x v="3"/>
    <x v="5"/>
    <x v="1"/>
    <x v="1"/>
    <n v="-226221.00281246999"/>
    <n v="0"/>
    <n v="0"/>
    <x v="11"/>
  </r>
  <r>
    <x v="353"/>
    <x v="3"/>
    <x v="5"/>
    <x v="1"/>
    <x v="2"/>
    <n v="-77820.024967489677"/>
    <n v="0"/>
    <n v="0"/>
    <x v="11"/>
  </r>
  <r>
    <x v="353"/>
    <x v="2"/>
    <x v="5"/>
    <x v="4"/>
    <x v="0"/>
    <n v="420463.436037832"/>
    <n v="0"/>
    <n v="0"/>
    <x v="11"/>
  </r>
  <r>
    <x v="353"/>
    <x v="2"/>
    <x v="5"/>
    <x v="4"/>
    <x v="1"/>
    <n v="-261157.41368809444"/>
    <n v="0"/>
    <n v="0"/>
    <x v="11"/>
  </r>
  <r>
    <x v="353"/>
    <x v="2"/>
    <x v="5"/>
    <x v="4"/>
    <x v="2"/>
    <n v="-147162.20261324118"/>
    <n v="0"/>
    <n v="0"/>
    <x v="11"/>
  </r>
  <r>
    <x v="354"/>
    <x v="1"/>
    <x v="0"/>
    <x v="3"/>
    <x v="0"/>
    <n v="478260.20432217052"/>
    <n v="0"/>
    <n v="0"/>
    <x v="11"/>
  </r>
  <r>
    <x v="354"/>
    <x v="1"/>
    <x v="0"/>
    <x v="3"/>
    <x v="1"/>
    <n v="-286383.35588153923"/>
    <n v="0"/>
    <n v="0"/>
    <x v="11"/>
  </r>
  <r>
    <x v="354"/>
    <x v="1"/>
    <x v="0"/>
    <x v="3"/>
    <x v="2"/>
    <n v="-310869.13280941086"/>
    <n v="0"/>
    <n v="0"/>
    <x v="11"/>
  </r>
  <r>
    <x v="354"/>
    <x v="1"/>
    <x v="0"/>
    <x v="1"/>
    <x v="0"/>
    <n v="366478.02455620142"/>
    <n v="0"/>
    <n v="0"/>
    <x v="11"/>
  </r>
  <r>
    <x v="354"/>
    <x v="1"/>
    <x v="0"/>
    <x v="1"/>
    <x v="1"/>
    <n v="-226221.00281246999"/>
    <n v="0"/>
    <n v="0"/>
    <x v="11"/>
  </r>
  <r>
    <x v="354"/>
    <x v="1"/>
    <x v="0"/>
    <x v="1"/>
    <x v="2"/>
    <n v="-219886.81473372085"/>
    <n v="0"/>
    <n v="0"/>
    <x v="11"/>
  </r>
  <r>
    <x v="354"/>
    <x v="1"/>
    <x v="1"/>
    <x v="4"/>
    <x v="0"/>
    <n v="493587.51187049854"/>
    <n v="0"/>
    <n v="0"/>
    <x v="11"/>
  </r>
  <r>
    <x v="354"/>
    <x v="1"/>
    <x v="1"/>
    <x v="4"/>
    <x v="1"/>
    <n v="-261157.41368809444"/>
    <n v="0"/>
    <n v="0"/>
    <x v="11"/>
  </r>
  <r>
    <x v="354"/>
    <x v="1"/>
    <x v="1"/>
    <x v="4"/>
    <x v="2"/>
    <n v="-182627.37939208446"/>
    <n v="0"/>
    <n v="0"/>
    <x v="11"/>
  </r>
  <r>
    <x v="354"/>
    <x v="3"/>
    <x v="1"/>
    <x v="3"/>
    <x v="0"/>
    <n v="492579.37211624748"/>
    <n v="0"/>
    <n v="0"/>
    <x v="11"/>
  </r>
  <r>
    <x v="354"/>
    <x v="3"/>
    <x v="1"/>
    <x v="3"/>
    <x v="1"/>
    <n v="-286383.35588153923"/>
    <n v="0"/>
    <n v="0"/>
    <x v="11"/>
  </r>
  <r>
    <x v="354"/>
    <x v="3"/>
    <x v="1"/>
    <x v="3"/>
    <x v="2"/>
    <n v="-78812.699538599598"/>
    <n v="0"/>
    <n v="0"/>
    <x v="11"/>
  </r>
  <r>
    <x v="354"/>
    <x v="2"/>
    <x v="1"/>
    <x v="4"/>
    <x v="0"/>
    <n v="423075.01017471304"/>
    <n v="0"/>
    <n v="0"/>
    <x v="11"/>
  </r>
  <r>
    <x v="354"/>
    <x v="2"/>
    <x v="1"/>
    <x v="4"/>
    <x v="1"/>
    <n v="-261157.41368809444"/>
    <n v="0"/>
    <n v="0"/>
    <x v="11"/>
  </r>
  <r>
    <x v="354"/>
    <x v="2"/>
    <x v="1"/>
    <x v="4"/>
    <x v="2"/>
    <n v="-114230.25274717253"/>
    <n v="0"/>
    <n v="0"/>
    <x v="11"/>
  </r>
  <r>
    <x v="354"/>
    <x v="0"/>
    <x v="2"/>
    <x v="4"/>
    <x v="0"/>
    <n v="443967.60326976056"/>
    <n v="0"/>
    <n v="0"/>
    <x v="11"/>
  </r>
  <r>
    <x v="354"/>
    <x v="0"/>
    <x v="2"/>
    <x v="4"/>
    <x v="1"/>
    <n v="-261157.41368809444"/>
    <n v="0"/>
    <n v="0"/>
    <x v="11"/>
  </r>
  <r>
    <x v="354"/>
    <x v="0"/>
    <x v="2"/>
    <x v="4"/>
    <x v="2"/>
    <n v="-93233.19668664971"/>
    <n v="0"/>
    <n v="0"/>
    <x v="11"/>
  </r>
  <r>
    <x v="354"/>
    <x v="4"/>
    <x v="2"/>
    <x v="1"/>
    <x v="0"/>
    <n v="456966.4256811894"/>
    <n v="0"/>
    <n v="0"/>
    <x v="11"/>
  </r>
  <r>
    <x v="354"/>
    <x v="4"/>
    <x v="2"/>
    <x v="1"/>
    <x v="1"/>
    <n v="-226221.00281246999"/>
    <n v="0"/>
    <n v="0"/>
    <x v="11"/>
  </r>
  <r>
    <x v="354"/>
    <x v="4"/>
    <x v="2"/>
    <x v="1"/>
    <x v="2"/>
    <n v="-36557.314054495153"/>
    <n v="0"/>
    <n v="0"/>
    <x v="11"/>
  </r>
  <r>
    <x v="354"/>
    <x v="1"/>
    <x v="3"/>
    <x v="0"/>
    <x v="0"/>
    <n v="598093.51374281559"/>
    <n v="0"/>
    <n v="0"/>
    <x v="11"/>
  </r>
  <r>
    <x v="354"/>
    <x v="1"/>
    <x v="3"/>
    <x v="0"/>
    <x v="1"/>
    <n v="-349762.28873848869"/>
    <n v="0"/>
    <n v="0"/>
    <x v="11"/>
  </r>
  <r>
    <x v="354"/>
    <x v="1"/>
    <x v="3"/>
    <x v="0"/>
    <x v="2"/>
    <n v="-251199.27577198253"/>
    <n v="0"/>
    <n v="0"/>
    <x v="11"/>
  </r>
  <r>
    <x v="354"/>
    <x v="0"/>
    <x v="3"/>
    <x v="1"/>
    <x v="0"/>
    <n v="395886.75492182246"/>
    <n v="0"/>
    <n v="0"/>
    <x v="11"/>
  </r>
  <r>
    <x v="354"/>
    <x v="0"/>
    <x v="3"/>
    <x v="1"/>
    <x v="1"/>
    <n v="-226221.00281246999"/>
    <n v="0"/>
    <n v="0"/>
    <x v="11"/>
  </r>
  <r>
    <x v="354"/>
    <x v="0"/>
    <x v="3"/>
    <x v="1"/>
    <x v="2"/>
    <n v="-102930.55627967384"/>
    <n v="0"/>
    <n v="0"/>
    <x v="11"/>
  </r>
  <r>
    <x v="354"/>
    <x v="3"/>
    <x v="3"/>
    <x v="0"/>
    <x v="0"/>
    <n v="643562.61127881915"/>
    <n v="0"/>
    <n v="0"/>
    <x v="11"/>
  </r>
  <r>
    <x v="354"/>
    <x v="3"/>
    <x v="3"/>
    <x v="0"/>
    <x v="1"/>
    <n v="-349762.28873848869"/>
    <n v="0"/>
    <n v="0"/>
    <x v="11"/>
  </r>
  <r>
    <x v="354"/>
    <x v="3"/>
    <x v="3"/>
    <x v="0"/>
    <x v="2"/>
    <n v="-70791.887240670112"/>
    <n v="0"/>
    <n v="0"/>
    <x v="11"/>
  </r>
  <r>
    <x v="354"/>
    <x v="3"/>
    <x v="3"/>
    <x v="2"/>
    <x v="0"/>
    <n v="237566.81980356263"/>
    <n v="0"/>
    <n v="0"/>
    <x v="11"/>
  </r>
  <r>
    <x v="354"/>
    <x v="3"/>
    <x v="3"/>
    <x v="2"/>
    <x v="1"/>
    <n v="-138120.24407183874"/>
    <n v="0"/>
    <n v="0"/>
    <x v="11"/>
  </r>
  <r>
    <x v="354"/>
    <x v="3"/>
    <x v="3"/>
    <x v="2"/>
    <x v="2"/>
    <n v="-14254.009188213757"/>
    <n v="0"/>
    <n v="0"/>
    <x v="11"/>
  </r>
  <r>
    <x v="354"/>
    <x v="4"/>
    <x v="3"/>
    <x v="0"/>
    <x v="0"/>
    <n v="671543.59437789826"/>
    <n v="0"/>
    <n v="0"/>
    <x v="11"/>
  </r>
  <r>
    <x v="354"/>
    <x v="4"/>
    <x v="3"/>
    <x v="0"/>
    <x v="1"/>
    <n v="-349762.28873848869"/>
    <n v="0"/>
    <n v="0"/>
    <x v="11"/>
  </r>
  <r>
    <x v="354"/>
    <x v="4"/>
    <x v="3"/>
    <x v="0"/>
    <x v="2"/>
    <n v="-154455.0267069166"/>
    <n v="0"/>
    <n v="0"/>
    <x v="11"/>
  </r>
  <r>
    <x v="354"/>
    <x v="1"/>
    <x v="4"/>
    <x v="4"/>
    <x v="0"/>
    <n v="480529.64118609374"/>
    <n v="0"/>
    <n v="0"/>
    <x v="11"/>
  </r>
  <r>
    <x v="354"/>
    <x v="1"/>
    <x v="4"/>
    <x v="4"/>
    <x v="1"/>
    <n v="-261157.41368809444"/>
    <n v="0"/>
    <n v="0"/>
    <x v="11"/>
  </r>
  <r>
    <x v="354"/>
    <x v="1"/>
    <x v="4"/>
    <x v="4"/>
    <x v="2"/>
    <n v="-326760.15600654378"/>
    <n v="0"/>
    <n v="0"/>
    <x v="11"/>
  </r>
  <r>
    <x v="354"/>
    <x v="3"/>
    <x v="4"/>
    <x v="2"/>
    <x v="0"/>
    <n v="299720.92963589006"/>
    <n v="0"/>
    <n v="0"/>
    <x v="11"/>
  </r>
  <r>
    <x v="354"/>
    <x v="3"/>
    <x v="4"/>
    <x v="2"/>
    <x v="1"/>
    <n v="-138120.24407183874"/>
    <n v="0"/>
    <n v="0"/>
    <x v="11"/>
  </r>
  <r>
    <x v="354"/>
    <x v="3"/>
    <x v="4"/>
    <x v="2"/>
    <x v="2"/>
    <n v="-14986.046481794503"/>
    <n v="0"/>
    <n v="0"/>
    <x v="11"/>
  </r>
  <r>
    <x v="354"/>
    <x v="2"/>
    <x v="4"/>
    <x v="1"/>
    <x v="0"/>
    <n v="436606.53542806709"/>
    <n v="0"/>
    <n v="0"/>
    <x v="11"/>
  </r>
  <r>
    <x v="354"/>
    <x v="2"/>
    <x v="4"/>
    <x v="1"/>
    <x v="0"/>
    <n v="436606.53542806709"/>
    <n v="0"/>
    <n v="0"/>
    <x v="11"/>
  </r>
  <r>
    <x v="354"/>
    <x v="2"/>
    <x v="4"/>
    <x v="1"/>
    <x v="1"/>
    <n v="-226221.00281246999"/>
    <n v="0"/>
    <n v="0"/>
    <x v="11"/>
  </r>
  <r>
    <x v="354"/>
    <x v="2"/>
    <x v="4"/>
    <x v="1"/>
    <x v="1"/>
    <n v="-226221.00281246999"/>
    <n v="0"/>
    <n v="0"/>
    <x v="11"/>
  </r>
  <r>
    <x v="354"/>
    <x v="2"/>
    <x v="4"/>
    <x v="1"/>
    <x v="2"/>
    <n v="-183374.74487978817"/>
    <n v="0"/>
    <n v="0"/>
    <x v="11"/>
  </r>
  <r>
    <x v="354"/>
    <x v="2"/>
    <x v="4"/>
    <x v="1"/>
    <x v="2"/>
    <n v="-122249.82991985879"/>
    <n v="0"/>
    <n v="0"/>
    <x v="11"/>
  </r>
  <r>
    <x v="354"/>
    <x v="4"/>
    <x v="4"/>
    <x v="2"/>
    <x v="0"/>
    <n v="225135.99783709712"/>
    <n v="0"/>
    <n v="0"/>
    <x v="11"/>
  </r>
  <r>
    <x v="354"/>
    <x v="4"/>
    <x v="4"/>
    <x v="2"/>
    <x v="1"/>
    <n v="-138120.24407183874"/>
    <n v="0"/>
    <n v="0"/>
    <x v="11"/>
  </r>
  <r>
    <x v="354"/>
    <x v="4"/>
    <x v="4"/>
    <x v="2"/>
    <x v="2"/>
    <n v="-54032.639480903308"/>
    <n v="0"/>
    <n v="0"/>
    <x v="11"/>
  </r>
  <r>
    <x v="354"/>
    <x v="1"/>
    <x v="5"/>
    <x v="0"/>
    <x v="0"/>
    <n v="636567.36550404935"/>
    <n v="0"/>
    <n v="0"/>
    <x v="11"/>
  </r>
  <r>
    <x v="354"/>
    <x v="1"/>
    <x v="5"/>
    <x v="0"/>
    <x v="1"/>
    <n v="-349762.28873848869"/>
    <n v="0"/>
    <n v="0"/>
    <x v="11"/>
  </r>
  <r>
    <x v="354"/>
    <x v="1"/>
    <x v="5"/>
    <x v="0"/>
    <x v="2"/>
    <n v="-267358.2935117007"/>
    <n v="0"/>
    <n v="0"/>
    <x v="11"/>
  </r>
  <r>
    <x v="354"/>
    <x v="1"/>
    <x v="5"/>
    <x v="2"/>
    <x v="0"/>
    <n v="252760.04665146489"/>
    <n v="0"/>
    <n v="0"/>
    <x v="11"/>
  </r>
  <r>
    <x v="354"/>
    <x v="1"/>
    <x v="5"/>
    <x v="2"/>
    <x v="1"/>
    <n v="-138120.24407183874"/>
    <n v="0"/>
    <n v="0"/>
    <x v="11"/>
  </r>
  <r>
    <x v="354"/>
    <x v="1"/>
    <x v="5"/>
    <x v="2"/>
    <x v="2"/>
    <n v="-75828.013995439469"/>
    <n v="0"/>
    <n v="0"/>
    <x v="11"/>
  </r>
  <r>
    <x v="354"/>
    <x v="3"/>
    <x v="6"/>
    <x v="4"/>
    <x v="0"/>
    <n v="574546.31011380779"/>
    <n v="0"/>
    <n v="0"/>
    <x v="11"/>
  </r>
  <r>
    <x v="354"/>
    <x v="3"/>
    <x v="6"/>
    <x v="4"/>
    <x v="1"/>
    <n v="-261157.41368809444"/>
    <n v="0"/>
    <n v="0"/>
    <x v="11"/>
  </r>
  <r>
    <x v="354"/>
    <x v="3"/>
    <x v="6"/>
    <x v="4"/>
    <x v="2"/>
    <n v="-68945.557213656939"/>
    <n v="0"/>
    <n v="0"/>
    <x v="11"/>
  </r>
  <r>
    <x v="354"/>
    <x v="3"/>
    <x v="6"/>
    <x v="2"/>
    <x v="0"/>
    <n v="272096.88082152233"/>
    <n v="0"/>
    <n v="0"/>
    <x v="11"/>
  </r>
  <r>
    <x v="354"/>
    <x v="3"/>
    <x v="6"/>
    <x v="2"/>
    <x v="1"/>
    <n v="-138120.24407183874"/>
    <n v="0"/>
    <n v="0"/>
    <x v="11"/>
  </r>
  <r>
    <x v="354"/>
    <x v="3"/>
    <x v="6"/>
    <x v="2"/>
    <x v="2"/>
    <n v="-54419.376164304471"/>
    <n v="0"/>
    <n v="0"/>
    <x v="11"/>
  </r>
  <r>
    <x v="355"/>
    <x v="2"/>
    <x v="1"/>
    <x v="1"/>
    <x v="0"/>
    <n v="348380.34433120379"/>
    <n v="0"/>
    <n v="0"/>
    <x v="11"/>
  </r>
  <r>
    <x v="355"/>
    <x v="2"/>
    <x v="1"/>
    <x v="1"/>
    <x v="1"/>
    <n v="-226221.00281246999"/>
    <n v="0"/>
    <n v="0"/>
    <x v="11"/>
  </r>
  <r>
    <x v="355"/>
    <x v="2"/>
    <x v="1"/>
    <x v="1"/>
    <x v="2"/>
    <n v="-163738.76183566576"/>
    <n v="0"/>
    <n v="0"/>
    <x v="11"/>
  </r>
  <r>
    <x v="355"/>
    <x v="0"/>
    <x v="2"/>
    <x v="3"/>
    <x v="0"/>
    <n v="498307.03923387825"/>
    <n v="0"/>
    <n v="0"/>
    <x v="11"/>
  </r>
  <r>
    <x v="355"/>
    <x v="0"/>
    <x v="2"/>
    <x v="3"/>
    <x v="1"/>
    <n v="-286383.35588153923"/>
    <n v="0"/>
    <n v="0"/>
    <x v="11"/>
  </r>
  <r>
    <x v="355"/>
    <x v="0"/>
    <x v="2"/>
    <x v="3"/>
    <x v="2"/>
    <n v="-119593.68941613077"/>
    <n v="0"/>
    <n v="0"/>
    <x v="11"/>
  </r>
  <r>
    <x v="355"/>
    <x v="3"/>
    <x v="2"/>
    <x v="1"/>
    <x v="0"/>
    <n v="475064.10590618697"/>
    <n v="0"/>
    <n v="0"/>
    <x v="11"/>
  </r>
  <r>
    <x v="355"/>
    <x v="3"/>
    <x v="2"/>
    <x v="1"/>
    <x v="1"/>
    <n v="-226221.00281246999"/>
    <n v="0"/>
    <n v="0"/>
    <x v="11"/>
  </r>
  <r>
    <x v="355"/>
    <x v="3"/>
    <x v="2"/>
    <x v="1"/>
    <x v="2"/>
    <n v="-42755.769531556827"/>
    <n v="0"/>
    <n v="0"/>
    <x v="11"/>
  </r>
  <r>
    <x v="355"/>
    <x v="4"/>
    <x v="2"/>
    <x v="4"/>
    <x v="0"/>
    <n v="472694.91877545096"/>
    <n v="0"/>
    <n v="0"/>
    <x v="11"/>
  </r>
  <r>
    <x v="355"/>
    <x v="4"/>
    <x v="2"/>
    <x v="4"/>
    <x v="1"/>
    <n v="-261157.41368809444"/>
    <n v="0"/>
    <n v="0"/>
    <x v="11"/>
  </r>
  <r>
    <x v="355"/>
    <x v="4"/>
    <x v="2"/>
    <x v="4"/>
    <x v="2"/>
    <n v="-66177.288628563139"/>
    <n v="0"/>
    <n v="0"/>
    <x v="11"/>
  </r>
  <r>
    <x v="355"/>
    <x v="4"/>
    <x v="2"/>
    <x v="3"/>
    <x v="0"/>
    <n v="509762.37346913986"/>
    <n v="0"/>
    <n v="0"/>
    <x v="11"/>
  </r>
  <r>
    <x v="355"/>
    <x v="4"/>
    <x v="2"/>
    <x v="3"/>
    <x v="1"/>
    <n v="-286383.35588153923"/>
    <n v="0"/>
    <n v="0"/>
    <x v="11"/>
  </r>
  <r>
    <x v="355"/>
    <x v="4"/>
    <x v="2"/>
    <x v="3"/>
    <x v="2"/>
    <n v="-61171.484816296783"/>
    <n v="0"/>
    <n v="0"/>
    <x v="11"/>
  </r>
  <r>
    <x v="355"/>
    <x v="4"/>
    <x v="2"/>
    <x v="2"/>
    <x v="0"/>
    <n v="236185.61736284423"/>
    <n v="0"/>
    <n v="0"/>
    <x v="11"/>
  </r>
  <r>
    <x v="355"/>
    <x v="4"/>
    <x v="2"/>
    <x v="2"/>
    <x v="1"/>
    <n v="-138120.24407183874"/>
    <n v="0"/>
    <n v="0"/>
    <x v="11"/>
  </r>
  <r>
    <x v="355"/>
    <x v="4"/>
    <x v="2"/>
    <x v="2"/>
    <x v="2"/>
    <n v="-49598.979646197287"/>
    <n v="0"/>
    <n v="0"/>
    <x v="11"/>
  </r>
  <r>
    <x v="355"/>
    <x v="0"/>
    <x v="3"/>
    <x v="0"/>
    <x v="0"/>
    <n v="661050.72571574361"/>
    <n v="0"/>
    <n v="0"/>
    <x v="11"/>
  </r>
  <r>
    <x v="355"/>
    <x v="0"/>
    <x v="3"/>
    <x v="0"/>
    <x v="1"/>
    <n v="-349762.28873848869"/>
    <n v="0"/>
    <n v="0"/>
    <x v="11"/>
  </r>
  <r>
    <x v="355"/>
    <x v="0"/>
    <x v="3"/>
    <x v="0"/>
    <x v="2"/>
    <n v="-158652.17417177846"/>
    <n v="0"/>
    <n v="0"/>
    <x v="11"/>
  </r>
  <r>
    <x v="355"/>
    <x v="4"/>
    <x v="3"/>
    <x v="0"/>
    <x v="0"/>
    <n v="615581.62817974004"/>
    <n v="0"/>
    <n v="0"/>
    <x v="11"/>
  </r>
  <r>
    <x v="355"/>
    <x v="4"/>
    <x v="3"/>
    <x v="0"/>
    <x v="1"/>
    <n v="-349762.28873848869"/>
    <n v="0"/>
    <n v="0"/>
    <x v="11"/>
  </r>
  <r>
    <x v="355"/>
    <x v="4"/>
    <x v="3"/>
    <x v="0"/>
    <x v="2"/>
    <n v="-30779.081408987004"/>
    <n v="0"/>
    <n v="0"/>
    <x v="11"/>
  </r>
  <r>
    <x v="355"/>
    <x v="1"/>
    <x v="4"/>
    <x v="3"/>
    <x v="0"/>
    <n v="526945.37482203217"/>
    <n v="0"/>
    <n v="0"/>
    <x v="11"/>
  </r>
  <r>
    <x v="355"/>
    <x v="1"/>
    <x v="4"/>
    <x v="3"/>
    <x v="1"/>
    <n v="-286383.35588153923"/>
    <n v="0"/>
    <n v="0"/>
    <x v="11"/>
  </r>
  <r>
    <x v="355"/>
    <x v="1"/>
    <x v="4"/>
    <x v="3"/>
    <x v="2"/>
    <n v="-289819.95615211769"/>
    <n v="0"/>
    <n v="0"/>
    <x v="11"/>
  </r>
  <r>
    <x v="355"/>
    <x v="0"/>
    <x v="4"/>
    <x v="0"/>
    <x v="0"/>
    <n v="629572.11972927966"/>
    <n v="0"/>
    <n v="0"/>
    <x v="11"/>
  </r>
  <r>
    <x v="355"/>
    <x v="0"/>
    <x v="4"/>
    <x v="0"/>
    <x v="1"/>
    <n v="-349762.28873848869"/>
    <n v="0"/>
    <n v="0"/>
    <x v="11"/>
  </r>
  <r>
    <x v="355"/>
    <x v="0"/>
    <x v="4"/>
    <x v="0"/>
    <x v="2"/>
    <n v="-157393.02993231991"/>
    <n v="0"/>
    <n v="0"/>
    <x v="11"/>
  </r>
  <r>
    <x v="355"/>
    <x v="1"/>
    <x v="5"/>
    <x v="2"/>
    <x v="0"/>
    <n v="269334.47594008554"/>
    <n v="0"/>
    <n v="0"/>
    <x v="11"/>
  </r>
  <r>
    <x v="355"/>
    <x v="1"/>
    <x v="5"/>
    <x v="2"/>
    <x v="1"/>
    <n v="-138120.24407183874"/>
    <n v="0"/>
    <n v="0"/>
    <x v="11"/>
  </r>
  <r>
    <x v="355"/>
    <x v="1"/>
    <x v="5"/>
    <x v="2"/>
    <x v="2"/>
    <n v="-118507.16941363763"/>
    <n v="0"/>
    <n v="0"/>
    <x v="11"/>
  </r>
  <r>
    <x v="355"/>
    <x v="2"/>
    <x v="5"/>
    <x v="1"/>
    <x v="0"/>
    <n v="407197.80506244599"/>
    <n v="0"/>
    <n v="0"/>
    <x v="11"/>
  </r>
  <r>
    <x v="355"/>
    <x v="2"/>
    <x v="5"/>
    <x v="1"/>
    <x v="1"/>
    <n v="-226221.00281246999"/>
    <n v="0"/>
    <n v="0"/>
    <x v="11"/>
  </r>
  <r>
    <x v="355"/>
    <x v="2"/>
    <x v="5"/>
    <x v="1"/>
    <x v="2"/>
    <n v="-179167.03422747622"/>
    <n v="0"/>
    <n v="0"/>
    <x v="11"/>
  </r>
  <r>
    <x v="355"/>
    <x v="1"/>
    <x v="6"/>
    <x v="2"/>
    <x v="0"/>
    <n v="247235.23688859135"/>
    <n v="0"/>
    <n v="0"/>
    <x v="11"/>
  </r>
  <r>
    <x v="355"/>
    <x v="1"/>
    <x v="6"/>
    <x v="2"/>
    <x v="0"/>
    <n v="223754.79539637876"/>
    <n v="0"/>
    <n v="0"/>
    <x v="11"/>
  </r>
  <r>
    <x v="355"/>
    <x v="1"/>
    <x v="6"/>
    <x v="2"/>
    <x v="1"/>
    <n v="-138120.24407183874"/>
    <n v="0"/>
    <n v="0"/>
    <x v="11"/>
  </r>
  <r>
    <x v="355"/>
    <x v="1"/>
    <x v="6"/>
    <x v="2"/>
    <x v="1"/>
    <n v="-138120.24407183874"/>
    <n v="0"/>
    <n v="0"/>
    <x v="11"/>
  </r>
  <r>
    <x v="355"/>
    <x v="1"/>
    <x v="6"/>
    <x v="2"/>
    <x v="2"/>
    <n v="-165647.60871535621"/>
    <n v="0"/>
    <n v="0"/>
    <x v="11"/>
  </r>
  <r>
    <x v="355"/>
    <x v="1"/>
    <x v="6"/>
    <x v="2"/>
    <x v="2"/>
    <n v="-156628.35677746512"/>
    <n v="0"/>
    <n v="0"/>
    <x v="11"/>
  </r>
  <r>
    <x v="355"/>
    <x v="3"/>
    <x v="6"/>
    <x v="4"/>
    <x v="0"/>
    <n v="540595.84633435553"/>
    <n v="0"/>
    <n v="0"/>
    <x v="11"/>
  </r>
  <r>
    <x v="355"/>
    <x v="3"/>
    <x v="6"/>
    <x v="4"/>
    <x v="1"/>
    <n v="-261157.41368809444"/>
    <n v="0"/>
    <n v="0"/>
    <x v="11"/>
  </r>
  <r>
    <x v="355"/>
    <x v="3"/>
    <x v="6"/>
    <x v="4"/>
    <x v="2"/>
    <n v="-43247.667706748442"/>
    <n v="0"/>
    <n v="0"/>
    <x v="11"/>
  </r>
  <r>
    <x v="355"/>
    <x v="3"/>
    <x v="6"/>
    <x v="3"/>
    <x v="0"/>
    <n v="489715.53855743207"/>
    <n v="0"/>
    <n v="0"/>
    <x v="11"/>
  </r>
  <r>
    <x v="355"/>
    <x v="3"/>
    <x v="6"/>
    <x v="3"/>
    <x v="1"/>
    <n v="-286383.35588153923"/>
    <n v="0"/>
    <n v="0"/>
    <x v="11"/>
  </r>
  <r>
    <x v="355"/>
    <x v="3"/>
    <x v="6"/>
    <x v="3"/>
    <x v="2"/>
    <n v="-24485.776927871604"/>
    <n v="0"/>
    <n v="0"/>
    <x v="11"/>
  </r>
  <r>
    <x v="355"/>
    <x v="2"/>
    <x v="6"/>
    <x v="4"/>
    <x v="0"/>
    <n v="488364.36359673663"/>
    <n v="0"/>
    <n v="0"/>
    <x v="11"/>
  </r>
  <r>
    <x v="355"/>
    <x v="2"/>
    <x v="6"/>
    <x v="4"/>
    <x v="1"/>
    <n v="-261157.41368809444"/>
    <n v="0"/>
    <n v="0"/>
    <x v="11"/>
  </r>
  <r>
    <x v="355"/>
    <x v="2"/>
    <x v="6"/>
    <x v="4"/>
    <x v="2"/>
    <n v="-258833.11270627042"/>
    <n v="0"/>
    <n v="0"/>
    <x v="11"/>
  </r>
  <r>
    <x v="356"/>
    <x v="1"/>
    <x v="0"/>
    <x v="2"/>
    <x v="0"/>
    <n v="233423.21248140745"/>
    <n v="0"/>
    <n v="0"/>
    <x v="11"/>
  </r>
  <r>
    <x v="356"/>
    <x v="1"/>
    <x v="0"/>
    <x v="2"/>
    <x v="1"/>
    <n v="-138120.24407183874"/>
    <n v="0"/>
    <n v="0"/>
    <x v="11"/>
  </r>
  <r>
    <x v="356"/>
    <x v="1"/>
    <x v="0"/>
    <x v="2"/>
    <x v="2"/>
    <n v="-100371.9813670052"/>
    <n v="0"/>
    <n v="0"/>
    <x v="11"/>
  </r>
  <r>
    <x v="356"/>
    <x v="2"/>
    <x v="0"/>
    <x v="2"/>
    <x v="0"/>
    <n v="273478.08326224069"/>
    <n v="0"/>
    <n v="0"/>
    <x v="11"/>
  </r>
  <r>
    <x v="356"/>
    <x v="2"/>
    <x v="0"/>
    <x v="2"/>
    <x v="1"/>
    <n v="-138120.24407183874"/>
    <n v="0"/>
    <n v="0"/>
    <x v="11"/>
  </r>
  <r>
    <x v="356"/>
    <x v="2"/>
    <x v="0"/>
    <x v="2"/>
    <x v="2"/>
    <n v="-131269.47996587554"/>
    <n v="0"/>
    <n v="0"/>
    <x v="11"/>
  </r>
  <r>
    <x v="356"/>
    <x v="2"/>
    <x v="1"/>
    <x v="3"/>
    <x v="0"/>
    <n v="544128.37617492455"/>
    <n v="0"/>
    <n v="0"/>
    <x v="11"/>
  </r>
  <r>
    <x v="356"/>
    <x v="2"/>
    <x v="1"/>
    <x v="3"/>
    <x v="1"/>
    <n v="-286383.35588153923"/>
    <n v="0"/>
    <n v="0"/>
    <x v="11"/>
  </r>
  <r>
    <x v="356"/>
    <x v="2"/>
    <x v="1"/>
    <x v="3"/>
    <x v="2"/>
    <n v="-223092.63423171904"/>
    <n v="0"/>
    <n v="0"/>
    <x v="11"/>
  </r>
  <r>
    <x v="356"/>
    <x v="1"/>
    <x v="3"/>
    <x v="4"/>
    <x v="0"/>
    <n v="470083.34463856998"/>
    <n v="0"/>
    <n v="0"/>
    <x v="11"/>
  </r>
  <r>
    <x v="356"/>
    <x v="1"/>
    <x v="3"/>
    <x v="4"/>
    <x v="1"/>
    <n v="-261157.41368809444"/>
    <n v="0"/>
    <n v="0"/>
    <x v="11"/>
  </r>
  <r>
    <x v="356"/>
    <x v="1"/>
    <x v="3"/>
    <x v="4"/>
    <x v="2"/>
    <n v="-314955.84090784192"/>
    <n v="0"/>
    <n v="0"/>
    <x v="11"/>
  </r>
  <r>
    <x v="356"/>
    <x v="0"/>
    <x v="3"/>
    <x v="0"/>
    <x v="0"/>
    <n v="636567.36550404935"/>
    <n v="0"/>
    <n v="0"/>
    <x v="11"/>
  </r>
  <r>
    <x v="356"/>
    <x v="0"/>
    <x v="3"/>
    <x v="0"/>
    <x v="1"/>
    <n v="-349762.28873848869"/>
    <n v="0"/>
    <n v="0"/>
    <x v="11"/>
  </r>
  <r>
    <x v="356"/>
    <x v="0"/>
    <x v="3"/>
    <x v="0"/>
    <x v="2"/>
    <n v="-159141.84137601234"/>
    <n v="0"/>
    <n v="0"/>
    <x v="11"/>
  </r>
  <r>
    <x v="356"/>
    <x v="3"/>
    <x v="3"/>
    <x v="4"/>
    <x v="0"/>
    <n v="545818.99460811738"/>
    <n v="0"/>
    <n v="0"/>
    <x v="11"/>
  </r>
  <r>
    <x v="356"/>
    <x v="3"/>
    <x v="3"/>
    <x v="4"/>
    <x v="0"/>
    <n v="483141.21532297472"/>
    <n v="0"/>
    <n v="0"/>
    <x v="11"/>
  </r>
  <r>
    <x v="356"/>
    <x v="3"/>
    <x v="3"/>
    <x v="4"/>
    <x v="1"/>
    <n v="-261157.41368809444"/>
    <n v="0"/>
    <n v="0"/>
    <x v="11"/>
  </r>
  <r>
    <x v="356"/>
    <x v="3"/>
    <x v="3"/>
    <x v="4"/>
    <x v="1"/>
    <n v="-261157.41368809444"/>
    <n v="0"/>
    <n v="0"/>
    <x v="11"/>
  </r>
  <r>
    <x v="356"/>
    <x v="3"/>
    <x v="3"/>
    <x v="4"/>
    <x v="2"/>
    <n v="-60040.089406892912"/>
    <n v="0"/>
    <n v="0"/>
    <x v="11"/>
  </r>
  <r>
    <x v="356"/>
    <x v="3"/>
    <x v="3"/>
    <x v="4"/>
    <x v="2"/>
    <n v="-48314.121532297475"/>
    <n v="0"/>
    <n v="0"/>
    <x v="11"/>
  </r>
  <r>
    <x v="356"/>
    <x v="3"/>
    <x v="3"/>
    <x v="2"/>
    <x v="0"/>
    <n v="252760.04665146489"/>
    <n v="0"/>
    <n v="0"/>
    <x v="11"/>
  </r>
  <r>
    <x v="356"/>
    <x v="3"/>
    <x v="3"/>
    <x v="2"/>
    <x v="1"/>
    <n v="-138120.24407183874"/>
    <n v="0"/>
    <n v="0"/>
    <x v="11"/>
  </r>
  <r>
    <x v="356"/>
    <x v="3"/>
    <x v="3"/>
    <x v="2"/>
    <x v="2"/>
    <n v="-22748.404198631841"/>
    <n v="0"/>
    <n v="0"/>
    <x v="11"/>
  </r>
  <r>
    <x v="356"/>
    <x v="4"/>
    <x v="3"/>
    <x v="3"/>
    <x v="0"/>
    <n v="501170.87279269367"/>
    <n v="0"/>
    <n v="0"/>
    <x v="11"/>
  </r>
  <r>
    <x v="356"/>
    <x v="4"/>
    <x v="3"/>
    <x v="3"/>
    <x v="1"/>
    <n v="-286383.35588153923"/>
    <n v="0"/>
    <n v="0"/>
    <x v="11"/>
  </r>
  <r>
    <x v="356"/>
    <x v="4"/>
    <x v="3"/>
    <x v="3"/>
    <x v="2"/>
    <n v="-65152.213463050182"/>
    <n v="0"/>
    <n v="0"/>
    <x v="11"/>
  </r>
  <r>
    <x v="356"/>
    <x v="4"/>
    <x v="3"/>
    <x v="1"/>
    <x v="0"/>
    <n v="393624.54489369778"/>
    <n v="0"/>
    <n v="0"/>
    <x v="11"/>
  </r>
  <r>
    <x v="356"/>
    <x v="4"/>
    <x v="3"/>
    <x v="1"/>
    <x v="1"/>
    <n v="-226221.00281246999"/>
    <n v="0"/>
    <n v="0"/>
    <x v="11"/>
  </r>
  <r>
    <x v="356"/>
    <x v="4"/>
    <x v="3"/>
    <x v="1"/>
    <x v="2"/>
    <n v="-27553.718142558846"/>
    <n v="0"/>
    <n v="0"/>
    <x v="11"/>
  </r>
  <r>
    <x v="356"/>
    <x v="0"/>
    <x v="4"/>
    <x v="0"/>
    <x v="0"/>
    <n v="615581.62817974004"/>
    <n v="0"/>
    <n v="0"/>
    <x v="11"/>
  </r>
  <r>
    <x v="356"/>
    <x v="0"/>
    <x v="4"/>
    <x v="0"/>
    <x v="1"/>
    <n v="-349762.28873848869"/>
    <n v="0"/>
    <n v="0"/>
    <x v="11"/>
  </r>
  <r>
    <x v="356"/>
    <x v="0"/>
    <x v="4"/>
    <x v="0"/>
    <x v="2"/>
    <n v="-98493.060508758412"/>
    <n v="0"/>
    <n v="0"/>
    <x v="11"/>
  </r>
  <r>
    <x v="356"/>
    <x v="2"/>
    <x v="5"/>
    <x v="0"/>
    <x v="0"/>
    <n v="535136.30176988768"/>
    <n v="0"/>
    <n v="0"/>
    <x v="11"/>
  </r>
  <r>
    <x v="356"/>
    <x v="2"/>
    <x v="5"/>
    <x v="0"/>
    <x v="1"/>
    <n v="-349762.28873848869"/>
    <n v="0"/>
    <n v="0"/>
    <x v="11"/>
  </r>
  <r>
    <x v="356"/>
    <x v="2"/>
    <x v="5"/>
    <x v="0"/>
    <x v="2"/>
    <n v="-139135.43846017082"/>
    <n v="0"/>
    <n v="0"/>
    <x v="11"/>
  </r>
  <r>
    <x v="356"/>
    <x v="1"/>
    <x v="6"/>
    <x v="0"/>
    <x v="0"/>
    <n v="629572.11972927966"/>
    <n v="0"/>
    <n v="0"/>
    <x v="11"/>
  </r>
  <r>
    <x v="356"/>
    <x v="1"/>
    <x v="6"/>
    <x v="0"/>
    <x v="1"/>
    <n v="-349762.28873848869"/>
    <n v="0"/>
    <n v="0"/>
    <x v="11"/>
  </r>
  <r>
    <x v="356"/>
    <x v="1"/>
    <x v="6"/>
    <x v="0"/>
    <x v="2"/>
    <n v="-201463.07831336951"/>
    <n v="0"/>
    <n v="0"/>
    <x v="11"/>
  </r>
  <r>
    <x v="356"/>
    <x v="1"/>
    <x v="6"/>
    <x v="2"/>
    <x v="0"/>
    <n v="276240.48814367747"/>
    <n v="0"/>
    <n v="0"/>
    <x v="11"/>
  </r>
  <r>
    <x v="356"/>
    <x v="1"/>
    <x v="6"/>
    <x v="2"/>
    <x v="1"/>
    <n v="-138120.24407183874"/>
    <n v="0"/>
    <n v="0"/>
    <x v="11"/>
  </r>
  <r>
    <x v="356"/>
    <x v="1"/>
    <x v="6"/>
    <x v="2"/>
    <x v="2"/>
    <n v="-140882.64895327552"/>
    <n v="0"/>
    <n v="0"/>
    <x v="11"/>
  </r>
  <r>
    <x v="356"/>
    <x v="0"/>
    <x v="6"/>
    <x v="2"/>
    <x v="0"/>
    <n v="258284.85641433846"/>
    <n v="0"/>
    <n v="0"/>
    <x v="11"/>
  </r>
  <r>
    <x v="356"/>
    <x v="0"/>
    <x v="6"/>
    <x v="2"/>
    <x v="0"/>
    <n v="254141.24909218325"/>
    <n v="0"/>
    <n v="0"/>
    <x v="11"/>
  </r>
  <r>
    <x v="356"/>
    <x v="0"/>
    <x v="6"/>
    <x v="2"/>
    <x v="1"/>
    <n v="-138120.24407183874"/>
    <n v="0"/>
    <n v="0"/>
    <x v="11"/>
  </r>
  <r>
    <x v="356"/>
    <x v="0"/>
    <x v="6"/>
    <x v="2"/>
    <x v="1"/>
    <n v="-138120.24407183874"/>
    <n v="0"/>
    <n v="0"/>
    <x v="11"/>
  </r>
  <r>
    <x v="356"/>
    <x v="0"/>
    <x v="6"/>
    <x v="2"/>
    <x v="2"/>
    <n v="-61988.365539441227"/>
    <n v="0"/>
    <n v="0"/>
    <x v="11"/>
  </r>
  <r>
    <x v="356"/>
    <x v="0"/>
    <x v="6"/>
    <x v="2"/>
    <x v="2"/>
    <n v="-53369.662309358479"/>
    <n v="0"/>
    <n v="0"/>
    <x v="11"/>
  </r>
  <r>
    <x v="356"/>
    <x v="3"/>
    <x v="6"/>
    <x v="3"/>
    <x v="0"/>
    <n v="621451.88226294017"/>
    <n v="0"/>
    <n v="0"/>
    <x v="11"/>
  </r>
  <r>
    <x v="356"/>
    <x v="3"/>
    <x v="6"/>
    <x v="3"/>
    <x v="1"/>
    <n v="-286383.35588153923"/>
    <n v="0"/>
    <n v="0"/>
    <x v="11"/>
  </r>
  <r>
    <x v="356"/>
    <x v="3"/>
    <x v="6"/>
    <x v="3"/>
    <x v="2"/>
    <n v="-87003.263516811625"/>
    <n v="0"/>
    <n v="0"/>
    <x v="11"/>
  </r>
  <r>
    <x v="357"/>
    <x v="0"/>
    <x v="0"/>
    <x v="2"/>
    <x v="0"/>
    <n v="258284.85641433846"/>
    <n v="0"/>
    <n v="0"/>
    <x v="11"/>
  </r>
  <r>
    <x v="357"/>
    <x v="0"/>
    <x v="0"/>
    <x v="2"/>
    <x v="1"/>
    <n v="-138120.24407183874"/>
    <n v="0"/>
    <n v="0"/>
    <x v="11"/>
  </r>
  <r>
    <x v="357"/>
    <x v="0"/>
    <x v="0"/>
    <x v="2"/>
    <x v="2"/>
    <n v="-59405.516975297847"/>
    <n v="0"/>
    <n v="0"/>
    <x v="11"/>
  </r>
  <r>
    <x v="357"/>
    <x v="2"/>
    <x v="0"/>
    <x v="4"/>
    <x v="0"/>
    <n v="504033.80841802229"/>
    <n v="0"/>
    <n v="0"/>
    <x v="11"/>
  </r>
  <r>
    <x v="357"/>
    <x v="2"/>
    <x v="0"/>
    <x v="4"/>
    <x v="1"/>
    <n v="-261157.41368809444"/>
    <n v="0"/>
    <n v="0"/>
    <x v="11"/>
  </r>
  <r>
    <x v="357"/>
    <x v="2"/>
    <x v="0"/>
    <x v="4"/>
    <x v="2"/>
    <n v="-201613.52336720892"/>
    <n v="0"/>
    <n v="0"/>
    <x v="11"/>
  </r>
  <r>
    <x v="357"/>
    <x v="2"/>
    <x v="0"/>
    <x v="1"/>
    <x v="0"/>
    <n v="355166.97441557783"/>
    <n v="0"/>
    <n v="0"/>
    <x v="11"/>
  </r>
  <r>
    <x v="357"/>
    <x v="2"/>
    <x v="0"/>
    <x v="1"/>
    <x v="1"/>
    <n v="-226221.00281246999"/>
    <n v="0"/>
    <n v="0"/>
    <x v="11"/>
  </r>
  <r>
    <x v="357"/>
    <x v="2"/>
    <x v="0"/>
    <x v="1"/>
    <x v="2"/>
    <n v="-195341.83592856783"/>
    <n v="0"/>
    <n v="0"/>
    <x v="11"/>
  </r>
  <r>
    <x v="357"/>
    <x v="1"/>
    <x v="1"/>
    <x v="4"/>
    <x v="0"/>
    <n v="517091.67910242698"/>
    <n v="0"/>
    <n v="0"/>
    <x v="11"/>
  </r>
  <r>
    <x v="357"/>
    <x v="1"/>
    <x v="1"/>
    <x v="4"/>
    <x v="1"/>
    <n v="-261157.41368809444"/>
    <n v="0"/>
    <n v="0"/>
    <x v="11"/>
  </r>
  <r>
    <x v="357"/>
    <x v="1"/>
    <x v="1"/>
    <x v="4"/>
    <x v="2"/>
    <n v="-232691.25559609215"/>
    <n v="0"/>
    <n v="0"/>
    <x v="11"/>
  </r>
  <r>
    <x v="357"/>
    <x v="2"/>
    <x v="1"/>
    <x v="0"/>
    <x v="0"/>
    <n v="636567.36550404935"/>
    <n v="0"/>
    <n v="0"/>
    <x v="11"/>
  </r>
  <r>
    <x v="357"/>
    <x v="2"/>
    <x v="1"/>
    <x v="0"/>
    <x v="1"/>
    <n v="-349762.28873848869"/>
    <n v="0"/>
    <n v="0"/>
    <x v="11"/>
  </r>
  <r>
    <x v="357"/>
    <x v="2"/>
    <x v="1"/>
    <x v="0"/>
    <x v="2"/>
    <n v="-171873.18868609334"/>
    <n v="0"/>
    <n v="0"/>
    <x v="11"/>
  </r>
  <r>
    <x v="357"/>
    <x v="2"/>
    <x v="1"/>
    <x v="1"/>
    <x v="0"/>
    <n v="413984.43514682009"/>
    <n v="0"/>
    <n v="0"/>
    <x v="11"/>
  </r>
  <r>
    <x v="357"/>
    <x v="2"/>
    <x v="1"/>
    <x v="1"/>
    <x v="1"/>
    <n v="-226221.00281246999"/>
    <n v="0"/>
    <n v="0"/>
    <x v="11"/>
  </r>
  <r>
    <x v="357"/>
    <x v="2"/>
    <x v="1"/>
    <x v="1"/>
    <x v="2"/>
    <n v="-144894.55230138701"/>
    <n v="0"/>
    <n v="0"/>
    <x v="11"/>
  </r>
  <r>
    <x v="357"/>
    <x v="0"/>
    <x v="2"/>
    <x v="1"/>
    <x v="0"/>
    <n v="384575.70478119899"/>
    <n v="0"/>
    <n v="0"/>
    <x v="11"/>
  </r>
  <r>
    <x v="357"/>
    <x v="0"/>
    <x v="2"/>
    <x v="1"/>
    <x v="1"/>
    <n v="-226221.00281246999"/>
    <n v="0"/>
    <n v="0"/>
    <x v="11"/>
  </r>
  <r>
    <x v="357"/>
    <x v="0"/>
    <x v="2"/>
    <x v="1"/>
    <x v="2"/>
    <n v="-96143.926195299748"/>
    <n v="0"/>
    <n v="0"/>
    <x v="11"/>
  </r>
  <r>
    <x v="357"/>
    <x v="1"/>
    <x v="3"/>
    <x v="1"/>
    <x v="0"/>
    <n v="425295.48528744356"/>
    <n v="0"/>
    <n v="0"/>
    <x v="11"/>
  </r>
  <r>
    <x v="357"/>
    <x v="1"/>
    <x v="3"/>
    <x v="1"/>
    <x v="1"/>
    <n v="-226221.00281246999"/>
    <n v="0"/>
    <n v="0"/>
    <x v="11"/>
  </r>
  <r>
    <x v="357"/>
    <x v="1"/>
    <x v="3"/>
    <x v="1"/>
    <x v="2"/>
    <n v="-225406.6072023451"/>
    <n v="0"/>
    <n v="0"/>
    <x v="11"/>
  </r>
  <r>
    <x v="357"/>
    <x v="3"/>
    <x v="3"/>
    <x v="3"/>
    <x v="0"/>
    <n v="567039.04464544763"/>
    <n v="0"/>
    <n v="0"/>
    <x v="11"/>
  </r>
  <r>
    <x v="357"/>
    <x v="3"/>
    <x v="3"/>
    <x v="3"/>
    <x v="0"/>
    <n v="483987.8714398013"/>
    <n v="0"/>
    <n v="0"/>
    <x v="11"/>
  </r>
  <r>
    <x v="357"/>
    <x v="3"/>
    <x v="3"/>
    <x v="3"/>
    <x v="1"/>
    <n v="-286383.35588153923"/>
    <n v="0"/>
    <n v="0"/>
    <x v="11"/>
  </r>
  <r>
    <x v="357"/>
    <x v="3"/>
    <x v="3"/>
    <x v="3"/>
    <x v="1"/>
    <n v="-286383.35588153923"/>
    <n v="0"/>
    <n v="0"/>
    <x v="11"/>
  </r>
  <r>
    <x v="357"/>
    <x v="3"/>
    <x v="3"/>
    <x v="3"/>
    <x v="2"/>
    <n v="-39692.733125181338"/>
    <n v="0"/>
    <n v="0"/>
    <x v="11"/>
  </r>
  <r>
    <x v="357"/>
    <x v="3"/>
    <x v="3"/>
    <x v="3"/>
    <x v="2"/>
    <n v="-58078.544572776154"/>
    <n v="0"/>
    <n v="0"/>
    <x v="11"/>
  </r>
  <r>
    <x v="357"/>
    <x v="2"/>
    <x v="3"/>
    <x v="2"/>
    <x v="0"/>
    <n v="259666.05885505682"/>
    <n v="0"/>
    <n v="0"/>
    <x v="11"/>
  </r>
  <r>
    <x v="357"/>
    <x v="2"/>
    <x v="3"/>
    <x v="2"/>
    <x v="1"/>
    <n v="-138120.24407183874"/>
    <n v="0"/>
    <n v="0"/>
    <x v="11"/>
  </r>
  <r>
    <x v="357"/>
    <x v="2"/>
    <x v="3"/>
    <x v="2"/>
    <x v="2"/>
    <n v="-62319.854125213635"/>
    <n v="0"/>
    <n v="0"/>
    <x v="11"/>
  </r>
  <r>
    <x v="357"/>
    <x v="4"/>
    <x v="3"/>
    <x v="2"/>
    <x v="0"/>
    <n v="237566.81980356263"/>
    <n v="0"/>
    <n v="0"/>
    <x v="11"/>
  </r>
  <r>
    <x v="357"/>
    <x v="4"/>
    <x v="3"/>
    <x v="2"/>
    <x v="1"/>
    <n v="-138120.24407183874"/>
    <n v="0"/>
    <n v="0"/>
    <x v="11"/>
  </r>
  <r>
    <x v="357"/>
    <x v="4"/>
    <x v="3"/>
    <x v="2"/>
    <x v="2"/>
    <n v="-45137.6957626769"/>
    <n v="0"/>
    <n v="0"/>
    <x v="11"/>
  </r>
  <r>
    <x v="357"/>
    <x v="2"/>
    <x v="4"/>
    <x v="4"/>
    <x v="0"/>
    <n v="425686.58431159391"/>
    <n v="0"/>
    <n v="0"/>
    <x v="11"/>
  </r>
  <r>
    <x v="357"/>
    <x v="2"/>
    <x v="4"/>
    <x v="4"/>
    <x v="1"/>
    <n v="-261157.41368809444"/>
    <n v="0"/>
    <n v="0"/>
    <x v="11"/>
  </r>
  <r>
    <x v="357"/>
    <x v="2"/>
    <x v="4"/>
    <x v="4"/>
    <x v="2"/>
    <n v="-148990.30450905787"/>
    <n v="0"/>
    <n v="0"/>
    <x v="11"/>
  </r>
  <r>
    <x v="357"/>
    <x v="4"/>
    <x v="4"/>
    <x v="0"/>
    <x v="0"/>
    <n v="727505.56057605648"/>
    <n v="0"/>
    <n v="0"/>
    <x v="11"/>
  </r>
  <r>
    <x v="357"/>
    <x v="4"/>
    <x v="4"/>
    <x v="0"/>
    <x v="1"/>
    <n v="-349762.28873848869"/>
    <n v="0"/>
    <n v="0"/>
    <x v="11"/>
  </r>
  <r>
    <x v="357"/>
    <x v="4"/>
    <x v="4"/>
    <x v="0"/>
    <x v="2"/>
    <n v="-123675.9452979296"/>
    <n v="0"/>
    <n v="0"/>
    <x v="11"/>
  </r>
  <r>
    <x v="357"/>
    <x v="1"/>
    <x v="5"/>
    <x v="2"/>
    <x v="0"/>
    <n v="266572.07105864881"/>
    <n v="0"/>
    <n v="0"/>
    <x v="11"/>
  </r>
  <r>
    <x v="357"/>
    <x v="1"/>
    <x v="5"/>
    <x v="2"/>
    <x v="1"/>
    <n v="-138120.24407183874"/>
    <n v="0"/>
    <n v="0"/>
    <x v="11"/>
  </r>
  <r>
    <x v="357"/>
    <x v="1"/>
    <x v="5"/>
    <x v="2"/>
    <x v="2"/>
    <n v="-186600.44974105415"/>
    <n v="0"/>
    <n v="0"/>
    <x v="11"/>
  </r>
  <r>
    <x v="357"/>
    <x v="1"/>
    <x v="5"/>
    <x v="1"/>
    <x v="0"/>
    <n v="441130.95548431645"/>
    <n v="0"/>
    <n v="0"/>
    <x v="11"/>
  </r>
  <r>
    <x v="357"/>
    <x v="1"/>
    <x v="5"/>
    <x v="1"/>
    <x v="1"/>
    <n v="-226221.00281246999"/>
    <n v="0"/>
    <n v="0"/>
    <x v="11"/>
  </r>
  <r>
    <x v="357"/>
    <x v="1"/>
    <x v="5"/>
    <x v="1"/>
    <x v="2"/>
    <n v="-251444.64462606036"/>
    <n v="0"/>
    <n v="0"/>
    <x v="11"/>
  </r>
  <r>
    <x v="357"/>
    <x v="1"/>
    <x v="6"/>
    <x v="0"/>
    <x v="0"/>
    <n v="650557.85705358896"/>
    <n v="0"/>
    <n v="0"/>
    <x v="11"/>
  </r>
  <r>
    <x v="357"/>
    <x v="1"/>
    <x v="6"/>
    <x v="0"/>
    <x v="1"/>
    <n v="-349762.28873848869"/>
    <n v="0"/>
    <n v="0"/>
    <x v="11"/>
  </r>
  <r>
    <x v="357"/>
    <x v="1"/>
    <x v="6"/>
    <x v="0"/>
    <x v="2"/>
    <n v="-305762.19281518681"/>
    <n v="0"/>
    <n v="0"/>
    <x v="11"/>
  </r>
  <r>
    <x v="357"/>
    <x v="1"/>
    <x v="6"/>
    <x v="3"/>
    <x v="0"/>
    <n v="518353.87414558604"/>
    <n v="0"/>
    <n v="0"/>
    <x v="11"/>
  </r>
  <r>
    <x v="357"/>
    <x v="1"/>
    <x v="6"/>
    <x v="3"/>
    <x v="1"/>
    <n v="-286383.35588153923"/>
    <n v="0"/>
    <n v="0"/>
    <x v="11"/>
  </r>
  <r>
    <x v="357"/>
    <x v="1"/>
    <x v="6"/>
    <x v="3"/>
    <x v="2"/>
    <n v="-196974.47217532271"/>
    <n v="0"/>
    <n v="0"/>
    <x v="11"/>
  </r>
  <r>
    <x v="357"/>
    <x v="0"/>
    <x v="6"/>
    <x v="4"/>
    <x v="0"/>
    <n v="467471.77050168905"/>
    <n v="0"/>
    <n v="0"/>
    <x v="11"/>
  </r>
  <r>
    <x v="357"/>
    <x v="0"/>
    <x v="6"/>
    <x v="4"/>
    <x v="1"/>
    <n v="-261157.41368809444"/>
    <n v="0"/>
    <n v="0"/>
    <x v="11"/>
  </r>
  <r>
    <x v="357"/>
    <x v="0"/>
    <x v="6"/>
    <x v="4"/>
    <x v="2"/>
    <n v="-74795.483280270244"/>
    <n v="0"/>
    <n v="0"/>
    <x v="11"/>
  </r>
  <r>
    <x v="357"/>
    <x v="3"/>
    <x v="6"/>
    <x v="2"/>
    <x v="0"/>
    <n v="220992.390514942"/>
    <n v="0"/>
    <n v="0"/>
    <x v="11"/>
  </r>
  <r>
    <x v="357"/>
    <x v="3"/>
    <x v="6"/>
    <x v="2"/>
    <x v="1"/>
    <n v="-138120.24407183874"/>
    <n v="0"/>
    <n v="0"/>
    <x v="11"/>
  </r>
  <r>
    <x v="357"/>
    <x v="3"/>
    <x v="6"/>
    <x v="2"/>
    <x v="2"/>
    <n v="-28729.010766942461"/>
    <n v="0"/>
    <n v="0"/>
    <x v="11"/>
  </r>
  <r>
    <x v="357"/>
    <x v="2"/>
    <x v="6"/>
    <x v="0"/>
    <x v="0"/>
    <n v="619079.25106712501"/>
    <n v="0"/>
    <n v="0"/>
    <x v="11"/>
  </r>
  <r>
    <x v="357"/>
    <x v="2"/>
    <x v="6"/>
    <x v="0"/>
    <x v="1"/>
    <n v="-349762.28873848869"/>
    <n v="0"/>
    <n v="0"/>
    <x v="11"/>
  </r>
  <r>
    <x v="357"/>
    <x v="2"/>
    <x v="6"/>
    <x v="0"/>
    <x v="2"/>
    <n v="-241440.90791617875"/>
    <n v="0"/>
    <n v="0"/>
    <x v="11"/>
  </r>
  <r>
    <x v="358"/>
    <x v="1"/>
    <x v="0"/>
    <x v="4"/>
    <x v="0"/>
    <n v="425686.58431159391"/>
    <n v="0"/>
    <n v="0"/>
    <x v="11"/>
  </r>
  <r>
    <x v="358"/>
    <x v="1"/>
    <x v="0"/>
    <x v="4"/>
    <x v="1"/>
    <n v="-261157.41368809444"/>
    <n v="0"/>
    <n v="0"/>
    <x v="11"/>
  </r>
  <r>
    <x v="358"/>
    <x v="1"/>
    <x v="0"/>
    <x v="4"/>
    <x v="2"/>
    <n v="-144733.43866594194"/>
    <n v="0"/>
    <n v="0"/>
    <x v="11"/>
  </r>
  <r>
    <x v="358"/>
    <x v="0"/>
    <x v="0"/>
    <x v="3"/>
    <x v="0"/>
    <n v="489715.53855743207"/>
    <n v="0"/>
    <n v="0"/>
    <x v="11"/>
  </r>
  <r>
    <x v="358"/>
    <x v="0"/>
    <x v="0"/>
    <x v="3"/>
    <x v="1"/>
    <n v="-286383.35588153923"/>
    <n v="0"/>
    <n v="0"/>
    <x v="11"/>
  </r>
  <r>
    <x v="358"/>
    <x v="0"/>
    <x v="0"/>
    <x v="3"/>
    <x v="2"/>
    <n v="-117531.72925378369"/>
    <n v="0"/>
    <n v="0"/>
    <x v="11"/>
  </r>
  <r>
    <x v="358"/>
    <x v="1"/>
    <x v="1"/>
    <x v="4"/>
    <x v="0"/>
    <n v="459637.04809104622"/>
    <n v="0"/>
    <n v="0"/>
    <x v="11"/>
  </r>
  <r>
    <x v="358"/>
    <x v="1"/>
    <x v="1"/>
    <x v="4"/>
    <x v="1"/>
    <n v="-261157.41368809444"/>
    <n v="0"/>
    <n v="0"/>
    <x v="11"/>
  </r>
  <r>
    <x v="358"/>
    <x v="1"/>
    <x v="1"/>
    <x v="4"/>
    <x v="2"/>
    <n v="-229818.52404552311"/>
    <n v="0"/>
    <n v="0"/>
    <x v="11"/>
  </r>
  <r>
    <x v="358"/>
    <x v="3"/>
    <x v="1"/>
    <x v="2"/>
    <x v="0"/>
    <n v="245854.03444787295"/>
    <n v="0"/>
    <n v="0"/>
    <x v="11"/>
  </r>
  <r>
    <x v="358"/>
    <x v="3"/>
    <x v="1"/>
    <x v="2"/>
    <x v="1"/>
    <n v="-138120.24407183874"/>
    <n v="0"/>
    <n v="0"/>
    <x v="11"/>
  </r>
  <r>
    <x v="358"/>
    <x v="3"/>
    <x v="1"/>
    <x v="2"/>
    <x v="2"/>
    <n v="-39336.64551165967"/>
    <n v="0"/>
    <n v="0"/>
    <x v="11"/>
  </r>
  <r>
    <x v="358"/>
    <x v="2"/>
    <x v="1"/>
    <x v="2"/>
    <x v="0"/>
    <n v="214086.37831135004"/>
    <n v="0"/>
    <n v="0"/>
    <x v="11"/>
  </r>
  <r>
    <x v="358"/>
    <x v="2"/>
    <x v="1"/>
    <x v="2"/>
    <x v="1"/>
    <n v="-138120.24407183874"/>
    <n v="0"/>
    <n v="0"/>
    <x v="11"/>
  </r>
  <r>
    <x v="358"/>
    <x v="2"/>
    <x v="1"/>
    <x v="2"/>
    <x v="2"/>
    <n v="-117747.50807124253"/>
    <n v="0"/>
    <n v="0"/>
    <x v="11"/>
  </r>
  <r>
    <x v="358"/>
    <x v="3"/>
    <x v="2"/>
    <x v="1"/>
    <x v="0"/>
    <n v="434344.32539994235"/>
    <n v="0"/>
    <n v="0"/>
    <x v="11"/>
  </r>
  <r>
    <x v="358"/>
    <x v="3"/>
    <x v="2"/>
    <x v="1"/>
    <x v="1"/>
    <n v="-226221.00281246999"/>
    <n v="0"/>
    <n v="0"/>
    <x v="11"/>
  </r>
  <r>
    <x v="358"/>
    <x v="3"/>
    <x v="2"/>
    <x v="1"/>
    <x v="2"/>
    <n v="-69495.092063990771"/>
    <n v="0"/>
    <n v="0"/>
    <x v="11"/>
  </r>
  <r>
    <x v="358"/>
    <x v="1"/>
    <x v="3"/>
    <x v="4"/>
    <x v="0"/>
    <n v="488364.36359673663"/>
    <n v="0"/>
    <n v="0"/>
    <x v="11"/>
  </r>
  <r>
    <x v="358"/>
    <x v="1"/>
    <x v="3"/>
    <x v="4"/>
    <x v="1"/>
    <n v="-261157.41368809444"/>
    <n v="0"/>
    <n v="0"/>
    <x v="11"/>
  </r>
  <r>
    <x v="358"/>
    <x v="1"/>
    <x v="3"/>
    <x v="4"/>
    <x v="2"/>
    <n v="-146509.30907902098"/>
    <n v="0"/>
    <n v="0"/>
    <x v="11"/>
  </r>
  <r>
    <x v="358"/>
    <x v="0"/>
    <x v="3"/>
    <x v="2"/>
    <x v="0"/>
    <n v="255522.45153290167"/>
    <n v="0"/>
    <n v="0"/>
    <x v="11"/>
  </r>
  <r>
    <x v="358"/>
    <x v="0"/>
    <x v="3"/>
    <x v="2"/>
    <x v="1"/>
    <n v="-138120.24407183874"/>
    <n v="0"/>
    <n v="0"/>
    <x v="11"/>
  </r>
  <r>
    <x v="358"/>
    <x v="0"/>
    <x v="3"/>
    <x v="2"/>
    <x v="2"/>
    <n v="-74101.510944541486"/>
    <n v="0"/>
    <n v="0"/>
    <x v="11"/>
  </r>
  <r>
    <x v="358"/>
    <x v="2"/>
    <x v="3"/>
    <x v="4"/>
    <x v="0"/>
    <n v="467471.77050168905"/>
    <n v="0"/>
    <n v="0"/>
    <x v="11"/>
  </r>
  <r>
    <x v="358"/>
    <x v="2"/>
    <x v="3"/>
    <x v="4"/>
    <x v="1"/>
    <n v="-261157.41368809444"/>
    <n v="0"/>
    <n v="0"/>
    <x v="11"/>
  </r>
  <r>
    <x v="358"/>
    <x v="2"/>
    <x v="3"/>
    <x v="4"/>
    <x v="2"/>
    <n v="-219711.73213579383"/>
    <n v="0"/>
    <n v="0"/>
    <x v="11"/>
  </r>
  <r>
    <x v="358"/>
    <x v="2"/>
    <x v="3"/>
    <x v="3"/>
    <x v="0"/>
    <n v="495443.20567506284"/>
    <n v="0"/>
    <n v="0"/>
    <x v="11"/>
  </r>
  <r>
    <x v="358"/>
    <x v="2"/>
    <x v="3"/>
    <x v="3"/>
    <x v="1"/>
    <n v="-286383.35588153923"/>
    <n v="0"/>
    <n v="0"/>
    <x v="11"/>
  </r>
  <r>
    <x v="358"/>
    <x v="2"/>
    <x v="3"/>
    <x v="3"/>
    <x v="2"/>
    <n v="-113951.93730526445"/>
    <n v="0"/>
    <n v="0"/>
    <x v="11"/>
  </r>
  <r>
    <x v="358"/>
    <x v="4"/>
    <x v="3"/>
    <x v="3"/>
    <x v="0"/>
    <n v="595677.38023360167"/>
    <n v="0"/>
    <n v="0"/>
    <x v="11"/>
  </r>
  <r>
    <x v="358"/>
    <x v="4"/>
    <x v="3"/>
    <x v="3"/>
    <x v="1"/>
    <n v="-286383.35588153923"/>
    <n v="0"/>
    <n v="0"/>
    <x v="11"/>
  </r>
  <r>
    <x v="358"/>
    <x v="4"/>
    <x v="3"/>
    <x v="3"/>
    <x v="2"/>
    <n v="-95308.380837376273"/>
    <n v="0"/>
    <n v="0"/>
    <x v="11"/>
  </r>
  <r>
    <x v="358"/>
    <x v="0"/>
    <x v="4"/>
    <x v="4"/>
    <x v="0"/>
    <n v="488364.36359673663"/>
    <n v="0"/>
    <n v="0"/>
    <x v="11"/>
  </r>
  <r>
    <x v="358"/>
    <x v="0"/>
    <x v="4"/>
    <x v="4"/>
    <x v="1"/>
    <n v="-261157.41368809444"/>
    <n v="0"/>
    <n v="0"/>
    <x v="11"/>
  </r>
  <r>
    <x v="358"/>
    <x v="0"/>
    <x v="4"/>
    <x v="4"/>
    <x v="2"/>
    <n v="-87905.585447412595"/>
    <n v="0"/>
    <n v="0"/>
    <x v="11"/>
  </r>
  <r>
    <x v="358"/>
    <x v="0"/>
    <x v="4"/>
    <x v="3"/>
    <x v="0"/>
    <n v="518353.87414558604"/>
    <n v="0"/>
    <n v="0"/>
    <x v="11"/>
  </r>
  <r>
    <x v="358"/>
    <x v="0"/>
    <x v="4"/>
    <x v="3"/>
    <x v="1"/>
    <n v="-286383.35588153923"/>
    <n v="0"/>
    <n v="0"/>
    <x v="11"/>
  </r>
  <r>
    <x v="358"/>
    <x v="0"/>
    <x v="4"/>
    <x v="3"/>
    <x v="2"/>
    <n v="-134772.00727785239"/>
    <n v="0"/>
    <n v="0"/>
    <x v="11"/>
  </r>
  <r>
    <x v="358"/>
    <x v="4"/>
    <x v="4"/>
    <x v="1"/>
    <x v="0"/>
    <n v="373264.65464057546"/>
    <n v="0"/>
    <n v="0"/>
    <x v="11"/>
  </r>
  <r>
    <x v="358"/>
    <x v="4"/>
    <x v="4"/>
    <x v="1"/>
    <x v="1"/>
    <n v="-226221.00281246999"/>
    <n v="0"/>
    <n v="0"/>
    <x v="11"/>
  </r>
  <r>
    <x v="358"/>
    <x v="4"/>
    <x v="4"/>
    <x v="1"/>
    <x v="2"/>
    <n v="-55989.69819608632"/>
    <n v="0"/>
    <n v="0"/>
    <x v="11"/>
  </r>
  <r>
    <x v="358"/>
    <x v="1"/>
    <x v="5"/>
    <x v="4"/>
    <x v="0"/>
    <n v="441356.02913287957"/>
    <n v="0"/>
    <n v="0"/>
    <x v="11"/>
  </r>
  <r>
    <x v="358"/>
    <x v="1"/>
    <x v="5"/>
    <x v="4"/>
    <x v="1"/>
    <n v="-261157.41368809444"/>
    <n v="0"/>
    <n v="0"/>
    <x v="11"/>
  </r>
  <r>
    <x v="358"/>
    <x v="1"/>
    <x v="5"/>
    <x v="4"/>
    <x v="2"/>
    <n v="-220678.01456643979"/>
    <n v="0"/>
    <n v="0"/>
    <x v="11"/>
  </r>
  <r>
    <x v="358"/>
    <x v="1"/>
    <x v="5"/>
    <x v="1"/>
    <x v="0"/>
    <n v="423033.27525931888"/>
    <n v="0"/>
    <n v="0"/>
    <x v="11"/>
  </r>
  <r>
    <x v="358"/>
    <x v="1"/>
    <x v="5"/>
    <x v="1"/>
    <x v="1"/>
    <n v="-226221.00281246999"/>
    <n v="0"/>
    <n v="0"/>
    <x v="11"/>
  </r>
  <r>
    <x v="358"/>
    <x v="1"/>
    <x v="5"/>
    <x v="1"/>
    <x v="2"/>
    <n v="-194595.30661928668"/>
    <n v="0"/>
    <n v="0"/>
    <x v="11"/>
  </r>
  <r>
    <x v="358"/>
    <x v="0"/>
    <x v="6"/>
    <x v="1"/>
    <x v="0"/>
    <n v="429819.90534369298"/>
    <n v="0"/>
    <n v="0"/>
    <x v="11"/>
  </r>
  <r>
    <x v="358"/>
    <x v="0"/>
    <x v="6"/>
    <x v="1"/>
    <x v="1"/>
    <n v="-226221.00281246999"/>
    <n v="0"/>
    <n v="0"/>
    <x v="11"/>
  </r>
  <r>
    <x v="358"/>
    <x v="0"/>
    <x v="6"/>
    <x v="1"/>
    <x v="2"/>
    <n v="-94560.379175612456"/>
    <n v="0"/>
    <n v="0"/>
    <x v="11"/>
  </r>
  <r>
    <x v="358"/>
    <x v="3"/>
    <x v="6"/>
    <x v="0"/>
    <x v="0"/>
    <n v="804453.26409852388"/>
    <n v="0"/>
    <n v="0"/>
    <x v="11"/>
  </r>
  <r>
    <x v="358"/>
    <x v="3"/>
    <x v="6"/>
    <x v="0"/>
    <x v="1"/>
    <n v="-349762.28873848869"/>
    <n v="0"/>
    <n v="0"/>
    <x v="11"/>
  </r>
  <r>
    <x v="358"/>
    <x v="3"/>
    <x v="6"/>
    <x v="0"/>
    <x v="2"/>
    <n v="-152846.12017871955"/>
    <n v="0"/>
    <n v="0"/>
    <x v="11"/>
  </r>
  <r>
    <x v="359"/>
    <x v="1"/>
    <x v="0"/>
    <x v="4"/>
    <x v="0"/>
    <n v="509256.95669178414"/>
    <n v="0"/>
    <n v="0"/>
    <x v="11"/>
  </r>
  <r>
    <x v="359"/>
    <x v="1"/>
    <x v="0"/>
    <x v="4"/>
    <x v="1"/>
    <n v="-261157.41368809444"/>
    <n v="0"/>
    <n v="0"/>
    <x v="11"/>
  </r>
  <r>
    <x v="359"/>
    <x v="1"/>
    <x v="0"/>
    <x v="4"/>
    <x v="2"/>
    <n v="-305554.17401507049"/>
    <n v="0"/>
    <n v="0"/>
    <x v="11"/>
  </r>
  <r>
    <x v="359"/>
    <x v="3"/>
    <x v="1"/>
    <x v="4"/>
    <x v="0"/>
    <n v="527537.97564995079"/>
    <n v="0"/>
    <n v="0"/>
    <x v="11"/>
  </r>
  <r>
    <x v="359"/>
    <x v="3"/>
    <x v="1"/>
    <x v="4"/>
    <x v="1"/>
    <n v="-261157.41368809444"/>
    <n v="0"/>
    <n v="0"/>
    <x v="11"/>
  </r>
  <r>
    <x v="359"/>
    <x v="3"/>
    <x v="1"/>
    <x v="4"/>
    <x v="2"/>
    <n v="-73855.316590993112"/>
    <n v="0"/>
    <n v="0"/>
    <x v="11"/>
  </r>
  <r>
    <x v="359"/>
    <x v="1"/>
    <x v="3"/>
    <x v="3"/>
    <x v="0"/>
    <n v="541264.54261610913"/>
    <n v="0"/>
    <n v="0"/>
    <x v="11"/>
  </r>
  <r>
    <x v="359"/>
    <x v="1"/>
    <x v="3"/>
    <x v="3"/>
    <x v="1"/>
    <n v="-286383.35588153923"/>
    <n v="0"/>
    <n v="0"/>
    <x v="11"/>
  </r>
  <r>
    <x v="359"/>
    <x v="1"/>
    <x v="3"/>
    <x v="3"/>
    <x v="2"/>
    <n v="-211093.17162028258"/>
    <n v="0"/>
    <n v="0"/>
    <x v="11"/>
  </r>
  <r>
    <x v="359"/>
    <x v="0"/>
    <x v="3"/>
    <x v="2"/>
    <x v="0"/>
    <n v="238948.02224428102"/>
    <n v="0"/>
    <n v="0"/>
    <x v="11"/>
  </r>
  <r>
    <x v="359"/>
    <x v="0"/>
    <x v="3"/>
    <x v="2"/>
    <x v="1"/>
    <n v="-138120.24407183874"/>
    <n v="0"/>
    <n v="0"/>
    <x v="11"/>
  </r>
  <r>
    <x v="359"/>
    <x v="0"/>
    <x v="3"/>
    <x v="2"/>
    <x v="2"/>
    <n v="-54958.045116184636"/>
    <n v="0"/>
    <n v="0"/>
    <x v="11"/>
  </r>
  <r>
    <x v="359"/>
    <x v="3"/>
    <x v="3"/>
    <x v="4"/>
    <x v="0"/>
    <n v="509256.95669178414"/>
    <n v="0"/>
    <n v="0"/>
    <x v="11"/>
  </r>
  <r>
    <x v="359"/>
    <x v="3"/>
    <x v="3"/>
    <x v="4"/>
    <x v="1"/>
    <n v="-261157.41368809444"/>
    <n v="0"/>
    <n v="0"/>
    <x v="11"/>
  </r>
  <r>
    <x v="359"/>
    <x v="3"/>
    <x v="3"/>
    <x v="4"/>
    <x v="2"/>
    <n v="-40740.55653534273"/>
    <n v="0"/>
    <n v="0"/>
    <x v="11"/>
  </r>
  <r>
    <x v="359"/>
    <x v="2"/>
    <x v="6"/>
    <x v="3"/>
    <x v="0"/>
    <n v="572766.71176307846"/>
    <n v="0"/>
    <n v="0"/>
    <x v="11"/>
  </r>
  <r>
    <x v="359"/>
    <x v="2"/>
    <x v="6"/>
    <x v="3"/>
    <x v="1"/>
    <n v="-286383.35588153923"/>
    <n v="0"/>
    <n v="0"/>
    <x v="11"/>
  </r>
  <r>
    <x v="359"/>
    <x v="2"/>
    <x v="6"/>
    <x v="3"/>
    <x v="2"/>
    <n v="-252017.35317575451"/>
    <n v="0"/>
    <n v="0"/>
    <x v="11"/>
  </r>
  <r>
    <x v="360"/>
    <x v="2"/>
    <x v="0"/>
    <x v="1"/>
    <x v="0"/>
    <n v="386837.91480932367"/>
    <n v="0"/>
    <n v="0"/>
    <x v="11"/>
  </r>
  <r>
    <x v="360"/>
    <x v="2"/>
    <x v="0"/>
    <x v="1"/>
    <x v="1"/>
    <n v="-226221.00281246999"/>
    <n v="0"/>
    <n v="0"/>
    <x v="11"/>
  </r>
  <r>
    <x v="360"/>
    <x v="2"/>
    <x v="0"/>
    <x v="1"/>
    <x v="2"/>
    <n v="-104446.2369985174"/>
    <n v="0"/>
    <n v="0"/>
    <x v="11"/>
  </r>
  <r>
    <x v="360"/>
    <x v="1"/>
    <x v="1"/>
    <x v="0"/>
    <x v="0"/>
    <n v="591098.2679680459"/>
    <n v="0"/>
    <n v="0"/>
    <x v="11"/>
  </r>
  <r>
    <x v="360"/>
    <x v="1"/>
    <x v="1"/>
    <x v="0"/>
    <x v="1"/>
    <n v="-349762.28873848869"/>
    <n v="0"/>
    <n v="0"/>
    <x v="11"/>
  </r>
  <r>
    <x v="360"/>
    <x v="1"/>
    <x v="1"/>
    <x v="0"/>
    <x v="2"/>
    <n v="-177329.48039041375"/>
    <n v="0"/>
    <n v="0"/>
    <x v="11"/>
  </r>
  <r>
    <x v="360"/>
    <x v="2"/>
    <x v="1"/>
    <x v="0"/>
    <x v="0"/>
    <n v="647060.23416620411"/>
    <n v="0"/>
    <n v="0"/>
    <x v="11"/>
  </r>
  <r>
    <x v="360"/>
    <x v="2"/>
    <x v="1"/>
    <x v="0"/>
    <x v="1"/>
    <n v="-349762.28873848869"/>
    <n v="0"/>
    <n v="0"/>
    <x v="11"/>
  </r>
  <r>
    <x v="360"/>
    <x v="2"/>
    <x v="1"/>
    <x v="0"/>
    <x v="2"/>
    <n v="-317059.51474144001"/>
    <n v="0"/>
    <n v="0"/>
    <x v="11"/>
  </r>
  <r>
    <x v="360"/>
    <x v="4"/>
    <x v="2"/>
    <x v="2"/>
    <x v="0"/>
    <n v="247235.23688859135"/>
    <n v="0"/>
    <n v="0"/>
    <x v="11"/>
  </r>
  <r>
    <x v="360"/>
    <x v="4"/>
    <x v="2"/>
    <x v="2"/>
    <x v="1"/>
    <n v="-138120.24407183874"/>
    <n v="0"/>
    <n v="0"/>
    <x v="11"/>
  </r>
  <r>
    <x v="360"/>
    <x v="4"/>
    <x v="2"/>
    <x v="2"/>
    <x v="2"/>
    <n v="-22251.171319973218"/>
    <n v="0"/>
    <n v="0"/>
    <x v="11"/>
  </r>
  <r>
    <x v="360"/>
    <x v="1"/>
    <x v="3"/>
    <x v="0"/>
    <x v="0"/>
    <n v="622576.87395450985"/>
    <n v="0"/>
    <n v="0"/>
    <x v="11"/>
  </r>
  <r>
    <x v="360"/>
    <x v="1"/>
    <x v="3"/>
    <x v="0"/>
    <x v="1"/>
    <n v="-349762.28873848869"/>
    <n v="0"/>
    <n v="0"/>
    <x v="11"/>
  </r>
  <r>
    <x v="360"/>
    <x v="1"/>
    <x v="3"/>
    <x v="0"/>
    <x v="2"/>
    <n v="-336191.51193543535"/>
    <n v="0"/>
    <n v="0"/>
    <x v="11"/>
  </r>
  <r>
    <x v="360"/>
    <x v="1"/>
    <x v="3"/>
    <x v="4"/>
    <x v="0"/>
    <n v="438744.45499599871"/>
    <n v="0"/>
    <n v="0"/>
    <x v="11"/>
  </r>
  <r>
    <x v="360"/>
    <x v="1"/>
    <x v="3"/>
    <x v="4"/>
    <x v="1"/>
    <n v="-261157.41368809444"/>
    <n v="0"/>
    <n v="0"/>
    <x v="11"/>
  </r>
  <r>
    <x v="360"/>
    <x v="1"/>
    <x v="3"/>
    <x v="4"/>
    <x v="2"/>
    <n v="-166722.89289847951"/>
    <n v="0"/>
    <n v="0"/>
    <x v="11"/>
  </r>
  <r>
    <x v="360"/>
    <x v="0"/>
    <x v="3"/>
    <x v="0"/>
    <x v="0"/>
    <n v="664548.34860312846"/>
    <n v="0"/>
    <n v="0"/>
    <x v="11"/>
  </r>
  <r>
    <x v="360"/>
    <x v="0"/>
    <x v="3"/>
    <x v="0"/>
    <x v="1"/>
    <n v="-349762.28873848869"/>
    <n v="0"/>
    <n v="0"/>
    <x v="11"/>
  </r>
  <r>
    <x v="360"/>
    <x v="0"/>
    <x v="3"/>
    <x v="0"/>
    <x v="2"/>
    <n v="-132909.66972062571"/>
    <n v="0"/>
    <n v="0"/>
    <x v="11"/>
  </r>
  <r>
    <x v="360"/>
    <x v="3"/>
    <x v="3"/>
    <x v="1"/>
    <x v="0"/>
    <n v="466015.26579368819"/>
    <n v="0"/>
    <n v="0"/>
    <x v="11"/>
  </r>
  <r>
    <x v="360"/>
    <x v="3"/>
    <x v="3"/>
    <x v="1"/>
    <x v="1"/>
    <n v="-226221.00281246999"/>
    <n v="0"/>
    <n v="0"/>
    <x v="11"/>
  </r>
  <r>
    <x v="360"/>
    <x v="3"/>
    <x v="3"/>
    <x v="1"/>
    <x v="2"/>
    <n v="-51261.679237305703"/>
    <n v="0"/>
    <n v="0"/>
    <x v="11"/>
  </r>
  <r>
    <x v="360"/>
    <x v="0"/>
    <x v="4"/>
    <x v="2"/>
    <x v="0"/>
    <n v="259666.05885505682"/>
    <n v="0"/>
    <n v="0"/>
    <x v="11"/>
  </r>
  <r>
    <x v="360"/>
    <x v="0"/>
    <x v="4"/>
    <x v="2"/>
    <x v="1"/>
    <n v="-138120.24407183874"/>
    <n v="0"/>
    <n v="0"/>
    <x v="11"/>
  </r>
  <r>
    <x v="360"/>
    <x v="0"/>
    <x v="4"/>
    <x v="2"/>
    <x v="2"/>
    <n v="-70109.835890865346"/>
    <n v="0"/>
    <n v="0"/>
    <x v="11"/>
  </r>
  <r>
    <x v="360"/>
    <x v="0"/>
    <x v="4"/>
    <x v="1"/>
    <x v="0"/>
    <n v="407197.80506244599"/>
    <n v="0"/>
    <n v="0"/>
    <x v="11"/>
  </r>
  <r>
    <x v="360"/>
    <x v="0"/>
    <x v="4"/>
    <x v="1"/>
    <x v="1"/>
    <n v="-226221.00281246999"/>
    <n v="0"/>
    <n v="0"/>
    <x v="11"/>
  </r>
  <r>
    <x v="360"/>
    <x v="0"/>
    <x v="4"/>
    <x v="1"/>
    <x v="2"/>
    <n v="-85511.539063113654"/>
    <n v="0"/>
    <n v="0"/>
    <x v="11"/>
  </r>
  <r>
    <x v="360"/>
    <x v="2"/>
    <x v="4"/>
    <x v="2"/>
    <x v="0"/>
    <n v="276240.48814367747"/>
    <n v="0"/>
    <n v="0"/>
    <x v="11"/>
  </r>
  <r>
    <x v="360"/>
    <x v="2"/>
    <x v="4"/>
    <x v="2"/>
    <x v="1"/>
    <n v="-138120.24407183874"/>
    <n v="0"/>
    <n v="0"/>
    <x v="11"/>
  </r>
  <r>
    <x v="360"/>
    <x v="2"/>
    <x v="4"/>
    <x v="2"/>
    <x v="2"/>
    <n v="-96684.170850287104"/>
    <n v="0"/>
    <n v="0"/>
    <x v="11"/>
  </r>
  <r>
    <x v="360"/>
    <x v="1"/>
    <x v="5"/>
    <x v="4"/>
    <x v="0"/>
    <n v="417851.86190095113"/>
    <n v="0"/>
    <n v="0"/>
    <x v="11"/>
  </r>
  <r>
    <x v="360"/>
    <x v="1"/>
    <x v="5"/>
    <x v="4"/>
    <x v="1"/>
    <n v="-261157.41368809444"/>
    <n v="0"/>
    <n v="0"/>
    <x v="11"/>
  </r>
  <r>
    <x v="360"/>
    <x v="1"/>
    <x v="5"/>
    <x v="4"/>
    <x v="2"/>
    <n v="-292496.30333066575"/>
    <n v="0"/>
    <n v="0"/>
    <x v="11"/>
  </r>
  <r>
    <x v="360"/>
    <x v="1"/>
    <x v="5"/>
    <x v="2"/>
    <x v="0"/>
    <n v="236185.61736284423"/>
    <n v="0"/>
    <n v="0"/>
    <x v="11"/>
  </r>
  <r>
    <x v="360"/>
    <x v="1"/>
    <x v="5"/>
    <x v="2"/>
    <x v="1"/>
    <n v="-138120.24407183874"/>
    <n v="0"/>
    <n v="0"/>
    <x v="11"/>
  </r>
  <r>
    <x v="360"/>
    <x v="1"/>
    <x v="5"/>
    <x v="2"/>
    <x v="2"/>
    <n v="-132263.9457231928"/>
    <n v="0"/>
    <n v="0"/>
    <x v="11"/>
  </r>
  <r>
    <x v="360"/>
    <x v="1"/>
    <x v="6"/>
    <x v="0"/>
    <x v="0"/>
    <n v="678538.84015266807"/>
    <n v="0"/>
    <n v="0"/>
    <x v="11"/>
  </r>
  <r>
    <x v="360"/>
    <x v="1"/>
    <x v="6"/>
    <x v="0"/>
    <x v="0"/>
    <n v="570112.53064373648"/>
    <n v="0"/>
    <n v="0"/>
    <x v="11"/>
  </r>
  <r>
    <x v="360"/>
    <x v="1"/>
    <x v="6"/>
    <x v="0"/>
    <x v="1"/>
    <n v="-349762.28873848869"/>
    <n v="0"/>
    <n v="0"/>
    <x v="11"/>
  </r>
  <r>
    <x v="360"/>
    <x v="1"/>
    <x v="6"/>
    <x v="0"/>
    <x v="1"/>
    <n v="-349762.28873848869"/>
    <n v="0"/>
    <n v="0"/>
    <x v="11"/>
  </r>
  <r>
    <x v="360"/>
    <x v="1"/>
    <x v="6"/>
    <x v="0"/>
    <x v="2"/>
    <n v="-237488.5940534338"/>
    <n v="0"/>
    <n v="0"/>
    <x v="11"/>
  </r>
  <r>
    <x v="360"/>
    <x v="1"/>
    <x v="6"/>
    <x v="0"/>
    <x v="2"/>
    <n v="-262251.7640961188"/>
    <n v="0"/>
    <n v="0"/>
    <x v="11"/>
  </r>
  <r>
    <x v="360"/>
    <x v="0"/>
    <x v="6"/>
    <x v="0"/>
    <x v="0"/>
    <n v="640064.98839143431"/>
    <n v="0"/>
    <n v="0"/>
    <x v="11"/>
  </r>
  <r>
    <x v="360"/>
    <x v="0"/>
    <x v="6"/>
    <x v="0"/>
    <x v="1"/>
    <n v="-349762.28873848869"/>
    <n v="0"/>
    <n v="0"/>
    <x v="11"/>
  </r>
  <r>
    <x v="360"/>
    <x v="0"/>
    <x v="6"/>
    <x v="0"/>
    <x v="2"/>
    <n v="-179218.19674960163"/>
    <n v="0"/>
    <n v="0"/>
    <x v="11"/>
  </r>
  <r>
    <x v="360"/>
    <x v="0"/>
    <x v="6"/>
    <x v="2"/>
    <x v="0"/>
    <n v="256903.65397362004"/>
    <n v="0"/>
    <n v="0"/>
    <x v="11"/>
  </r>
  <r>
    <x v="360"/>
    <x v="0"/>
    <x v="6"/>
    <x v="2"/>
    <x v="0"/>
    <n v="243091.62956643617"/>
    <n v="0"/>
    <n v="0"/>
    <x v="11"/>
  </r>
  <r>
    <x v="360"/>
    <x v="0"/>
    <x v="6"/>
    <x v="2"/>
    <x v="1"/>
    <n v="-138120.24407183874"/>
    <n v="0"/>
    <n v="0"/>
    <x v="11"/>
  </r>
  <r>
    <x v="360"/>
    <x v="0"/>
    <x v="6"/>
    <x v="2"/>
    <x v="1"/>
    <n v="-138120.24407183874"/>
    <n v="0"/>
    <n v="0"/>
    <x v="11"/>
  </r>
  <r>
    <x v="360"/>
    <x v="0"/>
    <x v="6"/>
    <x v="2"/>
    <x v="2"/>
    <n v="-38535.548096043007"/>
    <n v="0"/>
    <n v="0"/>
    <x v="11"/>
  </r>
  <r>
    <x v="360"/>
    <x v="0"/>
    <x v="6"/>
    <x v="2"/>
    <x v="2"/>
    <n v="-36463.744434965425"/>
    <n v="0"/>
    <n v="0"/>
    <x v="11"/>
  </r>
  <r>
    <x v="360"/>
    <x v="3"/>
    <x v="6"/>
    <x v="2"/>
    <x v="0"/>
    <n v="294196.11987301649"/>
    <n v="0"/>
    <n v="0"/>
    <x v="11"/>
  </r>
  <r>
    <x v="360"/>
    <x v="3"/>
    <x v="6"/>
    <x v="2"/>
    <x v="1"/>
    <n v="-138120.24407183874"/>
    <n v="0"/>
    <n v="0"/>
    <x v="11"/>
  </r>
  <r>
    <x v="360"/>
    <x v="3"/>
    <x v="6"/>
    <x v="2"/>
    <x v="2"/>
    <n v="-41187.456782222311"/>
    <n v="0"/>
    <n v="0"/>
    <x v="11"/>
  </r>
  <r>
    <x v="361"/>
    <x v="2"/>
    <x v="0"/>
    <x v="4"/>
    <x v="0"/>
    <n v="462248.62222792715"/>
    <n v="0"/>
    <n v="0"/>
    <x v="11"/>
  </r>
  <r>
    <x v="361"/>
    <x v="2"/>
    <x v="0"/>
    <x v="4"/>
    <x v="1"/>
    <n v="-261157.41368809444"/>
    <n v="0"/>
    <n v="0"/>
    <x v="11"/>
  </r>
  <r>
    <x v="361"/>
    <x v="2"/>
    <x v="0"/>
    <x v="4"/>
    <x v="2"/>
    <n v="-147919.55911293669"/>
    <n v="0"/>
    <n v="0"/>
    <x v="11"/>
  </r>
  <r>
    <x v="361"/>
    <x v="2"/>
    <x v="0"/>
    <x v="3"/>
    <x v="0"/>
    <n v="492579.37211624748"/>
    <n v="0"/>
    <n v="0"/>
    <x v="11"/>
  </r>
  <r>
    <x v="361"/>
    <x v="2"/>
    <x v="0"/>
    <x v="3"/>
    <x v="1"/>
    <n v="-286383.35588153923"/>
    <n v="0"/>
    <n v="0"/>
    <x v="11"/>
  </r>
  <r>
    <x v="361"/>
    <x v="2"/>
    <x v="0"/>
    <x v="3"/>
    <x v="2"/>
    <n v="-270918.65466393612"/>
    <n v="0"/>
    <n v="0"/>
    <x v="11"/>
  </r>
  <r>
    <x v="361"/>
    <x v="1"/>
    <x v="1"/>
    <x v="3"/>
    <x v="0"/>
    <n v="521217.70770440134"/>
    <n v="0"/>
    <n v="0"/>
    <x v="11"/>
  </r>
  <r>
    <x v="361"/>
    <x v="1"/>
    <x v="1"/>
    <x v="3"/>
    <x v="1"/>
    <n v="-286383.35588153923"/>
    <n v="0"/>
    <n v="0"/>
    <x v="11"/>
  </r>
  <r>
    <x v="361"/>
    <x v="1"/>
    <x v="1"/>
    <x v="3"/>
    <x v="2"/>
    <n v="-302306.27046855277"/>
    <n v="0"/>
    <n v="0"/>
    <x v="11"/>
  </r>
  <r>
    <x v="361"/>
    <x v="0"/>
    <x v="2"/>
    <x v="0"/>
    <x v="0"/>
    <n v="629572.11972927966"/>
    <n v="0"/>
    <n v="0"/>
    <x v="11"/>
  </r>
  <r>
    <x v="361"/>
    <x v="0"/>
    <x v="2"/>
    <x v="0"/>
    <x v="1"/>
    <n v="-349762.28873848869"/>
    <n v="0"/>
    <n v="0"/>
    <x v="11"/>
  </r>
  <r>
    <x v="361"/>
    <x v="0"/>
    <x v="2"/>
    <x v="0"/>
    <x v="2"/>
    <n v="-151097.30873502712"/>
    <n v="0"/>
    <n v="0"/>
    <x v="11"/>
  </r>
  <r>
    <x v="361"/>
    <x v="3"/>
    <x v="2"/>
    <x v="4"/>
    <x v="0"/>
    <n v="574546.31011380779"/>
    <n v="0"/>
    <n v="0"/>
    <x v="11"/>
  </r>
  <r>
    <x v="361"/>
    <x v="3"/>
    <x v="2"/>
    <x v="4"/>
    <x v="1"/>
    <n v="-261157.41368809444"/>
    <n v="0"/>
    <n v="0"/>
    <x v="11"/>
  </r>
  <r>
    <x v="361"/>
    <x v="3"/>
    <x v="2"/>
    <x v="4"/>
    <x v="2"/>
    <n v="-68945.557213656939"/>
    <n v="0"/>
    <n v="0"/>
    <x v="11"/>
  </r>
  <r>
    <x v="361"/>
    <x v="1"/>
    <x v="3"/>
    <x v="3"/>
    <x v="0"/>
    <n v="564175.21108663233"/>
    <n v="0"/>
    <n v="0"/>
    <x v="11"/>
  </r>
  <r>
    <x v="361"/>
    <x v="1"/>
    <x v="3"/>
    <x v="3"/>
    <x v="1"/>
    <n v="-286383.35588153923"/>
    <n v="0"/>
    <n v="0"/>
    <x v="11"/>
  </r>
  <r>
    <x v="361"/>
    <x v="1"/>
    <x v="3"/>
    <x v="3"/>
    <x v="2"/>
    <n v="-383639.14353891002"/>
    <n v="0"/>
    <n v="0"/>
    <x v="11"/>
  </r>
  <r>
    <x v="361"/>
    <x v="0"/>
    <x v="3"/>
    <x v="4"/>
    <x v="0"/>
    <n v="493587.51187049854"/>
    <n v="0"/>
    <n v="0"/>
    <x v="11"/>
  </r>
  <r>
    <x v="361"/>
    <x v="0"/>
    <x v="3"/>
    <x v="4"/>
    <x v="1"/>
    <n v="-261157.41368809444"/>
    <n v="0"/>
    <n v="0"/>
    <x v="11"/>
  </r>
  <r>
    <x v="361"/>
    <x v="0"/>
    <x v="3"/>
    <x v="4"/>
    <x v="2"/>
    <n v="-143140.37844244458"/>
    <n v="0"/>
    <n v="0"/>
    <x v="11"/>
  </r>
  <r>
    <x v="361"/>
    <x v="4"/>
    <x v="3"/>
    <x v="3"/>
    <x v="0"/>
    <n v="461077.20296927815"/>
    <n v="0"/>
    <n v="0"/>
    <x v="11"/>
  </r>
  <r>
    <x v="361"/>
    <x v="4"/>
    <x v="3"/>
    <x v="3"/>
    <x v="1"/>
    <n v="-286383.35588153923"/>
    <n v="0"/>
    <n v="0"/>
    <x v="11"/>
  </r>
  <r>
    <x v="361"/>
    <x v="4"/>
    <x v="3"/>
    <x v="3"/>
    <x v="2"/>
    <n v="-55329.264356313375"/>
    <n v="0"/>
    <n v="0"/>
    <x v="11"/>
  </r>
  <r>
    <x v="361"/>
    <x v="1"/>
    <x v="4"/>
    <x v="0"/>
    <x v="0"/>
    <n v="696026.95458959253"/>
    <n v="0"/>
    <n v="0"/>
    <x v="11"/>
  </r>
  <r>
    <x v="361"/>
    <x v="1"/>
    <x v="4"/>
    <x v="0"/>
    <x v="1"/>
    <n v="-349762.28873848869"/>
    <n v="0"/>
    <n v="0"/>
    <x v="11"/>
  </r>
  <r>
    <x v="361"/>
    <x v="1"/>
    <x v="4"/>
    <x v="0"/>
    <x v="2"/>
    <n v="-285371.05138173292"/>
    <n v="0"/>
    <n v="0"/>
    <x v="11"/>
  </r>
  <r>
    <x v="361"/>
    <x v="1"/>
    <x v="4"/>
    <x v="2"/>
    <x v="0"/>
    <n v="220992.390514942"/>
    <n v="0"/>
    <n v="0"/>
    <x v="11"/>
  </r>
  <r>
    <x v="361"/>
    <x v="1"/>
    <x v="4"/>
    <x v="2"/>
    <x v="1"/>
    <n v="-138120.24407183874"/>
    <n v="0"/>
    <n v="0"/>
    <x v="11"/>
  </r>
  <r>
    <x v="361"/>
    <x v="1"/>
    <x v="4"/>
    <x v="2"/>
    <x v="2"/>
    <n v="-75137.412775080287"/>
    <n v="0"/>
    <n v="0"/>
    <x v="11"/>
  </r>
  <r>
    <x v="361"/>
    <x v="1"/>
    <x v="4"/>
    <x v="1"/>
    <x v="0"/>
    <n v="432082.11537181772"/>
    <n v="0"/>
    <n v="0"/>
    <x v="11"/>
  </r>
  <r>
    <x v="361"/>
    <x v="1"/>
    <x v="4"/>
    <x v="1"/>
    <x v="1"/>
    <n v="-226221.00281246999"/>
    <n v="0"/>
    <n v="0"/>
    <x v="11"/>
  </r>
  <r>
    <x v="361"/>
    <x v="1"/>
    <x v="4"/>
    <x v="1"/>
    <x v="2"/>
    <n v="-181474.48845616344"/>
    <n v="0"/>
    <n v="0"/>
    <x v="11"/>
  </r>
  <r>
    <x v="361"/>
    <x v="0"/>
    <x v="4"/>
    <x v="1"/>
    <x v="0"/>
    <n v="427557.6953155683"/>
    <n v="0"/>
    <n v="0"/>
    <x v="11"/>
  </r>
  <r>
    <x v="361"/>
    <x v="0"/>
    <x v="4"/>
    <x v="1"/>
    <x v="1"/>
    <n v="-226221.00281246999"/>
    <n v="0"/>
    <n v="0"/>
    <x v="11"/>
  </r>
  <r>
    <x v="361"/>
    <x v="0"/>
    <x v="4"/>
    <x v="1"/>
    <x v="2"/>
    <n v="-98338.269922580716"/>
    <n v="0"/>
    <n v="0"/>
    <x v="11"/>
  </r>
  <r>
    <x v="361"/>
    <x v="4"/>
    <x v="4"/>
    <x v="1"/>
    <x v="0"/>
    <n v="416246.64517494477"/>
    <n v="0"/>
    <n v="0"/>
    <x v="11"/>
  </r>
  <r>
    <x v="361"/>
    <x v="4"/>
    <x v="4"/>
    <x v="1"/>
    <x v="1"/>
    <n v="-226221.00281246999"/>
    <n v="0"/>
    <n v="0"/>
    <x v="11"/>
  </r>
  <r>
    <x v="361"/>
    <x v="4"/>
    <x v="4"/>
    <x v="1"/>
    <x v="2"/>
    <n v="-37462.198065745026"/>
    <n v="0"/>
    <n v="0"/>
    <x v="11"/>
  </r>
  <r>
    <x v="361"/>
    <x v="1"/>
    <x v="5"/>
    <x v="0"/>
    <x v="0"/>
    <n v="563117.28486896679"/>
    <n v="0"/>
    <n v="0"/>
    <x v="11"/>
  </r>
  <r>
    <x v="361"/>
    <x v="1"/>
    <x v="5"/>
    <x v="0"/>
    <x v="1"/>
    <n v="-349762.28873848869"/>
    <n v="0"/>
    <n v="0"/>
    <x v="11"/>
  </r>
  <r>
    <x v="361"/>
    <x v="1"/>
    <x v="5"/>
    <x v="0"/>
    <x v="2"/>
    <n v="-360395.06231613876"/>
    <n v="0"/>
    <n v="0"/>
    <x v="11"/>
  </r>
  <r>
    <x v="361"/>
    <x v="2"/>
    <x v="5"/>
    <x v="0"/>
    <x v="0"/>
    <n v="626074.49684189481"/>
    <n v="0"/>
    <n v="0"/>
    <x v="11"/>
  </r>
  <r>
    <x v="361"/>
    <x v="2"/>
    <x v="5"/>
    <x v="0"/>
    <x v="1"/>
    <n v="-349762.28873848869"/>
    <n v="0"/>
    <n v="0"/>
    <x v="11"/>
  </r>
  <r>
    <x v="361"/>
    <x v="2"/>
    <x v="5"/>
    <x v="0"/>
    <x v="2"/>
    <n v="-200343.83898940636"/>
    <n v="0"/>
    <n v="0"/>
    <x v="11"/>
  </r>
  <r>
    <x v="361"/>
    <x v="2"/>
    <x v="5"/>
    <x v="2"/>
    <x v="0"/>
    <n v="258284.85641433846"/>
    <n v="0"/>
    <n v="0"/>
    <x v="11"/>
  </r>
  <r>
    <x v="361"/>
    <x v="2"/>
    <x v="5"/>
    <x v="2"/>
    <x v="1"/>
    <n v="-138120.24407183874"/>
    <n v="0"/>
    <n v="0"/>
    <x v="11"/>
  </r>
  <r>
    <x v="361"/>
    <x v="2"/>
    <x v="5"/>
    <x v="2"/>
    <x v="2"/>
    <n v="-80068.305488444923"/>
    <n v="0"/>
    <n v="0"/>
    <x v="11"/>
  </r>
  <r>
    <x v="361"/>
    <x v="0"/>
    <x v="6"/>
    <x v="2"/>
    <x v="0"/>
    <n v="251378.84421074647"/>
    <n v="0"/>
    <n v="0"/>
    <x v="11"/>
  </r>
  <r>
    <x v="361"/>
    <x v="0"/>
    <x v="6"/>
    <x v="2"/>
    <x v="1"/>
    <n v="-138120.24407183874"/>
    <n v="0"/>
    <n v="0"/>
    <x v="11"/>
  </r>
  <r>
    <x v="361"/>
    <x v="0"/>
    <x v="6"/>
    <x v="2"/>
    <x v="2"/>
    <n v="-42734.403515826903"/>
    <n v="0"/>
    <n v="0"/>
    <x v="11"/>
  </r>
  <r>
    <x v="361"/>
    <x v="3"/>
    <x v="6"/>
    <x v="1"/>
    <x v="0"/>
    <n v="373264.65464057546"/>
    <n v="0"/>
    <n v="0"/>
    <x v="11"/>
  </r>
  <r>
    <x v="361"/>
    <x v="3"/>
    <x v="6"/>
    <x v="1"/>
    <x v="1"/>
    <n v="-226221.00281246999"/>
    <n v="0"/>
    <n v="0"/>
    <x v="11"/>
  </r>
  <r>
    <x v="361"/>
    <x v="3"/>
    <x v="6"/>
    <x v="1"/>
    <x v="2"/>
    <n v="-55989.69819608632"/>
    <n v="0"/>
    <n v="0"/>
    <x v="11"/>
  </r>
  <r>
    <x v="362"/>
    <x v="1"/>
    <x v="0"/>
    <x v="1"/>
    <x v="0"/>
    <n v="361953.60449995199"/>
    <n v="0"/>
    <n v="0"/>
    <x v="11"/>
  </r>
  <r>
    <x v="362"/>
    <x v="1"/>
    <x v="0"/>
    <x v="1"/>
    <x v="1"/>
    <n v="-226221.00281246999"/>
    <n v="0"/>
    <n v="0"/>
    <x v="11"/>
  </r>
  <r>
    <x v="362"/>
    <x v="1"/>
    <x v="0"/>
    <x v="1"/>
    <x v="2"/>
    <n v="-133922.83366498223"/>
    <n v="0"/>
    <n v="0"/>
    <x v="11"/>
  </r>
  <r>
    <x v="362"/>
    <x v="2"/>
    <x v="0"/>
    <x v="4"/>
    <x v="0"/>
    <n v="407405.56535342732"/>
    <n v="0"/>
    <n v="0"/>
    <x v="11"/>
  </r>
  <r>
    <x v="362"/>
    <x v="2"/>
    <x v="0"/>
    <x v="4"/>
    <x v="1"/>
    <n v="-261157.41368809444"/>
    <n v="0"/>
    <n v="0"/>
    <x v="11"/>
  </r>
  <r>
    <x v="362"/>
    <x v="2"/>
    <x v="0"/>
    <x v="4"/>
    <x v="2"/>
    <n v="-183332.5044090423"/>
    <n v="0"/>
    <n v="0"/>
    <x v="11"/>
  </r>
  <r>
    <x v="362"/>
    <x v="2"/>
    <x v="0"/>
    <x v="3"/>
    <x v="0"/>
    <n v="478260.20432217052"/>
    <n v="0"/>
    <n v="0"/>
    <x v="11"/>
  </r>
  <r>
    <x v="362"/>
    <x v="2"/>
    <x v="0"/>
    <x v="3"/>
    <x v="1"/>
    <n v="-286383.35588153923"/>
    <n v="0"/>
    <n v="0"/>
    <x v="11"/>
  </r>
  <r>
    <x v="362"/>
    <x v="2"/>
    <x v="0"/>
    <x v="3"/>
    <x v="2"/>
    <n v="-181738.87764242481"/>
    <n v="0"/>
    <n v="0"/>
    <x v="11"/>
  </r>
  <r>
    <x v="362"/>
    <x v="2"/>
    <x v="0"/>
    <x v="1"/>
    <x v="0"/>
    <n v="452442.00562493998"/>
    <n v="0"/>
    <n v="0"/>
    <x v="11"/>
  </r>
  <r>
    <x v="362"/>
    <x v="2"/>
    <x v="0"/>
    <x v="1"/>
    <x v="1"/>
    <n v="-226221.00281246999"/>
    <n v="0"/>
    <n v="0"/>
    <x v="11"/>
  </r>
  <r>
    <x v="362"/>
    <x v="2"/>
    <x v="0"/>
    <x v="1"/>
    <x v="2"/>
    <n v="-158354.70196872897"/>
    <n v="0"/>
    <n v="0"/>
    <x v="11"/>
  </r>
  <r>
    <x v="362"/>
    <x v="1"/>
    <x v="1"/>
    <x v="1"/>
    <x v="0"/>
    <n v="389100.12483744835"/>
    <n v="0"/>
    <n v="0"/>
    <x v="11"/>
  </r>
  <r>
    <x v="362"/>
    <x v="1"/>
    <x v="1"/>
    <x v="1"/>
    <x v="1"/>
    <n v="-226221.00281246999"/>
    <n v="0"/>
    <n v="0"/>
    <x v="11"/>
  </r>
  <r>
    <x v="362"/>
    <x v="1"/>
    <x v="1"/>
    <x v="1"/>
    <x v="2"/>
    <n v="-143967.0461898559"/>
    <n v="0"/>
    <n v="0"/>
    <x v="11"/>
  </r>
  <r>
    <x v="362"/>
    <x v="3"/>
    <x v="1"/>
    <x v="0"/>
    <x v="0"/>
    <n v="713515.06902651698"/>
    <n v="0"/>
    <n v="0"/>
    <x v="11"/>
  </r>
  <r>
    <x v="362"/>
    <x v="3"/>
    <x v="1"/>
    <x v="0"/>
    <x v="1"/>
    <n v="-349762.28873848869"/>
    <n v="0"/>
    <n v="0"/>
    <x v="11"/>
  </r>
  <r>
    <x v="362"/>
    <x v="3"/>
    <x v="1"/>
    <x v="0"/>
    <x v="2"/>
    <n v="-99892.109663712385"/>
    <n v="0"/>
    <n v="0"/>
    <x v="11"/>
  </r>
  <r>
    <x v="362"/>
    <x v="3"/>
    <x v="1"/>
    <x v="2"/>
    <x v="0"/>
    <n v="262428.46373649361"/>
    <n v="0"/>
    <n v="0"/>
    <x v="11"/>
  </r>
  <r>
    <x v="362"/>
    <x v="3"/>
    <x v="1"/>
    <x v="2"/>
    <x v="1"/>
    <n v="-138120.24407183874"/>
    <n v="0"/>
    <n v="0"/>
    <x v="11"/>
  </r>
  <r>
    <x v="362"/>
    <x v="3"/>
    <x v="1"/>
    <x v="2"/>
    <x v="2"/>
    <n v="-47237.123472568848"/>
    <n v="0"/>
    <n v="0"/>
    <x v="11"/>
  </r>
  <r>
    <x v="362"/>
    <x v="2"/>
    <x v="1"/>
    <x v="2"/>
    <x v="0"/>
    <n v="226517.20027781554"/>
    <n v="0"/>
    <n v="0"/>
    <x v="11"/>
  </r>
  <r>
    <x v="362"/>
    <x v="2"/>
    <x v="1"/>
    <x v="2"/>
    <x v="1"/>
    <n v="-138120.24407183874"/>
    <n v="0"/>
    <n v="0"/>
    <x v="11"/>
  </r>
  <r>
    <x v="362"/>
    <x v="2"/>
    <x v="1"/>
    <x v="2"/>
    <x v="2"/>
    <n v="-97402.396119460682"/>
    <n v="0"/>
    <n v="0"/>
    <x v="11"/>
  </r>
  <r>
    <x v="362"/>
    <x v="0"/>
    <x v="2"/>
    <x v="0"/>
    <x v="0"/>
    <n v="629572.11972927966"/>
    <n v="0"/>
    <n v="0"/>
    <x v="11"/>
  </r>
  <r>
    <x v="362"/>
    <x v="0"/>
    <x v="2"/>
    <x v="0"/>
    <x v="1"/>
    <n v="-349762.28873848869"/>
    <n v="0"/>
    <n v="0"/>
    <x v="11"/>
  </r>
  <r>
    <x v="362"/>
    <x v="0"/>
    <x v="2"/>
    <x v="0"/>
    <x v="2"/>
    <n v="-176280.19352419832"/>
    <n v="0"/>
    <n v="0"/>
    <x v="11"/>
  </r>
  <r>
    <x v="362"/>
    <x v="0"/>
    <x v="2"/>
    <x v="2"/>
    <x v="0"/>
    <n v="245854.03444787295"/>
    <n v="0"/>
    <n v="0"/>
    <x v="11"/>
  </r>
  <r>
    <x v="362"/>
    <x v="0"/>
    <x v="2"/>
    <x v="2"/>
    <x v="1"/>
    <n v="-138120.24407183874"/>
    <n v="0"/>
    <n v="0"/>
    <x v="11"/>
  </r>
  <r>
    <x v="362"/>
    <x v="0"/>
    <x v="2"/>
    <x v="2"/>
    <x v="2"/>
    <n v="-59004.968267489508"/>
    <n v="0"/>
    <n v="0"/>
    <x v="11"/>
  </r>
  <r>
    <x v="362"/>
    <x v="0"/>
    <x v="2"/>
    <x v="1"/>
    <x v="0"/>
    <n v="398148.9649499472"/>
    <n v="0"/>
    <n v="0"/>
    <x v="11"/>
  </r>
  <r>
    <x v="362"/>
    <x v="0"/>
    <x v="2"/>
    <x v="1"/>
    <x v="1"/>
    <n v="-226221.00281246999"/>
    <n v="0"/>
    <n v="0"/>
    <x v="11"/>
  </r>
  <r>
    <x v="362"/>
    <x v="0"/>
    <x v="2"/>
    <x v="1"/>
    <x v="2"/>
    <n v="-107500.22053648575"/>
    <n v="0"/>
    <n v="0"/>
    <x v="11"/>
  </r>
  <r>
    <x v="362"/>
    <x v="4"/>
    <x v="2"/>
    <x v="3"/>
    <x v="0"/>
    <n v="524081.54126321682"/>
    <n v="0"/>
    <n v="0"/>
    <x v="11"/>
  </r>
  <r>
    <x v="362"/>
    <x v="4"/>
    <x v="2"/>
    <x v="3"/>
    <x v="1"/>
    <n v="-286383.35588153923"/>
    <n v="0"/>
    <n v="0"/>
    <x v="11"/>
  </r>
  <r>
    <x v="362"/>
    <x v="4"/>
    <x v="2"/>
    <x v="3"/>
    <x v="2"/>
    <n v="-83853.046602114686"/>
    <n v="0"/>
    <n v="0"/>
    <x v="11"/>
  </r>
  <r>
    <x v="362"/>
    <x v="4"/>
    <x v="2"/>
    <x v="2"/>
    <x v="0"/>
    <n v="263809.66617721203"/>
    <n v="0"/>
    <n v="0"/>
    <x v="11"/>
  </r>
  <r>
    <x v="362"/>
    <x v="4"/>
    <x v="2"/>
    <x v="2"/>
    <x v="1"/>
    <n v="-138120.24407183874"/>
    <n v="0"/>
    <n v="0"/>
    <x v="11"/>
  </r>
  <r>
    <x v="362"/>
    <x v="4"/>
    <x v="2"/>
    <x v="2"/>
    <x v="2"/>
    <n v="-15828.579970632722"/>
    <n v="0"/>
    <n v="0"/>
    <x v="11"/>
  </r>
  <r>
    <x v="362"/>
    <x v="1"/>
    <x v="3"/>
    <x v="0"/>
    <x v="0"/>
    <n v="563117.28486896679"/>
    <n v="0"/>
    <n v="0"/>
    <x v="11"/>
  </r>
  <r>
    <x v="362"/>
    <x v="1"/>
    <x v="3"/>
    <x v="0"/>
    <x v="1"/>
    <n v="-349762.28873848869"/>
    <n v="0"/>
    <n v="0"/>
    <x v="11"/>
  </r>
  <r>
    <x v="362"/>
    <x v="1"/>
    <x v="3"/>
    <x v="0"/>
    <x v="2"/>
    <n v="-377288.58086220775"/>
    <n v="0"/>
    <n v="0"/>
    <x v="11"/>
  </r>
  <r>
    <x v="362"/>
    <x v="1"/>
    <x v="3"/>
    <x v="4"/>
    <x v="0"/>
    <n v="459637.04809104622"/>
    <n v="0"/>
    <n v="0"/>
    <x v="11"/>
  </r>
  <r>
    <x v="362"/>
    <x v="1"/>
    <x v="3"/>
    <x v="4"/>
    <x v="1"/>
    <n v="-261157.41368809444"/>
    <n v="0"/>
    <n v="0"/>
    <x v="11"/>
  </r>
  <r>
    <x v="362"/>
    <x v="1"/>
    <x v="3"/>
    <x v="4"/>
    <x v="2"/>
    <n v="-252800.37645007545"/>
    <n v="0"/>
    <n v="0"/>
    <x v="11"/>
  </r>
  <r>
    <x v="362"/>
    <x v="0"/>
    <x v="3"/>
    <x v="0"/>
    <x v="0"/>
    <n v="598093.51374281559"/>
    <n v="0"/>
    <n v="0"/>
    <x v="11"/>
  </r>
  <r>
    <x v="362"/>
    <x v="0"/>
    <x v="3"/>
    <x v="0"/>
    <x v="1"/>
    <n v="-349762.28873848869"/>
    <n v="0"/>
    <n v="0"/>
    <x v="11"/>
  </r>
  <r>
    <x v="362"/>
    <x v="0"/>
    <x v="3"/>
    <x v="0"/>
    <x v="2"/>
    <n v="-107656.8324737068"/>
    <n v="0"/>
    <n v="0"/>
    <x v="11"/>
  </r>
  <r>
    <x v="362"/>
    <x v="4"/>
    <x v="3"/>
    <x v="0"/>
    <x v="0"/>
    <n v="573610.15353112144"/>
    <n v="0"/>
    <n v="0"/>
    <x v="11"/>
  </r>
  <r>
    <x v="362"/>
    <x v="4"/>
    <x v="3"/>
    <x v="0"/>
    <x v="1"/>
    <n v="-349762.28873848869"/>
    <n v="0"/>
    <n v="0"/>
    <x v="11"/>
  </r>
  <r>
    <x v="362"/>
    <x v="4"/>
    <x v="3"/>
    <x v="0"/>
    <x v="2"/>
    <n v="-86041.523029668213"/>
    <n v="0"/>
    <n v="0"/>
    <x v="11"/>
  </r>
  <r>
    <x v="362"/>
    <x v="4"/>
    <x v="4"/>
    <x v="3"/>
    <x v="0"/>
    <n v="512626.20702795521"/>
    <n v="0"/>
    <n v="0"/>
    <x v="11"/>
  </r>
  <r>
    <x v="362"/>
    <x v="4"/>
    <x v="4"/>
    <x v="3"/>
    <x v="1"/>
    <n v="-286383.35588153923"/>
    <n v="0"/>
    <n v="0"/>
    <x v="11"/>
  </r>
  <r>
    <x v="362"/>
    <x v="4"/>
    <x v="4"/>
    <x v="3"/>
    <x v="2"/>
    <n v="-97398.979335311495"/>
    <n v="0"/>
    <n v="0"/>
    <x v="11"/>
  </r>
  <r>
    <x v="362"/>
    <x v="4"/>
    <x v="4"/>
    <x v="2"/>
    <x v="0"/>
    <n v="276240.48814367747"/>
    <n v="0"/>
    <n v="0"/>
    <x v="11"/>
  </r>
  <r>
    <x v="362"/>
    <x v="4"/>
    <x v="4"/>
    <x v="2"/>
    <x v="1"/>
    <n v="-138120.24407183874"/>
    <n v="0"/>
    <n v="0"/>
    <x v="11"/>
  </r>
  <r>
    <x v="362"/>
    <x v="4"/>
    <x v="4"/>
    <x v="2"/>
    <x v="2"/>
    <n v="-49723.287865861945"/>
    <n v="0"/>
    <n v="0"/>
    <x v="11"/>
  </r>
  <r>
    <x v="362"/>
    <x v="1"/>
    <x v="5"/>
    <x v="2"/>
    <x v="0"/>
    <n v="233423.21248140745"/>
    <n v="0"/>
    <n v="0"/>
    <x v="11"/>
  </r>
  <r>
    <x v="362"/>
    <x v="1"/>
    <x v="5"/>
    <x v="2"/>
    <x v="1"/>
    <n v="-138120.24407183874"/>
    <n v="0"/>
    <n v="0"/>
    <x v="11"/>
  </r>
  <r>
    <x v="362"/>
    <x v="1"/>
    <x v="5"/>
    <x v="2"/>
    <x v="2"/>
    <n v="-119045.8383655178"/>
    <n v="0"/>
    <n v="0"/>
    <x v="11"/>
  </r>
  <r>
    <x v="362"/>
    <x v="1"/>
    <x v="5"/>
    <x v="1"/>
    <x v="0"/>
    <n v="447917.58556869056"/>
    <n v="0"/>
    <n v="0"/>
    <x v="11"/>
  </r>
  <r>
    <x v="362"/>
    <x v="1"/>
    <x v="5"/>
    <x v="1"/>
    <x v="1"/>
    <n v="-226221.00281246999"/>
    <n v="0"/>
    <n v="0"/>
    <x v="11"/>
  </r>
  <r>
    <x v="362"/>
    <x v="1"/>
    <x v="5"/>
    <x v="1"/>
    <x v="2"/>
    <n v="-170208.68251610242"/>
    <n v="0"/>
    <n v="0"/>
    <x v="11"/>
  </r>
  <r>
    <x v="362"/>
    <x v="3"/>
    <x v="5"/>
    <x v="1"/>
    <x v="0"/>
    <n v="488637.36607493518"/>
    <n v="0"/>
    <n v="0"/>
    <x v="11"/>
  </r>
  <r>
    <x v="362"/>
    <x v="3"/>
    <x v="5"/>
    <x v="1"/>
    <x v="1"/>
    <n v="-226221.00281246999"/>
    <n v="0"/>
    <n v="0"/>
    <x v="11"/>
  </r>
  <r>
    <x v="362"/>
    <x v="3"/>
    <x v="5"/>
    <x v="1"/>
    <x v="2"/>
    <n v="-63522.857589741579"/>
    <n v="0"/>
    <n v="0"/>
    <x v="11"/>
  </r>
  <r>
    <x v="362"/>
    <x v="2"/>
    <x v="5"/>
    <x v="2"/>
    <x v="0"/>
    <n v="229279.60515925233"/>
    <n v="0"/>
    <n v="0"/>
    <x v="11"/>
  </r>
  <r>
    <x v="362"/>
    <x v="2"/>
    <x v="5"/>
    <x v="2"/>
    <x v="1"/>
    <n v="-138120.24407183874"/>
    <n v="0"/>
    <n v="0"/>
    <x v="11"/>
  </r>
  <r>
    <x v="362"/>
    <x v="2"/>
    <x v="5"/>
    <x v="2"/>
    <x v="2"/>
    <n v="-123810.98678599627"/>
    <n v="0"/>
    <n v="0"/>
    <x v="11"/>
  </r>
  <r>
    <x v="362"/>
    <x v="3"/>
    <x v="6"/>
    <x v="3"/>
    <x v="0"/>
    <n v="524081.54126321682"/>
    <n v="0"/>
    <n v="0"/>
    <x v="11"/>
  </r>
  <r>
    <x v="362"/>
    <x v="3"/>
    <x v="6"/>
    <x v="3"/>
    <x v="1"/>
    <n v="-286383.35588153923"/>
    <n v="0"/>
    <n v="0"/>
    <x v="11"/>
  </r>
  <r>
    <x v="362"/>
    <x v="3"/>
    <x v="6"/>
    <x v="3"/>
    <x v="2"/>
    <n v="-73371.415776850365"/>
    <n v="0"/>
    <n v="0"/>
    <x v="11"/>
  </r>
  <r>
    <x v="362"/>
    <x v="2"/>
    <x v="6"/>
    <x v="3"/>
    <x v="0"/>
    <n v="429575.03382230888"/>
    <n v="0"/>
    <n v="0"/>
    <x v="11"/>
  </r>
  <r>
    <x v="362"/>
    <x v="2"/>
    <x v="6"/>
    <x v="3"/>
    <x v="1"/>
    <n v="-286383.35588153923"/>
    <n v="0"/>
    <n v="0"/>
    <x v="11"/>
  </r>
  <r>
    <x v="362"/>
    <x v="2"/>
    <x v="6"/>
    <x v="3"/>
    <x v="2"/>
    <n v="-120281.0094702465"/>
    <n v="0"/>
    <n v="0"/>
    <x v="11"/>
  </r>
  <r>
    <x v="362"/>
    <x v="2"/>
    <x v="6"/>
    <x v="2"/>
    <x v="0"/>
    <n v="233423.21248140745"/>
    <n v="0"/>
    <n v="0"/>
    <x v="11"/>
  </r>
  <r>
    <x v="362"/>
    <x v="2"/>
    <x v="6"/>
    <x v="2"/>
    <x v="1"/>
    <n v="-138120.24407183874"/>
    <n v="0"/>
    <n v="0"/>
    <x v="11"/>
  </r>
  <r>
    <x v="362"/>
    <x v="2"/>
    <x v="6"/>
    <x v="2"/>
    <x v="2"/>
    <n v="-112043.14199107556"/>
    <n v="0"/>
    <n v="0"/>
    <x v="11"/>
  </r>
  <r>
    <x v="362"/>
    <x v="2"/>
    <x v="6"/>
    <x v="1"/>
    <x v="0"/>
    <n v="450179.7955968153"/>
    <n v="0"/>
    <n v="0"/>
    <x v="11"/>
  </r>
  <r>
    <x v="362"/>
    <x v="2"/>
    <x v="6"/>
    <x v="1"/>
    <x v="1"/>
    <n v="-226221.00281246999"/>
    <n v="0"/>
    <n v="0"/>
    <x v="11"/>
  </r>
  <r>
    <x v="362"/>
    <x v="2"/>
    <x v="6"/>
    <x v="1"/>
    <x v="2"/>
    <n v="-193577.31210663056"/>
    <n v="0"/>
    <n v="0"/>
    <x v="11"/>
  </r>
  <r>
    <x v="363"/>
    <x v="2"/>
    <x v="0"/>
    <x v="3"/>
    <x v="0"/>
    <n v="509762.37346913986"/>
    <n v="0"/>
    <n v="0"/>
    <x v="11"/>
  </r>
  <r>
    <x v="363"/>
    <x v="2"/>
    <x v="0"/>
    <x v="3"/>
    <x v="1"/>
    <n v="-286383.35588153923"/>
    <n v="0"/>
    <n v="0"/>
    <x v="11"/>
  </r>
  <r>
    <x v="363"/>
    <x v="2"/>
    <x v="0"/>
    <x v="3"/>
    <x v="2"/>
    <n v="-158026.33577543334"/>
    <n v="0"/>
    <n v="0"/>
    <x v="11"/>
  </r>
  <r>
    <x v="363"/>
    <x v="2"/>
    <x v="0"/>
    <x v="1"/>
    <x v="0"/>
    <n v="447917.58556869056"/>
    <n v="0"/>
    <n v="0"/>
    <x v="11"/>
  </r>
  <r>
    <x v="363"/>
    <x v="2"/>
    <x v="0"/>
    <x v="1"/>
    <x v="1"/>
    <n v="-226221.00281246999"/>
    <n v="0"/>
    <n v="0"/>
    <x v="11"/>
  </r>
  <r>
    <x v="363"/>
    <x v="2"/>
    <x v="0"/>
    <x v="1"/>
    <x v="2"/>
    <n v="-197083.73765022383"/>
    <n v="0"/>
    <n v="0"/>
    <x v="11"/>
  </r>
  <r>
    <x v="363"/>
    <x v="3"/>
    <x v="1"/>
    <x v="0"/>
    <x v="0"/>
    <n v="629572.11972927966"/>
    <n v="0"/>
    <n v="0"/>
    <x v="11"/>
  </r>
  <r>
    <x v="363"/>
    <x v="3"/>
    <x v="1"/>
    <x v="0"/>
    <x v="1"/>
    <n v="-349762.28873848869"/>
    <n v="0"/>
    <n v="0"/>
    <x v="11"/>
  </r>
  <r>
    <x v="363"/>
    <x v="3"/>
    <x v="1"/>
    <x v="0"/>
    <x v="2"/>
    <n v="-119618.70274856314"/>
    <n v="0"/>
    <n v="0"/>
    <x v="11"/>
  </r>
  <r>
    <x v="363"/>
    <x v="3"/>
    <x v="1"/>
    <x v="3"/>
    <x v="0"/>
    <n v="535536.87549847842"/>
    <n v="0"/>
    <n v="0"/>
    <x v="11"/>
  </r>
  <r>
    <x v="363"/>
    <x v="3"/>
    <x v="1"/>
    <x v="3"/>
    <x v="1"/>
    <n v="-286383.35588153923"/>
    <n v="0"/>
    <n v="0"/>
    <x v="11"/>
  </r>
  <r>
    <x v="363"/>
    <x v="3"/>
    <x v="1"/>
    <x v="3"/>
    <x v="2"/>
    <n v="-91041.268834741335"/>
    <n v="0"/>
    <n v="0"/>
    <x v="11"/>
  </r>
  <r>
    <x v="363"/>
    <x v="2"/>
    <x v="1"/>
    <x v="3"/>
    <x v="0"/>
    <n v="506898.53991032444"/>
    <n v="0"/>
    <n v="0"/>
    <x v="11"/>
  </r>
  <r>
    <x v="363"/>
    <x v="2"/>
    <x v="1"/>
    <x v="3"/>
    <x v="1"/>
    <n v="-286383.35588153923"/>
    <n v="0"/>
    <n v="0"/>
    <x v="11"/>
  </r>
  <r>
    <x v="363"/>
    <x v="2"/>
    <x v="1"/>
    <x v="3"/>
    <x v="2"/>
    <n v="-152069.56197309733"/>
    <n v="0"/>
    <n v="0"/>
    <x v="11"/>
  </r>
  <r>
    <x v="363"/>
    <x v="3"/>
    <x v="2"/>
    <x v="2"/>
    <x v="0"/>
    <n v="244472.83200715456"/>
    <n v="0"/>
    <n v="0"/>
    <x v="11"/>
  </r>
  <r>
    <x v="363"/>
    <x v="3"/>
    <x v="2"/>
    <x v="2"/>
    <x v="1"/>
    <n v="-138120.24407183874"/>
    <n v="0"/>
    <n v="0"/>
    <x v="11"/>
  </r>
  <r>
    <x v="363"/>
    <x v="3"/>
    <x v="2"/>
    <x v="2"/>
    <x v="2"/>
    <n v="-17113.098240500822"/>
    <n v="0"/>
    <n v="0"/>
    <x v="11"/>
  </r>
  <r>
    <x v="363"/>
    <x v="4"/>
    <x v="2"/>
    <x v="0"/>
    <x v="0"/>
    <n v="696026.95458959253"/>
    <n v="0"/>
    <n v="0"/>
    <x v="11"/>
  </r>
  <r>
    <x v="363"/>
    <x v="4"/>
    <x v="2"/>
    <x v="0"/>
    <x v="0"/>
    <n v="601591.13663020055"/>
    <n v="0"/>
    <n v="0"/>
    <x v="11"/>
  </r>
  <r>
    <x v="363"/>
    <x v="4"/>
    <x v="2"/>
    <x v="0"/>
    <x v="1"/>
    <n v="-349762.28873848869"/>
    <n v="0"/>
    <n v="0"/>
    <x v="11"/>
  </r>
  <r>
    <x v="363"/>
    <x v="4"/>
    <x v="2"/>
    <x v="0"/>
    <x v="1"/>
    <n v="-349762.28873848869"/>
    <n v="0"/>
    <n v="0"/>
    <x v="11"/>
  </r>
  <r>
    <x v="363"/>
    <x v="4"/>
    <x v="2"/>
    <x v="0"/>
    <x v="2"/>
    <n v="-104404.04318843888"/>
    <n v="0"/>
    <n v="0"/>
    <x v="11"/>
  </r>
  <r>
    <x v="363"/>
    <x v="4"/>
    <x v="2"/>
    <x v="0"/>
    <x v="2"/>
    <n v="-108286.40459343609"/>
    <n v="0"/>
    <n v="0"/>
    <x v="11"/>
  </r>
  <r>
    <x v="363"/>
    <x v="2"/>
    <x v="3"/>
    <x v="4"/>
    <x v="0"/>
    <n v="459637.04809104622"/>
    <n v="0"/>
    <n v="0"/>
    <x v="11"/>
  </r>
  <r>
    <x v="363"/>
    <x v="2"/>
    <x v="3"/>
    <x v="4"/>
    <x v="1"/>
    <n v="-261157.41368809444"/>
    <n v="0"/>
    <n v="0"/>
    <x v="11"/>
  </r>
  <r>
    <x v="363"/>
    <x v="2"/>
    <x v="3"/>
    <x v="4"/>
    <x v="2"/>
    <n v="-229818.52404552311"/>
    <n v="0"/>
    <n v="0"/>
    <x v="11"/>
  </r>
  <r>
    <x v="363"/>
    <x v="4"/>
    <x v="3"/>
    <x v="4"/>
    <x v="0"/>
    <n v="480529.64118609374"/>
    <n v="0"/>
    <n v="0"/>
    <x v="11"/>
  </r>
  <r>
    <x v="363"/>
    <x v="4"/>
    <x v="3"/>
    <x v="4"/>
    <x v="1"/>
    <n v="-261157.41368809444"/>
    <n v="0"/>
    <n v="0"/>
    <x v="11"/>
  </r>
  <r>
    <x v="363"/>
    <x v="4"/>
    <x v="3"/>
    <x v="4"/>
    <x v="2"/>
    <n v="-110521.81747280156"/>
    <n v="0"/>
    <n v="0"/>
    <x v="11"/>
  </r>
  <r>
    <x v="363"/>
    <x v="3"/>
    <x v="4"/>
    <x v="2"/>
    <x v="0"/>
    <n v="276240.48814367747"/>
    <n v="0"/>
    <n v="0"/>
    <x v="11"/>
  </r>
  <r>
    <x v="363"/>
    <x v="3"/>
    <x v="4"/>
    <x v="2"/>
    <x v="1"/>
    <n v="-138120.24407183874"/>
    <n v="0"/>
    <n v="0"/>
    <x v="11"/>
  </r>
  <r>
    <x v="363"/>
    <x v="3"/>
    <x v="4"/>
    <x v="2"/>
    <x v="2"/>
    <n v="-38673.668340114848"/>
    <n v="0"/>
    <n v="0"/>
    <x v="11"/>
  </r>
  <r>
    <x v="363"/>
    <x v="4"/>
    <x v="4"/>
    <x v="3"/>
    <x v="0"/>
    <n v="578494.37888070929"/>
    <n v="0"/>
    <n v="0"/>
    <x v="11"/>
  </r>
  <r>
    <x v="363"/>
    <x v="4"/>
    <x v="4"/>
    <x v="3"/>
    <x v="1"/>
    <n v="-286383.35588153923"/>
    <n v="0"/>
    <n v="0"/>
    <x v="11"/>
  </r>
  <r>
    <x v="363"/>
    <x v="4"/>
    <x v="4"/>
    <x v="3"/>
    <x v="2"/>
    <n v="-69419.325465685106"/>
    <n v="0"/>
    <n v="0"/>
    <x v="11"/>
  </r>
  <r>
    <x v="363"/>
    <x v="1"/>
    <x v="5"/>
    <x v="1"/>
    <x v="0"/>
    <n v="361953.60449995199"/>
    <n v="0"/>
    <n v="0"/>
    <x v="11"/>
  </r>
  <r>
    <x v="363"/>
    <x v="1"/>
    <x v="5"/>
    <x v="1"/>
    <x v="1"/>
    <n v="-226221.00281246999"/>
    <n v="0"/>
    <n v="0"/>
    <x v="11"/>
  </r>
  <r>
    <x v="363"/>
    <x v="1"/>
    <x v="5"/>
    <x v="1"/>
    <x v="2"/>
    <n v="-126683.76157498319"/>
    <n v="0"/>
    <n v="0"/>
    <x v="11"/>
  </r>
  <r>
    <x v="363"/>
    <x v="2"/>
    <x v="5"/>
    <x v="3"/>
    <x v="0"/>
    <n v="475396.37076335517"/>
    <n v="0"/>
    <n v="0"/>
    <x v="11"/>
  </r>
  <r>
    <x v="363"/>
    <x v="2"/>
    <x v="5"/>
    <x v="3"/>
    <x v="1"/>
    <n v="-286383.35588153923"/>
    <n v="0"/>
    <n v="0"/>
    <x v="11"/>
  </r>
  <r>
    <x v="363"/>
    <x v="2"/>
    <x v="5"/>
    <x v="3"/>
    <x v="2"/>
    <n v="-99833.23786030458"/>
    <n v="0"/>
    <n v="0"/>
    <x v="11"/>
  </r>
  <r>
    <x v="363"/>
    <x v="1"/>
    <x v="6"/>
    <x v="4"/>
    <x v="0"/>
    <n v="506645.38255490322"/>
    <n v="0"/>
    <n v="0"/>
    <x v="11"/>
  </r>
  <r>
    <x v="363"/>
    <x v="1"/>
    <x v="6"/>
    <x v="4"/>
    <x v="1"/>
    <n v="-261157.41368809444"/>
    <n v="0"/>
    <n v="0"/>
    <x v="11"/>
  </r>
  <r>
    <x v="363"/>
    <x v="1"/>
    <x v="6"/>
    <x v="4"/>
    <x v="2"/>
    <n v="-329319.49866068712"/>
    <n v="0"/>
    <n v="0"/>
    <x v="11"/>
  </r>
  <r>
    <x v="363"/>
    <x v="1"/>
    <x v="6"/>
    <x v="3"/>
    <x v="0"/>
    <n v="515490.04058677063"/>
    <n v="0"/>
    <n v="0"/>
    <x v="11"/>
  </r>
  <r>
    <x v="363"/>
    <x v="1"/>
    <x v="6"/>
    <x v="3"/>
    <x v="1"/>
    <n v="-286383.35588153923"/>
    <n v="0"/>
    <n v="0"/>
    <x v="11"/>
  </r>
  <r>
    <x v="363"/>
    <x v="1"/>
    <x v="6"/>
    <x v="3"/>
    <x v="2"/>
    <n v="-278364.62191685615"/>
    <n v="0"/>
    <n v="0"/>
    <x v="11"/>
  </r>
  <r>
    <x v="363"/>
    <x v="3"/>
    <x v="6"/>
    <x v="4"/>
    <x v="0"/>
    <n v="504033.80841802229"/>
    <n v="0"/>
    <n v="0"/>
    <x v="11"/>
  </r>
  <r>
    <x v="363"/>
    <x v="3"/>
    <x v="6"/>
    <x v="4"/>
    <x v="1"/>
    <n v="-261157.41368809444"/>
    <n v="0"/>
    <n v="0"/>
    <x v="11"/>
  </r>
  <r>
    <x v="363"/>
    <x v="3"/>
    <x v="6"/>
    <x v="4"/>
    <x v="2"/>
    <n v="-35282.366589261561"/>
    <n v="0"/>
    <n v="0"/>
    <x v="11"/>
  </r>
  <r>
    <x v="363"/>
    <x v="3"/>
    <x v="6"/>
    <x v="1"/>
    <x v="0"/>
    <n v="427557.6953155683"/>
    <n v="0"/>
    <n v="0"/>
    <x v="11"/>
  </r>
  <r>
    <x v="363"/>
    <x v="3"/>
    <x v="6"/>
    <x v="1"/>
    <x v="1"/>
    <n v="-226221.00281246999"/>
    <n v="0"/>
    <n v="0"/>
    <x v="11"/>
  </r>
  <r>
    <x v="363"/>
    <x v="3"/>
    <x v="6"/>
    <x v="1"/>
    <x v="2"/>
    <n v="-55582.500391023881"/>
    <n v="0"/>
    <n v="0"/>
    <x v="11"/>
  </r>
  <r>
    <x v="363"/>
    <x v="2"/>
    <x v="6"/>
    <x v="3"/>
    <x v="0"/>
    <n v="481124.03788098594"/>
    <n v="0"/>
    <n v="0"/>
    <x v="11"/>
  </r>
  <r>
    <x v="363"/>
    <x v="2"/>
    <x v="6"/>
    <x v="3"/>
    <x v="1"/>
    <n v="-286383.35588153923"/>
    <n v="0"/>
    <n v="0"/>
    <x v="11"/>
  </r>
  <r>
    <x v="363"/>
    <x v="2"/>
    <x v="6"/>
    <x v="3"/>
    <x v="2"/>
    <n v="-221317.05742525353"/>
    <n v="0"/>
    <n v="0"/>
    <x v="11"/>
  </r>
  <r>
    <x v="364"/>
    <x v="1"/>
    <x v="0"/>
    <x v="0"/>
    <x v="0"/>
    <n v="626074.49684189481"/>
    <n v="0"/>
    <n v="0"/>
    <x v="11"/>
  </r>
  <r>
    <x v="364"/>
    <x v="1"/>
    <x v="0"/>
    <x v="0"/>
    <x v="1"/>
    <n v="-349762.28873848869"/>
    <n v="0"/>
    <n v="0"/>
    <x v="11"/>
  </r>
  <r>
    <x v="364"/>
    <x v="1"/>
    <x v="0"/>
    <x v="0"/>
    <x v="2"/>
    <n v="-331819.4833262043"/>
    <n v="0"/>
    <n v="0"/>
    <x v="11"/>
  </r>
  <r>
    <x v="364"/>
    <x v="1"/>
    <x v="0"/>
    <x v="3"/>
    <x v="0"/>
    <n v="483987.8714398013"/>
    <n v="0"/>
    <n v="0"/>
    <x v="11"/>
  </r>
  <r>
    <x v="364"/>
    <x v="1"/>
    <x v="0"/>
    <x v="3"/>
    <x v="1"/>
    <n v="-286383.35588153923"/>
    <n v="0"/>
    <n v="0"/>
    <x v="11"/>
  </r>
  <r>
    <x v="364"/>
    <x v="1"/>
    <x v="0"/>
    <x v="3"/>
    <x v="2"/>
    <n v="-295232.60157827876"/>
    <n v="0"/>
    <n v="0"/>
    <x v="11"/>
  </r>
  <r>
    <x v="364"/>
    <x v="1"/>
    <x v="1"/>
    <x v="3"/>
    <x v="0"/>
    <n v="472532.53720453969"/>
    <n v="0"/>
    <n v="0"/>
    <x v="11"/>
  </r>
  <r>
    <x v="364"/>
    <x v="1"/>
    <x v="1"/>
    <x v="3"/>
    <x v="1"/>
    <n v="-286383.35588153923"/>
    <n v="0"/>
    <n v="0"/>
    <x v="11"/>
  </r>
  <r>
    <x v="364"/>
    <x v="1"/>
    <x v="1"/>
    <x v="3"/>
    <x v="2"/>
    <n v="-250442.24471840606"/>
    <n v="0"/>
    <n v="0"/>
    <x v="11"/>
  </r>
  <r>
    <x v="364"/>
    <x v="3"/>
    <x v="1"/>
    <x v="3"/>
    <x v="0"/>
    <n v="635771.05005701701"/>
    <n v="0"/>
    <n v="0"/>
    <x v="11"/>
  </r>
  <r>
    <x v="364"/>
    <x v="3"/>
    <x v="1"/>
    <x v="3"/>
    <x v="1"/>
    <n v="-286383.35588153923"/>
    <n v="0"/>
    <n v="0"/>
    <x v="11"/>
  </r>
  <r>
    <x v="364"/>
    <x v="3"/>
    <x v="1"/>
    <x v="3"/>
    <x v="2"/>
    <n v="-69934.815506271872"/>
    <n v="0"/>
    <n v="0"/>
    <x v="11"/>
  </r>
  <r>
    <x v="364"/>
    <x v="2"/>
    <x v="1"/>
    <x v="0"/>
    <x v="0"/>
    <n v="692529.33170220756"/>
    <n v="0"/>
    <n v="0"/>
    <x v="11"/>
  </r>
  <r>
    <x v="364"/>
    <x v="2"/>
    <x v="1"/>
    <x v="0"/>
    <x v="0"/>
    <n v="538633.92465727264"/>
    <n v="0"/>
    <n v="0"/>
    <x v="11"/>
  </r>
  <r>
    <x v="364"/>
    <x v="2"/>
    <x v="1"/>
    <x v="0"/>
    <x v="1"/>
    <n v="-349762.28873848869"/>
    <n v="0"/>
    <n v="0"/>
    <x v="11"/>
  </r>
  <r>
    <x v="364"/>
    <x v="2"/>
    <x v="1"/>
    <x v="0"/>
    <x v="1"/>
    <n v="-349762.28873848869"/>
    <n v="0"/>
    <n v="0"/>
    <x v="11"/>
  </r>
  <r>
    <x v="364"/>
    <x v="2"/>
    <x v="1"/>
    <x v="0"/>
    <x v="2"/>
    <n v="-193908.21287661814"/>
    <n v="0"/>
    <n v="0"/>
    <x v="11"/>
  </r>
  <r>
    <x v="364"/>
    <x v="2"/>
    <x v="1"/>
    <x v="0"/>
    <x v="2"/>
    <n v="-129272.14191774542"/>
    <n v="0"/>
    <n v="0"/>
    <x v="11"/>
  </r>
  <r>
    <x v="364"/>
    <x v="3"/>
    <x v="2"/>
    <x v="1"/>
    <x v="0"/>
    <n v="398148.9649499472"/>
    <n v="0"/>
    <n v="0"/>
    <x v="11"/>
  </r>
  <r>
    <x v="364"/>
    <x v="3"/>
    <x v="2"/>
    <x v="1"/>
    <x v="1"/>
    <n v="-226221.00281246999"/>
    <n v="0"/>
    <n v="0"/>
    <x v="11"/>
  </r>
  <r>
    <x v="364"/>
    <x v="3"/>
    <x v="2"/>
    <x v="1"/>
    <x v="2"/>
    <n v="-59722.344742492074"/>
    <n v="0"/>
    <n v="0"/>
    <x v="11"/>
  </r>
  <r>
    <x v="364"/>
    <x v="4"/>
    <x v="2"/>
    <x v="0"/>
    <x v="0"/>
    <n v="605088.75951758539"/>
    <n v="0"/>
    <n v="0"/>
    <x v="11"/>
  </r>
  <r>
    <x v="364"/>
    <x v="4"/>
    <x v="2"/>
    <x v="0"/>
    <x v="1"/>
    <n v="-349762.28873848869"/>
    <n v="0"/>
    <n v="0"/>
    <x v="11"/>
  </r>
  <r>
    <x v="364"/>
    <x v="4"/>
    <x v="2"/>
    <x v="0"/>
    <x v="2"/>
    <n v="-84712.426332461968"/>
    <n v="0"/>
    <n v="0"/>
    <x v="11"/>
  </r>
  <r>
    <x v="364"/>
    <x v="1"/>
    <x v="3"/>
    <x v="1"/>
    <x v="0"/>
    <n v="366478.02455620142"/>
    <n v="0"/>
    <n v="0"/>
    <x v="11"/>
  </r>
  <r>
    <x v="364"/>
    <x v="1"/>
    <x v="3"/>
    <x v="1"/>
    <x v="1"/>
    <n v="-226221.00281246999"/>
    <n v="0"/>
    <n v="0"/>
    <x v="11"/>
  </r>
  <r>
    <x v="364"/>
    <x v="1"/>
    <x v="3"/>
    <x v="1"/>
    <x v="2"/>
    <n v="-113608.18761242244"/>
    <n v="0"/>
    <n v="0"/>
    <x v="11"/>
  </r>
  <r>
    <x v="364"/>
    <x v="0"/>
    <x v="3"/>
    <x v="4"/>
    <x v="0"/>
    <n v="464860.19636480813"/>
    <n v="0"/>
    <n v="0"/>
    <x v="11"/>
  </r>
  <r>
    <x v="364"/>
    <x v="0"/>
    <x v="3"/>
    <x v="4"/>
    <x v="0"/>
    <n v="470083.34463856998"/>
    <n v="0"/>
    <n v="0"/>
    <x v="11"/>
  </r>
  <r>
    <x v="364"/>
    <x v="0"/>
    <x v="3"/>
    <x v="4"/>
    <x v="1"/>
    <n v="-261157.41368809444"/>
    <n v="0"/>
    <n v="0"/>
    <x v="11"/>
  </r>
  <r>
    <x v="364"/>
    <x v="0"/>
    <x v="3"/>
    <x v="4"/>
    <x v="1"/>
    <n v="-261157.41368809444"/>
    <n v="0"/>
    <n v="0"/>
    <x v="11"/>
  </r>
  <r>
    <x v="364"/>
    <x v="0"/>
    <x v="3"/>
    <x v="4"/>
    <x v="2"/>
    <n v="-116215.04909120203"/>
    <n v="0"/>
    <n v="0"/>
    <x v="11"/>
  </r>
  <r>
    <x v="364"/>
    <x v="0"/>
    <x v="3"/>
    <x v="4"/>
    <x v="2"/>
    <n v="-117520.83615964249"/>
    <n v="0"/>
    <n v="0"/>
    <x v="11"/>
  </r>
  <r>
    <x v="364"/>
    <x v="0"/>
    <x v="3"/>
    <x v="3"/>
    <x v="0"/>
    <n v="518353.87414558604"/>
    <n v="0"/>
    <n v="0"/>
    <x v="11"/>
  </r>
  <r>
    <x v="364"/>
    <x v="0"/>
    <x v="3"/>
    <x v="3"/>
    <x v="0"/>
    <n v="506898.53991032444"/>
    <n v="0"/>
    <n v="0"/>
    <x v="11"/>
  </r>
  <r>
    <x v="364"/>
    <x v="0"/>
    <x v="3"/>
    <x v="3"/>
    <x v="1"/>
    <n v="-286383.35588153923"/>
    <n v="0"/>
    <n v="0"/>
    <x v="11"/>
  </r>
  <r>
    <x v="364"/>
    <x v="0"/>
    <x v="3"/>
    <x v="3"/>
    <x v="1"/>
    <n v="-286383.35588153923"/>
    <n v="0"/>
    <n v="0"/>
    <x v="11"/>
  </r>
  <r>
    <x v="364"/>
    <x v="0"/>
    <x v="3"/>
    <x v="3"/>
    <x v="2"/>
    <n v="-129588.46853639651"/>
    <n v="0"/>
    <n v="0"/>
    <x v="11"/>
  </r>
  <r>
    <x v="364"/>
    <x v="0"/>
    <x v="3"/>
    <x v="3"/>
    <x v="2"/>
    <n v="-126724.63497758111"/>
    <n v="0"/>
    <n v="0"/>
    <x v="11"/>
  </r>
  <r>
    <x v="364"/>
    <x v="0"/>
    <x v="3"/>
    <x v="1"/>
    <x v="0"/>
    <n v="420771.06523119414"/>
    <n v="0"/>
    <n v="0"/>
    <x v="11"/>
  </r>
  <r>
    <x v="364"/>
    <x v="0"/>
    <x v="3"/>
    <x v="1"/>
    <x v="1"/>
    <n v="-226221.00281246999"/>
    <n v="0"/>
    <n v="0"/>
    <x v="11"/>
  </r>
  <r>
    <x v="364"/>
    <x v="0"/>
    <x v="3"/>
    <x v="1"/>
    <x v="2"/>
    <n v="-88361.92369855076"/>
    <n v="0"/>
    <n v="0"/>
    <x v="11"/>
  </r>
  <r>
    <x v="364"/>
    <x v="2"/>
    <x v="3"/>
    <x v="4"/>
    <x v="0"/>
    <n v="498810.66014426044"/>
    <n v="0"/>
    <n v="0"/>
    <x v="11"/>
  </r>
  <r>
    <x v="364"/>
    <x v="2"/>
    <x v="3"/>
    <x v="4"/>
    <x v="1"/>
    <n v="-261157.41368809444"/>
    <n v="0"/>
    <n v="0"/>
    <x v="11"/>
  </r>
  <r>
    <x v="364"/>
    <x v="2"/>
    <x v="3"/>
    <x v="4"/>
    <x v="2"/>
    <n v="-139666.98484039295"/>
    <n v="0"/>
    <n v="0"/>
    <x v="11"/>
  </r>
  <r>
    <x v="364"/>
    <x v="2"/>
    <x v="3"/>
    <x v="2"/>
    <x v="0"/>
    <n v="258284.85641433846"/>
    <n v="0"/>
    <n v="0"/>
    <x v="11"/>
  </r>
  <r>
    <x v="364"/>
    <x v="2"/>
    <x v="3"/>
    <x v="2"/>
    <x v="1"/>
    <n v="-138120.24407183874"/>
    <n v="0"/>
    <n v="0"/>
    <x v="11"/>
  </r>
  <r>
    <x v="364"/>
    <x v="2"/>
    <x v="3"/>
    <x v="2"/>
    <x v="2"/>
    <n v="-123976.73107888245"/>
    <n v="0"/>
    <n v="0"/>
    <x v="11"/>
  </r>
  <r>
    <x v="364"/>
    <x v="4"/>
    <x v="3"/>
    <x v="3"/>
    <x v="0"/>
    <n v="483987.8714398013"/>
    <n v="0"/>
    <n v="0"/>
    <x v="11"/>
  </r>
  <r>
    <x v="364"/>
    <x v="4"/>
    <x v="3"/>
    <x v="3"/>
    <x v="1"/>
    <n v="-286383.35588153923"/>
    <n v="0"/>
    <n v="0"/>
    <x v="11"/>
  </r>
  <r>
    <x v="364"/>
    <x v="4"/>
    <x v="3"/>
    <x v="3"/>
    <x v="2"/>
    <n v="-62918.42328717417"/>
    <n v="0"/>
    <n v="0"/>
    <x v="11"/>
  </r>
  <r>
    <x v="364"/>
    <x v="1"/>
    <x v="4"/>
    <x v="4"/>
    <x v="0"/>
    <n v="433521.3067222368"/>
    <n v="0"/>
    <n v="0"/>
    <x v="11"/>
  </r>
  <r>
    <x v="364"/>
    <x v="1"/>
    <x v="4"/>
    <x v="4"/>
    <x v="0"/>
    <n v="475306.49291233183"/>
    <n v="0"/>
    <n v="0"/>
    <x v="11"/>
  </r>
  <r>
    <x v="364"/>
    <x v="1"/>
    <x v="4"/>
    <x v="4"/>
    <x v="1"/>
    <n v="-261157.41368809444"/>
    <n v="0"/>
    <n v="0"/>
    <x v="11"/>
  </r>
  <r>
    <x v="364"/>
    <x v="1"/>
    <x v="4"/>
    <x v="4"/>
    <x v="1"/>
    <n v="-261157.41368809444"/>
    <n v="0"/>
    <n v="0"/>
    <x v="11"/>
  </r>
  <r>
    <x v="364"/>
    <x v="1"/>
    <x v="4"/>
    <x v="4"/>
    <x v="2"/>
    <n v="-177743.73575611706"/>
    <n v="0"/>
    <n v="0"/>
    <x v="11"/>
  </r>
  <r>
    <x v="364"/>
    <x v="1"/>
    <x v="4"/>
    <x v="4"/>
    <x v="2"/>
    <n v="-175863.40237756277"/>
    <n v="0"/>
    <n v="0"/>
    <x v="11"/>
  </r>
  <r>
    <x v="364"/>
    <x v="0"/>
    <x v="4"/>
    <x v="3"/>
    <x v="0"/>
    <n v="489715.53855743207"/>
    <n v="0"/>
    <n v="0"/>
    <x v="11"/>
  </r>
  <r>
    <x v="364"/>
    <x v="0"/>
    <x v="4"/>
    <x v="3"/>
    <x v="1"/>
    <n v="-286383.35588153923"/>
    <n v="0"/>
    <n v="0"/>
    <x v="11"/>
  </r>
  <r>
    <x v="364"/>
    <x v="0"/>
    <x v="4"/>
    <x v="3"/>
    <x v="2"/>
    <n v="-142017.50618165528"/>
    <n v="0"/>
    <n v="0"/>
    <x v="11"/>
  </r>
  <r>
    <x v="364"/>
    <x v="0"/>
    <x v="4"/>
    <x v="1"/>
    <x v="0"/>
    <n v="404935.5950343213"/>
    <n v="0"/>
    <n v="0"/>
    <x v="11"/>
  </r>
  <r>
    <x v="364"/>
    <x v="0"/>
    <x v="4"/>
    <x v="1"/>
    <x v="1"/>
    <n v="-226221.00281246999"/>
    <n v="0"/>
    <n v="0"/>
    <x v="11"/>
  </r>
  <r>
    <x v="364"/>
    <x v="0"/>
    <x v="4"/>
    <x v="1"/>
    <x v="2"/>
    <n v="-117431.32255995317"/>
    <n v="0"/>
    <n v="0"/>
    <x v="11"/>
  </r>
  <r>
    <x v="364"/>
    <x v="2"/>
    <x v="4"/>
    <x v="3"/>
    <x v="0"/>
    <n v="561311.37752781692"/>
    <n v="0"/>
    <n v="0"/>
    <x v="11"/>
  </r>
  <r>
    <x v="364"/>
    <x v="2"/>
    <x v="4"/>
    <x v="3"/>
    <x v="1"/>
    <n v="-286383.35588153923"/>
    <n v="0"/>
    <n v="0"/>
    <x v="11"/>
  </r>
  <r>
    <x v="364"/>
    <x v="2"/>
    <x v="4"/>
    <x v="3"/>
    <x v="2"/>
    <n v="-112262.27550556339"/>
    <n v="0"/>
    <n v="0"/>
    <x v="11"/>
  </r>
  <r>
    <x v="364"/>
    <x v="1"/>
    <x v="5"/>
    <x v="2"/>
    <x v="0"/>
    <n v="238948.02224428102"/>
    <n v="0"/>
    <n v="0"/>
    <x v="11"/>
  </r>
  <r>
    <x v="364"/>
    <x v="1"/>
    <x v="5"/>
    <x v="2"/>
    <x v="1"/>
    <n v="-138120.24407183874"/>
    <n v="0"/>
    <n v="0"/>
    <x v="11"/>
  </r>
  <r>
    <x v="364"/>
    <x v="1"/>
    <x v="5"/>
    <x v="2"/>
    <x v="2"/>
    <n v="-160095.17490366829"/>
    <n v="0"/>
    <n v="0"/>
    <x v="11"/>
  </r>
  <r>
    <x v="364"/>
    <x v="2"/>
    <x v="5"/>
    <x v="0"/>
    <x v="0"/>
    <n v="622576.87395450985"/>
    <n v="0"/>
    <n v="0"/>
    <x v="11"/>
  </r>
  <r>
    <x v="364"/>
    <x v="2"/>
    <x v="5"/>
    <x v="0"/>
    <x v="1"/>
    <n v="-349762.28873848869"/>
    <n v="0"/>
    <n v="0"/>
    <x v="11"/>
  </r>
  <r>
    <x v="364"/>
    <x v="2"/>
    <x v="5"/>
    <x v="0"/>
    <x v="2"/>
    <n v="-124515.37479090197"/>
    <n v="0"/>
    <n v="0"/>
    <x v="11"/>
  </r>
  <r>
    <x v="364"/>
    <x v="2"/>
    <x v="6"/>
    <x v="0"/>
    <x v="0"/>
    <n v="570112.53064373648"/>
    <n v="0"/>
    <n v="0"/>
    <x v="11"/>
  </r>
  <r>
    <x v="364"/>
    <x v="2"/>
    <x v="6"/>
    <x v="0"/>
    <x v="1"/>
    <n v="-349762.28873848869"/>
    <n v="0"/>
    <n v="0"/>
    <x v="11"/>
  </r>
  <r>
    <x v="364"/>
    <x v="2"/>
    <x v="6"/>
    <x v="0"/>
    <x v="2"/>
    <n v="-119723.63143518465"/>
    <n v="0"/>
    <n v="0"/>
    <x v="11"/>
  </r>
  <r>
    <x v="364"/>
    <x v="2"/>
    <x v="6"/>
    <x v="1"/>
    <x v="0"/>
    <n v="359691.39447182725"/>
    <n v="0"/>
    <n v="0"/>
    <x v="11"/>
  </r>
  <r>
    <x v="364"/>
    <x v="2"/>
    <x v="6"/>
    <x v="1"/>
    <x v="1"/>
    <n v="-226221.00281246999"/>
    <n v="0"/>
    <n v="0"/>
    <x v="11"/>
  </r>
  <r>
    <x v="364"/>
    <x v="2"/>
    <x v="6"/>
    <x v="1"/>
    <x v="2"/>
    <n v="-100713.59045211165"/>
    <n v="0"/>
    <n v="0"/>
    <x v="11"/>
  </r>
  <r>
    <x v="365"/>
    <x v="3"/>
    <x v="1"/>
    <x v="4"/>
    <x v="0"/>
    <n v="590215.75493509334"/>
    <n v="0"/>
    <n v="0"/>
    <x v="11"/>
  </r>
  <r>
    <x v="365"/>
    <x v="3"/>
    <x v="1"/>
    <x v="4"/>
    <x v="1"/>
    <n v="-261157.41368809444"/>
    <n v="0"/>
    <n v="0"/>
    <x v="11"/>
  </r>
  <r>
    <x v="365"/>
    <x v="3"/>
    <x v="1"/>
    <x v="4"/>
    <x v="2"/>
    <n v="-100336.67833896588"/>
    <n v="0"/>
    <n v="0"/>
    <x v="11"/>
  </r>
  <r>
    <x v="365"/>
    <x v="3"/>
    <x v="1"/>
    <x v="3"/>
    <x v="0"/>
    <n v="501170.87279269367"/>
    <n v="0"/>
    <n v="0"/>
    <x v="11"/>
  </r>
  <r>
    <x v="365"/>
    <x v="3"/>
    <x v="1"/>
    <x v="3"/>
    <x v="1"/>
    <n v="-286383.35588153923"/>
    <n v="0"/>
    <n v="0"/>
    <x v="11"/>
  </r>
  <r>
    <x v="365"/>
    <x v="3"/>
    <x v="1"/>
    <x v="3"/>
    <x v="2"/>
    <n v="-75175.630918904048"/>
    <n v="0"/>
    <n v="0"/>
    <x v="11"/>
  </r>
  <r>
    <x v="365"/>
    <x v="3"/>
    <x v="1"/>
    <x v="1"/>
    <x v="0"/>
    <n v="423033.27525931888"/>
    <n v="0"/>
    <n v="0"/>
    <x v="11"/>
  </r>
  <r>
    <x v="365"/>
    <x v="3"/>
    <x v="1"/>
    <x v="1"/>
    <x v="1"/>
    <n v="-226221.00281246999"/>
    <n v="0"/>
    <n v="0"/>
    <x v="11"/>
  </r>
  <r>
    <x v="365"/>
    <x v="3"/>
    <x v="1"/>
    <x v="1"/>
    <x v="2"/>
    <n v="-21151.663762965945"/>
    <n v="0"/>
    <n v="0"/>
    <x v="11"/>
  </r>
  <r>
    <x v="365"/>
    <x v="4"/>
    <x v="2"/>
    <x v="2"/>
    <x v="0"/>
    <n v="225135.99783709712"/>
    <n v="0"/>
    <n v="0"/>
    <x v="11"/>
  </r>
  <r>
    <x v="365"/>
    <x v="4"/>
    <x v="2"/>
    <x v="2"/>
    <x v="1"/>
    <n v="-138120.24407183874"/>
    <n v="0"/>
    <n v="0"/>
    <x v="11"/>
  </r>
  <r>
    <x v="365"/>
    <x v="4"/>
    <x v="2"/>
    <x v="2"/>
    <x v="2"/>
    <n v="-31519.039697193599"/>
    <n v="0"/>
    <n v="0"/>
    <x v="11"/>
  </r>
  <r>
    <x v="365"/>
    <x v="1"/>
    <x v="3"/>
    <x v="4"/>
    <x v="0"/>
    <n v="506645.38255490322"/>
    <n v="0"/>
    <n v="0"/>
    <x v="11"/>
  </r>
  <r>
    <x v="365"/>
    <x v="1"/>
    <x v="3"/>
    <x v="4"/>
    <x v="1"/>
    <n v="-261157.41368809444"/>
    <n v="0"/>
    <n v="0"/>
    <x v="11"/>
  </r>
  <r>
    <x v="365"/>
    <x v="1"/>
    <x v="3"/>
    <x v="4"/>
    <x v="2"/>
    <n v="-324253.04483513808"/>
    <n v="0"/>
    <n v="0"/>
    <x v="11"/>
  </r>
  <r>
    <x v="365"/>
    <x v="0"/>
    <x v="3"/>
    <x v="2"/>
    <x v="0"/>
    <n v="251378.84421074647"/>
    <n v="0"/>
    <n v="0"/>
    <x v="11"/>
  </r>
  <r>
    <x v="365"/>
    <x v="0"/>
    <x v="3"/>
    <x v="2"/>
    <x v="0"/>
    <n v="261047.26129577524"/>
    <n v="0"/>
    <n v="0"/>
    <x v="11"/>
  </r>
  <r>
    <x v="365"/>
    <x v="0"/>
    <x v="3"/>
    <x v="2"/>
    <x v="1"/>
    <n v="-138120.24407183874"/>
    <n v="0"/>
    <n v="0"/>
    <x v="11"/>
  </r>
  <r>
    <x v="365"/>
    <x v="0"/>
    <x v="3"/>
    <x v="2"/>
    <x v="1"/>
    <n v="-138120.24407183874"/>
    <n v="0"/>
    <n v="0"/>
    <x v="11"/>
  </r>
  <r>
    <x v="365"/>
    <x v="0"/>
    <x v="3"/>
    <x v="2"/>
    <x v="2"/>
    <n v="-50275.768842149293"/>
    <n v="0"/>
    <n v="0"/>
    <x v="11"/>
  </r>
  <r>
    <x v="365"/>
    <x v="0"/>
    <x v="3"/>
    <x v="2"/>
    <x v="2"/>
    <n v="-73093.23316281708"/>
    <n v="0"/>
    <n v="0"/>
    <x v="11"/>
  </r>
  <r>
    <x v="365"/>
    <x v="2"/>
    <x v="3"/>
    <x v="3"/>
    <x v="0"/>
    <n v="501170.87279269367"/>
    <n v="0"/>
    <n v="0"/>
    <x v="11"/>
  </r>
  <r>
    <x v="365"/>
    <x v="2"/>
    <x v="3"/>
    <x v="3"/>
    <x v="1"/>
    <n v="-286383.35588153923"/>
    <n v="0"/>
    <n v="0"/>
    <x v="11"/>
  </r>
  <r>
    <x v="365"/>
    <x v="2"/>
    <x v="3"/>
    <x v="3"/>
    <x v="2"/>
    <n v="-135316.13565402731"/>
    <n v="0"/>
    <n v="0"/>
    <x v="11"/>
  </r>
  <r>
    <x v="365"/>
    <x v="1"/>
    <x v="4"/>
    <x v="4"/>
    <x v="0"/>
    <n v="451802.32568040339"/>
    <n v="0"/>
    <n v="0"/>
    <x v="11"/>
  </r>
  <r>
    <x v="365"/>
    <x v="1"/>
    <x v="4"/>
    <x v="4"/>
    <x v="1"/>
    <n v="-261157.41368809444"/>
    <n v="0"/>
    <n v="0"/>
    <x v="11"/>
  </r>
  <r>
    <x v="365"/>
    <x v="1"/>
    <x v="4"/>
    <x v="4"/>
    <x v="2"/>
    <n v="-153612.79073133715"/>
    <n v="0"/>
    <n v="0"/>
    <x v="11"/>
  </r>
  <r>
    <x v="365"/>
    <x v="0"/>
    <x v="4"/>
    <x v="0"/>
    <x v="0"/>
    <n v="647060.23416620411"/>
    <n v="0"/>
    <n v="0"/>
    <x v="11"/>
  </r>
  <r>
    <x v="365"/>
    <x v="0"/>
    <x v="4"/>
    <x v="0"/>
    <x v="1"/>
    <n v="-349762.28873848869"/>
    <n v="0"/>
    <n v="0"/>
    <x v="11"/>
  </r>
  <r>
    <x v="365"/>
    <x v="0"/>
    <x v="4"/>
    <x v="0"/>
    <x v="2"/>
    <n v="-174706.26322487512"/>
    <n v="0"/>
    <n v="0"/>
    <x v="11"/>
  </r>
  <r>
    <x v="365"/>
    <x v="1"/>
    <x v="5"/>
    <x v="4"/>
    <x v="0"/>
    <n v="428298.15844847489"/>
    <n v="0"/>
    <n v="0"/>
    <x v="11"/>
  </r>
  <r>
    <x v="365"/>
    <x v="1"/>
    <x v="5"/>
    <x v="4"/>
    <x v="1"/>
    <n v="-261157.41368809444"/>
    <n v="0"/>
    <n v="0"/>
    <x v="11"/>
  </r>
  <r>
    <x v="365"/>
    <x v="1"/>
    <x v="5"/>
    <x v="4"/>
    <x v="2"/>
    <n v="-201300.13447078317"/>
    <n v="0"/>
    <n v="0"/>
    <x v="11"/>
  </r>
  <r>
    <x v="365"/>
    <x v="1"/>
    <x v="5"/>
    <x v="2"/>
    <x v="0"/>
    <n v="258284.85641433846"/>
    <n v="0"/>
    <n v="0"/>
    <x v="11"/>
  </r>
  <r>
    <x v="365"/>
    <x v="1"/>
    <x v="5"/>
    <x v="2"/>
    <x v="1"/>
    <n v="-138120.24407183874"/>
    <n v="0"/>
    <n v="0"/>
    <x v="11"/>
  </r>
  <r>
    <x v="365"/>
    <x v="1"/>
    <x v="5"/>
    <x v="2"/>
    <x v="2"/>
    <n v="-157553.76241274647"/>
    <n v="0"/>
    <n v="0"/>
    <x v="11"/>
  </r>
  <r>
    <x v="365"/>
    <x v="0"/>
    <x v="6"/>
    <x v="4"/>
    <x v="0"/>
    <n v="451802.32568040339"/>
    <n v="0"/>
    <n v="0"/>
    <x v="11"/>
  </r>
  <r>
    <x v="365"/>
    <x v="0"/>
    <x v="6"/>
    <x v="4"/>
    <x v="1"/>
    <n v="-261157.41368809444"/>
    <n v="0"/>
    <n v="0"/>
    <x v="11"/>
  </r>
  <r>
    <x v="365"/>
    <x v="0"/>
    <x v="6"/>
    <x v="4"/>
    <x v="2"/>
    <n v="-103914.53490649279"/>
    <n v="0"/>
    <n v="0"/>
    <x v="11"/>
  </r>
  <r>
    <x v="0"/>
    <x v="1"/>
    <x v="0"/>
    <x v="0"/>
    <x v="0"/>
    <n v="0"/>
    <n v="1717079.7057363028"/>
    <n v="0"/>
    <x v="0"/>
  </r>
  <r>
    <x v="0"/>
    <x v="1"/>
    <x v="0"/>
    <x v="4"/>
    <x v="0"/>
    <n v="0"/>
    <n v="2143928.4524266375"/>
    <n v="0"/>
    <x v="0"/>
  </r>
  <r>
    <x v="0"/>
    <x v="1"/>
    <x v="0"/>
    <x v="3"/>
    <x v="0"/>
    <n v="0"/>
    <n v="2722917.6903048777"/>
    <n v="0"/>
    <x v="0"/>
  </r>
  <r>
    <x v="0"/>
    <x v="1"/>
    <x v="0"/>
    <x v="2"/>
    <x v="0"/>
    <n v="0"/>
    <n v="1275550.1516794856"/>
    <n v="0"/>
    <x v="0"/>
  </r>
  <r>
    <x v="0"/>
    <x v="1"/>
    <x v="0"/>
    <x v="1"/>
    <x v="0"/>
    <n v="0"/>
    <n v="1940869.4595966549"/>
    <n v="0"/>
    <x v="0"/>
  </r>
  <r>
    <x v="31"/>
    <x v="1"/>
    <x v="0"/>
    <x v="0"/>
    <x v="0"/>
    <n v="0"/>
    <n v="2470010.4025147539"/>
    <n v="0"/>
    <x v="1"/>
  </r>
  <r>
    <x v="31"/>
    <x v="1"/>
    <x v="0"/>
    <x v="4"/>
    <x v="0"/>
    <n v="0"/>
    <n v="2135395.707997933"/>
    <n v="0"/>
    <x v="1"/>
  </r>
  <r>
    <x v="31"/>
    <x v="1"/>
    <x v="0"/>
    <x v="3"/>
    <x v="0"/>
    <n v="0"/>
    <n v="3293593.3059775233"/>
    <n v="0"/>
    <x v="1"/>
  </r>
  <r>
    <x v="31"/>
    <x v="1"/>
    <x v="0"/>
    <x v="2"/>
    <x v="0"/>
    <n v="0"/>
    <n v="1238796.535476733"/>
    <n v="0"/>
    <x v="1"/>
  </r>
  <r>
    <x v="31"/>
    <x v="1"/>
    <x v="0"/>
    <x v="1"/>
    <x v="0"/>
    <n v="0"/>
    <n v="1865935.3795154667"/>
    <n v="0"/>
    <x v="1"/>
  </r>
  <r>
    <x v="60"/>
    <x v="1"/>
    <x v="0"/>
    <x v="0"/>
    <x v="0"/>
    <n v="0"/>
    <n v="2571591.9093338535"/>
    <n v="0"/>
    <x v="2"/>
  </r>
  <r>
    <x v="60"/>
    <x v="1"/>
    <x v="0"/>
    <x v="4"/>
    <x v="0"/>
    <n v="0"/>
    <n v="2221043.3144357381"/>
    <n v="0"/>
    <x v="2"/>
  </r>
  <r>
    <x v="60"/>
    <x v="1"/>
    <x v="0"/>
    <x v="3"/>
    <x v="0"/>
    <n v="0"/>
    <n v="3273375.3538132156"/>
    <n v="0"/>
    <x v="2"/>
  </r>
  <r>
    <x v="60"/>
    <x v="1"/>
    <x v="0"/>
    <x v="2"/>
    <x v="0"/>
    <n v="0"/>
    <n v="1270257.7034841473"/>
    <n v="0"/>
    <x v="2"/>
  </r>
  <r>
    <x v="60"/>
    <x v="1"/>
    <x v="0"/>
    <x v="1"/>
    <x v="0"/>
    <n v="0"/>
    <n v="1908461.32635516"/>
    <n v="0"/>
    <x v="2"/>
  </r>
  <r>
    <x v="91"/>
    <x v="1"/>
    <x v="0"/>
    <x v="0"/>
    <x v="0"/>
    <n v="0"/>
    <n v="2804212.1543672867"/>
    <n v="0"/>
    <x v="3"/>
  </r>
  <r>
    <x v="91"/>
    <x v="1"/>
    <x v="0"/>
    <x v="4"/>
    <x v="0"/>
    <n v="0"/>
    <n v="2191559.8067537243"/>
    <n v="0"/>
    <x v="3"/>
  </r>
  <r>
    <x v="91"/>
    <x v="1"/>
    <x v="0"/>
    <x v="3"/>
    <x v="0"/>
    <n v="0"/>
    <n v="3048026.9624516438"/>
    <n v="0"/>
    <x v="3"/>
  </r>
  <r>
    <x v="91"/>
    <x v="1"/>
    <x v="0"/>
    <x v="2"/>
    <x v="0"/>
    <n v="0"/>
    <n v="1233906.3202825368"/>
    <n v="0"/>
    <x v="3"/>
  </r>
  <r>
    <x v="91"/>
    <x v="1"/>
    <x v="0"/>
    <x v="1"/>
    <x v="0"/>
    <n v="0"/>
    <n v="1870017.6251722618"/>
    <n v="0"/>
    <x v="3"/>
  </r>
  <r>
    <x v="121"/>
    <x v="1"/>
    <x v="0"/>
    <x v="0"/>
    <x v="0"/>
    <n v="0"/>
    <n v="3025192.7500298941"/>
    <n v="0"/>
    <x v="4"/>
  </r>
  <r>
    <x v="121"/>
    <x v="1"/>
    <x v="0"/>
    <x v="4"/>
    <x v="0"/>
    <n v="0"/>
    <n v="2217777.3053878369"/>
    <n v="0"/>
    <x v="4"/>
  </r>
  <r>
    <x v="121"/>
    <x v="1"/>
    <x v="0"/>
    <x v="3"/>
    <x v="0"/>
    <n v="0"/>
    <n v="2831079.230121864"/>
    <n v="0"/>
    <x v="4"/>
  </r>
  <r>
    <x v="121"/>
    <x v="1"/>
    <x v="0"/>
    <x v="2"/>
    <x v="0"/>
    <n v="0"/>
    <n v="1264840.7501240221"/>
    <n v="0"/>
    <x v="4"/>
  </r>
  <r>
    <x v="121"/>
    <x v="1"/>
    <x v="0"/>
    <x v="1"/>
    <x v="0"/>
    <n v="0"/>
    <n v="2145020.6617760267"/>
    <n v="0"/>
    <x v="4"/>
  </r>
  <r>
    <x v="152"/>
    <x v="1"/>
    <x v="0"/>
    <x v="0"/>
    <x v="0"/>
    <n v="0"/>
    <n v="2478848.2106156866"/>
    <n v="0"/>
    <x v="5"/>
  </r>
  <r>
    <x v="152"/>
    <x v="1"/>
    <x v="0"/>
    <x v="4"/>
    <x v="0"/>
    <n v="0"/>
    <n v="1927957.6210357239"/>
    <n v="0"/>
    <x v="5"/>
  </r>
  <r>
    <x v="152"/>
    <x v="1"/>
    <x v="0"/>
    <x v="3"/>
    <x v="0"/>
    <n v="0"/>
    <n v="2809110.2696785959"/>
    <n v="0"/>
    <x v="5"/>
  </r>
  <r>
    <x v="152"/>
    <x v="1"/>
    <x v="0"/>
    <x v="2"/>
    <x v="0"/>
    <n v="0"/>
    <n v="1243677.6689894402"/>
    <n v="0"/>
    <x v="5"/>
  </r>
  <r>
    <x v="152"/>
    <x v="1"/>
    <x v="0"/>
    <x v="1"/>
    <x v="0"/>
    <n v="0"/>
    <n v="2126259.2625636305"/>
    <n v="0"/>
    <x v="5"/>
  </r>
  <r>
    <x v="182"/>
    <x v="1"/>
    <x v="0"/>
    <x v="0"/>
    <x v="0"/>
    <n v="0"/>
    <n v="2525221.3062088699"/>
    <n v="0"/>
    <x v="6"/>
  </r>
  <r>
    <x v="182"/>
    <x v="1"/>
    <x v="0"/>
    <x v="4"/>
    <x v="0"/>
    <n v="0"/>
    <n v="1895956.8322362641"/>
    <n v="0"/>
    <x v="6"/>
  </r>
  <r>
    <x v="182"/>
    <x v="1"/>
    <x v="0"/>
    <x v="3"/>
    <x v="0"/>
    <n v="0"/>
    <n v="2816157.0094949841"/>
    <n v="0"/>
    <x v="6"/>
  </r>
  <r>
    <x v="182"/>
    <x v="1"/>
    <x v="0"/>
    <x v="2"/>
    <x v="0"/>
    <n v="0"/>
    <n v="1253123.1192529199"/>
    <n v="0"/>
    <x v="6"/>
  </r>
  <r>
    <x v="182"/>
    <x v="1"/>
    <x v="0"/>
    <x v="1"/>
    <x v="0"/>
    <n v="0"/>
    <n v="2126243.9755448955"/>
    <n v="0"/>
    <x v="6"/>
  </r>
  <r>
    <x v="213"/>
    <x v="1"/>
    <x v="0"/>
    <x v="0"/>
    <x v="0"/>
    <n v="0"/>
    <n v="2743057.814369035"/>
    <n v="0"/>
    <x v="7"/>
  </r>
  <r>
    <x v="213"/>
    <x v="1"/>
    <x v="0"/>
    <x v="4"/>
    <x v="0"/>
    <n v="0"/>
    <n v="1968263.9944828358"/>
    <n v="0"/>
    <x v="7"/>
  </r>
  <r>
    <x v="213"/>
    <x v="1"/>
    <x v="0"/>
    <x v="3"/>
    <x v="0"/>
    <n v="0"/>
    <n v="2463658.9327627011"/>
    <n v="0"/>
    <x v="7"/>
  </r>
  <r>
    <x v="213"/>
    <x v="1"/>
    <x v="0"/>
    <x v="2"/>
    <x v="0"/>
    <n v="0"/>
    <n v="1288575.2960040877"/>
    <n v="0"/>
    <x v="7"/>
  </r>
  <r>
    <x v="213"/>
    <x v="1"/>
    <x v="0"/>
    <x v="1"/>
    <x v="0"/>
    <n v="0"/>
    <n v="2181473.9059288194"/>
    <n v="0"/>
    <x v="7"/>
  </r>
  <r>
    <x v="244"/>
    <x v="1"/>
    <x v="0"/>
    <x v="0"/>
    <x v="0"/>
    <n v="0"/>
    <n v="2863316.5519038928"/>
    <n v="0"/>
    <x v="8"/>
  </r>
  <r>
    <x v="244"/>
    <x v="1"/>
    <x v="0"/>
    <x v="4"/>
    <x v="0"/>
    <n v="0"/>
    <n v="2126633.2704127473"/>
    <n v="0"/>
    <x v="8"/>
  </r>
  <r>
    <x v="244"/>
    <x v="1"/>
    <x v="0"/>
    <x v="3"/>
    <x v="0"/>
    <n v="0"/>
    <n v="2548070.8834299673"/>
    <n v="0"/>
    <x v="8"/>
  </r>
  <r>
    <x v="244"/>
    <x v="1"/>
    <x v="0"/>
    <x v="2"/>
    <x v="0"/>
    <n v="0"/>
    <n v="1268059.1177550093"/>
    <n v="0"/>
    <x v="8"/>
  </r>
  <r>
    <x v="244"/>
    <x v="1"/>
    <x v="0"/>
    <x v="1"/>
    <x v="0"/>
    <n v="0"/>
    <n v="2153176.4356278656"/>
    <n v="0"/>
    <x v="8"/>
  </r>
  <r>
    <x v="274"/>
    <x v="1"/>
    <x v="0"/>
    <x v="0"/>
    <x v="0"/>
    <n v="0"/>
    <n v="3386636.8582968819"/>
    <n v="0"/>
    <x v="9"/>
  </r>
  <r>
    <x v="274"/>
    <x v="1"/>
    <x v="0"/>
    <x v="4"/>
    <x v="0"/>
    <n v="0"/>
    <n v="2226051.2771909665"/>
    <n v="0"/>
    <x v="9"/>
  </r>
  <r>
    <x v="274"/>
    <x v="1"/>
    <x v="0"/>
    <x v="3"/>
    <x v="0"/>
    <n v="0"/>
    <n v="2317887.4407220744"/>
    <n v="0"/>
    <x v="9"/>
  </r>
  <r>
    <x v="274"/>
    <x v="1"/>
    <x v="0"/>
    <x v="2"/>
    <x v="0"/>
    <n v="0"/>
    <n v="1282974.4764592168"/>
    <n v="0"/>
    <x v="9"/>
  </r>
  <r>
    <x v="274"/>
    <x v="1"/>
    <x v="0"/>
    <x v="1"/>
    <x v="0"/>
    <n v="0"/>
    <n v="2190777.2080333219"/>
    <n v="0"/>
    <x v="9"/>
  </r>
  <r>
    <x v="305"/>
    <x v="1"/>
    <x v="0"/>
    <x v="0"/>
    <x v="0"/>
    <n v="0"/>
    <n v="3385118.6980645144"/>
    <n v="0"/>
    <x v="10"/>
  </r>
  <r>
    <x v="305"/>
    <x v="1"/>
    <x v="0"/>
    <x v="4"/>
    <x v="0"/>
    <n v="0"/>
    <n v="2267576.2330678212"/>
    <n v="0"/>
    <x v="10"/>
  </r>
  <r>
    <x v="305"/>
    <x v="1"/>
    <x v="0"/>
    <x v="3"/>
    <x v="0"/>
    <n v="0"/>
    <n v="2319855.5583642903"/>
    <n v="0"/>
    <x v="10"/>
  </r>
  <r>
    <x v="305"/>
    <x v="1"/>
    <x v="0"/>
    <x v="2"/>
    <x v="0"/>
    <n v="0"/>
    <n v="1265968.0536122946"/>
    <n v="0"/>
    <x v="10"/>
  </r>
  <r>
    <x v="305"/>
    <x v="1"/>
    <x v="0"/>
    <x v="1"/>
    <x v="0"/>
    <n v="0"/>
    <n v="2179533.0800643293"/>
    <n v="0"/>
    <x v="10"/>
  </r>
  <r>
    <x v="335"/>
    <x v="1"/>
    <x v="0"/>
    <x v="0"/>
    <x v="0"/>
    <n v="0"/>
    <n v="3228835.8679179754"/>
    <n v="0"/>
    <x v="11"/>
  </r>
  <r>
    <x v="335"/>
    <x v="1"/>
    <x v="0"/>
    <x v="4"/>
    <x v="0"/>
    <n v="0"/>
    <n v="2561558.5352291637"/>
    <n v="0"/>
    <x v="11"/>
  </r>
  <r>
    <x v="335"/>
    <x v="1"/>
    <x v="0"/>
    <x v="3"/>
    <x v="0"/>
    <n v="0"/>
    <n v="2572937.4955078401"/>
    <n v="0"/>
    <x v="11"/>
  </r>
  <r>
    <x v="335"/>
    <x v="1"/>
    <x v="0"/>
    <x v="2"/>
    <x v="0"/>
    <n v="0"/>
    <n v="1275059.1258801499"/>
    <n v="0"/>
    <x v="11"/>
  </r>
  <r>
    <x v="335"/>
    <x v="1"/>
    <x v="0"/>
    <x v="1"/>
    <x v="0"/>
    <n v="0"/>
    <n v="2162946.9941633488"/>
    <n v="0"/>
    <x v="11"/>
  </r>
  <r>
    <x v="0"/>
    <x v="1"/>
    <x v="1"/>
    <x v="0"/>
    <x v="0"/>
    <n v="0"/>
    <n v="2146349.6321703782"/>
    <n v="0"/>
    <x v="0"/>
  </r>
  <r>
    <x v="0"/>
    <x v="1"/>
    <x v="1"/>
    <x v="4"/>
    <x v="0"/>
    <n v="0"/>
    <n v="2679910.5655332967"/>
    <n v="0"/>
    <x v="0"/>
  </r>
  <r>
    <x v="0"/>
    <x v="1"/>
    <x v="1"/>
    <x v="3"/>
    <x v="0"/>
    <n v="0"/>
    <n v="3403647.112881097"/>
    <n v="0"/>
    <x v="0"/>
  </r>
  <r>
    <x v="0"/>
    <x v="1"/>
    <x v="1"/>
    <x v="2"/>
    <x v="0"/>
    <n v="0"/>
    <n v="1594437.6895993566"/>
    <n v="0"/>
    <x v="0"/>
  </r>
  <r>
    <x v="0"/>
    <x v="1"/>
    <x v="1"/>
    <x v="1"/>
    <x v="0"/>
    <n v="0"/>
    <n v="2426086.8244958185"/>
    <n v="0"/>
    <x v="0"/>
  </r>
  <r>
    <x v="31"/>
    <x v="1"/>
    <x v="1"/>
    <x v="0"/>
    <x v="0"/>
    <n v="0"/>
    <n v="3087513.0031434423"/>
    <n v="0"/>
    <x v="1"/>
  </r>
  <r>
    <x v="31"/>
    <x v="1"/>
    <x v="1"/>
    <x v="4"/>
    <x v="0"/>
    <n v="0"/>
    <n v="2669244.6349974163"/>
    <n v="0"/>
    <x v="1"/>
  </r>
  <r>
    <x v="31"/>
    <x v="1"/>
    <x v="1"/>
    <x v="3"/>
    <x v="0"/>
    <n v="0"/>
    <n v="4116991.6324719037"/>
    <n v="0"/>
    <x v="1"/>
  </r>
  <r>
    <x v="31"/>
    <x v="1"/>
    <x v="1"/>
    <x v="2"/>
    <x v="0"/>
    <n v="0"/>
    <n v="1548495.669345916"/>
    <n v="0"/>
    <x v="1"/>
  </r>
  <r>
    <x v="31"/>
    <x v="1"/>
    <x v="1"/>
    <x v="1"/>
    <x v="0"/>
    <n v="0"/>
    <n v="2332419.2243943331"/>
    <n v="0"/>
    <x v="1"/>
  </r>
  <r>
    <x v="60"/>
    <x v="1"/>
    <x v="1"/>
    <x v="0"/>
    <x v="0"/>
    <n v="0"/>
    <n v="3214489.8866673163"/>
    <n v="0"/>
    <x v="2"/>
  </r>
  <r>
    <x v="60"/>
    <x v="1"/>
    <x v="1"/>
    <x v="4"/>
    <x v="0"/>
    <n v="0"/>
    <n v="2776304.1430446729"/>
    <n v="0"/>
    <x v="2"/>
  </r>
  <r>
    <x v="60"/>
    <x v="1"/>
    <x v="1"/>
    <x v="3"/>
    <x v="0"/>
    <n v="0"/>
    <n v="4091719.1922665192"/>
    <n v="0"/>
    <x v="2"/>
  </r>
  <r>
    <x v="60"/>
    <x v="1"/>
    <x v="1"/>
    <x v="2"/>
    <x v="0"/>
    <n v="0"/>
    <n v="1587822.1293551838"/>
    <n v="0"/>
    <x v="2"/>
  </r>
  <r>
    <x v="60"/>
    <x v="1"/>
    <x v="1"/>
    <x v="1"/>
    <x v="0"/>
    <n v="0"/>
    <n v="2385576.6579439496"/>
    <n v="0"/>
    <x v="2"/>
  </r>
  <r>
    <x v="91"/>
    <x v="1"/>
    <x v="1"/>
    <x v="0"/>
    <x v="0"/>
    <n v="0"/>
    <n v="3505265.1929591079"/>
    <n v="0"/>
    <x v="3"/>
  </r>
  <r>
    <x v="91"/>
    <x v="1"/>
    <x v="1"/>
    <x v="4"/>
    <x v="0"/>
    <n v="0"/>
    <n v="2739449.7584421551"/>
    <n v="0"/>
    <x v="3"/>
  </r>
  <r>
    <x v="91"/>
    <x v="1"/>
    <x v="1"/>
    <x v="3"/>
    <x v="0"/>
    <n v="0"/>
    <n v="3810033.7030645548"/>
    <n v="0"/>
    <x v="3"/>
  </r>
  <r>
    <x v="91"/>
    <x v="1"/>
    <x v="1"/>
    <x v="2"/>
    <x v="0"/>
    <n v="0"/>
    <n v="1542382.9003531707"/>
    <n v="0"/>
    <x v="3"/>
  </r>
  <r>
    <x v="91"/>
    <x v="1"/>
    <x v="1"/>
    <x v="1"/>
    <x v="0"/>
    <n v="0"/>
    <n v="2337522.0314653274"/>
    <n v="0"/>
    <x v="3"/>
  </r>
  <r>
    <x v="121"/>
    <x v="1"/>
    <x v="1"/>
    <x v="0"/>
    <x v="0"/>
    <n v="0"/>
    <n v="3781490.9375373675"/>
    <n v="0"/>
    <x v="4"/>
  </r>
  <r>
    <x v="121"/>
    <x v="1"/>
    <x v="1"/>
    <x v="4"/>
    <x v="0"/>
    <n v="0"/>
    <n v="2772221.6317347959"/>
    <n v="0"/>
    <x v="4"/>
  </r>
  <r>
    <x v="121"/>
    <x v="1"/>
    <x v="1"/>
    <x v="3"/>
    <x v="0"/>
    <n v="0"/>
    <n v="3538849.03765233"/>
    <n v="0"/>
    <x v="4"/>
  </r>
  <r>
    <x v="121"/>
    <x v="1"/>
    <x v="1"/>
    <x v="2"/>
    <x v="0"/>
    <n v="0"/>
    <n v="1581050.9376550275"/>
    <n v="0"/>
    <x v="4"/>
  </r>
  <r>
    <x v="121"/>
    <x v="1"/>
    <x v="1"/>
    <x v="1"/>
    <x v="0"/>
    <n v="0"/>
    <n v="2681275.8272200334"/>
    <n v="0"/>
    <x v="4"/>
  </r>
  <r>
    <x v="152"/>
    <x v="1"/>
    <x v="1"/>
    <x v="0"/>
    <x v="0"/>
    <n v="0"/>
    <n v="3098560.2632696079"/>
    <n v="0"/>
    <x v="5"/>
  </r>
  <r>
    <x v="152"/>
    <x v="1"/>
    <x v="1"/>
    <x v="4"/>
    <x v="0"/>
    <n v="0"/>
    <n v="2409947.0262946547"/>
    <n v="0"/>
    <x v="5"/>
  </r>
  <r>
    <x v="152"/>
    <x v="1"/>
    <x v="1"/>
    <x v="3"/>
    <x v="0"/>
    <n v="0"/>
    <n v="3511387.8370982441"/>
    <n v="0"/>
    <x v="5"/>
  </r>
  <r>
    <x v="152"/>
    <x v="1"/>
    <x v="1"/>
    <x v="2"/>
    <x v="0"/>
    <n v="0"/>
    <n v="1554597.0862367998"/>
    <n v="0"/>
    <x v="5"/>
  </r>
  <r>
    <x v="152"/>
    <x v="1"/>
    <x v="1"/>
    <x v="1"/>
    <x v="0"/>
    <n v="0"/>
    <n v="2657824.0782045377"/>
    <n v="0"/>
    <x v="5"/>
  </r>
  <r>
    <x v="182"/>
    <x v="1"/>
    <x v="1"/>
    <x v="0"/>
    <x v="0"/>
    <n v="0"/>
    <n v="3156526.6327610868"/>
    <n v="0"/>
    <x v="6"/>
  </r>
  <r>
    <x v="182"/>
    <x v="1"/>
    <x v="1"/>
    <x v="4"/>
    <x v="0"/>
    <n v="0"/>
    <n v="2369946.0402953299"/>
    <n v="0"/>
    <x v="6"/>
  </r>
  <r>
    <x v="182"/>
    <x v="1"/>
    <x v="1"/>
    <x v="3"/>
    <x v="0"/>
    <n v="0"/>
    <n v="3520196.2618687297"/>
    <n v="0"/>
    <x v="6"/>
  </r>
  <r>
    <x v="182"/>
    <x v="1"/>
    <x v="1"/>
    <x v="2"/>
    <x v="0"/>
    <n v="0"/>
    <n v="1566403.8990661497"/>
    <n v="0"/>
    <x v="6"/>
  </r>
  <r>
    <x v="182"/>
    <x v="1"/>
    <x v="1"/>
    <x v="1"/>
    <x v="0"/>
    <n v="0"/>
    <n v="2657804.969431119"/>
    <n v="0"/>
    <x v="6"/>
  </r>
  <r>
    <x v="213"/>
    <x v="1"/>
    <x v="1"/>
    <x v="0"/>
    <x v="0"/>
    <n v="0"/>
    <n v="3428822.267961293"/>
    <n v="0"/>
    <x v="7"/>
  </r>
  <r>
    <x v="213"/>
    <x v="1"/>
    <x v="1"/>
    <x v="4"/>
    <x v="0"/>
    <n v="0"/>
    <n v="2460329.9931035447"/>
    <n v="0"/>
    <x v="7"/>
  </r>
  <r>
    <x v="213"/>
    <x v="1"/>
    <x v="1"/>
    <x v="3"/>
    <x v="0"/>
    <n v="0"/>
    <n v="3079573.6659533759"/>
    <n v="0"/>
    <x v="7"/>
  </r>
  <r>
    <x v="213"/>
    <x v="1"/>
    <x v="1"/>
    <x v="2"/>
    <x v="0"/>
    <n v="0"/>
    <n v="1610719.1200051093"/>
    <n v="0"/>
    <x v="7"/>
  </r>
  <r>
    <x v="213"/>
    <x v="1"/>
    <x v="1"/>
    <x v="1"/>
    <x v="0"/>
    <n v="0"/>
    <n v="2726842.3824110236"/>
    <n v="0"/>
    <x v="7"/>
  </r>
  <r>
    <x v="244"/>
    <x v="1"/>
    <x v="1"/>
    <x v="0"/>
    <x v="0"/>
    <n v="0"/>
    <n v="3579145.6898798659"/>
    <n v="0"/>
    <x v="8"/>
  </r>
  <r>
    <x v="244"/>
    <x v="1"/>
    <x v="1"/>
    <x v="4"/>
    <x v="0"/>
    <n v="0"/>
    <n v="2658291.588015934"/>
    <n v="0"/>
    <x v="8"/>
  </r>
  <r>
    <x v="244"/>
    <x v="1"/>
    <x v="1"/>
    <x v="3"/>
    <x v="0"/>
    <n v="0"/>
    <n v="3185088.6042874586"/>
    <n v="0"/>
    <x v="8"/>
  </r>
  <r>
    <x v="244"/>
    <x v="1"/>
    <x v="1"/>
    <x v="2"/>
    <x v="0"/>
    <n v="0"/>
    <n v="1585073.8971937613"/>
    <n v="0"/>
    <x v="8"/>
  </r>
  <r>
    <x v="244"/>
    <x v="1"/>
    <x v="1"/>
    <x v="1"/>
    <x v="0"/>
    <n v="0"/>
    <n v="2691470.5445348322"/>
    <n v="0"/>
    <x v="8"/>
  </r>
  <r>
    <x v="274"/>
    <x v="1"/>
    <x v="1"/>
    <x v="0"/>
    <x v="0"/>
    <n v="0"/>
    <n v="4233296.072871102"/>
    <n v="0"/>
    <x v="9"/>
  </r>
  <r>
    <x v="274"/>
    <x v="1"/>
    <x v="1"/>
    <x v="4"/>
    <x v="0"/>
    <n v="0"/>
    <n v="2782564.0964887082"/>
    <n v="0"/>
    <x v="9"/>
  </r>
  <r>
    <x v="274"/>
    <x v="1"/>
    <x v="1"/>
    <x v="3"/>
    <x v="0"/>
    <n v="0"/>
    <n v="2897359.3009025925"/>
    <n v="0"/>
    <x v="9"/>
  </r>
  <r>
    <x v="274"/>
    <x v="1"/>
    <x v="1"/>
    <x v="2"/>
    <x v="0"/>
    <n v="0"/>
    <n v="1603718.0955740209"/>
    <n v="0"/>
    <x v="9"/>
  </r>
  <r>
    <x v="274"/>
    <x v="1"/>
    <x v="1"/>
    <x v="1"/>
    <x v="0"/>
    <n v="0"/>
    <n v="2738471.5100416522"/>
    <n v="0"/>
    <x v="9"/>
  </r>
  <r>
    <x v="305"/>
    <x v="1"/>
    <x v="1"/>
    <x v="0"/>
    <x v="0"/>
    <n v="0"/>
    <n v="4231398.3725806428"/>
    <n v="0"/>
    <x v="10"/>
  </r>
  <r>
    <x v="305"/>
    <x v="1"/>
    <x v="1"/>
    <x v="4"/>
    <x v="0"/>
    <n v="0"/>
    <n v="2834470.2913347762"/>
    <n v="0"/>
    <x v="10"/>
  </r>
  <r>
    <x v="305"/>
    <x v="1"/>
    <x v="1"/>
    <x v="3"/>
    <x v="0"/>
    <n v="0"/>
    <n v="2899819.447955362"/>
    <n v="0"/>
    <x v="10"/>
  </r>
  <r>
    <x v="305"/>
    <x v="1"/>
    <x v="1"/>
    <x v="2"/>
    <x v="0"/>
    <n v="0"/>
    <n v="1582460.067015368"/>
    <n v="0"/>
    <x v="10"/>
  </r>
  <r>
    <x v="305"/>
    <x v="1"/>
    <x v="1"/>
    <x v="1"/>
    <x v="0"/>
    <n v="0"/>
    <n v="2724416.3500804119"/>
    <n v="0"/>
    <x v="10"/>
  </r>
  <r>
    <x v="335"/>
    <x v="1"/>
    <x v="1"/>
    <x v="0"/>
    <x v="0"/>
    <n v="0"/>
    <n v="4036044.8348974688"/>
    <n v="0"/>
    <x v="11"/>
  </r>
  <r>
    <x v="335"/>
    <x v="1"/>
    <x v="1"/>
    <x v="4"/>
    <x v="0"/>
    <n v="0"/>
    <n v="3201948.1690364541"/>
    <n v="0"/>
    <x v="11"/>
  </r>
  <r>
    <x v="335"/>
    <x v="1"/>
    <x v="1"/>
    <x v="3"/>
    <x v="0"/>
    <n v="0"/>
    <n v="3216171.8693848001"/>
    <n v="0"/>
    <x v="11"/>
  </r>
  <r>
    <x v="335"/>
    <x v="1"/>
    <x v="1"/>
    <x v="2"/>
    <x v="0"/>
    <n v="0"/>
    <n v="1593823.9073501872"/>
    <n v="0"/>
    <x v="11"/>
  </r>
  <r>
    <x v="335"/>
    <x v="1"/>
    <x v="1"/>
    <x v="1"/>
    <x v="0"/>
    <n v="0"/>
    <n v="2703683.7427041861"/>
    <n v="0"/>
    <x v="11"/>
  </r>
  <r>
    <x v="0"/>
    <x v="1"/>
    <x v="3"/>
    <x v="0"/>
    <x v="0"/>
    <n v="0"/>
    <n v="2146349.6321703787"/>
    <n v="0"/>
    <x v="0"/>
  </r>
  <r>
    <x v="0"/>
    <x v="1"/>
    <x v="3"/>
    <x v="4"/>
    <x v="0"/>
    <n v="0"/>
    <n v="2679910.5655332971"/>
    <n v="0"/>
    <x v="0"/>
  </r>
  <r>
    <x v="0"/>
    <x v="1"/>
    <x v="3"/>
    <x v="3"/>
    <x v="0"/>
    <n v="0"/>
    <n v="3403647.1128810975"/>
    <n v="0"/>
    <x v="0"/>
  </r>
  <r>
    <x v="0"/>
    <x v="1"/>
    <x v="3"/>
    <x v="2"/>
    <x v="0"/>
    <n v="0"/>
    <n v="1594437.6895993568"/>
    <n v="0"/>
    <x v="0"/>
  </r>
  <r>
    <x v="0"/>
    <x v="1"/>
    <x v="3"/>
    <x v="1"/>
    <x v="0"/>
    <n v="0"/>
    <n v="2426086.8244958185"/>
    <n v="0"/>
    <x v="0"/>
  </r>
  <r>
    <x v="31"/>
    <x v="1"/>
    <x v="3"/>
    <x v="0"/>
    <x v="0"/>
    <n v="0"/>
    <n v="3087513.0031434428"/>
    <n v="0"/>
    <x v="1"/>
  </r>
  <r>
    <x v="31"/>
    <x v="1"/>
    <x v="3"/>
    <x v="4"/>
    <x v="0"/>
    <n v="0"/>
    <n v="2669244.6349974163"/>
    <n v="0"/>
    <x v="1"/>
  </r>
  <r>
    <x v="31"/>
    <x v="1"/>
    <x v="3"/>
    <x v="3"/>
    <x v="0"/>
    <n v="0"/>
    <n v="4116991.6324719042"/>
    <n v="0"/>
    <x v="1"/>
  </r>
  <r>
    <x v="31"/>
    <x v="1"/>
    <x v="3"/>
    <x v="2"/>
    <x v="0"/>
    <n v="0"/>
    <n v="1548495.6693459162"/>
    <n v="0"/>
    <x v="1"/>
  </r>
  <r>
    <x v="31"/>
    <x v="1"/>
    <x v="3"/>
    <x v="1"/>
    <x v="0"/>
    <n v="0"/>
    <n v="2332419.2243943335"/>
    <n v="0"/>
    <x v="1"/>
  </r>
  <r>
    <x v="60"/>
    <x v="1"/>
    <x v="3"/>
    <x v="0"/>
    <x v="0"/>
    <n v="0"/>
    <n v="3214489.8866673168"/>
    <n v="0"/>
    <x v="2"/>
  </r>
  <r>
    <x v="60"/>
    <x v="1"/>
    <x v="3"/>
    <x v="4"/>
    <x v="0"/>
    <n v="0"/>
    <n v="2776304.1430446729"/>
    <n v="0"/>
    <x v="2"/>
  </r>
  <r>
    <x v="60"/>
    <x v="1"/>
    <x v="3"/>
    <x v="3"/>
    <x v="0"/>
    <n v="0"/>
    <n v="4091719.1922665196"/>
    <n v="0"/>
    <x v="2"/>
  </r>
  <r>
    <x v="60"/>
    <x v="1"/>
    <x v="3"/>
    <x v="2"/>
    <x v="0"/>
    <n v="0"/>
    <n v="1587822.129355184"/>
    <n v="0"/>
    <x v="2"/>
  </r>
  <r>
    <x v="60"/>
    <x v="1"/>
    <x v="3"/>
    <x v="1"/>
    <x v="0"/>
    <n v="0"/>
    <n v="2385576.65794395"/>
    <n v="0"/>
    <x v="2"/>
  </r>
  <r>
    <x v="91"/>
    <x v="1"/>
    <x v="3"/>
    <x v="0"/>
    <x v="0"/>
    <n v="0"/>
    <n v="3505265.1929591084"/>
    <n v="0"/>
    <x v="3"/>
  </r>
  <r>
    <x v="91"/>
    <x v="1"/>
    <x v="3"/>
    <x v="4"/>
    <x v="0"/>
    <n v="0"/>
    <n v="2739449.7584421556"/>
    <n v="0"/>
    <x v="3"/>
  </r>
  <r>
    <x v="91"/>
    <x v="1"/>
    <x v="3"/>
    <x v="3"/>
    <x v="0"/>
    <n v="0"/>
    <n v="3810033.7030645553"/>
    <n v="0"/>
    <x v="3"/>
  </r>
  <r>
    <x v="91"/>
    <x v="1"/>
    <x v="3"/>
    <x v="2"/>
    <x v="0"/>
    <n v="0"/>
    <n v="1542382.9003531709"/>
    <n v="0"/>
    <x v="3"/>
  </r>
  <r>
    <x v="91"/>
    <x v="1"/>
    <x v="3"/>
    <x v="1"/>
    <x v="0"/>
    <n v="0"/>
    <n v="2337522.0314653274"/>
    <n v="0"/>
    <x v="3"/>
  </r>
  <r>
    <x v="121"/>
    <x v="1"/>
    <x v="3"/>
    <x v="0"/>
    <x v="0"/>
    <n v="0"/>
    <n v="3781490.9375373679"/>
    <n v="0"/>
    <x v="4"/>
  </r>
  <r>
    <x v="121"/>
    <x v="1"/>
    <x v="3"/>
    <x v="4"/>
    <x v="0"/>
    <n v="0"/>
    <n v="2772221.6317347963"/>
    <n v="0"/>
    <x v="4"/>
  </r>
  <r>
    <x v="121"/>
    <x v="1"/>
    <x v="3"/>
    <x v="3"/>
    <x v="0"/>
    <n v="0"/>
    <n v="3538849.0376523305"/>
    <n v="0"/>
    <x v="4"/>
  </r>
  <r>
    <x v="121"/>
    <x v="1"/>
    <x v="3"/>
    <x v="2"/>
    <x v="0"/>
    <n v="0"/>
    <n v="1581050.9376550277"/>
    <n v="0"/>
    <x v="4"/>
  </r>
  <r>
    <x v="121"/>
    <x v="1"/>
    <x v="3"/>
    <x v="1"/>
    <x v="0"/>
    <n v="0"/>
    <n v="2681275.8272200339"/>
    <n v="0"/>
    <x v="4"/>
  </r>
  <r>
    <x v="152"/>
    <x v="1"/>
    <x v="3"/>
    <x v="0"/>
    <x v="0"/>
    <n v="0"/>
    <n v="3098560.2632696084"/>
    <n v="0"/>
    <x v="5"/>
  </r>
  <r>
    <x v="152"/>
    <x v="1"/>
    <x v="3"/>
    <x v="4"/>
    <x v="0"/>
    <n v="0"/>
    <n v="2409947.0262946552"/>
    <n v="0"/>
    <x v="5"/>
  </r>
  <r>
    <x v="152"/>
    <x v="1"/>
    <x v="3"/>
    <x v="3"/>
    <x v="0"/>
    <n v="0"/>
    <n v="3511387.8370982446"/>
    <n v="0"/>
    <x v="5"/>
  </r>
  <r>
    <x v="152"/>
    <x v="1"/>
    <x v="3"/>
    <x v="2"/>
    <x v="0"/>
    <n v="0"/>
    <n v="1554597.0862368001"/>
    <n v="0"/>
    <x v="5"/>
  </r>
  <r>
    <x v="152"/>
    <x v="1"/>
    <x v="3"/>
    <x v="1"/>
    <x v="0"/>
    <n v="0"/>
    <n v="2657824.0782045382"/>
    <n v="0"/>
    <x v="5"/>
  </r>
  <r>
    <x v="182"/>
    <x v="1"/>
    <x v="3"/>
    <x v="0"/>
    <x v="0"/>
    <n v="0"/>
    <n v="3156526.6327610873"/>
    <n v="0"/>
    <x v="6"/>
  </r>
  <r>
    <x v="182"/>
    <x v="1"/>
    <x v="3"/>
    <x v="4"/>
    <x v="0"/>
    <n v="0"/>
    <n v="2369946.0402953303"/>
    <n v="0"/>
    <x v="6"/>
  </r>
  <r>
    <x v="182"/>
    <x v="1"/>
    <x v="3"/>
    <x v="3"/>
    <x v="0"/>
    <n v="0"/>
    <n v="3520196.2618687302"/>
    <n v="0"/>
    <x v="6"/>
  </r>
  <r>
    <x v="182"/>
    <x v="1"/>
    <x v="3"/>
    <x v="2"/>
    <x v="0"/>
    <n v="0"/>
    <n v="1566403.89906615"/>
    <n v="0"/>
    <x v="6"/>
  </r>
  <r>
    <x v="182"/>
    <x v="1"/>
    <x v="3"/>
    <x v="1"/>
    <x v="0"/>
    <n v="0"/>
    <n v="2657804.9694311195"/>
    <n v="0"/>
    <x v="6"/>
  </r>
  <r>
    <x v="213"/>
    <x v="1"/>
    <x v="3"/>
    <x v="0"/>
    <x v="0"/>
    <n v="0"/>
    <n v="3428822.2679612935"/>
    <n v="0"/>
    <x v="7"/>
  </r>
  <r>
    <x v="213"/>
    <x v="1"/>
    <x v="3"/>
    <x v="4"/>
    <x v="0"/>
    <n v="0"/>
    <n v="2460329.9931035447"/>
    <n v="0"/>
    <x v="7"/>
  </r>
  <r>
    <x v="213"/>
    <x v="1"/>
    <x v="3"/>
    <x v="3"/>
    <x v="0"/>
    <n v="0"/>
    <n v="3079573.6659533763"/>
    <n v="0"/>
    <x v="7"/>
  </r>
  <r>
    <x v="213"/>
    <x v="1"/>
    <x v="3"/>
    <x v="2"/>
    <x v="0"/>
    <n v="0"/>
    <n v="1610719.1200051096"/>
    <n v="0"/>
    <x v="7"/>
  </r>
  <r>
    <x v="213"/>
    <x v="1"/>
    <x v="3"/>
    <x v="1"/>
    <x v="0"/>
    <n v="0"/>
    <n v="2726842.3824110241"/>
    <n v="0"/>
    <x v="7"/>
  </r>
  <r>
    <x v="244"/>
    <x v="1"/>
    <x v="3"/>
    <x v="0"/>
    <x v="0"/>
    <n v="0"/>
    <n v="3579145.6898798663"/>
    <n v="0"/>
    <x v="8"/>
  </r>
  <r>
    <x v="244"/>
    <x v="1"/>
    <x v="3"/>
    <x v="4"/>
    <x v="0"/>
    <n v="0"/>
    <n v="2658291.5880159345"/>
    <n v="0"/>
    <x v="8"/>
  </r>
  <r>
    <x v="244"/>
    <x v="1"/>
    <x v="3"/>
    <x v="3"/>
    <x v="0"/>
    <n v="0"/>
    <n v="3185088.604287459"/>
    <n v="0"/>
    <x v="8"/>
  </r>
  <r>
    <x v="244"/>
    <x v="1"/>
    <x v="3"/>
    <x v="2"/>
    <x v="0"/>
    <n v="0"/>
    <n v="1585073.8971937615"/>
    <n v="0"/>
    <x v="8"/>
  </r>
  <r>
    <x v="244"/>
    <x v="1"/>
    <x v="3"/>
    <x v="1"/>
    <x v="0"/>
    <n v="0"/>
    <n v="2691470.5445348322"/>
    <n v="0"/>
    <x v="8"/>
  </r>
  <r>
    <x v="274"/>
    <x v="1"/>
    <x v="3"/>
    <x v="0"/>
    <x v="0"/>
    <n v="0"/>
    <n v="4233296.072871103"/>
    <n v="0"/>
    <x v="9"/>
  </r>
  <r>
    <x v="274"/>
    <x v="1"/>
    <x v="3"/>
    <x v="4"/>
    <x v="0"/>
    <n v="0"/>
    <n v="2782564.0964887086"/>
    <n v="0"/>
    <x v="9"/>
  </r>
  <r>
    <x v="274"/>
    <x v="1"/>
    <x v="3"/>
    <x v="3"/>
    <x v="0"/>
    <n v="0"/>
    <n v="2897359.3009025929"/>
    <n v="0"/>
    <x v="9"/>
  </r>
  <r>
    <x v="274"/>
    <x v="1"/>
    <x v="3"/>
    <x v="2"/>
    <x v="0"/>
    <n v="0"/>
    <n v="1603718.0955740211"/>
    <n v="0"/>
    <x v="9"/>
  </r>
  <r>
    <x v="274"/>
    <x v="1"/>
    <x v="3"/>
    <x v="1"/>
    <x v="0"/>
    <n v="0"/>
    <n v="2738471.5100416522"/>
    <n v="0"/>
    <x v="9"/>
  </r>
  <r>
    <x v="305"/>
    <x v="1"/>
    <x v="3"/>
    <x v="0"/>
    <x v="0"/>
    <n v="0"/>
    <n v="4231398.3725806428"/>
    <n v="0"/>
    <x v="10"/>
  </r>
  <r>
    <x v="305"/>
    <x v="1"/>
    <x v="3"/>
    <x v="4"/>
    <x v="0"/>
    <n v="0"/>
    <n v="2834470.2913347767"/>
    <n v="0"/>
    <x v="10"/>
  </r>
  <r>
    <x v="305"/>
    <x v="1"/>
    <x v="3"/>
    <x v="3"/>
    <x v="0"/>
    <n v="0"/>
    <n v="2899819.4479553625"/>
    <n v="0"/>
    <x v="10"/>
  </r>
  <r>
    <x v="305"/>
    <x v="1"/>
    <x v="3"/>
    <x v="2"/>
    <x v="0"/>
    <n v="0"/>
    <n v="1582460.0670153683"/>
    <n v="0"/>
    <x v="10"/>
  </r>
  <r>
    <x v="305"/>
    <x v="1"/>
    <x v="3"/>
    <x v="1"/>
    <x v="0"/>
    <n v="0"/>
    <n v="2724416.3500804119"/>
    <n v="0"/>
    <x v="10"/>
  </r>
  <r>
    <x v="335"/>
    <x v="1"/>
    <x v="3"/>
    <x v="0"/>
    <x v="0"/>
    <n v="0"/>
    <n v="4036044.8348974693"/>
    <n v="0"/>
    <x v="11"/>
  </r>
  <r>
    <x v="335"/>
    <x v="1"/>
    <x v="3"/>
    <x v="4"/>
    <x v="0"/>
    <n v="0"/>
    <n v="3201948.1690364545"/>
    <n v="0"/>
    <x v="11"/>
  </r>
  <r>
    <x v="335"/>
    <x v="1"/>
    <x v="3"/>
    <x v="3"/>
    <x v="0"/>
    <n v="0"/>
    <n v="3216171.8693848005"/>
    <n v="0"/>
    <x v="11"/>
  </r>
  <r>
    <x v="335"/>
    <x v="1"/>
    <x v="3"/>
    <x v="2"/>
    <x v="0"/>
    <n v="0"/>
    <n v="1593823.9073501874"/>
    <n v="0"/>
    <x v="11"/>
  </r>
  <r>
    <x v="335"/>
    <x v="1"/>
    <x v="3"/>
    <x v="1"/>
    <x v="0"/>
    <n v="0"/>
    <n v="2703683.7427041866"/>
    <n v="0"/>
    <x v="11"/>
  </r>
  <r>
    <x v="0"/>
    <x v="1"/>
    <x v="4"/>
    <x v="0"/>
    <x v="0"/>
    <n v="0"/>
    <n v="1717079.7057363028"/>
    <n v="0"/>
    <x v="0"/>
  </r>
  <r>
    <x v="0"/>
    <x v="1"/>
    <x v="4"/>
    <x v="4"/>
    <x v="0"/>
    <n v="0"/>
    <n v="2143928.4524266375"/>
    <n v="0"/>
    <x v="0"/>
  </r>
  <r>
    <x v="0"/>
    <x v="1"/>
    <x v="4"/>
    <x v="3"/>
    <x v="0"/>
    <n v="0"/>
    <n v="2722917.6903048777"/>
    <n v="0"/>
    <x v="0"/>
  </r>
  <r>
    <x v="0"/>
    <x v="1"/>
    <x v="4"/>
    <x v="2"/>
    <x v="0"/>
    <n v="0"/>
    <n v="1275550.1516794856"/>
    <n v="0"/>
    <x v="0"/>
  </r>
  <r>
    <x v="0"/>
    <x v="1"/>
    <x v="4"/>
    <x v="1"/>
    <x v="0"/>
    <n v="0"/>
    <n v="1940869.4595966549"/>
    <n v="0"/>
    <x v="0"/>
  </r>
  <r>
    <x v="31"/>
    <x v="1"/>
    <x v="4"/>
    <x v="0"/>
    <x v="0"/>
    <n v="0"/>
    <n v="2470010.4025147539"/>
    <n v="0"/>
    <x v="1"/>
  </r>
  <r>
    <x v="31"/>
    <x v="1"/>
    <x v="4"/>
    <x v="4"/>
    <x v="0"/>
    <n v="0"/>
    <n v="2135395.707997933"/>
    <n v="0"/>
    <x v="1"/>
  </r>
  <r>
    <x v="31"/>
    <x v="1"/>
    <x v="4"/>
    <x v="3"/>
    <x v="0"/>
    <n v="0"/>
    <n v="3293593.3059775233"/>
    <n v="0"/>
    <x v="1"/>
  </r>
  <r>
    <x v="31"/>
    <x v="1"/>
    <x v="4"/>
    <x v="2"/>
    <x v="0"/>
    <n v="0"/>
    <n v="1238796.535476733"/>
    <n v="0"/>
    <x v="1"/>
  </r>
  <r>
    <x v="31"/>
    <x v="1"/>
    <x v="4"/>
    <x v="1"/>
    <x v="0"/>
    <n v="0"/>
    <n v="1865935.3795154667"/>
    <n v="0"/>
    <x v="1"/>
  </r>
  <r>
    <x v="60"/>
    <x v="1"/>
    <x v="4"/>
    <x v="0"/>
    <x v="0"/>
    <n v="0"/>
    <n v="2571591.9093338535"/>
    <n v="0"/>
    <x v="2"/>
  </r>
  <r>
    <x v="60"/>
    <x v="1"/>
    <x v="4"/>
    <x v="4"/>
    <x v="0"/>
    <n v="0"/>
    <n v="2221043.3144357381"/>
    <n v="0"/>
    <x v="2"/>
  </r>
  <r>
    <x v="60"/>
    <x v="1"/>
    <x v="4"/>
    <x v="3"/>
    <x v="0"/>
    <n v="0"/>
    <n v="3273375.3538132156"/>
    <n v="0"/>
    <x v="2"/>
  </r>
  <r>
    <x v="60"/>
    <x v="1"/>
    <x v="4"/>
    <x v="2"/>
    <x v="0"/>
    <n v="0"/>
    <n v="1270257.7034841473"/>
    <n v="0"/>
    <x v="2"/>
  </r>
  <r>
    <x v="60"/>
    <x v="1"/>
    <x v="4"/>
    <x v="1"/>
    <x v="0"/>
    <n v="0"/>
    <n v="1908461.32635516"/>
    <n v="0"/>
    <x v="2"/>
  </r>
  <r>
    <x v="91"/>
    <x v="1"/>
    <x v="4"/>
    <x v="0"/>
    <x v="0"/>
    <n v="0"/>
    <n v="2804212.1543672867"/>
    <n v="0"/>
    <x v="3"/>
  </r>
  <r>
    <x v="91"/>
    <x v="1"/>
    <x v="4"/>
    <x v="4"/>
    <x v="0"/>
    <n v="0"/>
    <n v="2191559.8067537243"/>
    <n v="0"/>
    <x v="3"/>
  </r>
  <r>
    <x v="91"/>
    <x v="1"/>
    <x v="4"/>
    <x v="3"/>
    <x v="0"/>
    <n v="0"/>
    <n v="3048026.9624516438"/>
    <n v="0"/>
    <x v="3"/>
  </r>
  <r>
    <x v="91"/>
    <x v="1"/>
    <x v="4"/>
    <x v="2"/>
    <x v="0"/>
    <n v="0"/>
    <n v="1233906.3202825368"/>
    <n v="0"/>
    <x v="3"/>
  </r>
  <r>
    <x v="91"/>
    <x v="1"/>
    <x v="4"/>
    <x v="1"/>
    <x v="0"/>
    <n v="0"/>
    <n v="1870017.6251722618"/>
    <n v="0"/>
    <x v="3"/>
  </r>
  <r>
    <x v="121"/>
    <x v="1"/>
    <x v="4"/>
    <x v="0"/>
    <x v="0"/>
    <n v="0"/>
    <n v="3025192.7500298941"/>
    <n v="0"/>
    <x v="4"/>
  </r>
  <r>
    <x v="121"/>
    <x v="1"/>
    <x v="4"/>
    <x v="4"/>
    <x v="0"/>
    <n v="0"/>
    <n v="2217777.3053878369"/>
    <n v="0"/>
    <x v="4"/>
  </r>
  <r>
    <x v="121"/>
    <x v="1"/>
    <x v="4"/>
    <x v="3"/>
    <x v="0"/>
    <n v="0"/>
    <n v="2831079.230121864"/>
    <n v="0"/>
    <x v="4"/>
  </r>
  <r>
    <x v="121"/>
    <x v="1"/>
    <x v="4"/>
    <x v="2"/>
    <x v="0"/>
    <n v="0"/>
    <n v="1264840.7501240221"/>
    <n v="0"/>
    <x v="4"/>
  </r>
  <r>
    <x v="121"/>
    <x v="1"/>
    <x v="4"/>
    <x v="1"/>
    <x v="0"/>
    <n v="0"/>
    <n v="2145020.6617760267"/>
    <n v="0"/>
    <x v="4"/>
  </r>
  <r>
    <x v="152"/>
    <x v="1"/>
    <x v="4"/>
    <x v="0"/>
    <x v="0"/>
    <n v="0"/>
    <n v="2478848.2106156866"/>
    <n v="0"/>
    <x v="5"/>
  </r>
  <r>
    <x v="152"/>
    <x v="1"/>
    <x v="4"/>
    <x v="4"/>
    <x v="0"/>
    <n v="0"/>
    <n v="1927957.6210357239"/>
    <n v="0"/>
    <x v="5"/>
  </r>
  <r>
    <x v="152"/>
    <x v="1"/>
    <x v="4"/>
    <x v="3"/>
    <x v="0"/>
    <n v="0"/>
    <n v="2809110.2696785959"/>
    <n v="0"/>
    <x v="5"/>
  </r>
  <r>
    <x v="152"/>
    <x v="1"/>
    <x v="4"/>
    <x v="2"/>
    <x v="0"/>
    <n v="0"/>
    <n v="1243677.6689894402"/>
    <n v="0"/>
    <x v="5"/>
  </r>
  <r>
    <x v="152"/>
    <x v="1"/>
    <x v="4"/>
    <x v="1"/>
    <x v="0"/>
    <n v="0"/>
    <n v="2126259.2625636305"/>
    <n v="0"/>
    <x v="5"/>
  </r>
  <r>
    <x v="182"/>
    <x v="1"/>
    <x v="4"/>
    <x v="0"/>
    <x v="0"/>
    <n v="0"/>
    <n v="2525221.3062088699"/>
    <n v="0"/>
    <x v="6"/>
  </r>
  <r>
    <x v="182"/>
    <x v="1"/>
    <x v="4"/>
    <x v="4"/>
    <x v="0"/>
    <n v="0"/>
    <n v="1895956.8322362641"/>
    <n v="0"/>
    <x v="6"/>
  </r>
  <r>
    <x v="182"/>
    <x v="1"/>
    <x v="4"/>
    <x v="3"/>
    <x v="0"/>
    <n v="0"/>
    <n v="2816157.0094949841"/>
    <n v="0"/>
    <x v="6"/>
  </r>
  <r>
    <x v="182"/>
    <x v="1"/>
    <x v="4"/>
    <x v="2"/>
    <x v="0"/>
    <n v="0"/>
    <n v="1253123.1192529199"/>
    <n v="0"/>
    <x v="6"/>
  </r>
  <r>
    <x v="182"/>
    <x v="1"/>
    <x v="4"/>
    <x v="1"/>
    <x v="0"/>
    <n v="0"/>
    <n v="2126243.9755448955"/>
    <n v="0"/>
    <x v="6"/>
  </r>
  <r>
    <x v="213"/>
    <x v="1"/>
    <x v="4"/>
    <x v="0"/>
    <x v="0"/>
    <n v="0"/>
    <n v="2743057.814369035"/>
    <n v="0"/>
    <x v="7"/>
  </r>
  <r>
    <x v="213"/>
    <x v="1"/>
    <x v="4"/>
    <x v="4"/>
    <x v="0"/>
    <n v="0"/>
    <n v="1968263.9944828358"/>
    <n v="0"/>
    <x v="7"/>
  </r>
  <r>
    <x v="213"/>
    <x v="1"/>
    <x v="4"/>
    <x v="3"/>
    <x v="0"/>
    <n v="0"/>
    <n v="2463658.9327627011"/>
    <n v="0"/>
    <x v="7"/>
  </r>
  <r>
    <x v="213"/>
    <x v="1"/>
    <x v="4"/>
    <x v="2"/>
    <x v="0"/>
    <n v="0"/>
    <n v="1288575.2960040877"/>
    <n v="0"/>
    <x v="7"/>
  </r>
  <r>
    <x v="213"/>
    <x v="1"/>
    <x v="4"/>
    <x v="1"/>
    <x v="0"/>
    <n v="0"/>
    <n v="2181473.9059288194"/>
    <n v="0"/>
    <x v="7"/>
  </r>
  <r>
    <x v="244"/>
    <x v="1"/>
    <x v="4"/>
    <x v="0"/>
    <x v="0"/>
    <n v="0"/>
    <n v="2863316.5519038928"/>
    <n v="0"/>
    <x v="8"/>
  </r>
  <r>
    <x v="244"/>
    <x v="1"/>
    <x v="4"/>
    <x v="4"/>
    <x v="0"/>
    <n v="0"/>
    <n v="2126633.2704127473"/>
    <n v="0"/>
    <x v="8"/>
  </r>
  <r>
    <x v="244"/>
    <x v="1"/>
    <x v="4"/>
    <x v="3"/>
    <x v="0"/>
    <n v="0"/>
    <n v="2548070.8834299673"/>
    <n v="0"/>
    <x v="8"/>
  </r>
  <r>
    <x v="244"/>
    <x v="1"/>
    <x v="4"/>
    <x v="2"/>
    <x v="0"/>
    <n v="0"/>
    <n v="1268059.1177550093"/>
    <n v="0"/>
    <x v="8"/>
  </r>
  <r>
    <x v="244"/>
    <x v="1"/>
    <x v="4"/>
    <x v="1"/>
    <x v="0"/>
    <n v="0"/>
    <n v="2153176.4356278656"/>
    <n v="0"/>
    <x v="8"/>
  </r>
  <r>
    <x v="274"/>
    <x v="1"/>
    <x v="4"/>
    <x v="0"/>
    <x v="0"/>
    <n v="0"/>
    <n v="3386636.8582968819"/>
    <n v="0"/>
    <x v="9"/>
  </r>
  <r>
    <x v="274"/>
    <x v="1"/>
    <x v="4"/>
    <x v="4"/>
    <x v="0"/>
    <n v="0"/>
    <n v="2226051.2771909665"/>
    <n v="0"/>
    <x v="9"/>
  </r>
  <r>
    <x v="274"/>
    <x v="1"/>
    <x v="4"/>
    <x v="3"/>
    <x v="0"/>
    <n v="0"/>
    <n v="2317887.4407220744"/>
    <n v="0"/>
    <x v="9"/>
  </r>
  <r>
    <x v="274"/>
    <x v="1"/>
    <x v="4"/>
    <x v="2"/>
    <x v="0"/>
    <n v="0"/>
    <n v="1282974.4764592168"/>
    <n v="0"/>
    <x v="9"/>
  </r>
  <r>
    <x v="274"/>
    <x v="1"/>
    <x v="4"/>
    <x v="1"/>
    <x v="0"/>
    <n v="0"/>
    <n v="2190777.2080333219"/>
    <n v="0"/>
    <x v="9"/>
  </r>
  <r>
    <x v="305"/>
    <x v="1"/>
    <x v="4"/>
    <x v="0"/>
    <x v="0"/>
    <n v="0"/>
    <n v="3385118.6980645144"/>
    <n v="0"/>
    <x v="10"/>
  </r>
  <r>
    <x v="305"/>
    <x v="1"/>
    <x v="4"/>
    <x v="4"/>
    <x v="0"/>
    <n v="0"/>
    <n v="2267576.2330678212"/>
    <n v="0"/>
    <x v="10"/>
  </r>
  <r>
    <x v="305"/>
    <x v="1"/>
    <x v="4"/>
    <x v="3"/>
    <x v="0"/>
    <n v="0"/>
    <n v="2319855.5583642903"/>
    <n v="0"/>
    <x v="10"/>
  </r>
  <r>
    <x v="305"/>
    <x v="1"/>
    <x v="4"/>
    <x v="2"/>
    <x v="0"/>
    <n v="0"/>
    <n v="1265968.0536122946"/>
    <n v="0"/>
    <x v="10"/>
  </r>
  <r>
    <x v="305"/>
    <x v="1"/>
    <x v="4"/>
    <x v="1"/>
    <x v="0"/>
    <n v="0"/>
    <n v="2179533.0800643293"/>
    <n v="0"/>
    <x v="10"/>
  </r>
  <r>
    <x v="335"/>
    <x v="1"/>
    <x v="4"/>
    <x v="0"/>
    <x v="0"/>
    <n v="0"/>
    <n v="3228835.8679179754"/>
    <n v="0"/>
    <x v="11"/>
  </r>
  <r>
    <x v="335"/>
    <x v="1"/>
    <x v="4"/>
    <x v="4"/>
    <x v="0"/>
    <n v="0"/>
    <n v="2561558.5352291637"/>
    <n v="0"/>
    <x v="11"/>
  </r>
  <r>
    <x v="335"/>
    <x v="1"/>
    <x v="4"/>
    <x v="3"/>
    <x v="0"/>
    <n v="0"/>
    <n v="2572937.4955078401"/>
    <n v="0"/>
    <x v="11"/>
  </r>
  <r>
    <x v="335"/>
    <x v="1"/>
    <x v="4"/>
    <x v="2"/>
    <x v="0"/>
    <n v="0"/>
    <n v="1275059.1258801499"/>
    <n v="0"/>
    <x v="11"/>
  </r>
  <r>
    <x v="335"/>
    <x v="1"/>
    <x v="4"/>
    <x v="1"/>
    <x v="0"/>
    <n v="0"/>
    <n v="2162946.9941633488"/>
    <n v="0"/>
    <x v="11"/>
  </r>
  <r>
    <x v="0"/>
    <x v="1"/>
    <x v="5"/>
    <x v="0"/>
    <x v="0"/>
    <n v="0"/>
    <n v="643904.88965111354"/>
    <n v="0"/>
    <x v="0"/>
  </r>
  <r>
    <x v="0"/>
    <x v="1"/>
    <x v="5"/>
    <x v="4"/>
    <x v="0"/>
    <n v="0"/>
    <n v="803973.16965998895"/>
    <n v="0"/>
    <x v="0"/>
  </r>
  <r>
    <x v="0"/>
    <x v="1"/>
    <x v="5"/>
    <x v="3"/>
    <x v="0"/>
    <n v="0"/>
    <n v="1021094.1338643291"/>
    <n v="0"/>
    <x v="0"/>
  </r>
  <r>
    <x v="0"/>
    <x v="1"/>
    <x v="5"/>
    <x v="2"/>
    <x v="0"/>
    <n v="0"/>
    <n v="478331.30687980703"/>
    <n v="0"/>
    <x v="0"/>
  </r>
  <r>
    <x v="0"/>
    <x v="1"/>
    <x v="5"/>
    <x v="1"/>
    <x v="0"/>
    <n v="0"/>
    <n v="727826.04734874552"/>
    <n v="0"/>
    <x v="0"/>
  </r>
  <r>
    <x v="31"/>
    <x v="1"/>
    <x v="5"/>
    <x v="0"/>
    <x v="0"/>
    <n v="0"/>
    <n v="926253.9009430327"/>
    <n v="0"/>
    <x v="1"/>
  </r>
  <r>
    <x v="31"/>
    <x v="1"/>
    <x v="5"/>
    <x v="4"/>
    <x v="0"/>
    <n v="0"/>
    <n v="800773.39049922489"/>
    <n v="0"/>
    <x v="1"/>
  </r>
  <r>
    <x v="31"/>
    <x v="1"/>
    <x v="5"/>
    <x v="3"/>
    <x v="0"/>
    <n v="0"/>
    <n v="1235097.4897415712"/>
    <n v="0"/>
    <x v="1"/>
  </r>
  <r>
    <x v="31"/>
    <x v="1"/>
    <x v="5"/>
    <x v="2"/>
    <x v="0"/>
    <n v="0"/>
    <n v="464548.70080377487"/>
    <n v="0"/>
    <x v="1"/>
  </r>
  <r>
    <x v="31"/>
    <x v="1"/>
    <x v="5"/>
    <x v="1"/>
    <x v="0"/>
    <n v="0"/>
    <n v="699725.76731829997"/>
    <n v="0"/>
    <x v="1"/>
  </r>
  <r>
    <x v="60"/>
    <x v="1"/>
    <x v="5"/>
    <x v="0"/>
    <x v="0"/>
    <n v="0"/>
    <n v="964346.96600019501"/>
    <n v="0"/>
    <x v="2"/>
  </r>
  <r>
    <x v="60"/>
    <x v="1"/>
    <x v="5"/>
    <x v="4"/>
    <x v="0"/>
    <n v="0"/>
    <n v="832891.2429134018"/>
    <n v="0"/>
    <x v="2"/>
  </r>
  <r>
    <x v="60"/>
    <x v="1"/>
    <x v="5"/>
    <x v="3"/>
    <x v="0"/>
    <n v="0"/>
    <n v="1227515.7576799558"/>
    <n v="0"/>
    <x v="2"/>
  </r>
  <r>
    <x v="60"/>
    <x v="1"/>
    <x v="5"/>
    <x v="2"/>
    <x v="0"/>
    <n v="0"/>
    <n v="476346.63880655519"/>
    <n v="0"/>
    <x v="2"/>
  </r>
  <r>
    <x v="60"/>
    <x v="1"/>
    <x v="5"/>
    <x v="1"/>
    <x v="0"/>
    <n v="0"/>
    <n v="715672.99738318496"/>
    <n v="0"/>
    <x v="2"/>
  </r>
  <r>
    <x v="91"/>
    <x v="1"/>
    <x v="5"/>
    <x v="0"/>
    <x v="0"/>
    <n v="0"/>
    <n v="1051579.5578877325"/>
    <n v="0"/>
    <x v="3"/>
  </r>
  <r>
    <x v="91"/>
    <x v="1"/>
    <x v="5"/>
    <x v="4"/>
    <x v="0"/>
    <n v="0"/>
    <n v="821834.92753264657"/>
    <n v="0"/>
    <x v="3"/>
  </r>
  <r>
    <x v="91"/>
    <x v="1"/>
    <x v="5"/>
    <x v="3"/>
    <x v="0"/>
    <n v="0"/>
    <n v="1143010.1109193664"/>
    <n v="0"/>
    <x v="3"/>
  </r>
  <r>
    <x v="91"/>
    <x v="1"/>
    <x v="5"/>
    <x v="2"/>
    <x v="0"/>
    <n v="0"/>
    <n v="462714.87010595127"/>
    <n v="0"/>
    <x v="3"/>
  </r>
  <r>
    <x v="91"/>
    <x v="1"/>
    <x v="5"/>
    <x v="1"/>
    <x v="0"/>
    <n v="0"/>
    <n v="701256.60943959816"/>
    <n v="0"/>
    <x v="3"/>
  </r>
  <r>
    <x v="121"/>
    <x v="1"/>
    <x v="5"/>
    <x v="0"/>
    <x v="0"/>
    <n v="0"/>
    <n v="1134447.2812612103"/>
    <n v="0"/>
    <x v="4"/>
  </r>
  <r>
    <x v="121"/>
    <x v="1"/>
    <x v="5"/>
    <x v="4"/>
    <x v="0"/>
    <n v="0"/>
    <n v="831666.48952043883"/>
    <n v="0"/>
    <x v="4"/>
  </r>
  <r>
    <x v="121"/>
    <x v="1"/>
    <x v="5"/>
    <x v="3"/>
    <x v="0"/>
    <n v="0"/>
    <n v="1061654.711295699"/>
    <n v="0"/>
    <x v="4"/>
  </r>
  <r>
    <x v="121"/>
    <x v="1"/>
    <x v="5"/>
    <x v="2"/>
    <x v="0"/>
    <n v="0"/>
    <n v="474315.28129650827"/>
    <n v="0"/>
    <x v="4"/>
  </r>
  <r>
    <x v="121"/>
    <x v="1"/>
    <x v="5"/>
    <x v="1"/>
    <x v="0"/>
    <n v="0"/>
    <n v="804382.74816601002"/>
    <n v="0"/>
    <x v="4"/>
  </r>
  <r>
    <x v="152"/>
    <x v="1"/>
    <x v="5"/>
    <x v="0"/>
    <x v="0"/>
    <n v="0"/>
    <n v="929568.07898088242"/>
    <n v="0"/>
    <x v="5"/>
  </r>
  <r>
    <x v="152"/>
    <x v="1"/>
    <x v="5"/>
    <x v="4"/>
    <x v="0"/>
    <n v="0"/>
    <n v="722984.10788839648"/>
    <n v="0"/>
    <x v="5"/>
  </r>
  <r>
    <x v="152"/>
    <x v="1"/>
    <x v="5"/>
    <x v="3"/>
    <x v="0"/>
    <n v="0"/>
    <n v="1053416.3511294734"/>
    <n v="0"/>
    <x v="5"/>
  </r>
  <r>
    <x v="152"/>
    <x v="1"/>
    <x v="5"/>
    <x v="2"/>
    <x v="0"/>
    <n v="0"/>
    <n v="466379.12587103999"/>
    <n v="0"/>
    <x v="5"/>
  </r>
  <r>
    <x v="152"/>
    <x v="1"/>
    <x v="5"/>
    <x v="1"/>
    <x v="0"/>
    <n v="0"/>
    <n v="797347.22346136137"/>
    <n v="0"/>
    <x v="5"/>
  </r>
  <r>
    <x v="182"/>
    <x v="1"/>
    <x v="5"/>
    <x v="0"/>
    <x v="0"/>
    <n v="0"/>
    <n v="946957.98982832616"/>
    <n v="0"/>
    <x v="6"/>
  </r>
  <r>
    <x v="182"/>
    <x v="1"/>
    <x v="5"/>
    <x v="4"/>
    <x v="0"/>
    <n v="0"/>
    <n v="710983.81208859896"/>
    <n v="0"/>
    <x v="6"/>
  </r>
  <r>
    <x v="182"/>
    <x v="1"/>
    <x v="5"/>
    <x v="3"/>
    <x v="0"/>
    <n v="0"/>
    <n v="1056058.878560619"/>
    <n v="0"/>
    <x v="6"/>
  </r>
  <r>
    <x v="182"/>
    <x v="1"/>
    <x v="5"/>
    <x v="2"/>
    <x v="0"/>
    <n v="0"/>
    <n v="469921.16971984494"/>
    <n v="0"/>
    <x v="6"/>
  </r>
  <r>
    <x v="182"/>
    <x v="1"/>
    <x v="5"/>
    <x v="1"/>
    <x v="0"/>
    <n v="0"/>
    <n v="797341.49082933576"/>
    <n v="0"/>
    <x v="6"/>
  </r>
  <r>
    <x v="213"/>
    <x v="1"/>
    <x v="5"/>
    <x v="0"/>
    <x v="0"/>
    <n v="0"/>
    <n v="1028646.680388388"/>
    <n v="0"/>
    <x v="7"/>
  </r>
  <r>
    <x v="213"/>
    <x v="1"/>
    <x v="5"/>
    <x v="4"/>
    <x v="0"/>
    <n v="0"/>
    <n v="738098.99793106341"/>
    <n v="0"/>
    <x v="7"/>
  </r>
  <r>
    <x v="213"/>
    <x v="1"/>
    <x v="5"/>
    <x v="3"/>
    <x v="0"/>
    <n v="0"/>
    <n v="923872.09978601278"/>
    <n v="0"/>
    <x v="7"/>
  </r>
  <r>
    <x v="213"/>
    <x v="1"/>
    <x v="5"/>
    <x v="2"/>
    <x v="0"/>
    <n v="0"/>
    <n v="483215.73600153282"/>
    <n v="0"/>
    <x v="7"/>
  </r>
  <r>
    <x v="213"/>
    <x v="1"/>
    <x v="5"/>
    <x v="1"/>
    <x v="0"/>
    <n v="0"/>
    <n v="818052.71472330717"/>
    <n v="0"/>
    <x v="7"/>
  </r>
  <r>
    <x v="244"/>
    <x v="1"/>
    <x v="5"/>
    <x v="0"/>
    <x v="0"/>
    <n v="0"/>
    <n v="1073743.7069639598"/>
    <n v="0"/>
    <x v="8"/>
  </r>
  <r>
    <x v="244"/>
    <x v="1"/>
    <x v="5"/>
    <x v="4"/>
    <x v="0"/>
    <n v="0"/>
    <n v="797487.47640478017"/>
    <n v="0"/>
    <x v="8"/>
  </r>
  <r>
    <x v="244"/>
    <x v="1"/>
    <x v="5"/>
    <x v="3"/>
    <x v="0"/>
    <n v="0"/>
    <n v="955526.58128623769"/>
    <n v="0"/>
    <x v="8"/>
  </r>
  <r>
    <x v="244"/>
    <x v="1"/>
    <x v="5"/>
    <x v="2"/>
    <x v="0"/>
    <n v="0"/>
    <n v="475522.16915812844"/>
    <n v="0"/>
    <x v="8"/>
  </r>
  <r>
    <x v="244"/>
    <x v="1"/>
    <x v="5"/>
    <x v="1"/>
    <x v="0"/>
    <n v="0"/>
    <n v="807441.1633604496"/>
    <n v="0"/>
    <x v="8"/>
  </r>
  <r>
    <x v="274"/>
    <x v="1"/>
    <x v="5"/>
    <x v="0"/>
    <x v="0"/>
    <n v="0"/>
    <n v="1269988.8218613307"/>
    <n v="0"/>
    <x v="9"/>
  </r>
  <r>
    <x v="274"/>
    <x v="1"/>
    <x v="5"/>
    <x v="4"/>
    <x v="0"/>
    <n v="0"/>
    <n v="834769.22894661245"/>
    <n v="0"/>
    <x v="9"/>
  </r>
  <r>
    <x v="274"/>
    <x v="1"/>
    <x v="5"/>
    <x v="3"/>
    <x v="0"/>
    <n v="0"/>
    <n v="869207.79027077777"/>
    <n v="0"/>
    <x v="9"/>
  </r>
  <r>
    <x v="274"/>
    <x v="1"/>
    <x v="5"/>
    <x v="2"/>
    <x v="0"/>
    <n v="0"/>
    <n v="481115.4286722063"/>
    <n v="0"/>
    <x v="9"/>
  </r>
  <r>
    <x v="274"/>
    <x v="1"/>
    <x v="5"/>
    <x v="1"/>
    <x v="0"/>
    <n v="0"/>
    <n v="821541.45301249565"/>
    <n v="0"/>
    <x v="9"/>
  </r>
  <r>
    <x v="305"/>
    <x v="1"/>
    <x v="5"/>
    <x v="0"/>
    <x v="0"/>
    <n v="0"/>
    <n v="1269419.5117741928"/>
    <n v="0"/>
    <x v="10"/>
  </r>
  <r>
    <x v="305"/>
    <x v="1"/>
    <x v="5"/>
    <x v="4"/>
    <x v="0"/>
    <n v="0"/>
    <n v="850341.08740043291"/>
    <n v="0"/>
    <x v="10"/>
  </r>
  <r>
    <x v="305"/>
    <x v="1"/>
    <x v="5"/>
    <x v="3"/>
    <x v="0"/>
    <n v="0"/>
    <n v="869945.83438660868"/>
    <n v="0"/>
    <x v="10"/>
  </r>
  <r>
    <x v="305"/>
    <x v="1"/>
    <x v="5"/>
    <x v="2"/>
    <x v="0"/>
    <n v="0"/>
    <n v="474738.02010461042"/>
    <n v="0"/>
    <x v="10"/>
  </r>
  <r>
    <x v="305"/>
    <x v="1"/>
    <x v="5"/>
    <x v="1"/>
    <x v="0"/>
    <n v="0"/>
    <n v="817324.90502412349"/>
    <n v="0"/>
    <x v="10"/>
  </r>
  <r>
    <x v="335"/>
    <x v="1"/>
    <x v="5"/>
    <x v="0"/>
    <x v="0"/>
    <n v="0"/>
    <n v="1210813.4504692405"/>
    <n v="0"/>
    <x v="11"/>
  </r>
  <r>
    <x v="335"/>
    <x v="1"/>
    <x v="5"/>
    <x v="4"/>
    <x v="0"/>
    <n v="0"/>
    <n v="960584.45071093622"/>
    <n v="0"/>
    <x v="11"/>
  </r>
  <r>
    <x v="335"/>
    <x v="1"/>
    <x v="5"/>
    <x v="3"/>
    <x v="0"/>
    <n v="0"/>
    <n v="964851.56081544003"/>
    <n v="0"/>
    <x v="11"/>
  </r>
  <r>
    <x v="335"/>
    <x v="1"/>
    <x v="5"/>
    <x v="2"/>
    <x v="0"/>
    <n v="0"/>
    <n v="478147.17220505618"/>
    <n v="0"/>
    <x v="11"/>
  </r>
  <r>
    <x v="335"/>
    <x v="1"/>
    <x v="5"/>
    <x v="1"/>
    <x v="0"/>
    <n v="0"/>
    <n v="811105.12281125586"/>
    <n v="0"/>
    <x v="11"/>
  </r>
  <r>
    <x v="0"/>
    <x v="1"/>
    <x v="6"/>
    <x v="0"/>
    <x v="0"/>
    <n v="0"/>
    <n v="2146349.6321703787"/>
    <n v="0"/>
    <x v="0"/>
  </r>
  <r>
    <x v="0"/>
    <x v="1"/>
    <x v="6"/>
    <x v="4"/>
    <x v="0"/>
    <n v="0"/>
    <n v="2679910.5655332971"/>
    <n v="0"/>
    <x v="0"/>
  </r>
  <r>
    <x v="0"/>
    <x v="1"/>
    <x v="6"/>
    <x v="3"/>
    <x v="0"/>
    <n v="0"/>
    <n v="3403647.1128810975"/>
    <n v="0"/>
    <x v="0"/>
  </r>
  <r>
    <x v="0"/>
    <x v="1"/>
    <x v="6"/>
    <x v="2"/>
    <x v="0"/>
    <n v="0"/>
    <n v="1594437.6895993568"/>
    <n v="0"/>
    <x v="0"/>
  </r>
  <r>
    <x v="0"/>
    <x v="1"/>
    <x v="6"/>
    <x v="1"/>
    <x v="0"/>
    <n v="0"/>
    <n v="2426086.8244958185"/>
    <n v="0"/>
    <x v="0"/>
  </r>
  <r>
    <x v="31"/>
    <x v="1"/>
    <x v="6"/>
    <x v="0"/>
    <x v="0"/>
    <n v="0"/>
    <n v="3087513.0031434428"/>
    <n v="0"/>
    <x v="1"/>
  </r>
  <r>
    <x v="31"/>
    <x v="1"/>
    <x v="6"/>
    <x v="4"/>
    <x v="0"/>
    <n v="0"/>
    <n v="2669244.6349974163"/>
    <n v="0"/>
    <x v="1"/>
  </r>
  <r>
    <x v="31"/>
    <x v="1"/>
    <x v="6"/>
    <x v="3"/>
    <x v="0"/>
    <n v="0"/>
    <n v="4116991.6324719042"/>
    <n v="0"/>
    <x v="1"/>
  </r>
  <r>
    <x v="31"/>
    <x v="1"/>
    <x v="6"/>
    <x v="2"/>
    <x v="0"/>
    <n v="0"/>
    <n v="1548495.6693459162"/>
    <n v="0"/>
    <x v="1"/>
  </r>
  <r>
    <x v="31"/>
    <x v="1"/>
    <x v="6"/>
    <x v="1"/>
    <x v="0"/>
    <n v="0"/>
    <n v="2332419.2243943335"/>
    <n v="0"/>
    <x v="1"/>
  </r>
  <r>
    <x v="60"/>
    <x v="1"/>
    <x v="6"/>
    <x v="0"/>
    <x v="0"/>
    <n v="0"/>
    <n v="3214489.8866673168"/>
    <n v="0"/>
    <x v="2"/>
  </r>
  <r>
    <x v="60"/>
    <x v="1"/>
    <x v="6"/>
    <x v="4"/>
    <x v="0"/>
    <n v="0"/>
    <n v="2776304.1430446729"/>
    <n v="0"/>
    <x v="2"/>
  </r>
  <r>
    <x v="60"/>
    <x v="1"/>
    <x v="6"/>
    <x v="3"/>
    <x v="0"/>
    <n v="0"/>
    <n v="4091719.1922665196"/>
    <n v="0"/>
    <x v="2"/>
  </r>
  <r>
    <x v="60"/>
    <x v="1"/>
    <x v="6"/>
    <x v="2"/>
    <x v="0"/>
    <n v="0"/>
    <n v="1587822.129355184"/>
    <n v="0"/>
    <x v="2"/>
  </r>
  <r>
    <x v="60"/>
    <x v="1"/>
    <x v="6"/>
    <x v="1"/>
    <x v="0"/>
    <n v="0"/>
    <n v="2385576.65794395"/>
    <n v="0"/>
    <x v="2"/>
  </r>
  <r>
    <x v="91"/>
    <x v="1"/>
    <x v="6"/>
    <x v="0"/>
    <x v="0"/>
    <n v="0"/>
    <n v="3505265.1929591084"/>
    <n v="0"/>
    <x v="3"/>
  </r>
  <r>
    <x v="91"/>
    <x v="1"/>
    <x v="6"/>
    <x v="4"/>
    <x v="0"/>
    <n v="0"/>
    <n v="2739449.7584421556"/>
    <n v="0"/>
    <x v="3"/>
  </r>
  <r>
    <x v="91"/>
    <x v="1"/>
    <x v="6"/>
    <x v="3"/>
    <x v="0"/>
    <n v="0"/>
    <n v="3810033.7030645553"/>
    <n v="0"/>
    <x v="3"/>
  </r>
  <r>
    <x v="91"/>
    <x v="1"/>
    <x v="6"/>
    <x v="2"/>
    <x v="0"/>
    <n v="0"/>
    <n v="1542382.9003531709"/>
    <n v="0"/>
    <x v="3"/>
  </r>
  <r>
    <x v="91"/>
    <x v="1"/>
    <x v="6"/>
    <x v="1"/>
    <x v="0"/>
    <n v="0"/>
    <n v="2337522.0314653274"/>
    <n v="0"/>
    <x v="3"/>
  </r>
  <r>
    <x v="121"/>
    <x v="1"/>
    <x v="6"/>
    <x v="0"/>
    <x v="0"/>
    <n v="0"/>
    <n v="3781490.9375373679"/>
    <n v="0"/>
    <x v="4"/>
  </r>
  <r>
    <x v="121"/>
    <x v="1"/>
    <x v="6"/>
    <x v="4"/>
    <x v="0"/>
    <n v="0"/>
    <n v="2772221.6317347963"/>
    <n v="0"/>
    <x v="4"/>
  </r>
  <r>
    <x v="121"/>
    <x v="1"/>
    <x v="6"/>
    <x v="3"/>
    <x v="0"/>
    <n v="0"/>
    <n v="3538849.0376523305"/>
    <n v="0"/>
    <x v="4"/>
  </r>
  <r>
    <x v="121"/>
    <x v="1"/>
    <x v="6"/>
    <x v="2"/>
    <x v="0"/>
    <n v="0"/>
    <n v="1581050.9376550277"/>
    <n v="0"/>
    <x v="4"/>
  </r>
  <r>
    <x v="121"/>
    <x v="1"/>
    <x v="6"/>
    <x v="1"/>
    <x v="0"/>
    <n v="0"/>
    <n v="2681275.8272200339"/>
    <n v="0"/>
    <x v="4"/>
  </r>
  <r>
    <x v="152"/>
    <x v="1"/>
    <x v="6"/>
    <x v="0"/>
    <x v="0"/>
    <n v="0"/>
    <n v="3098560.2632696084"/>
    <n v="0"/>
    <x v="5"/>
  </r>
  <r>
    <x v="152"/>
    <x v="1"/>
    <x v="6"/>
    <x v="4"/>
    <x v="0"/>
    <n v="0"/>
    <n v="2409947.0262946552"/>
    <n v="0"/>
    <x v="5"/>
  </r>
  <r>
    <x v="152"/>
    <x v="1"/>
    <x v="6"/>
    <x v="3"/>
    <x v="0"/>
    <n v="0"/>
    <n v="3511387.8370982446"/>
    <n v="0"/>
    <x v="5"/>
  </r>
  <r>
    <x v="152"/>
    <x v="1"/>
    <x v="6"/>
    <x v="2"/>
    <x v="0"/>
    <n v="0"/>
    <n v="1554597.0862368001"/>
    <n v="0"/>
    <x v="5"/>
  </r>
  <r>
    <x v="152"/>
    <x v="1"/>
    <x v="6"/>
    <x v="1"/>
    <x v="0"/>
    <n v="0"/>
    <n v="2657824.0782045382"/>
    <n v="0"/>
    <x v="5"/>
  </r>
  <r>
    <x v="182"/>
    <x v="1"/>
    <x v="6"/>
    <x v="0"/>
    <x v="0"/>
    <n v="0"/>
    <n v="3156526.6327610873"/>
    <n v="0"/>
    <x v="6"/>
  </r>
  <r>
    <x v="182"/>
    <x v="1"/>
    <x v="6"/>
    <x v="4"/>
    <x v="0"/>
    <n v="0"/>
    <n v="2369946.0402953303"/>
    <n v="0"/>
    <x v="6"/>
  </r>
  <r>
    <x v="182"/>
    <x v="1"/>
    <x v="6"/>
    <x v="3"/>
    <x v="0"/>
    <n v="0"/>
    <n v="3520196.2618687302"/>
    <n v="0"/>
    <x v="6"/>
  </r>
  <r>
    <x v="182"/>
    <x v="1"/>
    <x v="6"/>
    <x v="2"/>
    <x v="0"/>
    <n v="0"/>
    <n v="1566403.89906615"/>
    <n v="0"/>
    <x v="6"/>
  </r>
  <r>
    <x v="182"/>
    <x v="1"/>
    <x v="6"/>
    <x v="1"/>
    <x v="0"/>
    <n v="0"/>
    <n v="2657804.9694311195"/>
    <n v="0"/>
    <x v="6"/>
  </r>
  <r>
    <x v="213"/>
    <x v="1"/>
    <x v="6"/>
    <x v="0"/>
    <x v="0"/>
    <n v="0"/>
    <n v="3428822.2679612935"/>
    <n v="0"/>
    <x v="7"/>
  </r>
  <r>
    <x v="213"/>
    <x v="1"/>
    <x v="6"/>
    <x v="4"/>
    <x v="0"/>
    <n v="0"/>
    <n v="2460329.9931035447"/>
    <n v="0"/>
    <x v="7"/>
  </r>
  <r>
    <x v="213"/>
    <x v="1"/>
    <x v="6"/>
    <x v="3"/>
    <x v="0"/>
    <n v="0"/>
    <n v="3079573.6659533763"/>
    <n v="0"/>
    <x v="7"/>
  </r>
  <r>
    <x v="213"/>
    <x v="1"/>
    <x v="6"/>
    <x v="2"/>
    <x v="0"/>
    <n v="0"/>
    <n v="1610719.1200051096"/>
    <n v="0"/>
    <x v="7"/>
  </r>
  <r>
    <x v="213"/>
    <x v="1"/>
    <x v="6"/>
    <x v="1"/>
    <x v="0"/>
    <n v="0"/>
    <n v="2726842.3824110241"/>
    <n v="0"/>
    <x v="7"/>
  </r>
  <r>
    <x v="244"/>
    <x v="1"/>
    <x v="6"/>
    <x v="0"/>
    <x v="0"/>
    <n v="0"/>
    <n v="3579145.6898798663"/>
    <n v="0"/>
    <x v="8"/>
  </r>
  <r>
    <x v="244"/>
    <x v="1"/>
    <x v="6"/>
    <x v="4"/>
    <x v="0"/>
    <n v="0"/>
    <n v="2658291.5880159345"/>
    <n v="0"/>
    <x v="8"/>
  </r>
  <r>
    <x v="244"/>
    <x v="1"/>
    <x v="6"/>
    <x v="3"/>
    <x v="0"/>
    <n v="0"/>
    <n v="3185088.604287459"/>
    <n v="0"/>
    <x v="8"/>
  </r>
  <r>
    <x v="244"/>
    <x v="1"/>
    <x v="6"/>
    <x v="2"/>
    <x v="0"/>
    <n v="0"/>
    <n v="1585073.8971937615"/>
    <n v="0"/>
    <x v="8"/>
  </r>
  <r>
    <x v="244"/>
    <x v="1"/>
    <x v="6"/>
    <x v="1"/>
    <x v="0"/>
    <n v="0"/>
    <n v="2691470.5445348322"/>
    <n v="0"/>
    <x v="8"/>
  </r>
  <r>
    <x v="274"/>
    <x v="1"/>
    <x v="6"/>
    <x v="0"/>
    <x v="0"/>
    <n v="0"/>
    <n v="4233296.072871103"/>
    <n v="0"/>
    <x v="9"/>
  </r>
  <r>
    <x v="274"/>
    <x v="1"/>
    <x v="6"/>
    <x v="4"/>
    <x v="0"/>
    <n v="0"/>
    <n v="2782564.0964887086"/>
    <n v="0"/>
    <x v="9"/>
  </r>
  <r>
    <x v="274"/>
    <x v="1"/>
    <x v="6"/>
    <x v="3"/>
    <x v="0"/>
    <n v="0"/>
    <n v="2897359.3009025929"/>
    <n v="0"/>
    <x v="9"/>
  </r>
  <r>
    <x v="274"/>
    <x v="1"/>
    <x v="6"/>
    <x v="2"/>
    <x v="0"/>
    <n v="0"/>
    <n v="1603718.0955740211"/>
    <n v="0"/>
    <x v="9"/>
  </r>
  <r>
    <x v="274"/>
    <x v="1"/>
    <x v="6"/>
    <x v="1"/>
    <x v="0"/>
    <n v="0"/>
    <n v="2738471.5100416522"/>
    <n v="0"/>
    <x v="9"/>
  </r>
  <r>
    <x v="305"/>
    <x v="1"/>
    <x v="6"/>
    <x v="0"/>
    <x v="0"/>
    <n v="0"/>
    <n v="4231398.3725806428"/>
    <n v="0"/>
    <x v="10"/>
  </r>
  <r>
    <x v="305"/>
    <x v="1"/>
    <x v="6"/>
    <x v="4"/>
    <x v="0"/>
    <n v="0"/>
    <n v="2834470.2913347767"/>
    <n v="0"/>
    <x v="10"/>
  </r>
  <r>
    <x v="305"/>
    <x v="1"/>
    <x v="6"/>
    <x v="3"/>
    <x v="0"/>
    <n v="0"/>
    <n v="2899819.4479553625"/>
    <n v="0"/>
    <x v="10"/>
  </r>
  <r>
    <x v="305"/>
    <x v="1"/>
    <x v="6"/>
    <x v="2"/>
    <x v="0"/>
    <n v="0"/>
    <n v="1582460.0670153683"/>
    <n v="0"/>
    <x v="10"/>
  </r>
  <r>
    <x v="305"/>
    <x v="1"/>
    <x v="6"/>
    <x v="1"/>
    <x v="0"/>
    <n v="0"/>
    <n v="2724416.3500804119"/>
    <n v="0"/>
    <x v="10"/>
  </r>
  <r>
    <x v="335"/>
    <x v="1"/>
    <x v="6"/>
    <x v="0"/>
    <x v="0"/>
    <n v="0"/>
    <n v="4036044.8348974693"/>
    <n v="0"/>
    <x v="11"/>
  </r>
  <r>
    <x v="335"/>
    <x v="1"/>
    <x v="6"/>
    <x v="4"/>
    <x v="0"/>
    <n v="0"/>
    <n v="3201948.1690364545"/>
    <n v="0"/>
    <x v="11"/>
  </r>
  <r>
    <x v="335"/>
    <x v="1"/>
    <x v="6"/>
    <x v="3"/>
    <x v="0"/>
    <n v="0"/>
    <n v="3216171.8693848005"/>
    <n v="0"/>
    <x v="11"/>
  </r>
  <r>
    <x v="335"/>
    <x v="1"/>
    <x v="6"/>
    <x v="2"/>
    <x v="0"/>
    <n v="0"/>
    <n v="1593823.9073501874"/>
    <n v="0"/>
    <x v="11"/>
  </r>
  <r>
    <x v="335"/>
    <x v="1"/>
    <x v="6"/>
    <x v="1"/>
    <x v="0"/>
    <n v="0"/>
    <n v="2703683.7427041866"/>
    <n v="0"/>
    <x v="11"/>
  </r>
  <r>
    <x v="0"/>
    <x v="0"/>
    <x v="0"/>
    <x v="0"/>
    <x v="0"/>
    <n v="0"/>
    <n v="1717079.7057363028"/>
    <n v="0"/>
    <x v="0"/>
  </r>
  <r>
    <x v="0"/>
    <x v="0"/>
    <x v="0"/>
    <x v="4"/>
    <x v="0"/>
    <n v="0"/>
    <n v="2143928.4524266375"/>
    <n v="0"/>
    <x v="0"/>
  </r>
  <r>
    <x v="0"/>
    <x v="0"/>
    <x v="0"/>
    <x v="3"/>
    <x v="0"/>
    <n v="0"/>
    <n v="2722917.6903048777"/>
    <n v="0"/>
    <x v="0"/>
  </r>
  <r>
    <x v="0"/>
    <x v="0"/>
    <x v="0"/>
    <x v="2"/>
    <x v="0"/>
    <n v="0"/>
    <n v="1275550.1516794856"/>
    <n v="0"/>
    <x v="0"/>
  </r>
  <r>
    <x v="0"/>
    <x v="0"/>
    <x v="0"/>
    <x v="1"/>
    <x v="0"/>
    <n v="0"/>
    <n v="1940869.4595966549"/>
    <n v="0"/>
    <x v="0"/>
  </r>
  <r>
    <x v="31"/>
    <x v="0"/>
    <x v="0"/>
    <x v="0"/>
    <x v="0"/>
    <n v="0"/>
    <n v="2470010.4025147539"/>
    <n v="0"/>
    <x v="1"/>
  </r>
  <r>
    <x v="31"/>
    <x v="0"/>
    <x v="0"/>
    <x v="4"/>
    <x v="0"/>
    <n v="0"/>
    <n v="2135395.707997933"/>
    <n v="0"/>
    <x v="1"/>
  </r>
  <r>
    <x v="31"/>
    <x v="0"/>
    <x v="0"/>
    <x v="3"/>
    <x v="0"/>
    <n v="0"/>
    <n v="3293593.3059775233"/>
    <n v="0"/>
    <x v="1"/>
  </r>
  <r>
    <x v="31"/>
    <x v="0"/>
    <x v="0"/>
    <x v="2"/>
    <x v="0"/>
    <n v="0"/>
    <n v="1238796.535476733"/>
    <n v="0"/>
    <x v="1"/>
  </r>
  <r>
    <x v="31"/>
    <x v="0"/>
    <x v="0"/>
    <x v="1"/>
    <x v="0"/>
    <n v="0"/>
    <n v="1865935.3795154667"/>
    <n v="0"/>
    <x v="1"/>
  </r>
  <r>
    <x v="60"/>
    <x v="0"/>
    <x v="0"/>
    <x v="0"/>
    <x v="0"/>
    <n v="0"/>
    <n v="2571591.9093338535"/>
    <n v="0"/>
    <x v="2"/>
  </r>
  <r>
    <x v="60"/>
    <x v="0"/>
    <x v="0"/>
    <x v="4"/>
    <x v="0"/>
    <n v="0"/>
    <n v="2221043.3144357381"/>
    <n v="0"/>
    <x v="2"/>
  </r>
  <r>
    <x v="60"/>
    <x v="0"/>
    <x v="0"/>
    <x v="3"/>
    <x v="0"/>
    <n v="0"/>
    <n v="3273375.3538132156"/>
    <n v="0"/>
    <x v="2"/>
  </r>
  <r>
    <x v="60"/>
    <x v="0"/>
    <x v="0"/>
    <x v="2"/>
    <x v="0"/>
    <n v="0"/>
    <n v="1270257.7034841473"/>
    <n v="0"/>
    <x v="2"/>
  </r>
  <r>
    <x v="60"/>
    <x v="0"/>
    <x v="0"/>
    <x v="1"/>
    <x v="0"/>
    <n v="0"/>
    <n v="1908461.32635516"/>
    <n v="0"/>
    <x v="2"/>
  </r>
  <r>
    <x v="91"/>
    <x v="0"/>
    <x v="0"/>
    <x v="0"/>
    <x v="0"/>
    <n v="0"/>
    <n v="2804212.1543672867"/>
    <n v="0"/>
    <x v="3"/>
  </r>
  <r>
    <x v="91"/>
    <x v="0"/>
    <x v="0"/>
    <x v="4"/>
    <x v="0"/>
    <n v="0"/>
    <n v="2191559.8067537243"/>
    <n v="0"/>
    <x v="3"/>
  </r>
  <r>
    <x v="91"/>
    <x v="0"/>
    <x v="0"/>
    <x v="3"/>
    <x v="0"/>
    <n v="0"/>
    <n v="3048026.9624516438"/>
    <n v="0"/>
    <x v="3"/>
  </r>
  <r>
    <x v="91"/>
    <x v="0"/>
    <x v="0"/>
    <x v="2"/>
    <x v="0"/>
    <n v="0"/>
    <n v="1233906.3202825368"/>
    <n v="0"/>
    <x v="3"/>
  </r>
  <r>
    <x v="91"/>
    <x v="0"/>
    <x v="0"/>
    <x v="1"/>
    <x v="0"/>
    <n v="0"/>
    <n v="1870017.6251722618"/>
    <n v="0"/>
    <x v="3"/>
  </r>
  <r>
    <x v="121"/>
    <x v="0"/>
    <x v="0"/>
    <x v="0"/>
    <x v="0"/>
    <n v="0"/>
    <n v="3025192.7500298941"/>
    <n v="0"/>
    <x v="4"/>
  </r>
  <r>
    <x v="121"/>
    <x v="0"/>
    <x v="0"/>
    <x v="4"/>
    <x v="0"/>
    <n v="0"/>
    <n v="2217777.3053878369"/>
    <n v="0"/>
    <x v="4"/>
  </r>
  <r>
    <x v="121"/>
    <x v="0"/>
    <x v="0"/>
    <x v="3"/>
    <x v="0"/>
    <n v="0"/>
    <n v="2831079.230121864"/>
    <n v="0"/>
    <x v="4"/>
  </r>
  <r>
    <x v="121"/>
    <x v="0"/>
    <x v="0"/>
    <x v="2"/>
    <x v="0"/>
    <n v="0"/>
    <n v="1264840.7501240221"/>
    <n v="0"/>
    <x v="4"/>
  </r>
  <r>
    <x v="121"/>
    <x v="0"/>
    <x v="0"/>
    <x v="1"/>
    <x v="0"/>
    <n v="0"/>
    <n v="2145020.6617760267"/>
    <n v="0"/>
    <x v="4"/>
  </r>
  <r>
    <x v="152"/>
    <x v="0"/>
    <x v="0"/>
    <x v="0"/>
    <x v="0"/>
    <n v="0"/>
    <n v="2478848.2106156866"/>
    <n v="0"/>
    <x v="5"/>
  </r>
  <r>
    <x v="152"/>
    <x v="0"/>
    <x v="0"/>
    <x v="4"/>
    <x v="0"/>
    <n v="0"/>
    <n v="1927957.6210357239"/>
    <n v="0"/>
    <x v="5"/>
  </r>
  <r>
    <x v="152"/>
    <x v="0"/>
    <x v="0"/>
    <x v="3"/>
    <x v="0"/>
    <n v="0"/>
    <n v="2809110.2696785959"/>
    <n v="0"/>
    <x v="5"/>
  </r>
  <r>
    <x v="152"/>
    <x v="0"/>
    <x v="0"/>
    <x v="2"/>
    <x v="0"/>
    <n v="0"/>
    <n v="1243677.6689894402"/>
    <n v="0"/>
    <x v="5"/>
  </r>
  <r>
    <x v="152"/>
    <x v="0"/>
    <x v="0"/>
    <x v="1"/>
    <x v="0"/>
    <n v="0"/>
    <n v="2126259.2625636305"/>
    <n v="0"/>
    <x v="5"/>
  </r>
  <r>
    <x v="182"/>
    <x v="0"/>
    <x v="0"/>
    <x v="0"/>
    <x v="0"/>
    <n v="0"/>
    <n v="2525221.3062088699"/>
    <n v="0"/>
    <x v="6"/>
  </r>
  <r>
    <x v="182"/>
    <x v="0"/>
    <x v="0"/>
    <x v="4"/>
    <x v="0"/>
    <n v="0"/>
    <n v="1895956.8322362641"/>
    <n v="0"/>
    <x v="6"/>
  </r>
  <r>
    <x v="182"/>
    <x v="0"/>
    <x v="0"/>
    <x v="3"/>
    <x v="0"/>
    <n v="0"/>
    <n v="2816157.0094949841"/>
    <n v="0"/>
    <x v="6"/>
  </r>
  <r>
    <x v="182"/>
    <x v="0"/>
    <x v="0"/>
    <x v="2"/>
    <x v="0"/>
    <n v="0"/>
    <n v="1253123.1192529199"/>
    <n v="0"/>
    <x v="6"/>
  </r>
  <r>
    <x v="182"/>
    <x v="0"/>
    <x v="0"/>
    <x v="1"/>
    <x v="0"/>
    <n v="0"/>
    <n v="2126243.9755448955"/>
    <n v="0"/>
    <x v="6"/>
  </r>
  <r>
    <x v="213"/>
    <x v="0"/>
    <x v="0"/>
    <x v="0"/>
    <x v="0"/>
    <n v="0"/>
    <n v="2743057.814369035"/>
    <n v="0"/>
    <x v="7"/>
  </r>
  <r>
    <x v="213"/>
    <x v="0"/>
    <x v="0"/>
    <x v="4"/>
    <x v="0"/>
    <n v="0"/>
    <n v="1968263.9944828358"/>
    <n v="0"/>
    <x v="7"/>
  </r>
  <r>
    <x v="213"/>
    <x v="0"/>
    <x v="0"/>
    <x v="3"/>
    <x v="0"/>
    <n v="0"/>
    <n v="2463658.9327627011"/>
    <n v="0"/>
    <x v="7"/>
  </r>
  <r>
    <x v="213"/>
    <x v="0"/>
    <x v="0"/>
    <x v="2"/>
    <x v="0"/>
    <n v="0"/>
    <n v="1288575.2960040877"/>
    <n v="0"/>
    <x v="7"/>
  </r>
  <r>
    <x v="213"/>
    <x v="0"/>
    <x v="0"/>
    <x v="1"/>
    <x v="0"/>
    <n v="0"/>
    <n v="2181473.9059288194"/>
    <n v="0"/>
    <x v="7"/>
  </r>
  <r>
    <x v="244"/>
    <x v="0"/>
    <x v="0"/>
    <x v="0"/>
    <x v="0"/>
    <n v="0"/>
    <n v="2863316.5519038928"/>
    <n v="0"/>
    <x v="8"/>
  </r>
  <r>
    <x v="244"/>
    <x v="0"/>
    <x v="0"/>
    <x v="4"/>
    <x v="0"/>
    <n v="0"/>
    <n v="2126633.2704127473"/>
    <n v="0"/>
    <x v="8"/>
  </r>
  <r>
    <x v="244"/>
    <x v="0"/>
    <x v="0"/>
    <x v="3"/>
    <x v="0"/>
    <n v="0"/>
    <n v="2548070.8834299673"/>
    <n v="0"/>
    <x v="8"/>
  </r>
  <r>
    <x v="244"/>
    <x v="0"/>
    <x v="0"/>
    <x v="2"/>
    <x v="0"/>
    <n v="0"/>
    <n v="1268059.1177550093"/>
    <n v="0"/>
    <x v="8"/>
  </r>
  <r>
    <x v="244"/>
    <x v="0"/>
    <x v="0"/>
    <x v="1"/>
    <x v="0"/>
    <n v="0"/>
    <n v="2153176.4356278656"/>
    <n v="0"/>
    <x v="8"/>
  </r>
  <r>
    <x v="274"/>
    <x v="0"/>
    <x v="0"/>
    <x v="0"/>
    <x v="0"/>
    <n v="0"/>
    <n v="3386636.8582968819"/>
    <n v="0"/>
    <x v="9"/>
  </r>
  <r>
    <x v="274"/>
    <x v="0"/>
    <x v="0"/>
    <x v="4"/>
    <x v="0"/>
    <n v="0"/>
    <n v="2226051.2771909665"/>
    <n v="0"/>
    <x v="9"/>
  </r>
  <r>
    <x v="274"/>
    <x v="0"/>
    <x v="0"/>
    <x v="3"/>
    <x v="0"/>
    <n v="0"/>
    <n v="2317887.4407220744"/>
    <n v="0"/>
    <x v="9"/>
  </r>
  <r>
    <x v="274"/>
    <x v="0"/>
    <x v="0"/>
    <x v="2"/>
    <x v="0"/>
    <n v="0"/>
    <n v="1282974.4764592168"/>
    <n v="0"/>
    <x v="9"/>
  </r>
  <r>
    <x v="274"/>
    <x v="0"/>
    <x v="0"/>
    <x v="1"/>
    <x v="0"/>
    <n v="0"/>
    <n v="2190777.2080333219"/>
    <n v="0"/>
    <x v="9"/>
  </r>
  <r>
    <x v="305"/>
    <x v="0"/>
    <x v="0"/>
    <x v="0"/>
    <x v="0"/>
    <n v="0"/>
    <n v="3385118.6980645144"/>
    <n v="0"/>
    <x v="10"/>
  </r>
  <r>
    <x v="305"/>
    <x v="0"/>
    <x v="0"/>
    <x v="4"/>
    <x v="0"/>
    <n v="0"/>
    <n v="2267576.2330678212"/>
    <n v="0"/>
    <x v="10"/>
  </r>
  <r>
    <x v="305"/>
    <x v="0"/>
    <x v="0"/>
    <x v="3"/>
    <x v="0"/>
    <n v="0"/>
    <n v="2319855.5583642903"/>
    <n v="0"/>
    <x v="10"/>
  </r>
  <r>
    <x v="305"/>
    <x v="0"/>
    <x v="0"/>
    <x v="2"/>
    <x v="0"/>
    <n v="0"/>
    <n v="1265968.0536122946"/>
    <n v="0"/>
    <x v="10"/>
  </r>
  <r>
    <x v="305"/>
    <x v="0"/>
    <x v="0"/>
    <x v="1"/>
    <x v="0"/>
    <n v="0"/>
    <n v="2179533.0800643293"/>
    <n v="0"/>
    <x v="10"/>
  </r>
  <r>
    <x v="335"/>
    <x v="0"/>
    <x v="0"/>
    <x v="0"/>
    <x v="0"/>
    <n v="0"/>
    <n v="3228835.8679179754"/>
    <n v="0"/>
    <x v="11"/>
  </r>
  <r>
    <x v="335"/>
    <x v="0"/>
    <x v="0"/>
    <x v="4"/>
    <x v="0"/>
    <n v="0"/>
    <n v="2561558.5352291637"/>
    <n v="0"/>
    <x v="11"/>
  </r>
  <r>
    <x v="335"/>
    <x v="0"/>
    <x v="0"/>
    <x v="3"/>
    <x v="0"/>
    <n v="0"/>
    <n v="2572937.4955078401"/>
    <n v="0"/>
    <x v="11"/>
  </r>
  <r>
    <x v="335"/>
    <x v="0"/>
    <x v="0"/>
    <x v="2"/>
    <x v="0"/>
    <n v="0"/>
    <n v="1275059.1258801499"/>
    <n v="0"/>
    <x v="11"/>
  </r>
  <r>
    <x v="335"/>
    <x v="0"/>
    <x v="0"/>
    <x v="1"/>
    <x v="0"/>
    <n v="0"/>
    <n v="2162946.9941633488"/>
    <n v="0"/>
    <x v="11"/>
  </r>
  <r>
    <x v="0"/>
    <x v="0"/>
    <x v="2"/>
    <x v="0"/>
    <x v="0"/>
    <n v="0"/>
    <n v="1287809.7793022271"/>
    <n v="0"/>
    <x v="0"/>
  </r>
  <r>
    <x v="0"/>
    <x v="0"/>
    <x v="2"/>
    <x v="4"/>
    <x v="0"/>
    <n v="0"/>
    <n v="1607946.3393199779"/>
    <n v="0"/>
    <x v="0"/>
  </r>
  <r>
    <x v="0"/>
    <x v="0"/>
    <x v="2"/>
    <x v="3"/>
    <x v="0"/>
    <n v="0"/>
    <n v="2042188.2677286582"/>
    <n v="0"/>
    <x v="0"/>
  </r>
  <r>
    <x v="0"/>
    <x v="0"/>
    <x v="2"/>
    <x v="2"/>
    <x v="0"/>
    <n v="0"/>
    <n v="956662.61375961406"/>
    <n v="0"/>
    <x v="0"/>
  </r>
  <r>
    <x v="0"/>
    <x v="0"/>
    <x v="2"/>
    <x v="1"/>
    <x v="0"/>
    <n v="0"/>
    <n v="1455652.094697491"/>
    <n v="0"/>
    <x v="0"/>
  </r>
  <r>
    <x v="31"/>
    <x v="0"/>
    <x v="2"/>
    <x v="0"/>
    <x v="0"/>
    <n v="0"/>
    <n v="1852507.8018860654"/>
    <n v="0"/>
    <x v="1"/>
  </r>
  <r>
    <x v="31"/>
    <x v="0"/>
    <x v="2"/>
    <x v="4"/>
    <x v="0"/>
    <n v="0"/>
    <n v="1601546.7809984498"/>
    <n v="0"/>
    <x v="1"/>
  </r>
  <r>
    <x v="31"/>
    <x v="0"/>
    <x v="2"/>
    <x v="3"/>
    <x v="0"/>
    <n v="0"/>
    <n v="2470194.9794831425"/>
    <n v="0"/>
    <x v="1"/>
  </r>
  <r>
    <x v="31"/>
    <x v="0"/>
    <x v="2"/>
    <x v="2"/>
    <x v="0"/>
    <n v="0"/>
    <n v="929097.40160754975"/>
    <n v="0"/>
    <x v="1"/>
  </r>
  <r>
    <x v="31"/>
    <x v="0"/>
    <x v="2"/>
    <x v="1"/>
    <x v="0"/>
    <n v="0"/>
    <n v="1399451.5346365999"/>
    <n v="0"/>
    <x v="1"/>
  </r>
  <r>
    <x v="60"/>
    <x v="0"/>
    <x v="2"/>
    <x v="0"/>
    <x v="0"/>
    <n v="0"/>
    <n v="1928693.93200039"/>
    <n v="0"/>
    <x v="2"/>
  </r>
  <r>
    <x v="60"/>
    <x v="0"/>
    <x v="2"/>
    <x v="4"/>
    <x v="0"/>
    <n v="0"/>
    <n v="1665782.4858268036"/>
    <n v="0"/>
    <x v="2"/>
  </r>
  <r>
    <x v="60"/>
    <x v="0"/>
    <x v="2"/>
    <x v="3"/>
    <x v="0"/>
    <n v="0"/>
    <n v="2455031.5153599116"/>
    <n v="0"/>
    <x v="2"/>
  </r>
  <r>
    <x v="60"/>
    <x v="0"/>
    <x v="2"/>
    <x v="2"/>
    <x v="0"/>
    <n v="0"/>
    <n v="952693.27761311037"/>
    <n v="0"/>
    <x v="2"/>
  </r>
  <r>
    <x v="60"/>
    <x v="0"/>
    <x v="2"/>
    <x v="1"/>
    <x v="0"/>
    <n v="0"/>
    <n v="1431345.9947663699"/>
    <n v="0"/>
    <x v="2"/>
  </r>
  <r>
    <x v="91"/>
    <x v="0"/>
    <x v="2"/>
    <x v="0"/>
    <x v="0"/>
    <n v="0"/>
    <n v="2103159.115775465"/>
    <n v="0"/>
    <x v="3"/>
  </r>
  <r>
    <x v="91"/>
    <x v="0"/>
    <x v="2"/>
    <x v="4"/>
    <x v="0"/>
    <n v="0"/>
    <n v="1643669.8550652931"/>
    <n v="0"/>
    <x v="3"/>
  </r>
  <r>
    <x v="91"/>
    <x v="0"/>
    <x v="2"/>
    <x v="3"/>
    <x v="0"/>
    <n v="0"/>
    <n v="2286020.2218387327"/>
    <n v="0"/>
    <x v="3"/>
  </r>
  <r>
    <x v="91"/>
    <x v="0"/>
    <x v="2"/>
    <x v="2"/>
    <x v="0"/>
    <n v="0"/>
    <n v="925429.74021190254"/>
    <n v="0"/>
    <x v="3"/>
  </r>
  <r>
    <x v="91"/>
    <x v="0"/>
    <x v="2"/>
    <x v="1"/>
    <x v="0"/>
    <n v="0"/>
    <n v="1402513.2188791963"/>
    <n v="0"/>
    <x v="3"/>
  </r>
  <r>
    <x v="121"/>
    <x v="0"/>
    <x v="2"/>
    <x v="0"/>
    <x v="0"/>
    <n v="0"/>
    <n v="2268894.5625224207"/>
    <n v="0"/>
    <x v="4"/>
  </r>
  <r>
    <x v="121"/>
    <x v="0"/>
    <x v="2"/>
    <x v="4"/>
    <x v="0"/>
    <n v="0"/>
    <n v="1663332.9790408777"/>
    <n v="0"/>
    <x v="4"/>
  </r>
  <r>
    <x v="121"/>
    <x v="0"/>
    <x v="2"/>
    <x v="3"/>
    <x v="0"/>
    <n v="0"/>
    <n v="2123309.422591398"/>
    <n v="0"/>
    <x v="4"/>
  </r>
  <r>
    <x v="121"/>
    <x v="0"/>
    <x v="2"/>
    <x v="2"/>
    <x v="0"/>
    <n v="0"/>
    <n v="948630.56259301654"/>
    <n v="0"/>
    <x v="4"/>
  </r>
  <r>
    <x v="121"/>
    <x v="0"/>
    <x v="2"/>
    <x v="1"/>
    <x v="0"/>
    <n v="0"/>
    <n v="1608765.49633202"/>
    <n v="0"/>
    <x v="4"/>
  </r>
  <r>
    <x v="152"/>
    <x v="0"/>
    <x v="2"/>
    <x v="0"/>
    <x v="0"/>
    <n v="0"/>
    <n v="1859136.1579617648"/>
    <n v="0"/>
    <x v="5"/>
  </r>
  <r>
    <x v="152"/>
    <x v="0"/>
    <x v="2"/>
    <x v="4"/>
    <x v="0"/>
    <n v="0"/>
    <n v="1445968.215776793"/>
    <n v="0"/>
    <x v="5"/>
  </r>
  <r>
    <x v="152"/>
    <x v="0"/>
    <x v="2"/>
    <x v="3"/>
    <x v="0"/>
    <n v="0"/>
    <n v="2106832.7022589468"/>
    <n v="0"/>
    <x v="5"/>
  </r>
  <r>
    <x v="152"/>
    <x v="0"/>
    <x v="2"/>
    <x v="2"/>
    <x v="0"/>
    <n v="0"/>
    <n v="932758.25174207997"/>
    <n v="0"/>
    <x v="5"/>
  </r>
  <r>
    <x v="152"/>
    <x v="0"/>
    <x v="2"/>
    <x v="1"/>
    <x v="0"/>
    <n v="0"/>
    <n v="1594694.4469227227"/>
    <n v="0"/>
    <x v="5"/>
  </r>
  <r>
    <x v="182"/>
    <x v="0"/>
    <x v="2"/>
    <x v="0"/>
    <x v="0"/>
    <n v="0"/>
    <n v="1893915.9796566523"/>
    <n v="0"/>
    <x v="6"/>
  </r>
  <r>
    <x v="182"/>
    <x v="0"/>
    <x v="2"/>
    <x v="4"/>
    <x v="0"/>
    <n v="0"/>
    <n v="1421967.6241771979"/>
    <n v="0"/>
    <x v="6"/>
  </r>
  <r>
    <x v="182"/>
    <x v="0"/>
    <x v="2"/>
    <x v="3"/>
    <x v="0"/>
    <n v="0"/>
    <n v="2112117.7571212379"/>
    <n v="0"/>
    <x v="6"/>
  </r>
  <r>
    <x v="182"/>
    <x v="0"/>
    <x v="2"/>
    <x v="2"/>
    <x v="0"/>
    <n v="0"/>
    <n v="939842.33943968988"/>
    <n v="0"/>
    <x v="6"/>
  </r>
  <r>
    <x v="182"/>
    <x v="0"/>
    <x v="2"/>
    <x v="1"/>
    <x v="0"/>
    <n v="0"/>
    <n v="1594682.9816586715"/>
    <n v="0"/>
    <x v="6"/>
  </r>
  <r>
    <x v="213"/>
    <x v="0"/>
    <x v="2"/>
    <x v="0"/>
    <x v="0"/>
    <n v="0"/>
    <n v="2057293.360776776"/>
    <n v="0"/>
    <x v="7"/>
  </r>
  <r>
    <x v="213"/>
    <x v="0"/>
    <x v="2"/>
    <x v="4"/>
    <x v="0"/>
    <n v="0"/>
    <n v="1476197.9958621268"/>
    <n v="0"/>
    <x v="7"/>
  </r>
  <r>
    <x v="213"/>
    <x v="0"/>
    <x v="2"/>
    <x v="3"/>
    <x v="0"/>
    <n v="0"/>
    <n v="1847744.1995720256"/>
    <n v="0"/>
    <x v="7"/>
  </r>
  <r>
    <x v="213"/>
    <x v="0"/>
    <x v="2"/>
    <x v="2"/>
    <x v="0"/>
    <n v="0"/>
    <n v="966431.47200306563"/>
    <n v="0"/>
    <x v="7"/>
  </r>
  <r>
    <x v="213"/>
    <x v="0"/>
    <x v="2"/>
    <x v="1"/>
    <x v="0"/>
    <n v="0"/>
    <n v="1636105.4294466143"/>
    <n v="0"/>
    <x v="7"/>
  </r>
  <r>
    <x v="244"/>
    <x v="0"/>
    <x v="2"/>
    <x v="0"/>
    <x v="0"/>
    <n v="0"/>
    <n v="2147487.4139279197"/>
    <n v="0"/>
    <x v="8"/>
  </r>
  <r>
    <x v="244"/>
    <x v="0"/>
    <x v="2"/>
    <x v="4"/>
    <x v="0"/>
    <n v="0"/>
    <n v="1594974.9528095603"/>
    <n v="0"/>
    <x v="8"/>
  </r>
  <r>
    <x v="244"/>
    <x v="0"/>
    <x v="2"/>
    <x v="3"/>
    <x v="0"/>
    <n v="0"/>
    <n v="1911053.1625724754"/>
    <n v="0"/>
    <x v="8"/>
  </r>
  <r>
    <x v="244"/>
    <x v="0"/>
    <x v="2"/>
    <x v="2"/>
    <x v="0"/>
    <n v="0"/>
    <n v="951044.33831625688"/>
    <n v="0"/>
    <x v="8"/>
  </r>
  <r>
    <x v="244"/>
    <x v="0"/>
    <x v="2"/>
    <x v="1"/>
    <x v="0"/>
    <n v="0"/>
    <n v="1614882.3267208992"/>
    <n v="0"/>
    <x v="8"/>
  </r>
  <r>
    <x v="274"/>
    <x v="0"/>
    <x v="2"/>
    <x v="0"/>
    <x v="0"/>
    <n v="0"/>
    <n v="2539977.6437226613"/>
    <n v="0"/>
    <x v="9"/>
  </r>
  <r>
    <x v="274"/>
    <x v="0"/>
    <x v="2"/>
    <x v="4"/>
    <x v="0"/>
    <n v="0"/>
    <n v="1669538.4578932249"/>
    <n v="0"/>
    <x v="9"/>
  </r>
  <r>
    <x v="274"/>
    <x v="0"/>
    <x v="2"/>
    <x v="3"/>
    <x v="0"/>
    <n v="0"/>
    <n v="1738415.5805415555"/>
    <n v="0"/>
    <x v="9"/>
  </r>
  <r>
    <x v="274"/>
    <x v="0"/>
    <x v="2"/>
    <x v="2"/>
    <x v="0"/>
    <n v="0"/>
    <n v="962230.85734441259"/>
    <n v="0"/>
    <x v="9"/>
  </r>
  <r>
    <x v="274"/>
    <x v="0"/>
    <x v="2"/>
    <x v="1"/>
    <x v="0"/>
    <n v="0"/>
    <n v="1643082.9060249913"/>
    <n v="0"/>
    <x v="9"/>
  </r>
  <r>
    <x v="305"/>
    <x v="0"/>
    <x v="2"/>
    <x v="0"/>
    <x v="0"/>
    <n v="0"/>
    <n v="2538839.0235483856"/>
    <n v="0"/>
    <x v="10"/>
  </r>
  <r>
    <x v="305"/>
    <x v="0"/>
    <x v="2"/>
    <x v="4"/>
    <x v="0"/>
    <n v="0"/>
    <n v="1700682.1748008658"/>
    <n v="0"/>
    <x v="10"/>
  </r>
  <r>
    <x v="305"/>
    <x v="0"/>
    <x v="2"/>
    <x v="3"/>
    <x v="0"/>
    <n v="0"/>
    <n v="1739891.6687732174"/>
    <n v="0"/>
    <x v="10"/>
  </r>
  <r>
    <x v="305"/>
    <x v="0"/>
    <x v="2"/>
    <x v="2"/>
    <x v="0"/>
    <n v="0"/>
    <n v="949476.04020922084"/>
    <n v="0"/>
    <x v="10"/>
  </r>
  <r>
    <x v="305"/>
    <x v="0"/>
    <x v="2"/>
    <x v="1"/>
    <x v="0"/>
    <n v="0"/>
    <n v="1634649.810048247"/>
    <n v="0"/>
    <x v="10"/>
  </r>
  <r>
    <x v="335"/>
    <x v="0"/>
    <x v="2"/>
    <x v="0"/>
    <x v="0"/>
    <n v="0"/>
    <n v="2421626.9009384811"/>
    <n v="0"/>
    <x v="11"/>
  </r>
  <r>
    <x v="335"/>
    <x v="0"/>
    <x v="2"/>
    <x v="4"/>
    <x v="0"/>
    <n v="0"/>
    <n v="1921168.9014218724"/>
    <n v="0"/>
    <x v="11"/>
  </r>
  <r>
    <x v="335"/>
    <x v="0"/>
    <x v="2"/>
    <x v="3"/>
    <x v="0"/>
    <n v="0"/>
    <n v="1929703.1216308801"/>
    <n v="0"/>
    <x v="11"/>
  </r>
  <r>
    <x v="335"/>
    <x v="0"/>
    <x v="2"/>
    <x v="2"/>
    <x v="0"/>
    <n v="0"/>
    <n v="956294.34441011236"/>
    <n v="0"/>
    <x v="11"/>
  </r>
  <r>
    <x v="335"/>
    <x v="0"/>
    <x v="2"/>
    <x v="1"/>
    <x v="0"/>
    <n v="0"/>
    <n v="1622210.2456225117"/>
    <n v="0"/>
    <x v="11"/>
  </r>
  <r>
    <x v="0"/>
    <x v="0"/>
    <x v="3"/>
    <x v="0"/>
    <x v="0"/>
    <n v="0"/>
    <n v="2146349.6321703787"/>
    <n v="0"/>
    <x v="0"/>
  </r>
  <r>
    <x v="0"/>
    <x v="0"/>
    <x v="3"/>
    <x v="4"/>
    <x v="0"/>
    <n v="0"/>
    <n v="2679910.5655332971"/>
    <n v="0"/>
    <x v="0"/>
  </r>
  <r>
    <x v="0"/>
    <x v="0"/>
    <x v="3"/>
    <x v="3"/>
    <x v="0"/>
    <n v="0"/>
    <n v="3403647.1128810975"/>
    <n v="0"/>
    <x v="0"/>
  </r>
  <r>
    <x v="0"/>
    <x v="0"/>
    <x v="3"/>
    <x v="2"/>
    <x v="0"/>
    <n v="0"/>
    <n v="1594437.6895993568"/>
    <n v="0"/>
    <x v="0"/>
  </r>
  <r>
    <x v="0"/>
    <x v="0"/>
    <x v="3"/>
    <x v="1"/>
    <x v="0"/>
    <n v="0"/>
    <n v="2426086.8244958185"/>
    <n v="0"/>
    <x v="0"/>
  </r>
  <r>
    <x v="31"/>
    <x v="0"/>
    <x v="3"/>
    <x v="0"/>
    <x v="0"/>
    <n v="0"/>
    <n v="3087513.0031434428"/>
    <n v="0"/>
    <x v="1"/>
  </r>
  <r>
    <x v="31"/>
    <x v="0"/>
    <x v="3"/>
    <x v="4"/>
    <x v="0"/>
    <n v="0"/>
    <n v="2669244.6349974163"/>
    <n v="0"/>
    <x v="1"/>
  </r>
  <r>
    <x v="31"/>
    <x v="0"/>
    <x v="3"/>
    <x v="3"/>
    <x v="0"/>
    <n v="0"/>
    <n v="4116991.6324719042"/>
    <n v="0"/>
    <x v="1"/>
  </r>
  <r>
    <x v="31"/>
    <x v="0"/>
    <x v="3"/>
    <x v="2"/>
    <x v="0"/>
    <n v="0"/>
    <n v="1548495.6693459162"/>
    <n v="0"/>
    <x v="1"/>
  </r>
  <r>
    <x v="31"/>
    <x v="0"/>
    <x v="3"/>
    <x v="1"/>
    <x v="0"/>
    <n v="0"/>
    <n v="2332419.2243943335"/>
    <n v="0"/>
    <x v="1"/>
  </r>
  <r>
    <x v="60"/>
    <x v="0"/>
    <x v="3"/>
    <x v="0"/>
    <x v="0"/>
    <n v="0"/>
    <n v="3214489.8866673168"/>
    <n v="0"/>
    <x v="2"/>
  </r>
  <r>
    <x v="60"/>
    <x v="0"/>
    <x v="3"/>
    <x v="4"/>
    <x v="0"/>
    <n v="0"/>
    <n v="2776304.1430446729"/>
    <n v="0"/>
    <x v="2"/>
  </r>
  <r>
    <x v="60"/>
    <x v="0"/>
    <x v="3"/>
    <x v="3"/>
    <x v="0"/>
    <n v="0"/>
    <n v="4091719.1922665196"/>
    <n v="0"/>
    <x v="2"/>
  </r>
  <r>
    <x v="60"/>
    <x v="0"/>
    <x v="3"/>
    <x v="2"/>
    <x v="0"/>
    <n v="0"/>
    <n v="1587822.129355184"/>
    <n v="0"/>
    <x v="2"/>
  </r>
  <r>
    <x v="60"/>
    <x v="0"/>
    <x v="3"/>
    <x v="1"/>
    <x v="0"/>
    <n v="0"/>
    <n v="2385576.65794395"/>
    <n v="0"/>
    <x v="2"/>
  </r>
  <r>
    <x v="91"/>
    <x v="0"/>
    <x v="3"/>
    <x v="0"/>
    <x v="0"/>
    <n v="0"/>
    <n v="3505265.1929591084"/>
    <n v="0"/>
    <x v="3"/>
  </r>
  <r>
    <x v="91"/>
    <x v="0"/>
    <x v="3"/>
    <x v="4"/>
    <x v="0"/>
    <n v="0"/>
    <n v="2739449.7584421556"/>
    <n v="0"/>
    <x v="3"/>
  </r>
  <r>
    <x v="91"/>
    <x v="0"/>
    <x v="3"/>
    <x v="3"/>
    <x v="0"/>
    <n v="0"/>
    <n v="3810033.7030645553"/>
    <n v="0"/>
    <x v="3"/>
  </r>
  <r>
    <x v="91"/>
    <x v="0"/>
    <x v="3"/>
    <x v="2"/>
    <x v="0"/>
    <n v="0"/>
    <n v="1542382.9003531709"/>
    <n v="0"/>
    <x v="3"/>
  </r>
  <r>
    <x v="91"/>
    <x v="0"/>
    <x v="3"/>
    <x v="1"/>
    <x v="0"/>
    <n v="0"/>
    <n v="2337522.0314653274"/>
    <n v="0"/>
    <x v="3"/>
  </r>
  <r>
    <x v="121"/>
    <x v="0"/>
    <x v="3"/>
    <x v="0"/>
    <x v="0"/>
    <n v="0"/>
    <n v="3781490.9375373679"/>
    <n v="0"/>
    <x v="4"/>
  </r>
  <r>
    <x v="121"/>
    <x v="0"/>
    <x v="3"/>
    <x v="4"/>
    <x v="0"/>
    <n v="0"/>
    <n v="2772221.6317347963"/>
    <n v="0"/>
    <x v="4"/>
  </r>
  <r>
    <x v="121"/>
    <x v="0"/>
    <x v="3"/>
    <x v="3"/>
    <x v="0"/>
    <n v="0"/>
    <n v="3538849.0376523305"/>
    <n v="0"/>
    <x v="4"/>
  </r>
  <r>
    <x v="121"/>
    <x v="0"/>
    <x v="3"/>
    <x v="2"/>
    <x v="0"/>
    <n v="0"/>
    <n v="1581050.9376550277"/>
    <n v="0"/>
    <x v="4"/>
  </r>
  <r>
    <x v="121"/>
    <x v="0"/>
    <x v="3"/>
    <x v="1"/>
    <x v="0"/>
    <n v="0"/>
    <n v="2681275.8272200339"/>
    <n v="0"/>
    <x v="4"/>
  </r>
  <r>
    <x v="152"/>
    <x v="0"/>
    <x v="3"/>
    <x v="0"/>
    <x v="0"/>
    <n v="0"/>
    <n v="3098560.2632696084"/>
    <n v="0"/>
    <x v="5"/>
  </r>
  <r>
    <x v="152"/>
    <x v="0"/>
    <x v="3"/>
    <x v="4"/>
    <x v="0"/>
    <n v="0"/>
    <n v="2409947.0262946552"/>
    <n v="0"/>
    <x v="5"/>
  </r>
  <r>
    <x v="152"/>
    <x v="0"/>
    <x v="3"/>
    <x v="3"/>
    <x v="0"/>
    <n v="0"/>
    <n v="3511387.8370982446"/>
    <n v="0"/>
    <x v="5"/>
  </r>
  <r>
    <x v="152"/>
    <x v="0"/>
    <x v="3"/>
    <x v="2"/>
    <x v="0"/>
    <n v="0"/>
    <n v="1554597.0862368001"/>
    <n v="0"/>
    <x v="5"/>
  </r>
  <r>
    <x v="152"/>
    <x v="0"/>
    <x v="3"/>
    <x v="1"/>
    <x v="0"/>
    <n v="0"/>
    <n v="2657824.0782045382"/>
    <n v="0"/>
    <x v="5"/>
  </r>
  <r>
    <x v="182"/>
    <x v="0"/>
    <x v="3"/>
    <x v="0"/>
    <x v="0"/>
    <n v="0"/>
    <n v="3156526.6327610873"/>
    <n v="0"/>
    <x v="6"/>
  </r>
  <r>
    <x v="182"/>
    <x v="0"/>
    <x v="3"/>
    <x v="4"/>
    <x v="0"/>
    <n v="0"/>
    <n v="2369946.0402953303"/>
    <n v="0"/>
    <x v="6"/>
  </r>
  <r>
    <x v="182"/>
    <x v="0"/>
    <x v="3"/>
    <x v="3"/>
    <x v="0"/>
    <n v="0"/>
    <n v="3520196.2618687302"/>
    <n v="0"/>
    <x v="6"/>
  </r>
  <r>
    <x v="182"/>
    <x v="0"/>
    <x v="3"/>
    <x v="2"/>
    <x v="0"/>
    <n v="0"/>
    <n v="1566403.89906615"/>
    <n v="0"/>
    <x v="6"/>
  </r>
  <r>
    <x v="182"/>
    <x v="0"/>
    <x v="3"/>
    <x v="1"/>
    <x v="0"/>
    <n v="0"/>
    <n v="2657804.9694311195"/>
    <n v="0"/>
    <x v="6"/>
  </r>
  <r>
    <x v="213"/>
    <x v="0"/>
    <x v="3"/>
    <x v="0"/>
    <x v="0"/>
    <n v="0"/>
    <n v="3428822.2679612935"/>
    <n v="0"/>
    <x v="7"/>
  </r>
  <r>
    <x v="213"/>
    <x v="0"/>
    <x v="3"/>
    <x v="4"/>
    <x v="0"/>
    <n v="0"/>
    <n v="2460329.9931035447"/>
    <n v="0"/>
    <x v="7"/>
  </r>
  <r>
    <x v="213"/>
    <x v="0"/>
    <x v="3"/>
    <x v="3"/>
    <x v="0"/>
    <n v="0"/>
    <n v="3079573.6659533763"/>
    <n v="0"/>
    <x v="7"/>
  </r>
  <r>
    <x v="213"/>
    <x v="0"/>
    <x v="3"/>
    <x v="2"/>
    <x v="0"/>
    <n v="0"/>
    <n v="1610719.1200051096"/>
    <n v="0"/>
    <x v="7"/>
  </r>
  <r>
    <x v="213"/>
    <x v="0"/>
    <x v="3"/>
    <x v="1"/>
    <x v="0"/>
    <n v="0"/>
    <n v="2726842.3824110241"/>
    <n v="0"/>
    <x v="7"/>
  </r>
  <r>
    <x v="244"/>
    <x v="0"/>
    <x v="3"/>
    <x v="0"/>
    <x v="0"/>
    <n v="0"/>
    <n v="3579145.6898798663"/>
    <n v="0"/>
    <x v="8"/>
  </r>
  <r>
    <x v="244"/>
    <x v="0"/>
    <x v="3"/>
    <x v="4"/>
    <x v="0"/>
    <n v="0"/>
    <n v="2658291.5880159345"/>
    <n v="0"/>
    <x v="8"/>
  </r>
  <r>
    <x v="244"/>
    <x v="0"/>
    <x v="3"/>
    <x v="3"/>
    <x v="0"/>
    <n v="0"/>
    <n v="3185088.604287459"/>
    <n v="0"/>
    <x v="8"/>
  </r>
  <r>
    <x v="244"/>
    <x v="0"/>
    <x v="3"/>
    <x v="2"/>
    <x v="0"/>
    <n v="0"/>
    <n v="1585073.8971937615"/>
    <n v="0"/>
    <x v="8"/>
  </r>
  <r>
    <x v="244"/>
    <x v="0"/>
    <x v="3"/>
    <x v="1"/>
    <x v="0"/>
    <n v="0"/>
    <n v="2691470.5445348322"/>
    <n v="0"/>
    <x v="8"/>
  </r>
  <r>
    <x v="274"/>
    <x v="0"/>
    <x v="3"/>
    <x v="0"/>
    <x v="0"/>
    <n v="0"/>
    <n v="4233296.072871103"/>
    <n v="0"/>
    <x v="9"/>
  </r>
  <r>
    <x v="274"/>
    <x v="0"/>
    <x v="3"/>
    <x v="4"/>
    <x v="0"/>
    <n v="0"/>
    <n v="2782564.0964887086"/>
    <n v="0"/>
    <x v="9"/>
  </r>
  <r>
    <x v="274"/>
    <x v="0"/>
    <x v="3"/>
    <x v="3"/>
    <x v="0"/>
    <n v="0"/>
    <n v="2897359.3009025929"/>
    <n v="0"/>
    <x v="9"/>
  </r>
  <r>
    <x v="274"/>
    <x v="0"/>
    <x v="3"/>
    <x v="2"/>
    <x v="0"/>
    <n v="0"/>
    <n v="1603718.0955740211"/>
    <n v="0"/>
    <x v="9"/>
  </r>
  <r>
    <x v="274"/>
    <x v="0"/>
    <x v="3"/>
    <x v="1"/>
    <x v="0"/>
    <n v="0"/>
    <n v="2738471.5100416522"/>
    <n v="0"/>
    <x v="9"/>
  </r>
  <r>
    <x v="305"/>
    <x v="0"/>
    <x v="3"/>
    <x v="0"/>
    <x v="0"/>
    <n v="0"/>
    <n v="4231398.3725806428"/>
    <n v="0"/>
    <x v="10"/>
  </r>
  <r>
    <x v="305"/>
    <x v="0"/>
    <x v="3"/>
    <x v="4"/>
    <x v="0"/>
    <n v="0"/>
    <n v="2834470.2913347767"/>
    <n v="0"/>
    <x v="10"/>
  </r>
  <r>
    <x v="305"/>
    <x v="0"/>
    <x v="3"/>
    <x v="3"/>
    <x v="0"/>
    <n v="0"/>
    <n v="2899819.4479553625"/>
    <n v="0"/>
    <x v="10"/>
  </r>
  <r>
    <x v="305"/>
    <x v="0"/>
    <x v="3"/>
    <x v="2"/>
    <x v="0"/>
    <n v="0"/>
    <n v="1582460.0670153683"/>
    <n v="0"/>
    <x v="10"/>
  </r>
  <r>
    <x v="305"/>
    <x v="0"/>
    <x v="3"/>
    <x v="1"/>
    <x v="0"/>
    <n v="0"/>
    <n v="2724416.3500804119"/>
    <n v="0"/>
    <x v="10"/>
  </r>
  <r>
    <x v="335"/>
    <x v="0"/>
    <x v="3"/>
    <x v="0"/>
    <x v="0"/>
    <n v="0"/>
    <n v="4036044.8348974693"/>
    <n v="0"/>
    <x v="11"/>
  </r>
  <r>
    <x v="335"/>
    <x v="0"/>
    <x v="3"/>
    <x v="4"/>
    <x v="0"/>
    <n v="0"/>
    <n v="3201948.1690364545"/>
    <n v="0"/>
    <x v="11"/>
  </r>
  <r>
    <x v="335"/>
    <x v="0"/>
    <x v="3"/>
    <x v="3"/>
    <x v="0"/>
    <n v="0"/>
    <n v="3216171.8693848005"/>
    <n v="0"/>
    <x v="11"/>
  </r>
  <r>
    <x v="335"/>
    <x v="0"/>
    <x v="3"/>
    <x v="2"/>
    <x v="0"/>
    <n v="0"/>
    <n v="1593823.9073501874"/>
    <n v="0"/>
    <x v="11"/>
  </r>
  <r>
    <x v="335"/>
    <x v="0"/>
    <x v="3"/>
    <x v="1"/>
    <x v="0"/>
    <n v="0"/>
    <n v="2703683.7427041866"/>
    <n v="0"/>
    <x v="11"/>
  </r>
  <r>
    <x v="0"/>
    <x v="0"/>
    <x v="4"/>
    <x v="0"/>
    <x v="0"/>
    <n v="0"/>
    <n v="1717079.7057363028"/>
    <n v="0"/>
    <x v="0"/>
  </r>
  <r>
    <x v="0"/>
    <x v="0"/>
    <x v="4"/>
    <x v="4"/>
    <x v="0"/>
    <n v="0"/>
    <n v="2143928.4524266375"/>
    <n v="0"/>
    <x v="0"/>
  </r>
  <r>
    <x v="0"/>
    <x v="0"/>
    <x v="4"/>
    <x v="3"/>
    <x v="0"/>
    <n v="0"/>
    <n v="2722917.6903048777"/>
    <n v="0"/>
    <x v="0"/>
  </r>
  <r>
    <x v="0"/>
    <x v="0"/>
    <x v="4"/>
    <x v="2"/>
    <x v="0"/>
    <n v="0"/>
    <n v="1275550.1516794856"/>
    <n v="0"/>
    <x v="0"/>
  </r>
  <r>
    <x v="0"/>
    <x v="0"/>
    <x v="4"/>
    <x v="1"/>
    <x v="0"/>
    <n v="0"/>
    <n v="1940869.4595966549"/>
    <n v="0"/>
    <x v="0"/>
  </r>
  <r>
    <x v="31"/>
    <x v="0"/>
    <x v="4"/>
    <x v="0"/>
    <x v="0"/>
    <n v="0"/>
    <n v="2470010.4025147539"/>
    <n v="0"/>
    <x v="1"/>
  </r>
  <r>
    <x v="31"/>
    <x v="0"/>
    <x v="4"/>
    <x v="4"/>
    <x v="0"/>
    <n v="0"/>
    <n v="2135395.707997933"/>
    <n v="0"/>
    <x v="1"/>
  </r>
  <r>
    <x v="31"/>
    <x v="0"/>
    <x v="4"/>
    <x v="3"/>
    <x v="0"/>
    <n v="0"/>
    <n v="3293593.3059775233"/>
    <n v="0"/>
    <x v="1"/>
  </r>
  <r>
    <x v="31"/>
    <x v="0"/>
    <x v="4"/>
    <x v="2"/>
    <x v="0"/>
    <n v="0"/>
    <n v="1238796.535476733"/>
    <n v="0"/>
    <x v="1"/>
  </r>
  <r>
    <x v="31"/>
    <x v="0"/>
    <x v="4"/>
    <x v="1"/>
    <x v="0"/>
    <n v="0"/>
    <n v="1865935.3795154667"/>
    <n v="0"/>
    <x v="1"/>
  </r>
  <r>
    <x v="60"/>
    <x v="0"/>
    <x v="4"/>
    <x v="0"/>
    <x v="0"/>
    <n v="0"/>
    <n v="2571591.9093338535"/>
    <n v="0"/>
    <x v="2"/>
  </r>
  <r>
    <x v="60"/>
    <x v="0"/>
    <x v="4"/>
    <x v="4"/>
    <x v="0"/>
    <n v="0"/>
    <n v="2221043.3144357381"/>
    <n v="0"/>
    <x v="2"/>
  </r>
  <r>
    <x v="60"/>
    <x v="0"/>
    <x v="4"/>
    <x v="3"/>
    <x v="0"/>
    <n v="0"/>
    <n v="3273375.3538132156"/>
    <n v="0"/>
    <x v="2"/>
  </r>
  <r>
    <x v="60"/>
    <x v="0"/>
    <x v="4"/>
    <x v="2"/>
    <x v="0"/>
    <n v="0"/>
    <n v="1270257.7034841473"/>
    <n v="0"/>
    <x v="2"/>
  </r>
  <r>
    <x v="60"/>
    <x v="0"/>
    <x v="4"/>
    <x v="1"/>
    <x v="0"/>
    <n v="0"/>
    <n v="1908461.32635516"/>
    <n v="0"/>
    <x v="2"/>
  </r>
  <r>
    <x v="91"/>
    <x v="0"/>
    <x v="4"/>
    <x v="0"/>
    <x v="0"/>
    <n v="0"/>
    <n v="2804212.1543672867"/>
    <n v="0"/>
    <x v="3"/>
  </r>
  <r>
    <x v="91"/>
    <x v="0"/>
    <x v="4"/>
    <x v="4"/>
    <x v="0"/>
    <n v="0"/>
    <n v="2191559.8067537243"/>
    <n v="0"/>
    <x v="3"/>
  </r>
  <r>
    <x v="91"/>
    <x v="0"/>
    <x v="4"/>
    <x v="3"/>
    <x v="0"/>
    <n v="0"/>
    <n v="3048026.9624516438"/>
    <n v="0"/>
    <x v="3"/>
  </r>
  <r>
    <x v="91"/>
    <x v="0"/>
    <x v="4"/>
    <x v="2"/>
    <x v="0"/>
    <n v="0"/>
    <n v="1233906.3202825368"/>
    <n v="0"/>
    <x v="3"/>
  </r>
  <r>
    <x v="91"/>
    <x v="0"/>
    <x v="4"/>
    <x v="1"/>
    <x v="0"/>
    <n v="0"/>
    <n v="1870017.6251722618"/>
    <n v="0"/>
    <x v="3"/>
  </r>
  <r>
    <x v="121"/>
    <x v="0"/>
    <x v="4"/>
    <x v="0"/>
    <x v="0"/>
    <n v="0"/>
    <n v="3025192.7500298941"/>
    <n v="0"/>
    <x v="4"/>
  </r>
  <r>
    <x v="121"/>
    <x v="0"/>
    <x v="4"/>
    <x v="4"/>
    <x v="0"/>
    <n v="0"/>
    <n v="2217777.3053878369"/>
    <n v="0"/>
    <x v="4"/>
  </r>
  <r>
    <x v="121"/>
    <x v="0"/>
    <x v="4"/>
    <x v="3"/>
    <x v="0"/>
    <n v="0"/>
    <n v="2831079.230121864"/>
    <n v="0"/>
    <x v="4"/>
  </r>
  <r>
    <x v="121"/>
    <x v="0"/>
    <x v="4"/>
    <x v="2"/>
    <x v="0"/>
    <n v="0"/>
    <n v="1264840.7501240221"/>
    <n v="0"/>
    <x v="4"/>
  </r>
  <r>
    <x v="121"/>
    <x v="0"/>
    <x v="4"/>
    <x v="1"/>
    <x v="0"/>
    <n v="0"/>
    <n v="2145020.6617760267"/>
    <n v="0"/>
    <x v="4"/>
  </r>
  <r>
    <x v="152"/>
    <x v="0"/>
    <x v="4"/>
    <x v="0"/>
    <x v="0"/>
    <n v="0"/>
    <n v="2478848.2106156866"/>
    <n v="0"/>
    <x v="5"/>
  </r>
  <r>
    <x v="152"/>
    <x v="0"/>
    <x v="4"/>
    <x v="4"/>
    <x v="0"/>
    <n v="0"/>
    <n v="1927957.6210357239"/>
    <n v="0"/>
    <x v="5"/>
  </r>
  <r>
    <x v="152"/>
    <x v="0"/>
    <x v="4"/>
    <x v="3"/>
    <x v="0"/>
    <n v="0"/>
    <n v="2809110.2696785959"/>
    <n v="0"/>
    <x v="5"/>
  </r>
  <r>
    <x v="152"/>
    <x v="0"/>
    <x v="4"/>
    <x v="2"/>
    <x v="0"/>
    <n v="0"/>
    <n v="1243677.6689894402"/>
    <n v="0"/>
    <x v="5"/>
  </r>
  <r>
    <x v="152"/>
    <x v="0"/>
    <x v="4"/>
    <x v="1"/>
    <x v="0"/>
    <n v="0"/>
    <n v="2126259.2625636305"/>
    <n v="0"/>
    <x v="5"/>
  </r>
  <r>
    <x v="182"/>
    <x v="0"/>
    <x v="4"/>
    <x v="0"/>
    <x v="0"/>
    <n v="0"/>
    <n v="2525221.3062088699"/>
    <n v="0"/>
    <x v="6"/>
  </r>
  <r>
    <x v="182"/>
    <x v="0"/>
    <x v="4"/>
    <x v="4"/>
    <x v="0"/>
    <n v="0"/>
    <n v="1895956.8322362641"/>
    <n v="0"/>
    <x v="6"/>
  </r>
  <r>
    <x v="182"/>
    <x v="0"/>
    <x v="4"/>
    <x v="3"/>
    <x v="0"/>
    <n v="0"/>
    <n v="2816157.0094949841"/>
    <n v="0"/>
    <x v="6"/>
  </r>
  <r>
    <x v="182"/>
    <x v="0"/>
    <x v="4"/>
    <x v="2"/>
    <x v="0"/>
    <n v="0"/>
    <n v="1253123.1192529199"/>
    <n v="0"/>
    <x v="6"/>
  </r>
  <r>
    <x v="182"/>
    <x v="0"/>
    <x v="4"/>
    <x v="1"/>
    <x v="0"/>
    <n v="0"/>
    <n v="2126243.9755448955"/>
    <n v="0"/>
    <x v="6"/>
  </r>
  <r>
    <x v="213"/>
    <x v="0"/>
    <x v="4"/>
    <x v="0"/>
    <x v="0"/>
    <n v="0"/>
    <n v="2743057.814369035"/>
    <n v="0"/>
    <x v="7"/>
  </r>
  <r>
    <x v="213"/>
    <x v="0"/>
    <x v="4"/>
    <x v="4"/>
    <x v="0"/>
    <n v="0"/>
    <n v="1968263.9944828358"/>
    <n v="0"/>
    <x v="7"/>
  </r>
  <r>
    <x v="213"/>
    <x v="0"/>
    <x v="4"/>
    <x v="3"/>
    <x v="0"/>
    <n v="0"/>
    <n v="2463658.9327627011"/>
    <n v="0"/>
    <x v="7"/>
  </r>
  <r>
    <x v="213"/>
    <x v="0"/>
    <x v="4"/>
    <x v="2"/>
    <x v="0"/>
    <n v="0"/>
    <n v="1288575.2960040877"/>
    <n v="0"/>
    <x v="7"/>
  </r>
  <r>
    <x v="213"/>
    <x v="0"/>
    <x v="4"/>
    <x v="1"/>
    <x v="0"/>
    <n v="0"/>
    <n v="2181473.9059288194"/>
    <n v="0"/>
    <x v="7"/>
  </r>
  <r>
    <x v="244"/>
    <x v="0"/>
    <x v="4"/>
    <x v="0"/>
    <x v="0"/>
    <n v="0"/>
    <n v="2863316.5519038928"/>
    <n v="0"/>
    <x v="8"/>
  </r>
  <r>
    <x v="244"/>
    <x v="0"/>
    <x v="4"/>
    <x v="4"/>
    <x v="0"/>
    <n v="0"/>
    <n v="2126633.2704127473"/>
    <n v="0"/>
    <x v="8"/>
  </r>
  <r>
    <x v="244"/>
    <x v="0"/>
    <x v="4"/>
    <x v="3"/>
    <x v="0"/>
    <n v="0"/>
    <n v="2548070.8834299673"/>
    <n v="0"/>
    <x v="8"/>
  </r>
  <r>
    <x v="244"/>
    <x v="0"/>
    <x v="4"/>
    <x v="2"/>
    <x v="0"/>
    <n v="0"/>
    <n v="1268059.1177550093"/>
    <n v="0"/>
    <x v="8"/>
  </r>
  <r>
    <x v="244"/>
    <x v="0"/>
    <x v="4"/>
    <x v="1"/>
    <x v="0"/>
    <n v="0"/>
    <n v="2153176.4356278656"/>
    <n v="0"/>
    <x v="8"/>
  </r>
  <r>
    <x v="274"/>
    <x v="0"/>
    <x v="4"/>
    <x v="0"/>
    <x v="0"/>
    <n v="0"/>
    <n v="3386636.8582968819"/>
    <n v="0"/>
    <x v="9"/>
  </r>
  <r>
    <x v="274"/>
    <x v="0"/>
    <x v="4"/>
    <x v="4"/>
    <x v="0"/>
    <n v="0"/>
    <n v="2226051.2771909665"/>
    <n v="0"/>
    <x v="9"/>
  </r>
  <r>
    <x v="274"/>
    <x v="0"/>
    <x v="4"/>
    <x v="3"/>
    <x v="0"/>
    <n v="0"/>
    <n v="2317887.4407220744"/>
    <n v="0"/>
    <x v="9"/>
  </r>
  <r>
    <x v="274"/>
    <x v="0"/>
    <x v="4"/>
    <x v="2"/>
    <x v="0"/>
    <n v="0"/>
    <n v="1282974.4764592168"/>
    <n v="0"/>
    <x v="9"/>
  </r>
  <r>
    <x v="274"/>
    <x v="0"/>
    <x v="4"/>
    <x v="1"/>
    <x v="0"/>
    <n v="0"/>
    <n v="2190777.2080333219"/>
    <n v="0"/>
    <x v="9"/>
  </r>
  <r>
    <x v="305"/>
    <x v="0"/>
    <x v="4"/>
    <x v="0"/>
    <x v="0"/>
    <n v="0"/>
    <n v="3385118.6980645144"/>
    <n v="0"/>
    <x v="10"/>
  </r>
  <r>
    <x v="305"/>
    <x v="0"/>
    <x v="4"/>
    <x v="4"/>
    <x v="0"/>
    <n v="0"/>
    <n v="2267576.2330678212"/>
    <n v="0"/>
    <x v="10"/>
  </r>
  <r>
    <x v="305"/>
    <x v="0"/>
    <x v="4"/>
    <x v="3"/>
    <x v="0"/>
    <n v="0"/>
    <n v="2319855.5583642903"/>
    <n v="0"/>
    <x v="10"/>
  </r>
  <r>
    <x v="305"/>
    <x v="0"/>
    <x v="4"/>
    <x v="2"/>
    <x v="0"/>
    <n v="0"/>
    <n v="1265968.0536122946"/>
    <n v="0"/>
    <x v="10"/>
  </r>
  <r>
    <x v="305"/>
    <x v="0"/>
    <x v="4"/>
    <x v="1"/>
    <x v="0"/>
    <n v="0"/>
    <n v="2179533.0800643293"/>
    <n v="0"/>
    <x v="10"/>
  </r>
  <r>
    <x v="335"/>
    <x v="0"/>
    <x v="4"/>
    <x v="0"/>
    <x v="0"/>
    <n v="0"/>
    <n v="3228835.8679179754"/>
    <n v="0"/>
    <x v="11"/>
  </r>
  <r>
    <x v="335"/>
    <x v="0"/>
    <x v="4"/>
    <x v="4"/>
    <x v="0"/>
    <n v="0"/>
    <n v="2561558.5352291637"/>
    <n v="0"/>
    <x v="11"/>
  </r>
  <r>
    <x v="335"/>
    <x v="0"/>
    <x v="4"/>
    <x v="3"/>
    <x v="0"/>
    <n v="0"/>
    <n v="2572937.4955078401"/>
    <n v="0"/>
    <x v="11"/>
  </r>
  <r>
    <x v="335"/>
    <x v="0"/>
    <x v="4"/>
    <x v="2"/>
    <x v="0"/>
    <n v="0"/>
    <n v="1275059.1258801499"/>
    <n v="0"/>
    <x v="11"/>
  </r>
  <r>
    <x v="335"/>
    <x v="0"/>
    <x v="4"/>
    <x v="1"/>
    <x v="0"/>
    <n v="0"/>
    <n v="2162946.9941633488"/>
    <n v="0"/>
    <x v="11"/>
  </r>
  <r>
    <x v="0"/>
    <x v="0"/>
    <x v="6"/>
    <x v="0"/>
    <x v="0"/>
    <n v="0"/>
    <n v="2146349.6321703787"/>
    <n v="0"/>
    <x v="0"/>
  </r>
  <r>
    <x v="0"/>
    <x v="0"/>
    <x v="6"/>
    <x v="4"/>
    <x v="0"/>
    <n v="0"/>
    <n v="2679910.5655332971"/>
    <n v="0"/>
    <x v="0"/>
  </r>
  <r>
    <x v="0"/>
    <x v="0"/>
    <x v="6"/>
    <x v="3"/>
    <x v="0"/>
    <n v="0"/>
    <n v="3403647.1128810975"/>
    <n v="0"/>
    <x v="0"/>
  </r>
  <r>
    <x v="0"/>
    <x v="0"/>
    <x v="6"/>
    <x v="2"/>
    <x v="0"/>
    <n v="0"/>
    <n v="1594437.6895993568"/>
    <n v="0"/>
    <x v="0"/>
  </r>
  <r>
    <x v="0"/>
    <x v="0"/>
    <x v="6"/>
    <x v="1"/>
    <x v="0"/>
    <n v="0"/>
    <n v="2426086.8244958185"/>
    <n v="0"/>
    <x v="0"/>
  </r>
  <r>
    <x v="31"/>
    <x v="0"/>
    <x v="6"/>
    <x v="0"/>
    <x v="0"/>
    <n v="0"/>
    <n v="3087513.0031434428"/>
    <n v="0"/>
    <x v="1"/>
  </r>
  <r>
    <x v="31"/>
    <x v="0"/>
    <x v="6"/>
    <x v="4"/>
    <x v="0"/>
    <n v="0"/>
    <n v="2669244.6349974163"/>
    <n v="0"/>
    <x v="1"/>
  </r>
  <r>
    <x v="31"/>
    <x v="0"/>
    <x v="6"/>
    <x v="3"/>
    <x v="0"/>
    <n v="0"/>
    <n v="4116991.6324719042"/>
    <n v="0"/>
    <x v="1"/>
  </r>
  <r>
    <x v="31"/>
    <x v="0"/>
    <x v="6"/>
    <x v="2"/>
    <x v="0"/>
    <n v="0"/>
    <n v="1548495.6693459162"/>
    <n v="0"/>
    <x v="1"/>
  </r>
  <r>
    <x v="31"/>
    <x v="0"/>
    <x v="6"/>
    <x v="1"/>
    <x v="0"/>
    <n v="0"/>
    <n v="2332419.2243943335"/>
    <n v="0"/>
    <x v="1"/>
  </r>
  <r>
    <x v="60"/>
    <x v="0"/>
    <x v="6"/>
    <x v="0"/>
    <x v="0"/>
    <n v="0"/>
    <n v="3214489.8866673168"/>
    <n v="0"/>
    <x v="2"/>
  </r>
  <r>
    <x v="60"/>
    <x v="0"/>
    <x v="6"/>
    <x v="4"/>
    <x v="0"/>
    <n v="0"/>
    <n v="2776304.1430446729"/>
    <n v="0"/>
    <x v="2"/>
  </r>
  <r>
    <x v="60"/>
    <x v="0"/>
    <x v="6"/>
    <x v="3"/>
    <x v="0"/>
    <n v="0"/>
    <n v="4091719.1922665196"/>
    <n v="0"/>
    <x v="2"/>
  </r>
  <r>
    <x v="60"/>
    <x v="0"/>
    <x v="6"/>
    <x v="2"/>
    <x v="0"/>
    <n v="0"/>
    <n v="1587822.129355184"/>
    <n v="0"/>
    <x v="2"/>
  </r>
  <r>
    <x v="60"/>
    <x v="0"/>
    <x v="6"/>
    <x v="1"/>
    <x v="0"/>
    <n v="0"/>
    <n v="2385576.65794395"/>
    <n v="0"/>
    <x v="2"/>
  </r>
  <r>
    <x v="91"/>
    <x v="0"/>
    <x v="6"/>
    <x v="0"/>
    <x v="0"/>
    <n v="0"/>
    <n v="3505265.1929591084"/>
    <n v="0"/>
    <x v="3"/>
  </r>
  <r>
    <x v="91"/>
    <x v="0"/>
    <x v="6"/>
    <x v="4"/>
    <x v="0"/>
    <n v="0"/>
    <n v="2739449.7584421556"/>
    <n v="0"/>
    <x v="3"/>
  </r>
  <r>
    <x v="91"/>
    <x v="0"/>
    <x v="6"/>
    <x v="3"/>
    <x v="0"/>
    <n v="0"/>
    <n v="3810033.7030645553"/>
    <n v="0"/>
    <x v="3"/>
  </r>
  <r>
    <x v="91"/>
    <x v="0"/>
    <x v="6"/>
    <x v="2"/>
    <x v="0"/>
    <n v="0"/>
    <n v="1542382.9003531709"/>
    <n v="0"/>
    <x v="3"/>
  </r>
  <r>
    <x v="91"/>
    <x v="0"/>
    <x v="6"/>
    <x v="1"/>
    <x v="0"/>
    <n v="0"/>
    <n v="2337522.0314653274"/>
    <n v="0"/>
    <x v="3"/>
  </r>
  <r>
    <x v="121"/>
    <x v="0"/>
    <x v="6"/>
    <x v="0"/>
    <x v="0"/>
    <n v="0"/>
    <n v="3781490.9375373679"/>
    <n v="0"/>
    <x v="4"/>
  </r>
  <r>
    <x v="121"/>
    <x v="0"/>
    <x v="6"/>
    <x v="4"/>
    <x v="0"/>
    <n v="0"/>
    <n v="2772221.6317347963"/>
    <n v="0"/>
    <x v="4"/>
  </r>
  <r>
    <x v="121"/>
    <x v="0"/>
    <x v="6"/>
    <x v="3"/>
    <x v="0"/>
    <n v="0"/>
    <n v="3538849.0376523305"/>
    <n v="0"/>
    <x v="4"/>
  </r>
  <r>
    <x v="121"/>
    <x v="0"/>
    <x v="6"/>
    <x v="2"/>
    <x v="0"/>
    <n v="0"/>
    <n v="1581050.9376550277"/>
    <n v="0"/>
    <x v="4"/>
  </r>
  <r>
    <x v="121"/>
    <x v="0"/>
    <x v="6"/>
    <x v="1"/>
    <x v="0"/>
    <n v="0"/>
    <n v="2681275.8272200339"/>
    <n v="0"/>
    <x v="4"/>
  </r>
  <r>
    <x v="152"/>
    <x v="0"/>
    <x v="6"/>
    <x v="0"/>
    <x v="0"/>
    <n v="0"/>
    <n v="3098560.2632696084"/>
    <n v="0"/>
    <x v="5"/>
  </r>
  <r>
    <x v="152"/>
    <x v="0"/>
    <x v="6"/>
    <x v="4"/>
    <x v="0"/>
    <n v="0"/>
    <n v="2409947.0262946552"/>
    <n v="0"/>
    <x v="5"/>
  </r>
  <r>
    <x v="152"/>
    <x v="0"/>
    <x v="6"/>
    <x v="3"/>
    <x v="0"/>
    <n v="0"/>
    <n v="3511387.8370982446"/>
    <n v="0"/>
    <x v="5"/>
  </r>
  <r>
    <x v="152"/>
    <x v="0"/>
    <x v="6"/>
    <x v="2"/>
    <x v="0"/>
    <n v="0"/>
    <n v="1554597.0862368001"/>
    <n v="0"/>
    <x v="5"/>
  </r>
  <r>
    <x v="152"/>
    <x v="0"/>
    <x v="6"/>
    <x v="1"/>
    <x v="0"/>
    <n v="0"/>
    <n v="2657824.0782045382"/>
    <n v="0"/>
    <x v="5"/>
  </r>
  <r>
    <x v="182"/>
    <x v="0"/>
    <x v="6"/>
    <x v="0"/>
    <x v="0"/>
    <n v="0"/>
    <n v="3156526.6327610873"/>
    <n v="0"/>
    <x v="6"/>
  </r>
  <r>
    <x v="182"/>
    <x v="0"/>
    <x v="6"/>
    <x v="4"/>
    <x v="0"/>
    <n v="0"/>
    <n v="2369946.0402953303"/>
    <n v="0"/>
    <x v="6"/>
  </r>
  <r>
    <x v="182"/>
    <x v="0"/>
    <x v="6"/>
    <x v="3"/>
    <x v="0"/>
    <n v="0"/>
    <n v="3520196.2618687302"/>
    <n v="0"/>
    <x v="6"/>
  </r>
  <r>
    <x v="182"/>
    <x v="0"/>
    <x v="6"/>
    <x v="2"/>
    <x v="0"/>
    <n v="0"/>
    <n v="1566403.89906615"/>
    <n v="0"/>
    <x v="6"/>
  </r>
  <r>
    <x v="182"/>
    <x v="0"/>
    <x v="6"/>
    <x v="1"/>
    <x v="0"/>
    <n v="0"/>
    <n v="2657804.9694311195"/>
    <n v="0"/>
    <x v="6"/>
  </r>
  <r>
    <x v="213"/>
    <x v="0"/>
    <x v="6"/>
    <x v="0"/>
    <x v="0"/>
    <n v="0"/>
    <n v="3428822.2679612935"/>
    <n v="0"/>
    <x v="7"/>
  </r>
  <r>
    <x v="213"/>
    <x v="0"/>
    <x v="6"/>
    <x v="4"/>
    <x v="0"/>
    <n v="0"/>
    <n v="2460329.9931035447"/>
    <n v="0"/>
    <x v="7"/>
  </r>
  <r>
    <x v="213"/>
    <x v="0"/>
    <x v="6"/>
    <x v="3"/>
    <x v="0"/>
    <n v="0"/>
    <n v="3079573.6659533763"/>
    <n v="0"/>
    <x v="7"/>
  </r>
  <r>
    <x v="213"/>
    <x v="0"/>
    <x v="6"/>
    <x v="2"/>
    <x v="0"/>
    <n v="0"/>
    <n v="1610719.1200051096"/>
    <n v="0"/>
    <x v="7"/>
  </r>
  <r>
    <x v="213"/>
    <x v="0"/>
    <x v="6"/>
    <x v="1"/>
    <x v="0"/>
    <n v="0"/>
    <n v="2726842.3824110241"/>
    <n v="0"/>
    <x v="7"/>
  </r>
  <r>
    <x v="244"/>
    <x v="0"/>
    <x v="6"/>
    <x v="0"/>
    <x v="0"/>
    <n v="0"/>
    <n v="3579145.6898798663"/>
    <n v="0"/>
    <x v="8"/>
  </r>
  <r>
    <x v="244"/>
    <x v="0"/>
    <x v="6"/>
    <x v="4"/>
    <x v="0"/>
    <n v="0"/>
    <n v="2658291.5880159345"/>
    <n v="0"/>
    <x v="8"/>
  </r>
  <r>
    <x v="244"/>
    <x v="0"/>
    <x v="6"/>
    <x v="3"/>
    <x v="0"/>
    <n v="0"/>
    <n v="3185088.604287459"/>
    <n v="0"/>
    <x v="8"/>
  </r>
  <r>
    <x v="244"/>
    <x v="0"/>
    <x v="6"/>
    <x v="2"/>
    <x v="0"/>
    <n v="0"/>
    <n v="1585073.8971937615"/>
    <n v="0"/>
    <x v="8"/>
  </r>
  <r>
    <x v="244"/>
    <x v="0"/>
    <x v="6"/>
    <x v="1"/>
    <x v="0"/>
    <n v="0"/>
    <n v="2691470.5445348322"/>
    <n v="0"/>
    <x v="8"/>
  </r>
  <r>
    <x v="274"/>
    <x v="0"/>
    <x v="6"/>
    <x v="0"/>
    <x v="0"/>
    <n v="0"/>
    <n v="4233296.072871103"/>
    <n v="0"/>
    <x v="9"/>
  </r>
  <r>
    <x v="274"/>
    <x v="0"/>
    <x v="6"/>
    <x v="4"/>
    <x v="0"/>
    <n v="0"/>
    <n v="2782564.0964887086"/>
    <n v="0"/>
    <x v="9"/>
  </r>
  <r>
    <x v="274"/>
    <x v="0"/>
    <x v="6"/>
    <x v="3"/>
    <x v="0"/>
    <n v="0"/>
    <n v="2897359.3009025929"/>
    <n v="0"/>
    <x v="9"/>
  </r>
  <r>
    <x v="274"/>
    <x v="0"/>
    <x v="6"/>
    <x v="2"/>
    <x v="0"/>
    <n v="0"/>
    <n v="1603718.0955740211"/>
    <n v="0"/>
    <x v="9"/>
  </r>
  <r>
    <x v="274"/>
    <x v="0"/>
    <x v="6"/>
    <x v="1"/>
    <x v="0"/>
    <n v="0"/>
    <n v="2738471.5100416522"/>
    <n v="0"/>
    <x v="9"/>
  </r>
  <r>
    <x v="305"/>
    <x v="0"/>
    <x v="6"/>
    <x v="0"/>
    <x v="0"/>
    <n v="0"/>
    <n v="4231398.3725806428"/>
    <n v="0"/>
    <x v="10"/>
  </r>
  <r>
    <x v="305"/>
    <x v="0"/>
    <x v="6"/>
    <x v="4"/>
    <x v="0"/>
    <n v="0"/>
    <n v="2834470.2913347767"/>
    <n v="0"/>
    <x v="10"/>
  </r>
  <r>
    <x v="305"/>
    <x v="0"/>
    <x v="6"/>
    <x v="3"/>
    <x v="0"/>
    <n v="0"/>
    <n v="2899819.4479553625"/>
    <n v="0"/>
    <x v="10"/>
  </r>
  <r>
    <x v="305"/>
    <x v="0"/>
    <x v="6"/>
    <x v="2"/>
    <x v="0"/>
    <n v="0"/>
    <n v="1582460.0670153683"/>
    <n v="0"/>
    <x v="10"/>
  </r>
  <r>
    <x v="305"/>
    <x v="0"/>
    <x v="6"/>
    <x v="1"/>
    <x v="0"/>
    <n v="0"/>
    <n v="2724416.3500804119"/>
    <n v="0"/>
    <x v="10"/>
  </r>
  <r>
    <x v="335"/>
    <x v="0"/>
    <x v="6"/>
    <x v="0"/>
    <x v="0"/>
    <n v="0"/>
    <n v="4036044.8348974693"/>
    <n v="0"/>
    <x v="11"/>
  </r>
  <r>
    <x v="335"/>
    <x v="0"/>
    <x v="6"/>
    <x v="4"/>
    <x v="0"/>
    <n v="0"/>
    <n v="3201948.1690364545"/>
    <n v="0"/>
    <x v="11"/>
  </r>
  <r>
    <x v="335"/>
    <x v="0"/>
    <x v="6"/>
    <x v="3"/>
    <x v="0"/>
    <n v="0"/>
    <n v="3216171.8693848005"/>
    <n v="0"/>
    <x v="11"/>
  </r>
  <r>
    <x v="335"/>
    <x v="0"/>
    <x v="6"/>
    <x v="2"/>
    <x v="0"/>
    <n v="0"/>
    <n v="1593823.9073501874"/>
    <n v="0"/>
    <x v="11"/>
  </r>
  <r>
    <x v="335"/>
    <x v="0"/>
    <x v="6"/>
    <x v="1"/>
    <x v="0"/>
    <n v="0"/>
    <n v="2703683.7427041866"/>
    <n v="0"/>
    <x v="11"/>
  </r>
  <r>
    <x v="0"/>
    <x v="3"/>
    <x v="1"/>
    <x v="0"/>
    <x v="0"/>
    <n v="0"/>
    <n v="2146349.6321703782"/>
    <n v="0"/>
    <x v="0"/>
  </r>
  <r>
    <x v="0"/>
    <x v="3"/>
    <x v="1"/>
    <x v="4"/>
    <x v="0"/>
    <n v="0"/>
    <n v="2679910.5655332967"/>
    <n v="0"/>
    <x v="0"/>
  </r>
  <r>
    <x v="0"/>
    <x v="3"/>
    <x v="1"/>
    <x v="3"/>
    <x v="0"/>
    <n v="0"/>
    <n v="3403647.112881097"/>
    <n v="0"/>
    <x v="0"/>
  </r>
  <r>
    <x v="0"/>
    <x v="3"/>
    <x v="1"/>
    <x v="2"/>
    <x v="0"/>
    <n v="0"/>
    <n v="1594437.6895993566"/>
    <n v="0"/>
    <x v="0"/>
  </r>
  <r>
    <x v="0"/>
    <x v="3"/>
    <x v="1"/>
    <x v="1"/>
    <x v="0"/>
    <n v="0"/>
    <n v="2426086.8244958185"/>
    <n v="0"/>
    <x v="0"/>
  </r>
  <r>
    <x v="31"/>
    <x v="3"/>
    <x v="1"/>
    <x v="0"/>
    <x v="0"/>
    <n v="0"/>
    <n v="3087513.0031434423"/>
    <n v="0"/>
    <x v="1"/>
  </r>
  <r>
    <x v="31"/>
    <x v="3"/>
    <x v="1"/>
    <x v="4"/>
    <x v="0"/>
    <n v="0"/>
    <n v="2669244.6349974163"/>
    <n v="0"/>
    <x v="1"/>
  </r>
  <r>
    <x v="31"/>
    <x v="3"/>
    <x v="1"/>
    <x v="3"/>
    <x v="0"/>
    <n v="0"/>
    <n v="4116991.6324719037"/>
    <n v="0"/>
    <x v="1"/>
  </r>
  <r>
    <x v="31"/>
    <x v="3"/>
    <x v="1"/>
    <x v="2"/>
    <x v="0"/>
    <n v="0"/>
    <n v="1548495.669345916"/>
    <n v="0"/>
    <x v="1"/>
  </r>
  <r>
    <x v="31"/>
    <x v="3"/>
    <x v="1"/>
    <x v="1"/>
    <x v="0"/>
    <n v="0"/>
    <n v="2332419.2243943331"/>
    <n v="0"/>
    <x v="1"/>
  </r>
  <r>
    <x v="60"/>
    <x v="3"/>
    <x v="1"/>
    <x v="0"/>
    <x v="0"/>
    <n v="0"/>
    <n v="3214489.8866673163"/>
    <n v="0"/>
    <x v="2"/>
  </r>
  <r>
    <x v="60"/>
    <x v="3"/>
    <x v="1"/>
    <x v="4"/>
    <x v="0"/>
    <n v="0"/>
    <n v="2776304.1430446729"/>
    <n v="0"/>
    <x v="2"/>
  </r>
  <r>
    <x v="60"/>
    <x v="3"/>
    <x v="1"/>
    <x v="3"/>
    <x v="0"/>
    <n v="0"/>
    <n v="4091719.1922665192"/>
    <n v="0"/>
    <x v="2"/>
  </r>
  <r>
    <x v="60"/>
    <x v="3"/>
    <x v="1"/>
    <x v="2"/>
    <x v="0"/>
    <n v="0"/>
    <n v="1587822.1293551838"/>
    <n v="0"/>
    <x v="2"/>
  </r>
  <r>
    <x v="60"/>
    <x v="3"/>
    <x v="1"/>
    <x v="1"/>
    <x v="0"/>
    <n v="0"/>
    <n v="2385576.6579439496"/>
    <n v="0"/>
    <x v="2"/>
  </r>
  <r>
    <x v="91"/>
    <x v="3"/>
    <x v="1"/>
    <x v="0"/>
    <x v="0"/>
    <n v="0"/>
    <n v="3505265.1929591079"/>
    <n v="0"/>
    <x v="3"/>
  </r>
  <r>
    <x v="91"/>
    <x v="3"/>
    <x v="1"/>
    <x v="4"/>
    <x v="0"/>
    <n v="0"/>
    <n v="2739449.7584421551"/>
    <n v="0"/>
    <x v="3"/>
  </r>
  <r>
    <x v="91"/>
    <x v="3"/>
    <x v="1"/>
    <x v="3"/>
    <x v="0"/>
    <n v="0"/>
    <n v="3810033.7030645548"/>
    <n v="0"/>
    <x v="3"/>
  </r>
  <r>
    <x v="91"/>
    <x v="3"/>
    <x v="1"/>
    <x v="2"/>
    <x v="0"/>
    <n v="0"/>
    <n v="1542382.9003531707"/>
    <n v="0"/>
    <x v="3"/>
  </r>
  <r>
    <x v="91"/>
    <x v="3"/>
    <x v="1"/>
    <x v="1"/>
    <x v="0"/>
    <n v="0"/>
    <n v="2337522.0314653274"/>
    <n v="0"/>
    <x v="3"/>
  </r>
  <r>
    <x v="121"/>
    <x v="3"/>
    <x v="1"/>
    <x v="0"/>
    <x v="0"/>
    <n v="0"/>
    <n v="3781490.9375373675"/>
    <n v="0"/>
    <x v="4"/>
  </r>
  <r>
    <x v="121"/>
    <x v="3"/>
    <x v="1"/>
    <x v="4"/>
    <x v="0"/>
    <n v="0"/>
    <n v="2772221.6317347959"/>
    <n v="0"/>
    <x v="4"/>
  </r>
  <r>
    <x v="121"/>
    <x v="3"/>
    <x v="1"/>
    <x v="3"/>
    <x v="0"/>
    <n v="0"/>
    <n v="3538849.03765233"/>
    <n v="0"/>
    <x v="4"/>
  </r>
  <r>
    <x v="121"/>
    <x v="3"/>
    <x v="1"/>
    <x v="2"/>
    <x v="0"/>
    <n v="0"/>
    <n v="1581050.9376550275"/>
    <n v="0"/>
    <x v="4"/>
  </r>
  <r>
    <x v="121"/>
    <x v="3"/>
    <x v="1"/>
    <x v="1"/>
    <x v="0"/>
    <n v="0"/>
    <n v="2681275.8272200334"/>
    <n v="0"/>
    <x v="4"/>
  </r>
  <r>
    <x v="152"/>
    <x v="3"/>
    <x v="1"/>
    <x v="0"/>
    <x v="0"/>
    <n v="0"/>
    <n v="3098560.2632696079"/>
    <n v="0"/>
    <x v="5"/>
  </r>
  <r>
    <x v="152"/>
    <x v="3"/>
    <x v="1"/>
    <x v="4"/>
    <x v="0"/>
    <n v="0"/>
    <n v="2409947.0262946547"/>
    <n v="0"/>
    <x v="5"/>
  </r>
  <r>
    <x v="152"/>
    <x v="3"/>
    <x v="1"/>
    <x v="3"/>
    <x v="0"/>
    <n v="0"/>
    <n v="3511387.8370982441"/>
    <n v="0"/>
    <x v="5"/>
  </r>
  <r>
    <x v="152"/>
    <x v="3"/>
    <x v="1"/>
    <x v="2"/>
    <x v="0"/>
    <n v="0"/>
    <n v="1554597.0862367998"/>
    <n v="0"/>
    <x v="5"/>
  </r>
  <r>
    <x v="152"/>
    <x v="3"/>
    <x v="1"/>
    <x v="1"/>
    <x v="0"/>
    <n v="0"/>
    <n v="2657824.0782045377"/>
    <n v="0"/>
    <x v="5"/>
  </r>
  <r>
    <x v="182"/>
    <x v="3"/>
    <x v="1"/>
    <x v="0"/>
    <x v="0"/>
    <n v="0"/>
    <n v="3156526.6327610868"/>
    <n v="0"/>
    <x v="6"/>
  </r>
  <r>
    <x v="182"/>
    <x v="3"/>
    <x v="1"/>
    <x v="4"/>
    <x v="0"/>
    <n v="0"/>
    <n v="2369946.0402953299"/>
    <n v="0"/>
    <x v="6"/>
  </r>
  <r>
    <x v="182"/>
    <x v="3"/>
    <x v="1"/>
    <x v="3"/>
    <x v="0"/>
    <n v="0"/>
    <n v="3520196.2618687297"/>
    <n v="0"/>
    <x v="6"/>
  </r>
  <r>
    <x v="182"/>
    <x v="3"/>
    <x v="1"/>
    <x v="2"/>
    <x v="0"/>
    <n v="0"/>
    <n v="1566403.8990661497"/>
    <n v="0"/>
    <x v="6"/>
  </r>
  <r>
    <x v="182"/>
    <x v="3"/>
    <x v="1"/>
    <x v="1"/>
    <x v="0"/>
    <n v="0"/>
    <n v="2657804.969431119"/>
    <n v="0"/>
    <x v="6"/>
  </r>
  <r>
    <x v="213"/>
    <x v="3"/>
    <x v="1"/>
    <x v="0"/>
    <x v="0"/>
    <n v="0"/>
    <n v="3428822.267961293"/>
    <n v="0"/>
    <x v="7"/>
  </r>
  <r>
    <x v="213"/>
    <x v="3"/>
    <x v="1"/>
    <x v="4"/>
    <x v="0"/>
    <n v="0"/>
    <n v="2460329.9931035447"/>
    <n v="0"/>
    <x v="7"/>
  </r>
  <r>
    <x v="213"/>
    <x v="3"/>
    <x v="1"/>
    <x v="3"/>
    <x v="0"/>
    <n v="0"/>
    <n v="3079573.6659533759"/>
    <n v="0"/>
    <x v="7"/>
  </r>
  <r>
    <x v="213"/>
    <x v="3"/>
    <x v="1"/>
    <x v="2"/>
    <x v="0"/>
    <n v="0"/>
    <n v="1610719.1200051093"/>
    <n v="0"/>
    <x v="7"/>
  </r>
  <r>
    <x v="213"/>
    <x v="3"/>
    <x v="1"/>
    <x v="1"/>
    <x v="0"/>
    <n v="0"/>
    <n v="2726842.3824110236"/>
    <n v="0"/>
    <x v="7"/>
  </r>
  <r>
    <x v="244"/>
    <x v="3"/>
    <x v="1"/>
    <x v="0"/>
    <x v="0"/>
    <n v="0"/>
    <n v="3579145.6898798659"/>
    <n v="0"/>
    <x v="8"/>
  </r>
  <r>
    <x v="244"/>
    <x v="3"/>
    <x v="1"/>
    <x v="4"/>
    <x v="0"/>
    <n v="0"/>
    <n v="2658291.588015934"/>
    <n v="0"/>
    <x v="8"/>
  </r>
  <r>
    <x v="244"/>
    <x v="3"/>
    <x v="1"/>
    <x v="3"/>
    <x v="0"/>
    <n v="0"/>
    <n v="3185088.6042874586"/>
    <n v="0"/>
    <x v="8"/>
  </r>
  <r>
    <x v="244"/>
    <x v="3"/>
    <x v="1"/>
    <x v="2"/>
    <x v="0"/>
    <n v="0"/>
    <n v="1585073.8971937613"/>
    <n v="0"/>
    <x v="8"/>
  </r>
  <r>
    <x v="244"/>
    <x v="3"/>
    <x v="1"/>
    <x v="1"/>
    <x v="0"/>
    <n v="0"/>
    <n v="2691470.5445348322"/>
    <n v="0"/>
    <x v="8"/>
  </r>
  <r>
    <x v="274"/>
    <x v="3"/>
    <x v="1"/>
    <x v="0"/>
    <x v="0"/>
    <n v="0"/>
    <n v="4233296.072871102"/>
    <n v="0"/>
    <x v="9"/>
  </r>
  <r>
    <x v="274"/>
    <x v="3"/>
    <x v="1"/>
    <x v="4"/>
    <x v="0"/>
    <n v="0"/>
    <n v="2782564.0964887082"/>
    <n v="0"/>
    <x v="9"/>
  </r>
  <r>
    <x v="274"/>
    <x v="3"/>
    <x v="1"/>
    <x v="3"/>
    <x v="0"/>
    <n v="0"/>
    <n v="2897359.3009025925"/>
    <n v="0"/>
    <x v="9"/>
  </r>
  <r>
    <x v="274"/>
    <x v="3"/>
    <x v="1"/>
    <x v="2"/>
    <x v="0"/>
    <n v="0"/>
    <n v="1603718.0955740209"/>
    <n v="0"/>
    <x v="9"/>
  </r>
  <r>
    <x v="274"/>
    <x v="3"/>
    <x v="1"/>
    <x v="1"/>
    <x v="0"/>
    <n v="0"/>
    <n v="2738471.5100416522"/>
    <n v="0"/>
    <x v="9"/>
  </r>
  <r>
    <x v="305"/>
    <x v="3"/>
    <x v="1"/>
    <x v="0"/>
    <x v="0"/>
    <n v="0"/>
    <n v="4231398.3725806428"/>
    <n v="0"/>
    <x v="10"/>
  </r>
  <r>
    <x v="305"/>
    <x v="3"/>
    <x v="1"/>
    <x v="4"/>
    <x v="0"/>
    <n v="0"/>
    <n v="2834470.2913347762"/>
    <n v="0"/>
    <x v="10"/>
  </r>
  <r>
    <x v="305"/>
    <x v="3"/>
    <x v="1"/>
    <x v="3"/>
    <x v="0"/>
    <n v="0"/>
    <n v="2899819.447955362"/>
    <n v="0"/>
    <x v="10"/>
  </r>
  <r>
    <x v="305"/>
    <x v="3"/>
    <x v="1"/>
    <x v="2"/>
    <x v="0"/>
    <n v="0"/>
    <n v="1582460.067015368"/>
    <n v="0"/>
    <x v="10"/>
  </r>
  <r>
    <x v="305"/>
    <x v="3"/>
    <x v="1"/>
    <x v="1"/>
    <x v="0"/>
    <n v="0"/>
    <n v="2724416.3500804119"/>
    <n v="0"/>
    <x v="10"/>
  </r>
  <r>
    <x v="335"/>
    <x v="3"/>
    <x v="1"/>
    <x v="0"/>
    <x v="0"/>
    <n v="0"/>
    <n v="4036044.8348974688"/>
    <n v="0"/>
    <x v="11"/>
  </r>
  <r>
    <x v="335"/>
    <x v="3"/>
    <x v="1"/>
    <x v="4"/>
    <x v="0"/>
    <n v="0"/>
    <n v="3201948.1690364541"/>
    <n v="0"/>
    <x v="11"/>
  </r>
  <r>
    <x v="335"/>
    <x v="3"/>
    <x v="1"/>
    <x v="3"/>
    <x v="0"/>
    <n v="0"/>
    <n v="3216171.8693848001"/>
    <n v="0"/>
    <x v="11"/>
  </r>
  <r>
    <x v="335"/>
    <x v="3"/>
    <x v="1"/>
    <x v="2"/>
    <x v="0"/>
    <n v="0"/>
    <n v="1593823.9073501872"/>
    <n v="0"/>
    <x v="11"/>
  </r>
  <r>
    <x v="335"/>
    <x v="3"/>
    <x v="1"/>
    <x v="1"/>
    <x v="0"/>
    <n v="0"/>
    <n v="2703683.7427041861"/>
    <n v="0"/>
    <x v="11"/>
  </r>
  <r>
    <x v="0"/>
    <x v="3"/>
    <x v="2"/>
    <x v="0"/>
    <x v="0"/>
    <n v="0"/>
    <n v="1287809.7793022271"/>
    <n v="0"/>
    <x v="0"/>
  </r>
  <r>
    <x v="0"/>
    <x v="3"/>
    <x v="2"/>
    <x v="4"/>
    <x v="0"/>
    <n v="0"/>
    <n v="1607946.3393199779"/>
    <n v="0"/>
    <x v="0"/>
  </r>
  <r>
    <x v="0"/>
    <x v="3"/>
    <x v="2"/>
    <x v="3"/>
    <x v="0"/>
    <n v="0"/>
    <n v="2042188.2677286582"/>
    <n v="0"/>
    <x v="0"/>
  </r>
  <r>
    <x v="0"/>
    <x v="3"/>
    <x v="2"/>
    <x v="2"/>
    <x v="0"/>
    <n v="0"/>
    <n v="956662.61375961406"/>
    <n v="0"/>
    <x v="0"/>
  </r>
  <r>
    <x v="0"/>
    <x v="3"/>
    <x v="2"/>
    <x v="1"/>
    <x v="0"/>
    <n v="0"/>
    <n v="1455652.094697491"/>
    <n v="0"/>
    <x v="0"/>
  </r>
  <r>
    <x v="31"/>
    <x v="3"/>
    <x v="2"/>
    <x v="0"/>
    <x v="0"/>
    <n v="0"/>
    <n v="1852507.8018860654"/>
    <n v="0"/>
    <x v="1"/>
  </r>
  <r>
    <x v="31"/>
    <x v="3"/>
    <x v="2"/>
    <x v="4"/>
    <x v="0"/>
    <n v="0"/>
    <n v="1601546.7809984498"/>
    <n v="0"/>
    <x v="1"/>
  </r>
  <r>
    <x v="31"/>
    <x v="3"/>
    <x v="2"/>
    <x v="3"/>
    <x v="0"/>
    <n v="0"/>
    <n v="2470194.9794831425"/>
    <n v="0"/>
    <x v="1"/>
  </r>
  <r>
    <x v="31"/>
    <x v="3"/>
    <x v="2"/>
    <x v="2"/>
    <x v="0"/>
    <n v="0"/>
    <n v="929097.40160754975"/>
    <n v="0"/>
    <x v="1"/>
  </r>
  <r>
    <x v="31"/>
    <x v="3"/>
    <x v="2"/>
    <x v="1"/>
    <x v="0"/>
    <n v="0"/>
    <n v="1399451.5346365999"/>
    <n v="0"/>
    <x v="1"/>
  </r>
  <r>
    <x v="60"/>
    <x v="3"/>
    <x v="2"/>
    <x v="0"/>
    <x v="0"/>
    <n v="0"/>
    <n v="1928693.93200039"/>
    <n v="0"/>
    <x v="2"/>
  </r>
  <r>
    <x v="60"/>
    <x v="3"/>
    <x v="2"/>
    <x v="4"/>
    <x v="0"/>
    <n v="0"/>
    <n v="1665782.4858268036"/>
    <n v="0"/>
    <x v="2"/>
  </r>
  <r>
    <x v="60"/>
    <x v="3"/>
    <x v="2"/>
    <x v="3"/>
    <x v="0"/>
    <n v="0"/>
    <n v="2455031.5153599116"/>
    <n v="0"/>
    <x v="2"/>
  </r>
  <r>
    <x v="60"/>
    <x v="3"/>
    <x v="2"/>
    <x v="2"/>
    <x v="0"/>
    <n v="0"/>
    <n v="952693.27761311037"/>
    <n v="0"/>
    <x v="2"/>
  </r>
  <r>
    <x v="60"/>
    <x v="3"/>
    <x v="2"/>
    <x v="1"/>
    <x v="0"/>
    <n v="0"/>
    <n v="1431345.9947663699"/>
    <n v="0"/>
    <x v="2"/>
  </r>
  <r>
    <x v="91"/>
    <x v="3"/>
    <x v="2"/>
    <x v="0"/>
    <x v="0"/>
    <n v="0"/>
    <n v="2103159.115775465"/>
    <n v="0"/>
    <x v="3"/>
  </r>
  <r>
    <x v="91"/>
    <x v="3"/>
    <x v="2"/>
    <x v="4"/>
    <x v="0"/>
    <n v="0"/>
    <n v="1643669.8550652931"/>
    <n v="0"/>
    <x v="3"/>
  </r>
  <r>
    <x v="91"/>
    <x v="3"/>
    <x v="2"/>
    <x v="3"/>
    <x v="0"/>
    <n v="0"/>
    <n v="2286020.2218387327"/>
    <n v="0"/>
    <x v="3"/>
  </r>
  <r>
    <x v="91"/>
    <x v="3"/>
    <x v="2"/>
    <x v="2"/>
    <x v="0"/>
    <n v="0"/>
    <n v="925429.74021190254"/>
    <n v="0"/>
    <x v="3"/>
  </r>
  <r>
    <x v="91"/>
    <x v="3"/>
    <x v="2"/>
    <x v="1"/>
    <x v="0"/>
    <n v="0"/>
    <n v="1402513.2188791963"/>
    <n v="0"/>
    <x v="3"/>
  </r>
  <r>
    <x v="121"/>
    <x v="3"/>
    <x v="2"/>
    <x v="0"/>
    <x v="0"/>
    <n v="0"/>
    <n v="2268894.5625224207"/>
    <n v="0"/>
    <x v="4"/>
  </r>
  <r>
    <x v="121"/>
    <x v="3"/>
    <x v="2"/>
    <x v="4"/>
    <x v="0"/>
    <n v="0"/>
    <n v="1663332.9790408777"/>
    <n v="0"/>
    <x v="4"/>
  </r>
  <r>
    <x v="121"/>
    <x v="3"/>
    <x v="2"/>
    <x v="3"/>
    <x v="0"/>
    <n v="0"/>
    <n v="2123309.422591398"/>
    <n v="0"/>
    <x v="4"/>
  </r>
  <r>
    <x v="121"/>
    <x v="3"/>
    <x v="2"/>
    <x v="2"/>
    <x v="0"/>
    <n v="0"/>
    <n v="948630.56259301654"/>
    <n v="0"/>
    <x v="4"/>
  </r>
  <r>
    <x v="121"/>
    <x v="3"/>
    <x v="2"/>
    <x v="1"/>
    <x v="0"/>
    <n v="0"/>
    <n v="1608765.49633202"/>
    <n v="0"/>
    <x v="4"/>
  </r>
  <r>
    <x v="152"/>
    <x v="3"/>
    <x v="2"/>
    <x v="0"/>
    <x v="0"/>
    <n v="0"/>
    <n v="1859136.1579617648"/>
    <n v="0"/>
    <x v="5"/>
  </r>
  <r>
    <x v="152"/>
    <x v="3"/>
    <x v="2"/>
    <x v="4"/>
    <x v="0"/>
    <n v="0"/>
    <n v="1445968.215776793"/>
    <n v="0"/>
    <x v="5"/>
  </r>
  <r>
    <x v="152"/>
    <x v="3"/>
    <x v="2"/>
    <x v="3"/>
    <x v="0"/>
    <n v="0"/>
    <n v="2106832.7022589468"/>
    <n v="0"/>
    <x v="5"/>
  </r>
  <r>
    <x v="152"/>
    <x v="3"/>
    <x v="2"/>
    <x v="2"/>
    <x v="0"/>
    <n v="0"/>
    <n v="932758.25174207997"/>
    <n v="0"/>
    <x v="5"/>
  </r>
  <r>
    <x v="152"/>
    <x v="3"/>
    <x v="2"/>
    <x v="1"/>
    <x v="0"/>
    <n v="0"/>
    <n v="1594694.4469227227"/>
    <n v="0"/>
    <x v="5"/>
  </r>
  <r>
    <x v="182"/>
    <x v="3"/>
    <x v="2"/>
    <x v="0"/>
    <x v="0"/>
    <n v="0"/>
    <n v="1893915.9796566523"/>
    <n v="0"/>
    <x v="6"/>
  </r>
  <r>
    <x v="182"/>
    <x v="3"/>
    <x v="2"/>
    <x v="4"/>
    <x v="0"/>
    <n v="0"/>
    <n v="1421967.6241771979"/>
    <n v="0"/>
    <x v="6"/>
  </r>
  <r>
    <x v="182"/>
    <x v="3"/>
    <x v="2"/>
    <x v="3"/>
    <x v="0"/>
    <n v="0"/>
    <n v="2112117.7571212379"/>
    <n v="0"/>
    <x v="6"/>
  </r>
  <r>
    <x v="182"/>
    <x v="3"/>
    <x v="2"/>
    <x v="2"/>
    <x v="0"/>
    <n v="0"/>
    <n v="939842.33943968988"/>
    <n v="0"/>
    <x v="6"/>
  </r>
  <r>
    <x v="182"/>
    <x v="3"/>
    <x v="2"/>
    <x v="1"/>
    <x v="0"/>
    <n v="0"/>
    <n v="1594682.9816586715"/>
    <n v="0"/>
    <x v="6"/>
  </r>
  <r>
    <x v="213"/>
    <x v="3"/>
    <x v="2"/>
    <x v="0"/>
    <x v="0"/>
    <n v="0"/>
    <n v="2057293.360776776"/>
    <n v="0"/>
    <x v="7"/>
  </r>
  <r>
    <x v="213"/>
    <x v="3"/>
    <x v="2"/>
    <x v="4"/>
    <x v="0"/>
    <n v="0"/>
    <n v="1476197.9958621268"/>
    <n v="0"/>
    <x v="7"/>
  </r>
  <r>
    <x v="213"/>
    <x v="3"/>
    <x v="2"/>
    <x v="3"/>
    <x v="0"/>
    <n v="0"/>
    <n v="1847744.1995720256"/>
    <n v="0"/>
    <x v="7"/>
  </r>
  <r>
    <x v="213"/>
    <x v="3"/>
    <x v="2"/>
    <x v="2"/>
    <x v="0"/>
    <n v="0"/>
    <n v="966431.47200306563"/>
    <n v="0"/>
    <x v="7"/>
  </r>
  <r>
    <x v="213"/>
    <x v="3"/>
    <x v="2"/>
    <x v="1"/>
    <x v="0"/>
    <n v="0"/>
    <n v="1636105.4294466143"/>
    <n v="0"/>
    <x v="7"/>
  </r>
  <r>
    <x v="244"/>
    <x v="3"/>
    <x v="2"/>
    <x v="0"/>
    <x v="0"/>
    <n v="0"/>
    <n v="2147487.4139279197"/>
    <n v="0"/>
    <x v="8"/>
  </r>
  <r>
    <x v="244"/>
    <x v="3"/>
    <x v="2"/>
    <x v="4"/>
    <x v="0"/>
    <n v="0"/>
    <n v="1594974.9528095603"/>
    <n v="0"/>
    <x v="8"/>
  </r>
  <r>
    <x v="244"/>
    <x v="3"/>
    <x v="2"/>
    <x v="3"/>
    <x v="0"/>
    <n v="0"/>
    <n v="1911053.1625724754"/>
    <n v="0"/>
    <x v="8"/>
  </r>
  <r>
    <x v="244"/>
    <x v="3"/>
    <x v="2"/>
    <x v="2"/>
    <x v="0"/>
    <n v="0"/>
    <n v="951044.33831625688"/>
    <n v="0"/>
    <x v="8"/>
  </r>
  <r>
    <x v="244"/>
    <x v="3"/>
    <x v="2"/>
    <x v="1"/>
    <x v="0"/>
    <n v="0"/>
    <n v="1614882.3267208992"/>
    <n v="0"/>
    <x v="8"/>
  </r>
  <r>
    <x v="274"/>
    <x v="3"/>
    <x v="2"/>
    <x v="0"/>
    <x v="0"/>
    <n v="0"/>
    <n v="2539977.6437226613"/>
    <n v="0"/>
    <x v="9"/>
  </r>
  <r>
    <x v="274"/>
    <x v="3"/>
    <x v="2"/>
    <x v="4"/>
    <x v="0"/>
    <n v="0"/>
    <n v="1669538.4578932249"/>
    <n v="0"/>
    <x v="9"/>
  </r>
  <r>
    <x v="274"/>
    <x v="3"/>
    <x v="2"/>
    <x v="3"/>
    <x v="0"/>
    <n v="0"/>
    <n v="1738415.5805415555"/>
    <n v="0"/>
    <x v="9"/>
  </r>
  <r>
    <x v="274"/>
    <x v="3"/>
    <x v="2"/>
    <x v="2"/>
    <x v="0"/>
    <n v="0"/>
    <n v="962230.85734441259"/>
    <n v="0"/>
    <x v="9"/>
  </r>
  <r>
    <x v="274"/>
    <x v="3"/>
    <x v="2"/>
    <x v="1"/>
    <x v="0"/>
    <n v="0"/>
    <n v="1643082.9060249913"/>
    <n v="0"/>
    <x v="9"/>
  </r>
  <r>
    <x v="305"/>
    <x v="3"/>
    <x v="2"/>
    <x v="0"/>
    <x v="0"/>
    <n v="0"/>
    <n v="2538839.0235483856"/>
    <n v="0"/>
    <x v="10"/>
  </r>
  <r>
    <x v="305"/>
    <x v="3"/>
    <x v="2"/>
    <x v="4"/>
    <x v="0"/>
    <n v="0"/>
    <n v="1700682.1748008658"/>
    <n v="0"/>
    <x v="10"/>
  </r>
  <r>
    <x v="305"/>
    <x v="3"/>
    <x v="2"/>
    <x v="3"/>
    <x v="0"/>
    <n v="0"/>
    <n v="1739891.6687732174"/>
    <n v="0"/>
    <x v="10"/>
  </r>
  <r>
    <x v="305"/>
    <x v="3"/>
    <x v="2"/>
    <x v="2"/>
    <x v="0"/>
    <n v="0"/>
    <n v="949476.04020922084"/>
    <n v="0"/>
    <x v="10"/>
  </r>
  <r>
    <x v="305"/>
    <x v="3"/>
    <x v="2"/>
    <x v="1"/>
    <x v="0"/>
    <n v="0"/>
    <n v="1634649.810048247"/>
    <n v="0"/>
    <x v="10"/>
  </r>
  <r>
    <x v="335"/>
    <x v="3"/>
    <x v="2"/>
    <x v="0"/>
    <x v="0"/>
    <n v="0"/>
    <n v="2421626.9009384811"/>
    <n v="0"/>
    <x v="11"/>
  </r>
  <r>
    <x v="335"/>
    <x v="3"/>
    <x v="2"/>
    <x v="4"/>
    <x v="0"/>
    <n v="0"/>
    <n v="1921168.9014218724"/>
    <n v="0"/>
    <x v="11"/>
  </r>
  <r>
    <x v="335"/>
    <x v="3"/>
    <x v="2"/>
    <x v="3"/>
    <x v="0"/>
    <n v="0"/>
    <n v="1929703.1216308801"/>
    <n v="0"/>
    <x v="11"/>
  </r>
  <r>
    <x v="335"/>
    <x v="3"/>
    <x v="2"/>
    <x v="2"/>
    <x v="0"/>
    <n v="0"/>
    <n v="956294.34441011236"/>
    <n v="0"/>
    <x v="11"/>
  </r>
  <r>
    <x v="335"/>
    <x v="3"/>
    <x v="2"/>
    <x v="1"/>
    <x v="0"/>
    <n v="0"/>
    <n v="1622210.2456225117"/>
    <n v="0"/>
    <x v="11"/>
  </r>
  <r>
    <x v="0"/>
    <x v="3"/>
    <x v="3"/>
    <x v="0"/>
    <x v="0"/>
    <n v="0"/>
    <n v="2146349.6321703787"/>
    <n v="0"/>
    <x v="0"/>
  </r>
  <r>
    <x v="0"/>
    <x v="3"/>
    <x v="3"/>
    <x v="4"/>
    <x v="0"/>
    <n v="0"/>
    <n v="2679910.5655332971"/>
    <n v="0"/>
    <x v="0"/>
  </r>
  <r>
    <x v="0"/>
    <x v="3"/>
    <x v="3"/>
    <x v="3"/>
    <x v="0"/>
    <n v="0"/>
    <n v="3403647.1128810975"/>
    <n v="0"/>
    <x v="0"/>
  </r>
  <r>
    <x v="0"/>
    <x v="3"/>
    <x v="3"/>
    <x v="2"/>
    <x v="0"/>
    <n v="0"/>
    <n v="1594437.6895993568"/>
    <n v="0"/>
    <x v="0"/>
  </r>
  <r>
    <x v="0"/>
    <x v="3"/>
    <x v="3"/>
    <x v="1"/>
    <x v="0"/>
    <n v="0"/>
    <n v="2426086.8244958185"/>
    <n v="0"/>
    <x v="0"/>
  </r>
  <r>
    <x v="31"/>
    <x v="3"/>
    <x v="3"/>
    <x v="0"/>
    <x v="0"/>
    <n v="0"/>
    <n v="3087513.0031434428"/>
    <n v="0"/>
    <x v="1"/>
  </r>
  <r>
    <x v="31"/>
    <x v="3"/>
    <x v="3"/>
    <x v="4"/>
    <x v="0"/>
    <n v="0"/>
    <n v="2669244.6349974163"/>
    <n v="0"/>
    <x v="1"/>
  </r>
  <r>
    <x v="31"/>
    <x v="3"/>
    <x v="3"/>
    <x v="3"/>
    <x v="0"/>
    <n v="0"/>
    <n v="4116991.6324719042"/>
    <n v="0"/>
    <x v="1"/>
  </r>
  <r>
    <x v="31"/>
    <x v="3"/>
    <x v="3"/>
    <x v="2"/>
    <x v="0"/>
    <n v="0"/>
    <n v="1548495.6693459162"/>
    <n v="0"/>
    <x v="1"/>
  </r>
  <r>
    <x v="31"/>
    <x v="3"/>
    <x v="3"/>
    <x v="1"/>
    <x v="0"/>
    <n v="0"/>
    <n v="2332419.2243943335"/>
    <n v="0"/>
    <x v="1"/>
  </r>
  <r>
    <x v="60"/>
    <x v="3"/>
    <x v="3"/>
    <x v="0"/>
    <x v="0"/>
    <n v="0"/>
    <n v="3214489.8866673168"/>
    <n v="0"/>
    <x v="2"/>
  </r>
  <r>
    <x v="60"/>
    <x v="3"/>
    <x v="3"/>
    <x v="4"/>
    <x v="0"/>
    <n v="0"/>
    <n v="2776304.1430446729"/>
    <n v="0"/>
    <x v="2"/>
  </r>
  <r>
    <x v="60"/>
    <x v="3"/>
    <x v="3"/>
    <x v="3"/>
    <x v="0"/>
    <n v="0"/>
    <n v="4091719.1922665196"/>
    <n v="0"/>
    <x v="2"/>
  </r>
  <r>
    <x v="60"/>
    <x v="3"/>
    <x v="3"/>
    <x v="2"/>
    <x v="0"/>
    <n v="0"/>
    <n v="1587822.129355184"/>
    <n v="0"/>
    <x v="2"/>
  </r>
  <r>
    <x v="60"/>
    <x v="3"/>
    <x v="3"/>
    <x v="1"/>
    <x v="0"/>
    <n v="0"/>
    <n v="2385576.65794395"/>
    <n v="0"/>
    <x v="2"/>
  </r>
  <r>
    <x v="91"/>
    <x v="3"/>
    <x v="3"/>
    <x v="0"/>
    <x v="0"/>
    <n v="0"/>
    <n v="3505265.1929591084"/>
    <n v="0"/>
    <x v="3"/>
  </r>
  <r>
    <x v="91"/>
    <x v="3"/>
    <x v="3"/>
    <x v="4"/>
    <x v="0"/>
    <n v="0"/>
    <n v="2739449.7584421556"/>
    <n v="0"/>
    <x v="3"/>
  </r>
  <r>
    <x v="91"/>
    <x v="3"/>
    <x v="3"/>
    <x v="3"/>
    <x v="0"/>
    <n v="0"/>
    <n v="3810033.7030645553"/>
    <n v="0"/>
    <x v="3"/>
  </r>
  <r>
    <x v="91"/>
    <x v="3"/>
    <x v="3"/>
    <x v="2"/>
    <x v="0"/>
    <n v="0"/>
    <n v="1542382.9003531709"/>
    <n v="0"/>
    <x v="3"/>
  </r>
  <r>
    <x v="91"/>
    <x v="3"/>
    <x v="3"/>
    <x v="1"/>
    <x v="0"/>
    <n v="0"/>
    <n v="2337522.0314653274"/>
    <n v="0"/>
    <x v="3"/>
  </r>
  <r>
    <x v="121"/>
    <x v="3"/>
    <x v="3"/>
    <x v="0"/>
    <x v="0"/>
    <n v="0"/>
    <n v="3781490.9375373679"/>
    <n v="0"/>
    <x v="4"/>
  </r>
  <r>
    <x v="121"/>
    <x v="3"/>
    <x v="3"/>
    <x v="4"/>
    <x v="0"/>
    <n v="0"/>
    <n v="2772221.6317347963"/>
    <n v="0"/>
    <x v="4"/>
  </r>
  <r>
    <x v="121"/>
    <x v="3"/>
    <x v="3"/>
    <x v="3"/>
    <x v="0"/>
    <n v="0"/>
    <n v="3538849.0376523305"/>
    <n v="0"/>
    <x v="4"/>
  </r>
  <r>
    <x v="121"/>
    <x v="3"/>
    <x v="3"/>
    <x v="2"/>
    <x v="0"/>
    <n v="0"/>
    <n v="1581050.9376550277"/>
    <n v="0"/>
    <x v="4"/>
  </r>
  <r>
    <x v="121"/>
    <x v="3"/>
    <x v="3"/>
    <x v="1"/>
    <x v="0"/>
    <n v="0"/>
    <n v="2681275.8272200339"/>
    <n v="0"/>
    <x v="4"/>
  </r>
  <r>
    <x v="152"/>
    <x v="3"/>
    <x v="3"/>
    <x v="0"/>
    <x v="0"/>
    <n v="0"/>
    <n v="3098560.2632696084"/>
    <n v="0"/>
    <x v="5"/>
  </r>
  <r>
    <x v="152"/>
    <x v="3"/>
    <x v="3"/>
    <x v="4"/>
    <x v="0"/>
    <n v="0"/>
    <n v="2409947.0262946552"/>
    <n v="0"/>
    <x v="5"/>
  </r>
  <r>
    <x v="152"/>
    <x v="3"/>
    <x v="3"/>
    <x v="3"/>
    <x v="0"/>
    <n v="0"/>
    <n v="3511387.8370982446"/>
    <n v="0"/>
    <x v="5"/>
  </r>
  <r>
    <x v="152"/>
    <x v="3"/>
    <x v="3"/>
    <x v="2"/>
    <x v="0"/>
    <n v="0"/>
    <n v="1554597.0862368001"/>
    <n v="0"/>
    <x v="5"/>
  </r>
  <r>
    <x v="152"/>
    <x v="3"/>
    <x v="3"/>
    <x v="1"/>
    <x v="0"/>
    <n v="0"/>
    <n v="2657824.0782045382"/>
    <n v="0"/>
    <x v="5"/>
  </r>
  <r>
    <x v="182"/>
    <x v="3"/>
    <x v="3"/>
    <x v="0"/>
    <x v="0"/>
    <n v="0"/>
    <n v="3156526.6327610873"/>
    <n v="0"/>
    <x v="6"/>
  </r>
  <r>
    <x v="182"/>
    <x v="3"/>
    <x v="3"/>
    <x v="4"/>
    <x v="0"/>
    <n v="0"/>
    <n v="2369946.0402953303"/>
    <n v="0"/>
    <x v="6"/>
  </r>
  <r>
    <x v="182"/>
    <x v="3"/>
    <x v="3"/>
    <x v="3"/>
    <x v="0"/>
    <n v="0"/>
    <n v="3520196.2618687302"/>
    <n v="0"/>
    <x v="6"/>
  </r>
  <r>
    <x v="182"/>
    <x v="3"/>
    <x v="3"/>
    <x v="2"/>
    <x v="0"/>
    <n v="0"/>
    <n v="1566403.89906615"/>
    <n v="0"/>
    <x v="6"/>
  </r>
  <r>
    <x v="182"/>
    <x v="3"/>
    <x v="3"/>
    <x v="1"/>
    <x v="0"/>
    <n v="0"/>
    <n v="2657804.9694311195"/>
    <n v="0"/>
    <x v="6"/>
  </r>
  <r>
    <x v="213"/>
    <x v="3"/>
    <x v="3"/>
    <x v="0"/>
    <x v="0"/>
    <n v="0"/>
    <n v="3428822.2679612935"/>
    <n v="0"/>
    <x v="7"/>
  </r>
  <r>
    <x v="213"/>
    <x v="3"/>
    <x v="3"/>
    <x v="4"/>
    <x v="0"/>
    <n v="0"/>
    <n v="2460329.9931035447"/>
    <n v="0"/>
    <x v="7"/>
  </r>
  <r>
    <x v="213"/>
    <x v="3"/>
    <x v="3"/>
    <x v="3"/>
    <x v="0"/>
    <n v="0"/>
    <n v="3079573.6659533763"/>
    <n v="0"/>
    <x v="7"/>
  </r>
  <r>
    <x v="213"/>
    <x v="3"/>
    <x v="3"/>
    <x v="2"/>
    <x v="0"/>
    <n v="0"/>
    <n v="1610719.1200051096"/>
    <n v="0"/>
    <x v="7"/>
  </r>
  <r>
    <x v="213"/>
    <x v="3"/>
    <x v="3"/>
    <x v="1"/>
    <x v="0"/>
    <n v="0"/>
    <n v="2726842.3824110241"/>
    <n v="0"/>
    <x v="7"/>
  </r>
  <r>
    <x v="244"/>
    <x v="3"/>
    <x v="3"/>
    <x v="0"/>
    <x v="0"/>
    <n v="0"/>
    <n v="3579145.6898798663"/>
    <n v="0"/>
    <x v="8"/>
  </r>
  <r>
    <x v="244"/>
    <x v="3"/>
    <x v="3"/>
    <x v="4"/>
    <x v="0"/>
    <n v="0"/>
    <n v="2658291.5880159345"/>
    <n v="0"/>
    <x v="8"/>
  </r>
  <r>
    <x v="244"/>
    <x v="3"/>
    <x v="3"/>
    <x v="3"/>
    <x v="0"/>
    <n v="0"/>
    <n v="3185088.604287459"/>
    <n v="0"/>
    <x v="8"/>
  </r>
  <r>
    <x v="244"/>
    <x v="3"/>
    <x v="3"/>
    <x v="2"/>
    <x v="0"/>
    <n v="0"/>
    <n v="1585073.8971937615"/>
    <n v="0"/>
    <x v="8"/>
  </r>
  <r>
    <x v="244"/>
    <x v="3"/>
    <x v="3"/>
    <x v="1"/>
    <x v="0"/>
    <n v="0"/>
    <n v="2691470.5445348322"/>
    <n v="0"/>
    <x v="8"/>
  </r>
  <r>
    <x v="274"/>
    <x v="3"/>
    <x v="3"/>
    <x v="0"/>
    <x v="0"/>
    <n v="0"/>
    <n v="4233296.072871103"/>
    <n v="0"/>
    <x v="9"/>
  </r>
  <r>
    <x v="274"/>
    <x v="3"/>
    <x v="3"/>
    <x v="4"/>
    <x v="0"/>
    <n v="0"/>
    <n v="2782564.0964887086"/>
    <n v="0"/>
    <x v="9"/>
  </r>
  <r>
    <x v="274"/>
    <x v="3"/>
    <x v="3"/>
    <x v="3"/>
    <x v="0"/>
    <n v="0"/>
    <n v="2897359.3009025929"/>
    <n v="0"/>
    <x v="9"/>
  </r>
  <r>
    <x v="274"/>
    <x v="3"/>
    <x v="3"/>
    <x v="2"/>
    <x v="0"/>
    <n v="0"/>
    <n v="1603718.0955740211"/>
    <n v="0"/>
    <x v="9"/>
  </r>
  <r>
    <x v="274"/>
    <x v="3"/>
    <x v="3"/>
    <x v="1"/>
    <x v="0"/>
    <n v="0"/>
    <n v="2738471.5100416522"/>
    <n v="0"/>
    <x v="9"/>
  </r>
  <r>
    <x v="305"/>
    <x v="3"/>
    <x v="3"/>
    <x v="0"/>
    <x v="0"/>
    <n v="0"/>
    <n v="4231398.3725806428"/>
    <n v="0"/>
    <x v="10"/>
  </r>
  <r>
    <x v="305"/>
    <x v="3"/>
    <x v="3"/>
    <x v="4"/>
    <x v="0"/>
    <n v="0"/>
    <n v="2834470.2913347767"/>
    <n v="0"/>
    <x v="10"/>
  </r>
  <r>
    <x v="305"/>
    <x v="3"/>
    <x v="3"/>
    <x v="3"/>
    <x v="0"/>
    <n v="0"/>
    <n v="2899819.4479553625"/>
    <n v="0"/>
    <x v="10"/>
  </r>
  <r>
    <x v="305"/>
    <x v="3"/>
    <x v="3"/>
    <x v="2"/>
    <x v="0"/>
    <n v="0"/>
    <n v="1582460.0670153683"/>
    <n v="0"/>
    <x v="10"/>
  </r>
  <r>
    <x v="305"/>
    <x v="3"/>
    <x v="3"/>
    <x v="1"/>
    <x v="0"/>
    <n v="0"/>
    <n v="2724416.3500804119"/>
    <n v="0"/>
    <x v="10"/>
  </r>
  <r>
    <x v="335"/>
    <x v="3"/>
    <x v="3"/>
    <x v="0"/>
    <x v="0"/>
    <n v="0"/>
    <n v="4036044.8348974693"/>
    <n v="0"/>
    <x v="11"/>
  </r>
  <r>
    <x v="335"/>
    <x v="3"/>
    <x v="3"/>
    <x v="4"/>
    <x v="0"/>
    <n v="0"/>
    <n v="3201948.1690364545"/>
    <n v="0"/>
    <x v="11"/>
  </r>
  <r>
    <x v="335"/>
    <x v="3"/>
    <x v="3"/>
    <x v="3"/>
    <x v="0"/>
    <n v="0"/>
    <n v="3216171.8693848005"/>
    <n v="0"/>
    <x v="11"/>
  </r>
  <r>
    <x v="335"/>
    <x v="3"/>
    <x v="3"/>
    <x v="2"/>
    <x v="0"/>
    <n v="0"/>
    <n v="1593823.9073501874"/>
    <n v="0"/>
    <x v="11"/>
  </r>
  <r>
    <x v="335"/>
    <x v="3"/>
    <x v="3"/>
    <x v="1"/>
    <x v="0"/>
    <n v="0"/>
    <n v="2703683.7427041866"/>
    <n v="0"/>
    <x v="11"/>
  </r>
  <r>
    <x v="0"/>
    <x v="3"/>
    <x v="6"/>
    <x v="0"/>
    <x v="0"/>
    <n v="0"/>
    <n v="2146349.6321703787"/>
    <n v="0"/>
    <x v="0"/>
  </r>
  <r>
    <x v="0"/>
    <x v="3"/>
    <x v="6"/>
    <x v="4"/>
    <x v="0"/>
    <n v="0"/>
    <n v="2679910.5655332971"/>
    <n v="0"/>
    <x v="0"/>
  </r>
  <r>
    <x v="0"/>
    <x v="3"/>
    <x v="6"/>
    <x v="3"/>
    <x v="0"/>
    <n v="0"/>
    <n v="3403647.1128810975"/>
    <n v="0"/>
    <x v="0"/>
  </r>
  <r>
    <x v="0"/>
    <x v="3"/>
    <x v="6"/>
    <x v="2"/>
    <x v="0"/>
    <n v="0"/>
    <n v="1594437.6895993568"/>
    <n v="0"/>
    <x v="0"/>
  </r>
  <r>
    <x v="0"/>
    <x v="3"/>
    <x v="6"/>
    <x v="1"/>
    <x v="0"/>
    <n v="0"/>
    <n v="2426086.8244958185"/>
    <n v="0"/>
    <x v="0"/>
  </r>
  <r>
    <x v="31"/>
    <x v="3"/>
    <x v="6"/>
    <x v="0"/>
    <x v="0"/>
    <n v="0"/>
    <n v="3087513.0031434428"/>
    <n v="0"/>
    <x v="1"/>
  </r>
  <r>
    <x v="31"/>
    <x v="3"/>
    <x v="6"/>
    <x v="4"/>
    <x v="0"/>
    <n v="0"/>
    <n v="2669244.6349974163"/>
    <n v="0"/>
    <x v="1"/>
  </r>
  <r>
    <x v="31"/>
    <x v="3"/>
    <x v="6"/>
    <x v="3"/>
    <x v="0"/>
    <n v="0"/>
    <n v="4116991.6324719042"/>
    <n v="0"/>
    <x v="1"/>
  </r>
  <r>
    <x v="31"/>
    <x v="3"/>
    <x v="6"/>
    <x v="2"/>
    <x v="0"/>
    <n v="0"/>
    <n v="1548495.6693459162"/>
    <n v="0"/>
    <x v="1"/>
  </r>
  <r>
    <x v="31"/>
    <x v="3"/>
    <x v="6"/>
    <x v="1"/>
    <x v="0"/>
    <n v="0"/>
    <n v="2332419.2243943335"/>
    <n v="0"/>
    <x v="1"/>
  </r>
  <r>
    <x v="60"/>
    <x v="3"/>
    <x v="6"/>
    <x v="0"/>
    <x v="0"/>
    <n v="0"/>
    <n v="3214489.8866673168"/>
    <n v="0"/>
    <x v="2"/>
  </r>
  <r>
    <x v="60"/>
    <x v="3"/>
    <x v="6"/>
    <x v="4"/>
    <x v="0"/>
    <n v="0"/>
    <n v="2776304.1430446729"/>
    <n v="0"/>
    <x v="2"/>
  </r>
  <r>
    <x v="60"/>
    <x v="3"/>
    <x v="6"/>
    <x v="3"/>
    <x v="0"/>
    <n v="0"/>
    <n v="4091719.1922665196"/>
    <n v="0"/>
    <x v="2"/>
  </r>
  <r>
    <x v="60"/>
    <x v="3"/>
    <x v="6"/>
    <x v="2"/>
    <x v="0"/>
    <n v="0"/>
    <n v="1587822.129355184"/>
    <n v="0"/>
    <x v="2"/>
  </r>
  <r>
    <x v="60"/>
    <x v="3"/>
    <x v="6"/>
    <x v="1"/>
    <x v="0"/>
    <n v="0"/>
    <n v="2385576.65794395"/>
    <n v="0"/>
    <x v="2"/>
  </r>
  <r>
    <x v="91"/>
    <x v="3"/>
    <x v="6"/>
    <x v="0"/>
    <x v="0"/>
    <n v="0"/>
    <n v="3505265.1929591084"/>
    <n v="0"/>
    <x v="3"/>
  </r>
  <r>
    <x v="91"/>
    <x v="3"/>
    <x v="6"/>
    <x v="4"/>
    <x v="0"/>
    <n v="0"/>
    <n v="2739449.7584421556"/>
    <n v="0"/>
    <x v="3"/>
  </r>
  <r>
    <x v="91"/>
    <x v="3"/>
    <x v="6"/>
    <x v="3"/>
    <x v="0"/>
    <n v="0"/>
    <n v="3810033.7030645553"/>
    <n v="0"/>
    <x v="3"/>
  </r>
  <r>
    <x v="91"/>
    <x v="3"/>
    <x v="6"/>
    <x v="2"/>
    <x v="0"/>
    <n v="0"/>
    <n v="1542382.9003531709"/>
    <n v="0"/>
    <x v="3"/>
  </r>
  <r>
    <x v="91"/>
    <x v="3"/>
    <x v="6"/>
    <x v="1"/>
    <x v="0"/>
    <n v="0"/>
    <n v="2337522.0314653274"/>
    <n v="0"/>
    <x v="3"/>
  </r>
  <r>
    <x v="121"/>
    <x v="3"/>
    <x v="6"/>
    <x v="0"/>
    <x v="0"/>
    <n v="0"/>
    <n v="3781490.9375373679"/>
    <n v="0"/>
    <x v="4"/>
  </r>
  <r>
    <x v="121"/>
    <x v="3"/>
    <x v="6"/>
    <x v="4"/>
    <x v="0"/>
    <n v="0"/>
    <n v="2772221.6317347963"/>
    <n v="0"/>
    <x v="4"/>
  </r>
  <r>
    <x v="121"/>
    <x v="3"/>
    <x v="6"/>
    <x v="3"/>
    <x v="0"/>
    <n v="0"/>
    <n v="3538849.0376523305"/>
    <n v="0"/>
    <x v="4"/>
  </r>
  <r>
    <x v="121"/>
    <x v="3"/>
    <x v="6"/>
    <x v="2"/>
    <x v="0"/>
    <n v="0"/>
    <n v="1581050.9376550277"/>
    <n v="0"/>
    <x v="4"/>
  </r>
  <r>
    <x v="121"/>
    <x v="3"/>
    <x v="6"/>
    <x v="1"/>
    <x v="0"/>
    <n v="0"/>
    <n v="2681275.8272200339"/>
    <n v="0"/>
    <x v="4"/>
  </r>
  <r>
    <x v="152"/>
    <x v="3"/>
    <x v="6"/>
    <x v="0"/>
    <x v="0"/>
    <n v="0"/>
    <n v="3098560.2632696084"/>
    <n v="0"/>
    <x v="5"/>
  </r>
  <r>
    <x v="152"/>
    <x v="3"/>
    <x v="6"/>
    <x v="4"/>
    <x v="0"/>
    <n v="0"/>
    <n v="2409947.0262946552"/>
    <n v="0"/>
    <x v="5"/>
  </r>
  <r>
    <x v="152"/>
    <x v="3"/>
    <x v="6"/>
    <x v="3"/>
    <x v="0"/>
    <n v="0"/>
    <n v="3511387.8370982446"/>
    <n v="0"/>
    <x v="5"/>
  </r>
  <r>
    <x v="152"/>
    <x v="3"/>
    <x v="6"/>
    <x v="2"/>
    <x v="0"/>
    <n v="0"/>
    <n v="1554597.0862368001"/>
    <n v="0"/>
    <x v="5"/>
  </r>
  <r>
    <x v="152"/>
    <x v="3"/>
    <x v="6"/>
    <x v="1"/>
    <x v="0"/>
    <n v="0"/>
    <n v="2657824.0782045382"/>
    <n v="0"/>
    <x v="5"/>
  </r>
  <r>
    <x v="182"/>
    <x v="3"/>
    <x v="6"/>
    <x v="0"/>
    <x v="0"/>
    <n v="0"/>
    <n v="3156526.6327610873"/>
    <n v="0"/>
    <x v="6"/>
  </r>
  <r>
    <x v="182"/>
    <x v="3"/>
    <x v="6"/>
    <x v="4"/>
    <x v="0"/>
    <n v="0"/>
    <n v="2369946.0402953303"/>
    <n v="0"/>
    <x v="6"/>
  </r>
  <r>
    <x v="182"/>
    <x v="3"/>
    <x v="6"/>
    <x v="3"/>
    <x v="0"/>
    <n v="0"/>
    <n v="3520196.2618687302"/>
    <n v="0"/>
    <x v="6"/>
  </r>
  <r>
    <x v="182"/>
    <x v="3"/>
    <x v="6"/>
    <x v="2"/>
    <x v="0"/>
    <n v="0"/>
    <n v="1566403.89906615"/>
    <n v="0"/>
    <x v="6"/>
  </r>
  <r>
    <x v="182"/>
    <x v="3"/>
    <x v="6"/>
    <x v="1"/>
    <x v="0"/>
    <n v="0"/>
    <n v="2657804.9694311195"/>
    <n v="0"/>
    <x v="6"/>
  </r>
  <r>
    <x v="213"/>
    <x v="3"/>
    <x v="6"/>
    <x v="0"/>
    <x v="0"/>
    <n v="0"/>
    <n v="3428822.2679612935"/>
    <n v="0"/>
    <x v="7"/>
  </r>
  <r>
    <x v="213"/>
    <x v="3"/>
    <x v="6"/>
    <x v="4"/>
    <x v="0"/>
    <n v="0"/>
    <n v="2460329.9931035447"/>
    <n v="0"/>
    <x v="7"/>
  </r>
  <r>
    <x v="213"/>
    <x v="3"/>
    <x v="6"/>
    <x v="3"/>
    <x v="0"/>
    <n v="0"/>
    <n v="3079573.6659533763"/>
    <n v="0"/>
    <x v="7"/>
  </r>
  <r>
    <x v="213"/>
    <x v="3"/>
    <x v="6"/>
    <x v="2"/>
    <x v="0"/>
    <n v="0"/>
    <n v="1610719.1200051096"/>
    <n v="0"/>
    <x v="7"/>
  </r>
  <r>
    <x v="213"/>
    <x v="3"/>
    <x v="6"/>
    <x v="1"/>
    <x v="0"/>
    <n v="0"/>
    <n v="2726842.3824110241"/>
    <n v="0"/>
    <x v="7"/>
  </r>
  <r>
    <x v="244"/>
    <x v="3"/>
    <x v="6"/>
    <x v="0"/>
    <x v="0"/>
    <n v="0"/>
    <n v="3579145.6898798663"/>
    <n v="0"/>
    <x v="8"/>
  </r>
  <r>
    <x v="244"/>
    <x v="3"/>
    <x v="6"/>
    <x v="4"/>
    <x v="0"/>
    <n v="0"/>
    <n v="2658291.5880159345"/>
    <n v="0"/>
    <x v="8"/>
  </r>
  <r>
    <x v="244"/>
    <x v="3"/>
    <x v="6"/>
    <x v="3"/>
    <x v="0"/>
    <n v="0"/>
    <n v="3185088.604287459"/>
    <n v="0"/>
    <x v="8"/>
  </r>
  <r>
    <x v="244"/>
    <x v="3"/>
    <x v="6"/>
    <x v="2"/>
    <x v="0"/>
    <n v="0"/>
    <n v="1585073.8971937615"/>
    <n v="0"/>
    <x v="8"/>
  </r>
  <r>
    <x v="244"/>
    <x v="3"/>
    <x v="6"/>
    <x v="1"/>
    <x v="0"/>
    <n v="0"/>
    <n v="2691470.5445348322"/>
    <n v="0"/>
    <x v="8"/>
  </r>
  <r>
    <x v="274"/>
    <x v="3"/>
    <x v="6"/>
    <x v="0"/>
    <x v="0"/>
    <n v="0"/>
    <n v="4233296.072871103"/>
    <n v="0"/>
    <x v="9"/>
  </r>
  <r>
    <x v="274"/>
    <x v="3"/>
    <x v="6"/>
    <x v="4"/>
    <x v="0"/>
    <n v="0"/>
    <n v="2782564.0964887086"/>
    <n v="0"/>
    <x v="9"/>
  </r>
  <r>
    <x v="274"/>
    <x v="3"/>
    <x v="6"/>
    <x v="3"/>
    <x v="0"/>
    <n v="0"/>
    <n v="2897359.3009025929"/>
    <n v="0"/>
    <x v="9"/>
  </r>
  <r>
    <x v="274"/>
    <x v="3"/>
    <x v="6"/>
    <x v="2"/>
    <x v="0"/>
    <n v="0"/>
    <n v="1603718.0955740211"/>
    <n v="0"/>
    <x v="9"/>
  </r>
  <r>
    <x v="274"/>
    <x v="3"/>
    <x v="6"/>
    <x v="1"/>
    <x v="0"/>
    <n v="0"/>
    <n v="2738471.5100416522"/>
    <n v="0"/>
    <x v="9"/>
  </r>
  <r>
    <x v="305"/>
    <x v="3"/>
    <x v="6"/>
    <x v="0"/>
    <x v="0"/>
    <n v="0"/>
    <n v="4231398.3725806428"/>
    <n v="0"/>
    <x v="10"/>
  </r>
  <r>
    <x v="305"/>
    <x v="3"/>
    <x v="6"/>
    <x v="4"/>
    <x v="0"/>
    <n v="0"/>
    <n v="2834470.2913347767"/>
    <n v="0"/>
    <x v="10"/>
  </r>
  <r>
    <x v="305"/>
    <x v="3"/>
    <x v="6"/>
    <x v="3"/>
    <x v="0"/>
    <n v="0"/>
    <n v="2899819.4479553625"/>
    <n v="0"/>
    <x v="10"/>
  </r>
  <r>
    <x v="305"/>
    <x v="3"/>
    <x v="6"/>
    <x v="2"/>
    <x v="0"/>
    <n v="0"/>
    <n v="1582460.0670153683"/>
    <n v="0"/>
    <x v="10"/>
  </r>
  <r>
    <x v="305"/>
    <x v="3"/>
    <x v="6"/>
    <x v="1"/>
    <x v="0"/>
    <n v="0"/>
    <n v="2724416.3500804119"/>
    <n v="0"/>
    <x v="10"/>
  </r>
  <r>
    <x v="335"/>
    <x v="3"/>
    <x v="6"/>
    <x v="0"/>
    <x v="0"/>
    <n v="0"/>
    <n v="4036044.8348974693"/>
    <n v="0"/>
    <x v="11"/>
  </r>
  <r>
    <x v="335"/>
    <x v="3"/>
    <x v="6"/>
    <x v="4"/>
    <x v="0"/>
    <n v="0"/>
    <n v="3201948.1690364545"/>
    <n v="0"/>
    <x v="11"/>
  </r>
  <r>
    <x v="335"/>
    <x v="3"/>
    <x v="6"/>
    <x v="3"/>
    <x v="0"/>
    <n v="0"/>
    <n v="3216171.8693848005"/>
    <n v="0"/>
    <x v="11"/>
  </r>
  <r>
    <x v="335"/>
    <x v="3"/>
    <x v="6"/>
    <x v="2"/>
    <x v="0"/>
    <n v="0"/>
    <n v="1593823.9073501874"/>
    <n v="0"/>
    <x v="11"/>
  </r>
  <r>
    <x v="335"/>
    <x v="3"/>
    <x v="6"/>
    <x v="1"/>
    <x v="0"/>
    <n v="0"/>
    <n v="2703683.7427041866"/>
    <n v="0"/>
    <x v="11"/>
  </r>
  <r>
    <x v="0"/>
    <x v="2"/>
    <x v="0"/>
    <x v="0"/>
    <x v="0"/>
    <n v="0"/>
    <n v="1717079.7057363028"/>
    <n v="0"/>
    <x v="0"/>
  </r>
  <r>
    <x v="0"/>
    <x v="2"/>
    <x v="0"/>
    <x v="4"/>
    <x v="0"/>
    <n v="0"/>
    <n v="2143928.4524266375"/>
    <n v="0"/>
    <x v="0"/>
  </r>
  <r>
    <x v="0"/>
    <x v="2"/>
    <x v="0"/>
    <x v="3"/>
    <x v="0"/>
    <n v="0"/>
    <n v="2722917.6903048777"/>
    <n v="0"/>
    <x v="0"/>
  </r>
  <r>
    <x v="0"/>
    <x v="2"/>
    <x v="0"/>
    <x v="2"/>
    <x v="0"/>
    <n v="0"/>
    <n v="1275550.1516794856"/>
    <n v="0"/>
    <x v="0"/>
  </r>
  <r>
    <x v="0"/>
    <x v="2"/>
    <x v="0"/>
    <x v="1"/>
    <x v="0"/>
    <n v="0"/>
    <n v="1940869.4595966549"/>
    <n v="0"/>
    <x v="0"/>
  </r>
  <r>
    <x v="31"/>
    <x v="2"/>
    <x v="0"/>
    <x v="0"/>
    <x v="0"/>
    <n v="0"/>
    <n v="2470010.4025147539"/>
    <n v="0"/>
    <x v="1"/>
  </r>
  <r>
    <x v="31"/>
    <x v="2"/>
    <x v="0"/>
    <x v="4"/>
    <x v="0"/>
    <n v="0"/>
    <n v="2135395.707997933"/>
    <n v="0"/>
    <x v="1"/>
  </r>
  <r>
    <x v="31"/>
    <x v="2"/>
    <x v="0"/>
    <x v="3"/>
    <x v="0"/>
    <n v="0"/>
    <n v="3293593.3059775233"/>
    <n v="0"/>
    <x v="1"/>
  </r>
  <r>
    <x v="31"/>
    <x v="2"/>
    <x v="0"/>
    <x v="2"/>
    <x v="0"/>
    <n v="0"/>
    <n v="1238796.535476733"/>
    <n v="0"/>
    <x v="1"/>
  </r>
  <r>
    <x v="31"/>
    <x v="2"/>
    <x v="0"/>
    <x v="1"/>
    <x v="0"/>
    <n v="0"/>
    <n v="1865935.3795154667"/>
    <n v="0"/>
    <x v="1"/>
  </r>
  <r>
    <x v="60"/>
    <x v="2"/>
    <x v="0"/>
    <x v="0"/>
    <x v="0"/>
    <n v="0"/>
    <n v="2571591.9093338535"/>
    <n v="0"/>
    <x v="2"/>
  </r>
  <r>
    <x v="60"/>
    <x v="2"/>
    <x v="0"/>
    <x v="4"/>
    <x v="0"/>
    <n v="0"/>
    <n v="2221043.3144357381"/>
    <n v="0"/>
    <x v="2"/>
  </r>
  <r>
    <x v="60"/>
    <x v="2"/>
    <x v="0"/>
    <x v="3"/>
    <x v="0"/>
    <n v="0"/>
    <n v="3273375.3538132156"/>
    <n v="0"/>
    <x v="2"/>
  </r>
  <r>
    <x v="60"/>
    <x v="2"/>
    <x v="0"/>
    <x v="2"/>
    <x v="0"/>
    <n v="0"/>
    <n v="1270257.7034841473"/>
    <n v="0"/>
    <x v="2"/>
  </r>
  <r>
    <x v="60"/>
    <x v="2"/>
    <x v="0"/>
    <x v="1"/>
    <x v="0"/>
    <n v="0"/>
    <n v="1908461.32635516"/>
    <n v="0"/>
    <x v="2"/>
  </r>
  <r>
    <x v="91"/>
    <x v="2"/>
    <x v="0"/>
    <x v="0"/>
    <x v="0"/>
    <n v="0"/>
    <n v="2804212.1543672867"/>
    <n v="0"/>
    <x v="3"/>
  </r>
  <r>
    <x v="91"/>
    <x v="2"/>
    <x v="0"/>
    <x v="4"/>
    <x v="0"/>
    <n v="0"/>
    <n v="2191559.8067537243"/>
    <n v="0"/>
    <x v="3"/>
  </r>
  <r>
    <x v="91"/>
    <x v="2"/>
    <x v="0"/>
    <x v="3"/>
    <x v="0"/>
    <n v="0"/>
    <n v="3048026.9624516438"/>
    <n v="0"/>
    <x v="3"/>
  </r>
  <r>
    <x v="91"/>
    <x v="2"/>
    <x v="0"/>
    <x v="2"/>
    <x v="0"/>
    <n v="0"/>
    <n v="1233906.3202825368"/>
    <n v="0"/>
    <x v="3"/>
  </r>
  <r>
    <x v="91"/>
    <x v="2"/>
    <x v="0"/>
    <x v="1"/>
    <x v="0"/>
    <n v="0"/>
    <n v="1870017.6251722618"/>
    <n v="0"/>
    <x v="3"/>
  </r>
  <r>
    <x v="121"/>
    <x v="2"/>
    <x v="0"/>
    <x v="0"/>
    <x v="0"/>
    <n v="0"/>
    <n v="3025192.7500298941"/>
    <n v="0"/>
    <x v="4"/>
  </r>
  <r>
    <x v="121"/>
    <x v="2"/>
    <x v="0"/>
    <x v="4"/>
    <x v="0"/>
    <n v="0"/>
    <n v="2217777.3053878369"/>
    <n v="0"/>
    <x v="4"/>
  </r>
  <r>
    <x v="121"/>
    <x v="2"/>
    <x v="0"/>
    <x v="3"/>
    <x v="0"/>
    <n v="0"/>
    <n v="2831079.230121864"/>
    <n v="0"/>
    <x v="4"/>
  </r>
  <r>
    <x v="121"/>
    <x v="2"/>
    <x v="0"/>
    <x v="2"/>
    <x v="0"/>
    <n v="0"/>
    <n v="1264840.7501240221"/>
    <n v="0"/>
    <x v="4"/>
  </r>
  <r>
    <x v="121"/>
    <x v="2"/>
    <x v="0"/>
    <x v="1"/>
    <x v="0"/>
    <n v="0"/>
    <n v="2145020.6617760267"/>
    <n v="0"/>
    <x v="4"/>
  </r>
  <r>
    <x v="152"/>
    <x v="2"/>
    <x v="0"/>
    <x v="0"/>
    <x v="0"/>
    <n v="0"/>
    <n v="2478848.2106156866"/>
    <n v="0"/>
    <x v="5"/>
  </r>
  <r>
    <x v="152"/>
    <x v="2"/>
    <x v="0"/>
    <x v="4"/>
    <x v="0"/>
    <n v="0"/>
    <n v="1927957.6210357239"/>
    <n v="0"/>
    <x v="5"/>
  </r>
  <r>
    <x v="152"/>
    <x v="2"/>
    <x v="0"/>
    <x v="3"/>
    <x v="0"/>
    <n v="0"/>
    <n v="2809110.2696785959"/>
    <n v="0"/>
    <x v="5"/>
  </r>
  <r>
    <x v="152"/>
    <x v="2"/>
    <x v="0"/>
    <x v="2"/>
    <x v="0"/>
    <n v="0"/>
    <n v="1243677.6689894402"/>
    <n v="0"/>
    <x v="5"/>
  </r>
  <r>
    <x v="152"/>
    <x v="2"/>
    <x v="0"/>
    <x v="1"/>
    <x v="0"/>
    <n v="0"/>
    <n v="2126259.2625636305"/>
    <n v="0"/>
    <x v="5"/>
  </r>
  <r>
    <x v="182"/>
    <x v="2"/>
    <x v="0"/>
    <x v="0"/>
    <x v="0"/>
    <n v="0"/>
    <n v="2525221.3062088699"/>
    <n v="0"/>
    <x v="6"/>
  </r>
  <r>
    <x v="182"/>
    <x v="2"/>
    <x v="0"/>
    <x v="4"/>
    <x v="0"/>
    <n v="0"/>
    <n v="1895956.8322362641"/>
    <n v="0"/>
    <x v="6"/>
  </r>
  <r>
    <x v="182"/>
    <x v="2"/>
    <x v="0"/>
    <x v="3"/>
    <x v="0"/>
    <n v="0"/>
    <n v="2816157.0094949841"/>
    <n v="0"/>
    <x v="6"/>
  </r>
  <r>
    <x v="182"/>
    <x v="2"/>
    <x v="0"/>
    <x v="2"/>
    <x v="0"/>
    <n v="0"/>
    <n v="1253123.1192529199"/>
    <n v="0"/>
    <x v="6"/>
  </r>
  <r>
    <x v="182"/>
    <x v="2"/>
    <x v="0"/>
    <x v="1"/>
    <x v="0"/>
    <n v="0"/>
    <n v="2126243.9755448955"/>
    <n v="0"/>
    <x v="6"/>
  </r>
  <r>
    <x v="213"/>
    <x v="2"/>
    <x v="0"/>
    <x v="0"/>
    <x v="0"/>
    <n v="0"/>
    <n v="2743057.814369035"/>
    <n v="0"/>
    <x v="7"/>
  </r>
  <r>
    <x v="213"/>
    <x v="2"/>
    <x v="0"/>
    <x v="4"/>
    <x v="0"/>
    <n v="0"/>
    <n v="1968263.9944828358"/>
    <n v="0"/>
    <x v="7"/>
  </r>
  <r>
    <x v="213"/>
    <x v="2"/>
    <x v="0"/>
    <x v="3"/>
    <x v="0"/>
    <n v="0"/>
    <n v="2463658.9327627011"/>
    <n v="0"/>
    <x v="7"/>
  </r>
  <r>
    <x v="213"/>
    <x v="2"/>
    <x v="0"/>
    <x v="2"/>
    <x v="0"/>
    <n v="0"/>
    <n v="1288575.2960040877"/>
    <n v="0"/>
    <x v="7"/>
  </r>
  <r>
    <x v="213"/>
    <x v="2"/>
    <x v="0"/>
    <x v="1"/>
    <x v="0"/>
    <n v="0"/>
    <n v="2181473.9059288194"/>
    <n v="0"/>
    <x v="7"/>
  </r>
  <r>
    <x v="244"/>
    <x v="2"/>
    <x v="0"/>
    <x v="0"/>
    <x v="0"/>
    <n v="0"/>
    <n v="2863316.5519038928"/>
    <n v="0"/>
    <x v="8"/>
  </r>
  <r>
    <x v="244"/>
    <x v="2"/>
    <x v="0"/>
    <x v="4"/>
    <x v="0"/>
    <n v="0"/>
    <n v="2126633.2704127473"/>
    <n v="0"/>
    <x v="8"/>
  </r>
  <r>
    <x v="244"/>
    <x v="2"/>
    <x v="0"/>
    <x v="3"/>
    <x v="0"/>
    <n v="0"/>
    <n v="2548070.8834299673"/>
    <n v="0"/>
    <x v="8"/>
  </r>
  <r>
    <x v="244"/>
    <x v="2"/>
    <x v="0"/>
    <x v="2"/>
    <x v="0"/>
    <n v="0"/>
    <n v="1268059.1177550093"/>
    <n v="0"/>
    <x v="8"/>
  </r>
  <r>
    <x v="244"/>
    <x v="2"/>
    <x v="0"/>
    <x v="1"/>
    <x v="0"/>
    <n v="0"/>
    <n v="2153176.4356278656"/>
    <n v="0"/>
    <x v="8"/>
  </r>
  <r>
    <x v="274"/>
    <x v="2"/>
    <x v="0"/>
    <x v="0"/>
    <x v="0"/>
    <n v="0"/>
    <n v="3386636.8582968819"/>
    <n v="0"/>
    <x v="9"/>
  </r>
  <r>
    <x v="274"/>
    <x v="2"/>
    <x v="0"/>
    <x v="4"/>
    <x v="0"/>
    <n v="0"/>
    <n v="2226051.2771909665"/>
    <n v="0"/>
    <x v="9"/>
  </r>
  <r>
    <x v="274"/>
    <x v="2"/>
    <x v="0"/>
    <x v="3"/>
    <x v="0"/>
    <n v="0"/>
    <n v="2317887.4407220744"/>
    <n v="0"/>
    <x v="9"/>
  </r>
  <r>
    <x v="274"/>
    <x v="2"/>
    <x v="0"/>
    <x v="2"/>
    <x v="0"/>
    <n v="0"/>
    <n v="1282974.4764592168"/>
    <n v="0"/>
    <x v="9"/>
  </r>
  <r>
    <x v="274"/>
    <x v="2"/>
    <x v="0"/>
    <x v="1"/>
    <x v="0"/>
    <n v="0"/>
    <n v="2190777.2080333219"/>
    <n v="0"/>
    <x v="9"/>
  </r>
  <r>
    <x v="305"/>
    <x v="2"/>
    <x v="0"/>
    <x v="0"/>
    <x v="0"/>
    <n v="0"/>
    <n v="3385118.6980645144"/>
    <n v="0"/>
    <x v="10"/>
  </r>
  <r>
    <x v="305"/>
    <x v="2"/>
    <x v="0"/>
    <x v="4"/>
    <x v="0"/>
    <n v="0"/>
    <n v="2267576.2330678212"/>
    <n v="0"/>
    <x v="10"/>
  </r>
  <r>
    <x v="305"/>
    <x v="2"/>
    <x v="0"/>
    <x v="3"/>
    <x v="0"/>
    <n v="0"/>
    <n v="2319855.5583642903"/>
    <n v="0"/>
    <x v="10"/>
  </r>
  <r>
    <x v="305"/>
    <x v="2"/>
    <x v="0"/>
    <x v="2"/>
    <x v="0"/>
    <n v="0"/>
    <n v="1265968.0536122946"/>
    <n v="0"/>
    <x v="10"/>
  </r>
  <r>
    <x v="305"/>
    <x v="2"/>
    <x v="0"/>
    <x v="1"/>
    <x v="0"/>
    <n v="0"/>
    <n v="2179533.0800643293"/>
    <n v="0"/>
    <x v="10"/>
  </r>
  <r>
    <x v="335"/>
    <x v="2"/>
    <x v="0"/>
    <x v="0"/>
    <x v="0"/>
    <n v="0"/>
    <n v="3228835.8679179754"/>
    <n v="0"/>
    <x v="11"/>
  </r>
  <r>
    <x v="335"/>
    <x v="2"/>
    <x v="0"/>
    <x v="4"/>
    <x v="0"/>
    <n v="0"/>
    <n v="2561558.5352291637"/>
    <n v="0"/>
    <x v="11"/>
  </r>
  <r>
    <x v="335"/>
    <x v="2"/>
    <x v="0"/>
    <x v="3"/>
    <x v="0"/>
    <n v="0"/>
    <n v="2572937.4955078401"/>
    <n v="0"/>
    <x v="11"/>
  </r>
  <r>
    <x v="335"/>
    <x v="2"/>
    <x v="0"/>
    <x v="2"/>
    <x v="0"/>
    <n v="0"/>
    <n v="1275059.1258801499"/>
    <n v="0"/>
    <x v="11"/>
  </r>
  <r>
    <x v="335"/>
    <x v="2"/>
    <x v="0"/>
    <x v="1"/>
    <x v="0"/>
    <n v="0"/>
    <n v="2162946.9941633488"/>
    <n v="0"/>
    <x v="11"/>
  </r>
  <r>
    <x v="0"/>
    <x v="2"/>
    <x v="1"/>
    <x v="0"/>
    <x v="0"/>
    <n v="0"/>
    <n v="2146349.6321703782"/>
    <n v="0"/>
    <x v="0"/>
  </r>
  <r>
    <x v="0"/>
    <x v="2"/>
    <x v="1"/>
    <x v="4"/>
    <x v="0"/>
    <n v="0"/>
    <n v="2679910.5655332967"/>
    <n v="0"/>
    <x v="0"/>
  </r>
  <r>
    <x v="0"/>
    <x v="2"/>
    <x v="1"/>
    <x v="3"/>
    <x v="0"/>
    <n v="0"/>
    <n v="3403647.112881097"/>
    <n v="0"/>
    <x v="0"/>
  </r>
  <r>
    <x v="0"/>
    <x v="2"/>
    <x v="1"/>
    <x v="2"/>
    <x v="0"/>
    <n v="0"/>
    <n v="1594437.6895993566"/>
    <n v="0"/>
    <x v="0"/>
  </r>
  <r>
    <x v="0"/>
    <x v="2"/>
    <x v="1"/>
    <x v="1"/>
    <x v="0"/>
    <n v="0"/>
    <n v="2426086.8244958185"/>
    <n v="0"/>
    <x v="0"/>
  </r>
  <r>
    <x v="31"/>
    <x v="2"/>
    <x v="1"/>
    <x v="0"/>
    <x v="0"/>
    <n v="0"/>
    <n v="3087513.0031434423"/>
    <n v="0"/>
    <x v="1"/>
  </r>
  <r>
    <x v="31"/>
    <x v="2"/>
    <x v="1"/>
    <x v="4"/>
    <x v="0"/>
    <n v="0"/>
    <n v="2669244.6349974163"/>
    <n v="0"/>
    <x v="1"/>
  </r>
  <r>
    <x v="31"/>
    <x v="2"/>
    <x v="1"/>
    <x v="3"/>
    <x v="0"/>
    <n v="0"/>
    <n v="4116991.6324719037"/>
    <n v="0"/>
    <x v="1"/>
  </r>
  <r>
    <x v="31"/>
    <x v="2"/>
    <x v="1"/>
    <x v="2"/>
    <x v="0"/>
    <n v="0"/>
    <n v="1548495.669345916"/>
    <n v="0"/>
    <x v="1"/>
  </r>
  <r>
    <x v="31"/>
    <x v="2"/>
    <x v="1"/>
    <x v="1"/>
    <x v="0"/>
    <n v="0"/>
    <n v="2332419.2243943331"/>
    <n v="0"/>
    <x v="1"/>
  </r>
  <r>
    <x v="60"/>
    <x v="2"/>
    <x v="1"/>
    <x v="0"/>
    <x v="0"/>
    <n v="0"/>
    <n v="3214489.8866673163"/>
    <n v="0"/>
    <x v="2"/>
  </r>
  <r>
    <x v="60"/>
    <x v="2"/>
    <x v="1"/>
    <x v="4"/>
    <x v="0"/>
    <n v="0"/>
    <n v="2776304.1430446729"/>
    <n v="0"/>
    <x v="2"/>
  </r>
  <r>
    <x v="60"/>
    <x v="2"/>
    <x v="1"/>
    <x v="3"/>
    <x v="0"/>
    <n v="0"/>
    <n v="4091719.1922665192"/>
    <n v="0"/>
    <x v="2"/>
  </r>
  <r>
    <x v="60"/>
    <x v="2"/>
    <x v="1"/>
    <x v="2"/>
    <x v="0"/>
    <n v="0"/>
    <n v="1587822.1293551838"/>
    <n v="0"/>
    <x v="2"/>
  </r>
  <r>
    <x v="60"/>
    <x v="2"/>
    <x v="1"/>
    <x v="1"/>
    <x v="0"/>
    <n v="0"/>
    <n v="2385576.6579439496"/>
    <n v="0"/>
    <x v="2"/>
  </r>
  <r>
    <x v="91"/>
    <x v="2"/>
    <x v="1"/>
    <x v="0"/>
    <x v="0"/>
    <n v="0"/>
    <n v="3505265.1929591079"/>
    <n v="0"/>
    <x v="3"/>
  </r>
  <r>
    <x v="91"/>
    <x v="2"/>
    <x v="1"/>
    <x v="4"/>
    <x v="0"/>
    <n v="0"/>
    <n v="2739449.7584421551"/>
    <n v="0"/>
    <x v="3"/>
  </r>
  <r>
    <x v="91"/>
    <x v="2"/>
    <x v="1"/>
    <x v="3"/>
    <x v="0"/>
    <n v="0"/>
    <n v="3810033.7030645548"/>
    <n v="0"/>
    <x v="3"/>
  </r>
  <r>
    <x v="91"/>
    <x v="2"/>
    <x v="1"/>
    <x v="2"/>
    <x v="0"/>
    <n v="0"/>
    <n v="1542382.9003531707"/>
    <n v="0"/>
    <x v="3"/>
  </r>
  <r>
    <x v="91"/>
    <x v="2"/>
    <x v="1"/>
    <x v="1"/>
    <x v="0"/>
    <n v="0"/>
    <n v="2337522.0314653274"/>
    <n v="0"/>
    <x v="3"/>
  </r>
  <r>
    <x v="121"/>
    <x v="2"/>
    <x v="1"/>
    <x v="0"/>
    <x v="0"/>
    <n v="0"/>
    <n v="3781490.9375373675"/>
    <n v="0"/>
    <x v="4"/>
  </r>
  <r>
    <x v="121"/>
    <x v="2"/>
    <x v="1"/>
    <x v="4"/>
    <x v="0"/>
    <n v="0"/>
    <n v="2772221.6317347959"/>
    <n v="0"/>
    <x v="4"/>
  </r>
  <r>
    <x v="121"/>
    <x v="2"/>
    <x v="1"/>
    <x v="3"/>
    <x v="0"/>
    <n v="0"/>
    <n v="3538849.03765233"/>
    <n v="0"/>
    <x v="4"/>
  </r>
  <r>
    <x v="121"/>
    <x v="2"/>
    <x v="1"/>
    <x v="2"/>
    <x v="0"/>
    <n v="0"/>
    <n v="1581050.9376550275"/>
    <n v="0"/>
    <x v="4"/>
  </r>
  <r>
    <x v="121"/>
    <x v="2"/>
    <x v="1"/>
    <x v="1"/>
    <x v="0"/>
    <n v="0"/>
    <n v="2681275.8272200334"/>
    <n v="0"/>
    <x v="4"/>
  </r>
  <r>
    <x v="152"/>
    <x v="2"/>
    <x v="1"/>
    <x v="0"/>
    <x v="0"/>
    <n v="0"/>
    <n v="3098560.2632696079"/>
    <n v="0"/>
    <x v="5"/>
  </r>
  <r>
    <x v="152"/>
    <x v="2"/>
    <x v="1"/>
    <x v="4"/>
    <x v="0"/>
    <n v="0"/>
    <n v="2409947.0262946547"/>
    <n v="0"/>
    <x v="5"/>
  </r>
  <r>
    <x v="152"/>
    <x v="2"/>
    <x v="1"/>
    <x v="3"/>
    <x v="0"/>
    <n v="0"/>
    <n v="3511387.8370982441"/>
    <n v="0"/>
    <x v="5"/>
  </r>
  <r>
    <x v="152"/>
    <x v="2"/>
    <x v="1"/>
    <x v="2"/>
    <x v="0"/>
    <n v="0"/>
    <n v="1554597.0862367998"/>
    <n v="0"/>
    <x v="5"/>
  </r>
  <r>
    <x v="152"/>
    <x v="2"/>
    <x v="1"/>
    <x v="1"/>
    <x v="0"/>
    <n v="0"/>
    <n v="2657824.0782045377"/>
    <n v="0"/>
    <x v="5"/>
  </r>
  <r>
    <x v="182"/>
    <x v="2"/>
    <x v="1"/>
    <x v="0"/>
    <x v="0"/>
    <n v="0"/>
    <n v="3156526.6327610868"/>
    <n v="0"/>
    <x v="6"/>
  </r>
  <r>
    <x v="182"/>
    <x v="2"/>
    <x v="1"/>
    <x v="4"/>
    <x v="0"/>
    <n v="0"/>
    <n v="2369946.0402953299"/>
    <n v="0"/>
    <x v="6"/>
  </r>
  <r>
    <x v="182"/>
    <x v="2"/>
    <x v="1"/>
    <x v="3"/>
    <x v="0"/>
    <n v="0"/>
    <n v="3520196.2618687297"/>
    <n v="0"/>
    <x v="6"/>
  </r>
  <r>
    <x v="182"/>
    <x v="2"/>
    <x v="1"/>
    <x v="2"/>
    <x v="0"/>
    <n v="0"/>
    <n v="1566403.8990661497"/>
    <n v="0"/>
    <x v="6"/>
  </r>
  <r>
    <x v="182"/>
    <x v="2"/>
    <x v="1"/>
    <x v="1"/>
    <x v="0"/>
    <n v="0"/>
    <n v="2657804.969431119"/>
    <n v="0"/>
    <x v="6"/>
  </r>
  <r>
    <x v="213"/>
    <x v="2"/>
    <x v="1"/>
    <x v="0"/>
    <x v="0"/>
    <n v="0"/>
    <n v="3428822.267961293"/>
    <n v="0"/>
    <x v="7"/>
  </r>
  <r>
    <x v="213"/>
    <x v="2"/>
    <x v="1"/>
    <x v="4"/>
    <x v="0"/>
    <n v="0"/>
    <n v="2460329.9931035447"/>
    <n v="0"/>
    <x v="7"/>
  </r>
  <r>
    <x v="213"/>
    <x v="2"/>
    <x v="1"/>
    <x v="3"/>
    <x v="0"/>
    <n v="0"/>
    <n v="3079573.6659533759"/>
    <n v="0"/>
    <x v="7"/>
  </r>
  <r>
    <x v="213"/>
    <x v="2"/>
    <x v="1"/>
    <x v="2"/>
    <x v="0"/>
    <n v="0"/>
    <n v="1610719.1200051093"/>
    <n v="0"/>
    <x v="7"/>
  </r>
  <r>
    <x v="213"/>
    <x v="2"/>
    <x v="1"/>
    <x v="1"/>
    <x v="0"/>
    <n v="0"/>
    <n v="2726842.3824110236"/>
    <n v="0"/>
    <x v="7"/>
  </r>
  <r>
    <x v="244"/>
    <x v="2"/>
    <x v="1"/>
    <x v="0"/>
    <x v="0"/>
    <n v="0"/>
    <n v="3579145.6898798659"/>
    <n v="0"/>
    <x v="8"/>
  </r>
  <r>
    <x v="244"/>
    <x v="2"/>
    <x v="1"/>
    <x v="4"/>
    <x v="0"/>
    <n v="0"/>
    <n v="2658291.588015934"/>
    <n v="0"/>
    <x v="8"/>
  </r>
  <r>
    <x v="244"/>
    <x v="2"/>
    <x v="1"/>
    <x v="3"/>
    <x v="0"/>
    <n v="0"/>
    <n v="3185088.6042874586"/>
    <n v="0"/>
    <x v="8"/>
  </r>
  <r>
    <x v="244"/>
    <x v="2"/>
    <x v="1"/>
    <x v="2"/>
    <x v="0"/>
    <n v="0"/>
    <n v="1585073.8971937613"/>
    <n v="0"/>
    <x v="8"/>
  </r>
  <r>
    <x v="244"/>
    <x v="2"/>
    <x v="1"/>
    <x v="1"/>
    <x v="0"/>
    <n v="0"/>
    <n v="2691470.5445348322"/>
    <n v="0"/>
    <x v="8"/>
  </r>
  <r>
    <x v="274"/>
    <x v="2"/>
    <x v="1"/>
    <x v="0"/>
    <x v="0"/>
    <n v="0"/>
    <n v="4233296.072871102"/>
    <n v="0"/>
    <x v="9"/>
  </r>
  <r>
    <x v="274"/>
    <x v="2"/>
    <x v="1"/>
    <x v="4"/>
    <x v="0"/>
    <n v="0"/>
    <n v="2782564.0964887082"/>
    <n v="0"/>
    <x v="9"/>
  </r>
  <r>
    <x v="274"/>
    <x v="2"/>
    <x v="1"/>
    <x v="3"/>
    <x v="0"/>
    <n v="0"/>
    <n v="2897359.3009025925"/>
    <n v="0"/>
    <x v="9"/>
  </r>
  <r>
    <x v="274"/>
    <x v="2"/>
    <x v="1"/>
    <x v="2"/>
    <x v="0"/>
    <n v="0"/>
    <n v="1603718.0955740209"/>
    <n v="0"/>
    <x v="9"/>
  </r>
  <r>
    <x v="274"/>
    <x v="2"/>
    <x v="1"/>
    <x v="1"/>
    <x v="0"/>
    <n v="0"/>
    <n v="2738471.5100416522"/>
    <n v="0"/>
    <x v="9"/>
  </r>
  <r>
    <x v="305"/>
    <x v="2"/>
    <x v="1"/>
    <x v="0"/>
    <x v="0"/>
    <n v="0"/>
    <n v="4231398.3725806428"/>
    <n v="0"/>
    <x v="10"/>
  </r>
  <r>
    <x v="305"/>
    <x v="2"/>
    <x v="1"/>
    <x v="4"/>
    <x v="0"/>
    <n v="0"/>
    <n v="2834470.2913347762"/>
    <n v="0"/>
    <x v="10"/>
  </r>
  <r>
    <x v="305"/>
    <x v="2"/>
    <x v="1"/>
    <x v="3"/>
    <x v="0"/>
    <n v="0"/>
    <n v="2899819.447955362"/>
    <n v="0"/>
    <x v="10"/>
  </r>
  <r>
    <x v="305"/>
    <x v="2"/>
    <x v="1"/>
    <x v="2"/>
    <x v="0"/>
    <n v="0"/>
    <n v="1582460.067015368"/>
    <n v="0"/>
    <x v="10"/>
  </r>
  <r>
    <x v="305"/>
    <x v="2"/>
    <x v="1"/>
    <x v="1"/>
    <x v="0"/>
    <n v="0"/>
    <n v="2724416.3500804119"/>
    <n v="0"/>
    <x v="10"/>
  </r>
  <r>
    <x v="335"/>
    <x v="2"/>
    <x v="1"/>
    <x v="0"/>
    <x v="0"/>
    <n v="0"/>
    <n v="4036044.8348974688"/>
    <n v="0"/>
    <x v="11"/>
  </r>
  <r>
    <x v="335"/>
    <x v="2"/>
    <x v="1"/>
    <x v="4"/>
    <x v="0"/>
    <n v="0"/>
    <n v="3201948.1690364541"/>
    <n v="0"/>
    <x v="11"/>
  </r>
  <r>
    <x v="335"/>
    <x v="2"/>
    <x v="1"/>
    <x v="3"/>
    <x v="0"/>
    <n v="0"/>
    <n v="3216171.8693848001"/>
    <n v="0"/>
    <x v="11"/>
  </r>
  <r>
    <x v="335"/>
    <x v="2"/>
    <x v="1"/>
    <x v="2"/>
    <x v="0"/>
    <n v="0"/>
    <n v="1593823.9073501872"/>
    <n v="0"/>
    <x v="11"/>
  </r>
  <r>
    <x v="335"/>
    <x v="2"/>
    <x v="1"/>
    <x v="1"/>
    <x v="0"/>
    <n v="0"/>
    <n v="2703683.7427041861"/>
    <n v="0"/>
    <x v="11"/>
  </r>
  <r>
    <x v="0"/>
    <x v="2"/>
    <x v="3"/>
    <x v="0"/>
    <x v="0"/>
    <n v="0"/>
    <n v="2146349.6321703787"/>
    <n v="0"/>
    <x v="0"/>
  </r>
  <r>
    <x v="0"/>
    <x v="2"/>
    <x v="3"/>
    <x v="4"/>
    <x v="0"/>
    <n v="0"/>
    <n v="2679910.5655332971"/>
    <n v="0"/>
    <x v="0"/>
  </r>
  <r>
    <x v="0"/>
    <x v="2"/>
    <x v="3"/>
    <x v="3"/>
    <x v="0"/>
    <n v="0"/>
    <n v="3403647.1128810975"/>
    <n v="0"/>
    <x v="0"/>
  </r>
  <r>
    <x v="0"/>
    <x v="2"/>
    <x v="3"/>
    <x v="2"/>
    <x v="0"/>
    <n v="0"/>
    <n v="1594437.6895993568"/>
    <n v="0"/>
    <x v="0"/>
  </r>
  <r>
    <x v="0"/>
    <x v="2"/>
    <x v="3"/>
    <x v="1"/>
    <x v="0"/>
    <n v="0"/>
    <n v="2426086.8244958185"/>
    <n v="0"/>
    <x v="0"/>
  </r>
  <r>
    <x v="31"/>
    <x v="2"/>
    <x v="3"/>
    <x v="0"/>
    <x v="0"/>
    <n v="0"/>
    <n v="3087513.0031434428"/>
    <n v="0"/>
    <x v="1"/>
  </r>
  <r>
    <x v="31"/>
    <x v="2"/>
    <x v="3"/>
    <x v="4"/>
    <x v="0"/>
    <n v="0"/>
    <n v="2669244.6349974163"/>
    <n v="0"/>
    <x v="1"/>
  </r>
  <r>
    <x v="31"/>
    <x v="2"/>
    <x v="3"/>
    <x v="3"/>
    <x v="0"/>
    <n v="0"/>
    <n v="4116991.6324719042"/>
    <n v="0"/>
    <x v="1"/>
  </r>
  <r>
    <x v="31"/>
    <x v="2"/>
    <x v="3"/>
    <x v="2"/>
    <x v="0"/>
    <n v="0"/>
    <n v="1548495.6693459162"/>
    <n v="0"/>
    <x v="1"/>
  </r>
  <r>
    <x v="31"/>
    <x v="2"/>
    <x v="3"/>
    <x v="1"/>
    <x v="0"/>
    <n v="0"/>
    <n v="2332419.2243943335"/>
    <n v="0"/>
    <x v="1"/>
  </r>
  <r>
    <x v="60"/>
    <x v="2"/>
    <x v="3"/>
    <x v="0"/>
    <x v="0"/>
    <n v="0"/>
    <n v="3214489.8866673168"/>
    <n v="0"/>
    <x v="2"/>
  </r>
  <r>
    <x v="60"/>
    <x v="2"/>
    <x v="3"/>
    <x v="4"/>
    <x v="0"/>
    <n v="0"/>
    <n v="2776304.1430446729"/>
    <n v="0"/>
    <x v="2"/>
  </r>
  <r>
    <x v="60"/>
    <x v="2"/>
    <x v="3"/>
    <x v="3"/>
    <x v="0"/>
    <n v="0"/>
    <n v="4091719.1922665196"/>
    <n v="0"/>
    <x v="2"/>
  </r>
  <r>
    <x v="60"/>
    <x v="2"/>
    <x v="3"/>
    <x v="2"/>
    <x v="0"/>
    <n v="0"/>
    <n v="1587822.129355184"/>
    <n v="0"/>
    <x v="2"/>
  </r>
  <r>
    <x v="60"/>
    <x v="2"/>
    <x v="3"/>
    <x v="1"/>
    <x v="0"/>
    <n v="0"/>
    <n v="2385576.65794395"/>
    <n v="0"/>
    <x v="2"/>
  </r>
  <r>
    <x v="91"/>
    <x v="2"/>
    <x v="3"/>
    <x v="0"/>
    <x v="0"/>
    <n v="0"/>
    <n v="3505265.1929591084"/>
    <n v="0"/>
    <x v="3"/>
  </r>
  <r>
    <x v="91"/>
    <x v="2"/>
    <x v="3"/>
    <x v="4"/>
    <x v="0"/>
    <n v="0"/>
    <n v="2739449.7584421556"/>
    <n v="0"/>
    <x v="3"/>
  </r>
  <r>
    <x v="91"/>
    <x v="2"/>
    <x v="3"/>
    <x v="3"/>
    <x v="0"/>
    <n v="0"/>
    <n v="3810033.7030645553"/>
    <n v="0"/>
    <x v="3"/>
  </r>
  <r>
    <x v="91"/>
    <x v="2"/>
    <x v="3"/>
    <x v="2"/>
    <x v="0"/>
    <n v="0"/>
    <n v="1542382.9003531709"/>
    <n v="0"/>
    <x v="3"/>
  </r>
  <r>
    <x v="91"/>
    <x v="2"/>
    <x v="3"/>
    <x v="1"/>
    <x v="0"/>
    <n v="0"/>
    <n v="2337522.0314653274"/>
    <n v="0"/>
    <x v="3"/>
  </r>
  <r>
    <x v="121"/>
    <x v="2"/>
    <x v="3"/>
    <x v="0"/>
    <x v="0"/>
    <n v="0"/>
    <n v="3781490.9375373679"/>
    <n v="0"/>
    <x v="4"/>
  </r>
  <r>
    <x v="121"/>
    <x v="2"/>
    <x v="3"/>
    <x v="4"/>
    <x v="0"/>
    <n v="0"/>
    <n v="2772221.6317347963"/>
    <n v="0"/>
    <x v="4"/>
  </r>
  <r>
    <x v="121"/>
    <x v="2"/>
    <x v="3"/>
    <x v="3"/>
    <x v="0"/>
    <n v="0"/>
    <n v="3538849.0376523305"/>
    <n v="0"/>
    <x v="4"/>
  </r>
  <r>
    <x v="121"/>
    <x v="2"/>
    <x v="3"/>
    <x v="2"/>
    <x v="0"/>
    <n v="0"/>
    <n v="1581050.9376550277"/>
    <n v="0"/>
    <x v="4"/>
  </r>
  <r>
    <x v="121"/>
    <x v="2"/>
    <x v="3"/>
    <x v="1"/>
    <x v="0"/>
    <n v="0"/>
    <n v="2681275.8272200339"/>
    <n v="0"/>
    <x v="4"/>
  </r>
  <r>
    <x v="152"/>
    <x v="2"/>
    <x v="3"/>
    <x v="0"/>
    <x v="0"/>
    <n v="0"/>
    <n v="3098560.2632696084"/>
    <n v="0"/>
    <x v="5"/>
  </r>
  <r>
    <x v="152"/>
    <x v="2"/>
    <x v="3"/>
    <x v="4"/>
    <x v="0"/>
    <n v="0"/>
    <n v="2409947.0262946552"/>
    <n v="0"/>
    <x v="5"/>
  </r>
  <r>
    <x v="152"/>
    <x v="2"/>
    <x v="3"/>
    <x v="3"/>
    <x v="0"/>
    <n v="0"/>
    <n v="3511387.8370982446"/>
    <n v="0"/>
    <x v="5"/>
  </r>
  <r>
    <x v="152"/>
    <x v="2"/>
    <x v="3"/>
    <x v="2"/>
    <x v="0"/>
    <n v="0"/>
    <n v="1554597.0862368001"/>
    <n v="0"/>
    <x v="5"/>
  </r>
  <r>
    <x v="152"/>
    <x v="2"/>
    <x v="3"/>
    <x v="1"/>
    <x v="0"/>
    <n v="0"/>
    <n v="2657824.0782045382"/>
    <n v="0"/>
    <x v="5"/>
  </r>
  <r>
    <x v="182"/>
    <x v="2"/>
    <x v="3"/>
    <x v="0"/>
    <x v="0"/>
    <n v="0"/>
    <n v="3156526.6327610873"/>
    <n v="0"/>
    <x v="6"/>
  </r>
  <r>
    <x v="182"/>
    <x v="2"/>
    <x v="3"/>
    <x v="4"/>
    <x v="0"/>
    <n v="0"/>
    <n v="2369946.0402953303"/>
    <n v="0"/>
    <x v="6"/>
  </r>
  <r>
    <x v="182"/>
    <x v="2"/>
    <x v="3"/>
    <x v="3"/>
    <x v="0"/>
    <n v="0"/>
    <n v="3520196.2618687302"/>
    <n v="0"/>
    <x v="6"/>
  </r>
  <r>
    <x v="182"/>
    <x v="2"/>
    <x v="3"/>
    <x v="2"/>
    <x v="0"/>
    <n v="0"/>
    <n v="1566403.89906615"/>
    <n v="0"/>
    <x v="6"/>
  </r>
  <r>
    <x v="182"/>
    <x v="2"/>
    <x v="3"/>
    <x v="1"/>
    <x v="0"/>
    <n v="0"/>
    <n v="2657804.9694311195"/>
    <n v="0"/>
    <x v="6"/>
  </r>
  <r>
    <x v="213"/>
    <x v="2"/>
    <x v="3"/>
    <x v="0"/>
    <x v="0"/>
    <n v="0"/>
    <n v="3428822.2679612935"/>
    <n v="0"/>
    <x v="7"/>
  </r>
  <r>
    <x v="213"/>
    <x v="2"/>
    <x v="3"/>
    <x v="4"/>
    <x v="0"/>
    <n v="0"/>
    <n v="2460329.9931035447"/>
    <n v="0"/>
    <x v="7"/>
  </r>
  <r>
    <x v="213"/>
    <x v="2"/>
    <x v="3"/>
    <x v="3"/>
    <x v="0"/>
    <n v="0"/>
    <n v="3079573.6659533763"/>
    <n v="0"/>
    <x v="7"/>
  </r>
  <r>
    <x v="213"/>
    <x v="2"/>
    <x v="3"/>
    <x v="2"/>
    <x v="0"/>
    <n v="0"/>
    <n v="1610719.1200051096"/>
    <n v="0"/>
    <x v="7"/>
  </r>
  <r>
    <x v="213"/>
    <x v="2"/>
    <x v="3"/>
    <x v="1"/>
    <x v="0"/>
    <n v="0"/>
    <n v="2726842.3824110241"/>
    <n v="0"/>
    <x v="7"/>
  </r>
  <r>
    <x v="244"/>
    <x v="2"/>
    <x v="3"/>
    <x v="0"/>
    <x v="0"/>
    <n v="0"/>
    <n v="3579145.6898798663"/>
    <n v="0"/>
    <x v="8"/>
  </r>
  <r>
    <x v="244"/>
    <x v="2"/>
    <x v="3"/>
    <x v="4"/>
    <x v="0"/>
    <n v="0"/>
    <n v="2658291.5880159345"/>
    <n v="0"/>
    <x v="8"/>
  </r>
  <r>
    <x v="244"/>
    <x v="2"/>
    <x v="3"/>
    <x v="3"/>
    <x v="0"/>
    <n v="0"/>
    <n v="3185088.604287459"/>
    <n v="0"/>
    <x v="8"/>
  </r>
  <r>
    <x v="244"/>
    <x v="2"/>
    <x v="3"/>
    <x v="2"/>
    <x v="0"/>
    <n v="0"/>
    <n v="1585073.8971937615"/>
    <n v="0"/>
    <x v="8"/>
  </r>
  <r>
    <x v="244"/>
    <x v="2"/>
    <x v="3"/>
    <x v="1"/>
    <x v="0"/>
    <n v="0"/>
    <n v="2691470.5445348322"/>
    <n v="0"/>
    <x v="8"/>
  </r>
  <r>
    <x v="274"/>
    <x v="2"/>
    <x v="3"/>
    <x v="0"/>
    <x v="0"/>
    <n v="0"/>
    <n v="4233296.072871103"/>
    <n v="0"/>
    <x v="9"/>
  </r>
  <r>
    <x v="274"/>
    <x v="2"/>
    <x v="3"/>
    <x v="4"/>
    <x v="0"/>
    <n v="0"/>
    <n v="2782564.0964887086"/>
    <n v="0"/>
    <x v="9"/>
  </r>
  <r>
    <x v="274"/>
    <x v="2"/>
    <x v="3"/>
    <x v="3"/>
    <x v="0"/>
    <n v="0"/>
    <n v="2897359.3009025929"/>
    <n v="0"/>
    <x v="9"/>
  </r>
  <r>
    <x v="274"/>
    <x v="2"/>
    <x v="3"/>
    <x v="2"/>
    <x v="0"/>
    <n v="0"/>
    <n v="1603718.0955740211"/>
    <n v="0"/>
    <x v="9"/>
  </r>
  <r>
    <x v="274"/>
    <x v="2"/>
    <x v="3"/>
    <x v="1"/>
    <x v="0"/>
    <n v="0"/>
    <n v="2738471.5100416522"/>
    <n v="0"/>
    <x v="9"/>
  </r>
  <r>
    <x v="305"/>
    <x v="2"/>
    <x v="3"/>
    <x v="0"/>
    <x v="0"/>
    <n v="0"/>
    <n v="4231398.3725806428"/>
    <n v="0"/>
    <x v="10"/>
  </r>
  <r>
    <x v="305"/>
    <x v="2"/>
    <x v="3"/>
    <x v="4"/>
    <x v="0"/>
    <n v="0"/>
    <n v="2834470.2913347767"/>
    <n v="0"/>
    <x v="10"/>
  </r>
  <r>
    <x v="305"/>
    <x v="2"/>
    <x v="3"/>
    <x v="3"/>
    <x v="0"/>
    <n v="0"/>
    <n v="2899819.4479553625"/>
    <n v="0"/>
    <x v="10"/>
  </r>
  <r>
    <x v="305"/>
    <x v="2"/>
    <x v="3"/>
    <x v="2"/>
    <x v="0"/>
    <n v="0"/>
    <n v="1582460.0670153683"/>
    <n v="0"/>
    <x v="10"/>
  </r>
  <r>
    <x v="305"/>
    <x v="2"/>
    <x v="3"/>
    <x v="1"/>
    <x v="0"/>
    <n v="0"/>
    <n v="2724416.3500804119"/>
    <n v="0"/>
    <x v="10"/>
  </r>
  <r>
    <x v="335"/>
    <x v="2"/>
    <x v="3"/>
    <x v="0"/>
    <x v="0"/>
    <n v="0"/>
    <n v="4036044.8348974693"/>
    <n v="0"/>
    <x v="11"/>
  </r>
  <r>
    <x v="335"/>
    <x v="2"/>
    <x v="3"/>
    <x v="4"/>
    <x v="0"/>
    <n v="0"/>
    <n v="3201948.1690364545"/>
    <n v="0"/>
    <x v="11"/>
  </r>
  <r>
    <x v="335"/>
    <x v="2"/>
    <x v="3"/>
    <x v="3"/>
    <x v="0"/>
    <n v="0"/>
    <n v="3216171.8693848005"/>
    <n v="0"/>
    <x v="11"/>
  </r>
  <r>
    <x v="335"/>
    <x v="2"/>
    <x v="3"/>
    <x v="2"/>
    <x v="0"/>
    <n v="0"/>
    <n v="1593823.9073501874"/>
    <n v="0"/>
    <x v="11"/>
  </r>
  <r>
    <x v="335"/>
    <x v="2"/>
    <x v="3"/>
    <x v="1"/>
    <x v="0"/>
    <n v="0"/>
    <n v="2703683.7427041866"/>
    <n v="0"/>
    <x v="11"/>
  </r>
  <r>
    <x v="0"/>
    <x v="2"/>
    <x v="4"/>
    <x v="0"/>
    <x v="0"/>
    <n v="0"/>
    <n v="1717079.7057363028"/>
    <n v="0"/>
    <x v="0"/>
  </r>
  <r>
    <x v="0"/>
    <x v="2"/>
    <x v="4"/>
    <x v="4"/>
    <x v="0"/>
    <n v="0"/>
    <n v="2143928.4524266375"/>
    <n v="0"/>
    <x v="0"/>
  </r>
  <r>
    <x v="0"/>
    <x v="2"/>
    <x v="4"/>
    <x v="3"/>
    <x v="0"/>
    <n v="0"/>
    <n v="2722917.6903048777"/>
    <n v="0"/>
    <x v="0"/>
  </r>
  <r>
    <x v="0"/>
    <x v="2"/>
    <x v="4"/>
    <x v="2"/>
    <x v="0"/>
    <n v="0"/>
    <n v="1275550.1516794856"/>
    <n v="0"/>
    <x v="0"/>
  </r>
  <r>
    <x v="0"/>
    <x v="2"/>
    <x v="4"/>
    <x v="1"/>
    <x v="0"/>
    <n v="0"/>
    <n v="1940869.4595966549"/>
    <n v="0"/>
    <x v="0"/>
  </r>
  <r>
    <x v="31"/>
    <x v="2"/>
    <x v="4"/>
    <x v="0"/>
    <x v="0"/>
    <n v="0"/>
    <n v="2470010.4025147539"/>
    <n v="0"/>
    <x v="1"/>
  </r>
  <r>
    <x v="31"/>
    <x v="2"/>
    <x v="4"/>
    <x v="4"/>
    <x v="0"/>
    <n v="0"/>
    <n v="2135395.707997933"/>
    <n v="0"/>
    <x v="1"/>
  </r>
  <r>
    <x v="31"/>
    <x v="2"/>
    <x v="4"/>
    <x v="3"/>
    <x v="0"/>
    <n v="0"/>
    <n v="3293593.3059775233"/>
    <n v="0"/>
    <x v="1"/>
  </r>
  <r>
    <x v="31"/>
    <x v="2"/>
    <x v="4"/>
    <x v="2"/>
    <x v="0"/>
    <n v="0"/>
    <n v="1238796.535476733"/>
    <n v="0"/>
    <x v="1"/>
  </r>
  <r>
    <x v="31"/>
    <x v="2"/>
    <x v="4"/>
    <x v="1"/>
    <x v="0"/>
    <n v="0"/>
    <n v="1865935.3795154667"/>
    <n v="0"/>
    <x v="1"/>
  </r>
  <r>
    <x v="60"/>
    <x v="2"/>
    <x v="4"/>
    <x v="0"/>
    <x v="0"/>
    <n v="0"/>
    <n v="2571591.9093338535"/>
    <n v="0"/>
    <x v="2"/>
  </r>
  <r>
    <x v="60"/>
    <x v="2"/>
    <x v="4"/>
    <x v="4"/>
    <x v="0"/>
    <n v="0"/>
    <n v="2221043.3144357381"/>
    <n v="0"/>
    <x v="2"/>
  </r>
  <r>
    <x v="60"/>
    <x v="2"/>
    <x v="4"/>
    <x v="3"/>
    <x v="0"/>
    <n v="0"/>
    <n v="3273375.3538132156"/>
    <n v="0"/>
    <x v="2"/>
  </r>
  <r>
    <x v="60"/>
    <x v="2"/>
    <x v="4"/>
    <x v="2"/>
    <x v="0"/>
    <n v="0"/>
    <n v="1270257.7034841473"/>
    <n v="0"/>
    <x v="2"/>
  </r>
  <r>
    <x v="60"/>
    <x v="2"/>
    <x v="4"/>
    <x v="1"/>
    <x v="0"/>
    <n v="0"/>
    <n v="1908461.32635516"/>
    <n v="0"/>
    <x v="2"/>
  </r>
  <r>
    <x v="91"/>
    <x v="2"/>
    <x v="4"/>
    <x v="0"/>
    <x v="0"/>
    <n v="0"/>
    <n v="2804212.1543672867"/>
    <n v="0"/>
    <x v="3"/>
  </r>
  <r>
    <x v="91"/>
    <x v="2"/>
    <x v="4"/>
    <x v="4"/>
    <x v="0"/>
    <n v="0"/>
    <n v="2191559.8067537243"/>
    <n v="0"/>
    <x v="3"/>
  </r>
  <r>
    <x v="91"/>
    <x v="2"/>
    <x v="4"/>
    <x v="3"/>
    <x v="0"/>
    <n v="0"/>
    <n v="3048026.9624516438"/>
    <n v="0"/>
    <x v="3"/>
  </r>
  <r>
    <x v="91"/>
    <x v="2"/>
    <x v="4"/>
    <x v="2"/>
    <x v="0"/>
    <n v="0"/>
    <n v="1233906.3202825368"/>
    <n v="0"/>
    <x v="3"/>
  </r>
  <r>
    <x v="91"/>
    <x v="2"/>
    <x v="4"/>
    <x v="1"/>
    <x v="0"/>
    <n v="0"/>
    <n v="1870017.6251722618"/>
    <n v="0"/>
    <x v="3"/>
  </r>
  <r>
    <x v="121"/>
    <x v="2"/>
    <x v="4"/>
    <x v="0"/>
    <x v="0"/>
    <n v="0"/>
    <n v="3025192.7500298941"/>
    <n v="0"/>
    <x v="4"/>
  </r>
  <r>
    <x v="121"/>
    <x v="2"/>
    <x v="4"/>
    <x v="4"/>
    <x v="0"/>
    <n v="0"/>
    <n v="2217777.3053878369"/>
    <n v="0"/>
    <x v="4"/>
  </r>
  <r>
    <x v="121"/>
    <x v="2"/>
    <x v="4"/>
    <x v="3"/>
    <x v="0"/>
    <n v="0"/>
    <n v="2831079.230121864"/>
    <n v="0"/>
    <x v="4"/>
  </r>
  <r>
    <x v="121"/>
    <x v="2"/>
    <x v="4"/>
    <x v="2"/>
    <x v="0"/>
    <n v="0"/>
    <n v="1264840.7501240221"/>
    <n v="0"/>
    <x v="4"/>
  </r>
  <r>
    <x v="121"/>
    <x v="2"/>
    <x v="4"/>
    <x v="1"/>
    <x v="0"/>
    <n v="0"/>
    <n v="2145020.6617760267"/>
    <n v="0"/>
    <x v="4"/>
  </r>
  <r>
    <x v="152"/>
    <x v="2"/>
    <x v="4"/>
    <x v="0"/>
    <x v="0"/>
    <n v="0"/>
    <n v="2478848.2106156866"/>
    <n v="0"/>
    <x v="5"/>
  </r>
  <r>
    <x v="152"/>
    <x v="2"/>
    <x v="4"/>
    <x v="4"/>
    <x v="0"/>
    <n v="0"/>
    <n v="1927957.6210357239"/>
    <n v="0"/>
    <x v="5"/>
  </r>
  <r>
    <x v="152"/>
    <x v="2"/>
    <x v="4"/>
    <x v="3"/>
    <x v="0"/>
    <n v="0"/>
    <n v="2809110.2696785959"/>
    <n v="0"/>
    <x v="5"/>
  </r>
  <r>
    <x v="152"/>
    <x v="2"/>
    <x v="4"/>
    <x v="2"/>
    <x v="0"/>
    <n v="0"/>
    <n v="1243677.6689894402"/>
    <n v="0"/>
    <x v="5"/>
  </r>
  <r>
    <x v="152"/>
    <x v="2"/>
    <x v="4"/>
    <x v="1"/>
    <x v="0"/>
    <n v="0"/>
    <n v="2126259.2625636305"/>
    <n v="0"/>
    <x v="5"/>
  </r>
  <r>
    <x v="182"/>
    <x v="2"/>
    <x v="4"/>
    <x v="0"/>
    <x v="0"/>
    <n v="0"/>
    <n v="2525221.3062088699"/>
    <n v="0"/>
    <x v="6"/>
  </r>
  <r>
    <x v="182"/>
    <x v="2"/>
    <x v="4"/>
    <x v="4"/>
    <x v="0"/>
    <n v="0"/>
    <n v="1895956.8322362641"/>
    <n v="0"/>
    <x v="6"/>
  </r>
  <r>
    <x v="182"/>
    <x v="2"/>
    <x v="4"/>
    <x v="3"/>
    <x v="0"/>
    <n v="0"/>
    <n v="2816157.0094949841"/>
    <n v="0"/>
    <x v="6"/>
  </r>
  <r>
    <x v="182"/>
    <x v="2"/>
    <x v="4"/>
    <x v="2"/>
    <x v="0"/>
    <n v="0"/>
    <n v="1253123.1192529199"/>
    <n v="0"/>
    <x v="6"/>
  </r>
  <r>
    <x v="182"/>
    <x v="2"/>
    <x v="4"/>
    <x v="1"/>
    <x v="0"/>
    <n v="0"/>
    <n v="2126243.9755448955"/>
    <n v="0"/>
    <x v="6"/>
  </r>
  <r>
    <x v="213"/>
    <x v="2"/>
    <x v="4"/>
    <x v="0"/>
    <x v="0"/>
    <n v="0"/>
    <n v="2743057.814369035"/>
    <n v="0"/>
    <x v="7"/>
  </r>
  <r>
    <x v="213"/>
    <x v="2"/>
    <x v="4"/>
    <x v="4"/>
    <x v="0"/>
    <n v="0"/>
    <n v="1968263.9944828358"/>
    <n v="0"/>
    <x v="7"/>
  </r>
  <r>
    <x v="213"/>
    <x v="2"/>
    <x v="4"/>
    <x v="3"/>
    <x v="0"/>
    <n v="0"/>
    <n v="2463658.9327627011"/>
    <n v="0"/>
    <x v="7"/>
  </r>
  <r>
    <x v="213"/>
    <x v="2"/>
    <x v="4"/>
    <x v="2"/>
    <x v="0"/>
    <n v="0"/>
    <n v="1288575.2960040877"/>
    <n v="0"/>
    <x v="7"/>
  </r>
  <r>
    <x v="213"/>
    <x v="2"/>
    <x v="4"/>
    <x v="1"/>
    <x v="0"/>
    <n v="0"/>
    <n v="2181473.9059288194"/>
    <n v="0"/>
    <x v="7"/>
  </r>
  <r>
    <x v="244"/>
    <x v="2"/>
    <x v="4"/>
    <x v="0"/>
    <x v="0"/>
    <n v="0"/>
    <n v="2863316.5519038928"/>
    <n v="0"/>
    <x v="8"/>
  </r>
  <r>
    <x v="244"/>
    <x v="2"/>
    <x v="4"/>
    <x v="4"/>
    <x v="0"/>
    <n v="0"/>
    <n v="2126633.2704127473"/>
    <n v="0"/>
    <x v="8"/>
  </r>
  <r>
    <x v="244"/>
    <x v="2"/>
    <x v="4"/>
    <x v="3"/>
    <x v="0"/>
    <n v="0"/>
    <n v="2548070.8834299673"/>
    <n v="0"/>
    <x v="8"/>
  </r>
  <r>
    <x v="244"/>
    <x v="2"/>
    <x v="4"/>
    <x v="2"/>
    <x v="0"/>
    <n v="0"/>
    <n v="1268059.1177550093"/>
    <n v="0"/>
    <x v="8"/>
  </r>
  <r>
    <x v="244"/>
    <x v="2"/>
    <x v="4"/>
    <x v="1"/>
    <x v="0"/>
    <n v="0"/>
    <n v="2153176.4356278656"/>
    <n v="0"/>
    <x v="8"/>
  </r>
  <r>
    <x v="274"/>
    <x v="2"/>
    <x v="4"/>
    <x v="0"/>
    <x v="0"/>
    <n v="0"/>
    <n v="3386636.8582968819"/>
    <n v="0"/>
    <x v="9"/>
  </r>
  <r>
    <x v="274"/>
    <x v="2"/>
    <x v="4"/>
    <x v="4"/>
    <x v="0"/>
    <n v="0"/>
    <n v="2226051.2771909665"/>
    <n v="0"/>
    <x v="9"/>
  </r>
  <r>
    <x v="274"/>
    <x v="2"/>
    <x v="4"/>
    <x v="3"/>
    <x v="0"/>
    <n v="0"/>
    <n v="2317887.4407220744"/>
    <n v="0"/>
    <x v="9"/>
  </r>
  <r>
    <x v="274"/>
    <x v="2"/>
    <x v="4"/>
    <x v="2"/>
    <x v="0"/>
    <n v="0"/>
    <n v="1282974.4764592168"/>
    <n v="0"/>
    <x v="9"/>
  </r>
  <r>
    <x v="274"/>
    <x v="2"/>
    <x v="4"/>
    <x v="1"/>
    <x v="0"/>
    <n v="0"/>
    <n v="2190777.2080333219"/>
    <n v="0"/>
    <x v="9"/>
  </r>
  <r>
    <x v="305"/>
    <x v="2"/>
    <x v="4"/>
    <x v="0"/>
    <x v="0"/>
    <n v="0"/>
    <n v="3385118.6980645144"/>
    <n v="0"/>
    <x v="10"/>
  </r>
  <r>
    <x v="305"/>
    <x v="2"/>
    <x v="4"/>
    <x v="4"/>
    <x v="0"/>
    <n v="0"/>
    <n v="2267576.2330678212"/>
    <n v="0"/>
    <x v="10"/>
  </r>
  <r>
    <x v="305"/>
    <x v="2"/>
    <x v="4"/>
    <x v="3"/>
    <x v="0"/>
    <n v="0"/>
    <n v="2319855.5583642903"/>
    <n v="0"/>
    <x v="10"/>
  </r>
  <r>
    <x v="305"/>
    <x v="2"/>
    <x v="4"/>
    <x v="2"/>
    <x v="0"/>
    <n v="0"/>
    <n v="1265968.0536122946"/>
    <n v="0"/>
    <x v="10"/>
  </r>
  <r>
    <x v="305"/>
    <x v="2"/>
    <x v="4"/>
    <x v="1"/>
    <x v="0"/>
    <n v="0"/>
    <n v="2179533.0800643293"/>
    <n v="0"/>
    <x v="10"/>
  </r>
  <r>
    <x v="335"/>
    <x v="2"/>
    <x v="4"/>
    <x v="0"/>
    <x v="0"/>
    <n v="0"/>
    <n v="3228835.8679179754"/>
    <n v="0"/>
    <x v="11"/>
  </r>
  <r>
    <x v="335"/>
    <x v="2"/>
    <x v="4"/>
    <x v="4"/>
    <x v="0"/>
    <n v="0"/>
    <n v="2561558.5352291637"/>
    <n v="0"/>
    <x v="11"/>
  </r>
  <r>
    <x v="335"/>
    <x v="2"/>
    <x v="4"/>
    <x v="3"/>
    <x v="0"/>
    <n v="0"/>
    <n v="2572937.4955078401"/>
    <n v="0"/>
    <x v="11"/>
  </r>
  <r>
    <x v="335"/>
    <x v="2"/>
    <x v="4"/>
    <x v="2"/>
    <x v="0"/>
    <n v="0"/>
    <n v="1275059.1258801499"/>
    <n v="0"/>
    <x v="11"/>
  </r>
  <r>
    <x v="335"/>
    <x v="2"/>
    <x v="4"/>
    <x v="1"/>
    <x v="0"/>
    <n v="0"/>
    <n v="2162946.9941633488"/>
    <n v="0"/>
    <x v="11"/>
  </r>
  <r>
    <x v="0"/>
    <x v="2"/>
    <x v="5"/>
    <x v="0"/>
    <x v="0"/>
    <n v="0"/>
    <n v="643904.88965111354"/>
    <n v="0"/>
    <x v="0"/>
  </r>
  <r>
    <x v="0"/>
    <x v="2"/>
    <x v="5"/>
    <x v="4"/>
    <x v="0"/>
    <n v="0"/>
    <n v="803973.16965998895"/>
    <n v="0"/>
    <x v="0"/>
  </r>
  <r>
    <x v="0"/>
    <x v="2"/>
    <x v="5"/>
    <x v="3"/>
    <x v="0"/>
    <n v="0"/>
    <n v="1021094.1338643291"/>
    <n v="0"/>
    <x v="0"/>
  </r>
  <r>
    <x v="0"/>
    <x v="2"/>
    <x v="5"/>
    <x v="2"/>
    <x v="0"/>
    <n v="0"/>
    <n v="478331.30687980703"/>
    <n v="0"/>
    <x v="0"/>
  </r>
  <r>
    <x v="0"/>
    <x v="2"/>
    <x v="5"/>
    <x v="1"/>
    <x v="0"/>
    <n v="0"/>
    <n v="727826.04734874552"/>
    <n v="0"/>
    <x v="0"/>
  </r>
  <r>
    <x v="31"/>
    <x v="2"/>
    <x v="5"/>
    <x v="0"/>
    <x v="0"/>
    <n v="0"/>
    <n v="926253.9009430327"/>
    <n v="0"/>
    <x v="1"/>
  </r>
  <r>
    <x v="31"/>
    <x v="2"/>
    <x v="5"/>
    <x v="4"/>
    <x v="0"/>
    <n v="0"/>
    <n v="800773.39049922489"/>
    <n v="0"/>
    <x v="1"/>
  </r>
  <r>
    <x v="31"/>
    <x v="2"/>
    <x v="5"/>
    <x v="3"/>
    <x v="0"/>
    <n v="0"/>
    <n v="1235097.4897415712"/>
    <n v="0"/>
    <x v="1"/>
  </r>
  <r>
    <x v="31"/>
    <x v="2"/>
    <x v="5"/>
    <x v="2"/>
    <x v="0"/>
    <n v="0"/>
    <n v="464548.70080377487"/>
    <n v="0"/>
    <x v="1"/>
  </r>
  <r>
    <x v="31"/>
    <x v="2"/>
    <x v="5"/>
    <x v="1"/>
    <x v="0"/>
    <n v="0"/>
    <n v="699725.76731829997"/>
    <n v="0"/>
    <x v="1"/>
  </r>
  <r>
    <x v="60"/>
    <x v="2"/>
    <x v="5"/>
    <x v="0"/>
    <x v="0"/>
    <n v="0"/>
    <n v="964346.96600019501"/>
    <n v="0"/>
    <x v="2"/>
  </r>
  <r>
    <x v="60"/>
    <x v="2"/>
    <x v="5"/>
    <x v="4"/>
    <x v="0"/>
    <n v="0"/>
    <n v="832891.2429134018"/>
    <n v="0"/>
    <x v="2"/>
  </r>
  <r>
    <x v="60"/>
    <x v="2"/>
    <x v="5"/>
    <x v="3"/>
    <x v="0"/>
    <n v="0"/>
    <n v="1227515.7576799558"/>
    <n v="0"/>
    <x v="2"/>
  </r>
  <r>
    <x v="60"/>
    <x v="2"/>
    <x v="5"/>
    <x v="2"/>
    <x v="0"/>
    <n v="0"/>
    <n v="476346.63880655519"/>
    <n v="0"/>
    <x v="2"/>
  </r>
  <r>
    <x v="60"/>
    <x v="2"/>
    <x v="5"/>
    <x v="1"/>
    <x v="0"/>
    <n v="0"/>
    <n v="715672.99738318496"/>
    <n v="0"/>
    <x v="2"/>
  </r>
  <r>
    <x v="91"/>
    <x v="2"/>
    <x v="5"/>
    <x v="0"/>
    <x v="0"/>
    <n v="0"/>
    <n v="1051579.5578877325"/>
    <n v="0"/>
    <x v="3"/>
  </r>
  <r>
    <x v="91"/>
    <x v="2"/>
    <x v="5"/>
    <x v="4"/>
    <x v="0"/>
    <n v="0"/>
    <n v="821834.92753264657"/>
    <n v="0"/>
    <x v="3"/>
  </r>
  <r>
    <x v="91"/>
    <x v="2"/>
    <x v="5"/>
    <x v="3"/>
    <x v="0"/>
    <n v="0"/>
    <n v="1143010.1109193664"/>
    <n v="0"/>
    <x v="3"/>
  </r>
  <r>
    <x v="91"/>
    <x v="2"/>
    <x v="5"/>
    <x v="2"/>
    <x v="0"/>
    <n v="0"/>
    <n v="462714.87010595127"/>
    <n v="0"/>
    <x v="3"/>
  </r>
  <r>
    <x v="91"/>
    <x v="2"/>
    <x v="5"/>
    <x v="1"/>
    <x v="0"/>
    <n v="0"/>
    <n v="701256.60943959816"/>
    <n v="0"/>
    <x v="3"/>
  </r>
  <r>
    <x v="121"/>
    <x v="2"/>
    <x v="5"/>
    <x v="0"/>
    <x v="0"/>
    <n v="0"/>
    <n v="1134447.2812612103"/>
    <n v="0"/>
    <x v="4"/>
  </r>
  <r>
    <x v="121"/>
    <x v="2"/>
    <x v="5"/>
    <x v="4"/>
    <x v="0"/>
    <n v="0"/>
    <n v="831666.48952043883"/>
    <n v="0"/>
    <x v="4"/>
  </r>
  <r>
    <x v="121"/>
    <x v="2"/>
    <x v="5"/>
    <x v="3"/>
    <x v="0"/>
    <n v="0"/>
    <n v="1061654.711295699"/>
    <n v="0"/>
    <x v="4"/>
  </r>
  <r>
    <x v="121"/>
    <x v="2"/>
    <x v="5"/>
    <x v="2"/>
    <x v="0"/>
    <n v="0"/>
    <n v="474315.28129650827"/>
    <n v="0"/>
    <x v="4"/>
  </r>
  <r>
    <x v="121"/>
    <x v="2"/>
    <x v="5"/>
    <x v="1"/>
    <x v="0"/>
    <n v="0"/>
    <n v="804382.74816601002"/>
    <n v="0"/>
    <x v="4"/>
  </r>
  <r>
    <x v="152"/>
    <x v="2"/>
    <x v="5"/>
    <x v="0"/>
    <x v="0"/>
    <n v="0"/>
    <n v="929568.07898088242"/>
    <n v="0"/>
    <x v="5"/>
  </r>
  <r>
    <x v="152"/>
    <x v="2"/>
    <x v="5"/>
    <x v="4"/>
    <x v="0"/>
    <n v="0"/>
    <n v="722984.10788839648"/>
    <n v="0"/>
    <x v="5"/>
  </r>
  <r>
    <x v="152"/>
    <x v="2"/>
    <x v="5"/>
    <x v="3"/>
    <x v="0"/>
    <n v="0"/>
    <n v="1053416.3511294734"/>
    <n v="0"/>
    <x v="5"/>
  </r>
  <r>
    <x v="152"/>
    <x v="2"/>
    <x v="5"/>
    <x v="2"/>
    <x v="0"/>
    <n v="0"/>
    <n v="466379.12587103999"/>
    <n v="0"/>
    <x v="5"/>
  </r>
  <r>
    <x v="152"/>
    <x v="2"/>
    <x v="5"/>
    <x v="1"/>
    <x v="0"/>
    <n v="0"/>
    <n v="797347.22346136137"/>
    <n v="0"/>
    <x v="5"/>
  </r>
  <r>
    <x v="182"/>
    <x v="2"/>
    <x v="5"/>
    <x v="0"/>
    <x v="0"/>
    <n v="0"/>
    <n v="946957.98982832616"/>
    <n v="0"/>
    <x v="6"/>
  </r>
  <r>
    <x v="182"/>
    <x v="2"/>
    <x v="5"/>
    <x v="4"/>
    <x v="0"/>
    <n v="0"/>
    <n v="710983.81208859896"/>
    <n v="0"/>
    <x v="6"/>
  </r>
  <r>
    <x v="182"/>
    <x v="2"/>
    <x v="5"/>
    <x v="3"/>
    <x v="0"/>
    <n v="0"/>
    <n v="1056058.878560619"/>
    <n v="0"/>
    <x v="6"/>
  </r>
  <r>
    <x v="182"/>
    <x v="2"/>
    <x v="5"/>
    <x v="2"/>
    <x v="0"/>
    <n v="0"/>
    <n v="469921.16971984494"/>
    <n v="0"/>
    <x v="6"/>
  </r>
  <r>
    <x v="182"/>
    <x v="2"/>
    <x v="5"/>
    <x v="1"/>
    <x v="0"/>
    <n v="0"/>
    <n v="797341.49082933576"/>
    <n v="0"/>
    <x v="6"/>
  </r>
  <r>
    <x v="213"/>
    <x v="2"/>
    <x v="5"/>
    <x v="0"/>
    <x v="0"/>
    <n v="0"/>
    <n v="1028646.680388388"/>
    <n v="0"/>
    <x v="7"/>
  </r>
  <r>
    <x v="213"/>
    <x v="2"/>
    <x v="5"/>
    <x v="4"/>
    <x v="0"/>
    <n v="0"/>
    <n v="738098.99793106341"/>
    <n v="0"/>
    <x v="7"/>
  </r>
  <r>
    <x v="213"/>
    <x v="2"/>
    <x v="5"/>
    <x v="3"/>
    <x v="0"/>
    <n v="0"/>
    <n v="923872.09978601278"/>
    <n v="0"/>
    <x v="7"/>
  </r>
  <r>
    <x v="213"/>
    <x v="2"/>
    <x v="5"/>
    <x v="2"/>
    <x v="0"/>
    <n v="0"/>
    <n v="483215.73600153282"/>
    <n v="0"/>
    <x v="7"/>
  </r>
  <r>
    <x v="213"/>
    <x v="2"/>
    <x v="5"/>
    <x v="1"/>
    <x v="0"/>
    <n v="0"/>
    <n v="818052.71472330717"/>
    <n v="0"/>
    <x v="7"/>
  </r>
  <r>
    <x v="244"/>
    <x v="2"/>
    <x v="5"/>
    <x v="0"/>
    <x v="0"/>
    <n v="0"/>
    <n v="1073743.7069639598"/>
    <n v="0"/>
    <x v="8"/>
  </r>
  <r>
    <x v="244"/>
    <x v="2"/>
    <x v="5"/>
    <x v="4"/>
    <x v="0"/>
    <n v="0"/>
    <n v="797487.47640478017"/>
    <n v="0"/>
    <x v="8"/>
  </r>
  <r>
    <x v="244"/>
    <x v="2"/>
    <x v="5"/>
    <x v="3"/>
    <x v="0"/>
    <n v="0"/>
    <n v="955526.58128623769"/>
    <n v="0"/>
    <x v="8"/>
  </r>
  <r>
    <x v="244"/>
    <x v="2"/>
    <x v="5"/>
    <x v="2"/>
    <x v="0"/>
    <n v="0"/>
    <n v="475522.16915812844"/>
    <n v="0"/>
    <x v="8"/>
  </r>
  <r>
    <x v="244"/>
    <x v="2"/>
    <x v="5"/>
    <x v="1"/>
    <x v="0"/>
    <n v="0"/>
    <n v="807441.1633604496"/>
    <n v="0"/>
    <x v="8"/>
  </r>
  <r>
    <x v="274"/>
    <x v="2"/>
    <x v="5"/>
    <x v="0"/>
    <x v="0"/>
    <n v="0"/>
    <n v="1269988.8218613307"/>
    <n v="0"/>
    <x v="9"/>
  </r>
  <r>
    <x v="274"/>
    <x v="2"/>
    <x v="5"/>
    <x v="4"/>
    <x v="0"/>
    <n v="0"/>
    <n v="834769.22894661245"/>
    <n v="0"/>
    <x v="9"/>
  </r>
  <r>
    <x v="274"/>
    <x v="2"/>
    <x v="5"/>
    <x v="3"/>
    <x v="0"/>
    <n v="0"/>
    <n v="869207.79027077777"/>
    <n v="0"/>
    <x v="9"/>
  </r>
  <r>
    <x v="274"/>
    <x v="2"/>
    <x v="5"/>
    <x v="2"/>
    <x v="0"/>
    <n v="0"/>
    <n v="481115.4286722063"/>
    <n v="0"/>
    <x v="9"/>
  </r>
  <r>
    <x v="274"/>
    <x v="2"/>
    <x v="5"/>
    <x v="1"/>
    <x v="0"/>
    <n v="0"/>
    <n v="821541.45301249565"/>
    <n v="0"/>
    <x v="9"/>
  </r>
  <r>
    <x v="305"/>
    <x v="2"/>
    <x v="5"/>
    <x v="0"/>
    <x v="0"/>
    <n v="0"/>
    <n v="1269419.5117741928"/>
    <n v="0"/>
    <x v="10"/>
  </r>
  <r>
    <x v="305"/>
    <x v="2"/>
    <x v="5"/>
    <x v="4"/>
    <x v="0"/>
    <n v="0"/>
    <n v="850341.08740043291"/>
    <n v="0"/>
    <x v="10"/>
  </r>
  <r>
    <x v="305"/>
    <x v="2"/>
    <x v="5"/>
    <x v="3"/>
    <x v="0"/>
    <n v="0"/>
    <n v="869945.83438660868"/>
    <n v="0"/>
    <x v="10"/>
  </r>
  <r>
    <x v="305"/>
    <x v="2"/>
    <x v="5"/>
    <x v="2"/>
    <x v="0"/>
    <n v="0"/>
    <n v="474738.02010461042"/>
    <n v="0"/>
    <x v="10"/>
  </r>
  <r>
    <x v="305"/>
    <x v="2"/>
    <x v="5"/>
    <x v="1"/>
    <x v="0"/>
    <n v="0"/>
    <n v="817324.90502412349"/>
    <n v="0"/>
    <x v="10"/>
  </r>
  <r>
    <x v="335"/>
    <x v="2"/>
    <x v="5"/>
    <x v="0"/>
    <x v="0"/>
    <n v="0"/>
    <n v="1210813.4504692405"/>
    <n v="0"/>
    <x v="11"/>
  </r>
  <r>
    <x v="335"/>
    <x v="2"/>
    <x v="5"/>
    <x v="4"/>
    <x v="0"/>
    <n v="0"/>
    <n v="960584.45071093622"/>
    <n v="0"/>
    <x v="11"/>
  </r>
  <r>
    <x v="335"/>
    <x v="2"/>
    <x v="5"/>
    <x v="3"/>
    <x v="0"/>
    <n v="0"/>
    <n v="964851.56081544003"/>
    <n v="0"/>
    <x v="11"/>
  </r>
  <r>
    <x v="335"/>
    <x v="2"/>
    <x v="5"/>
    <x v="2"/>
    <x v="0"/>
    <n v="0"/>
    <n v="478147.17220505618"/>
    <n v="0"/>
    <x v="11"/>
  </r>
  <r>
    <x v="335"/>
    <x v="2"/>
    <x v="5"/>
    <x v="1"/>
    <x v="0"/>
    <n v="0"/>
    <n v="811105.12281125586"/>
    <n v="0"/>
    <x v="11"/>
  </r>
  <r>
    <x v="0"/>
    <x v="2"/>
    <x v="6"/>
    <x v="0"/>
    <x v="0"/>
    <n v="0"/>
    <n v="2146349.6321703787"/>
    <n v="0"/>
    <x v="0"/>
  </r>
  <r>
    <x v="0"/>
    <x v="2"/>
    <x v="6"/>
    <x v="4"/>
    <x v="0"/>
    <n v="0"/>
    <n v="2679910.5655332971"/>
    <n v="0"/>
    <x v="0"/>
  </r>
  <r>
    <x v="0"/>
    <x v="2"/>
    <x v="6"/>
    <x v="3"/>
    <x v="0"/>
    <n v="0"/>
    <n v="3403647.1128810975"/>
    <n v="0"/>
    <x v="0"/>
  </r>
  <r>
    <x v="0"/>
    <x v="2"/>
    <x v="6"/>
    <x v="2"/>
    <x v="0"/>
    <n v="0"/>
    <n v="1594437.6895993568"/>
    <n v="0"/>
    <x v="0"/>
  </r>
  <r>
    <x v="0"/>
    <x v="2"/>
    <x v="6"/>
    <x v="1"/>
    <x v="0"/>
    <n v="0"/>
    <n v="2426086.8244958185"/>
    <n v="0"/>
    <x v="0"/>
  </r>
  <r>
    <x v="31"/>
    <x v="2"/>
    <x v="6"/>
    <x v="0"/>
    <x v="0"/>
    <n v="0"/>
    <n v="3087513.0031434428"/>
    <n v="0"/>
    <x v="1"/>
  </r>
  <r>
    <x v="31"/>
    <x v="2"/>
    <x v="6"/>
    <x v="4"/>
    <x v="0"/>
    <n v="0"/>
    <n v="2669244.6349974163"/>
    <n v="0"/>
    <x v="1"/>
  </r>
  <r>
    <x v="31"/>
    <x v="2"/>
    <x v="6"/>
    <x v="3"/>
    <x v="0"/>
    <n v="0"/>
    <n v="4116991.6324719042"/>
    <n v="0"/>
    <x v="1"/>
  </r>
  <r>
    <x v="31"/>
    <x v="2"/>
    <x v="6"/>
    <x v="2"/>
    <x v="0"/>
    <n v="0"/>
    <n v="1548495.6693459162"/>
    <n v="0"/>
    <x v="1"/>
  </r>
  <r>
    <x v="31"/>
    <x v="2"/>
    <x v="6"/>
    <x v="1"/>
    <x v="0"/>
    <n v="0"/>
    <n v="2332419.2243943335"/>
    <n v="0"/>
    <x v="1"/>
  </r>
  <r>
    <x v="60"/>
    <x v="2"/>
    <x v="6"/>
    <x v="0"/>
    <x v="0"/>
    <n v="0"/>
    <n v="3214489.8866673168"/>
    <n v="0"/>
    <x v="2"/>
  </r>
  <r>
    <x v="60"/>
    <x v="2"/>
    <x v="6"/>
    <x v="4"/>
    <x v="0"/>
    <n v="0"/>
    <n v="2776304.1430446729"/>
    <n v="0"/>
    <x v="2"/>
  </r>
  <r>
    <x v="60"/>
    <x v="2"/>
    <x v="6"/>
    <x v="3"/>
    <x v="0"/>
    <n v="0"/>
    <n v="4091719.1922665196"/>
    <n v="0"/>
    <x v="2"/>
  </r>
  <r>
    <x v="60"/>
    <x v="2"/>
    <x v="6"/>
    <x v="2"/>
    <x v="0"/>
    <n v="0"/>
    <n v="1587822.129355184"/>
    <n v="0"/>
    <x v="2"/>
  </r>
  <r>
    <x v="60"/>
    <x v="2"/>
    <x v="6"/>
    <x v="1"/>
    <x v="0"/>
    <n v="0"/>
    <n v="2385576.65794395"/>
    <n v="0"/>
    <x v="2"/>
  </r>
  <r>
    <x v="91"/>
    <x v="2"/>
    <x v="6"/>
    <x v="0"/>
    <x v="0"/>
    <n v="0"/>
    <n v="3505265.1929591084"/>
    <n v="0"/>
    <x v="3"/>
  </r>
  <r>
    <x v="91"/>
    <x v="2"/>
    <x v="6"/>
    <x v="4"/>
    <x v="0"/>
    <n v="0"/>
    <n v="2739449.7584421556"/>
    <n v="0"/>
    <x v="3"/>
  </r>
  <r>
    <x v="91"/>
    <x v="2"/>
    <x v="6"/>
    <x v="3"/>
    <x v="0"/>
    <n v="0"/>
    <n v="3810033.7030645553"/>
    <n v="0"/>
    <x v="3"/>
  </r>
  <r>
    <x v="91"/>
    <x v="2"/>
    <x v="6"/>
    <x v="2"/>
    <x v="0"/>
    <n v="0"/>
    <n v="1542382.9003531709"/>
    <n v="0"/>
    <x v="3"/>
  </r>
  <r>
    <x v="91"/>
    <x v="2"/>
    <x v="6"/>
    <x v="1"/>
    <x v="0"/>
    <n v="0"/>
    <n v="2337522.0314653274"/>
    <n v="0"/>
    <x v="3"/>
  </r>
  <r>
    <x v="121"/>
    <x v="2"/>
    <x v="6"/>
    <x v="0"/>
    <x v="0"/>
    <n v="0"/>
    <n v="3781490.9375373679"/>
    <n v="0"/>
    <x v="4"/>
  </r>
  <r>
    <x v="121"/>
    <x v="2"/>
    <x v="6"/>
    <x v="4"/>
    <x v="0"/>
    <n v="0"/>
    <n v="2772221.6317347963"/>
    <n v="0"/>
    <x v="4"/>
  </r>
  <r>
    <x v="121"/>
    <x v="2"/>
    <x v="6"/>
    <x v="3"/>
    <x v="0"/>
    <n v="0"/>
    <n v="3538849.0376523305"/>
    <n v="0"/>
    <x v="4"/>
  </r>
  <r>
    <x v="121"/>
    <x v="2"/>
    <x v="6"/>
    <x v="2"/>
    <x v="0"/>
    <n v="0"/>
    <n v="1581050.9376550277"/>
    <n v="0"/>
    <x v="4"/>
  </r>
  <r>
    <x v="121"/>
    <x v="2"/>
    <x v="6"/>
    <x v="1"/>
    <x v="0"/>
    <n v="0"/>
    <n v="2681275.8272200339"/>
    <n v="0"/>
    <x v="4"/>
  </r>
  <r>
    <x v="152"/>
    <x v="2"/>
    <x v="6"/>
    <x v="0"/>
    <x v="0"/>
    <n v="0"/>
    <n v="3098560.2632696084"/>
    <n v="0"/>
    <x v="5"/>
  </r>
  <r>
    <x v="152"/>
    <x v="2"/>
    <x v="6"/>
    <x v="4"/>
    <x v="0"/>
    <n v="0"/>
    <n v="2409947.0262946552"/>
    <n v="0"/>
    <x v="5"/>
  </r>
  <r>
    <x v="152"/>
    <x v="2"/>
    <x v="6"/>
    <x v="3"/>
    <x v="0"/>
    <n v="0"/>
    <n v="3511387.8370982446"/>
    <n v="0"/>
    <x v="5"/>
  </r>
  <r>
    <x v="152"/>
    <x v="2"/>
    <x v="6"/>
    <x v="2"/>
    <x v="0"/>
    <n v="0"/>
    <n v="1554597.0862368001"/>
    <n v="0"/>
    <x v="5"/>
  </r>
  <r>
    <x v="152"/>
    <x v="2"/>
    <x v="6"/>
    <x v="1"/>
    <x v="0"/>
    <n v="0"/>
    <n v="2657824.0782045382"/>
    <n v="0"/>
    <x v="5"/>
  </r>
  <r>
    <x v="182"/>
    <x v="2"/>
    <x v="6"/>
    <x v="0"/>
    <x v="0"/>
    <n v="0"/>
    <n v="3156526.6327610873"/>
    <n v="0"/>
    <x v="6"/>
  </r>
  <r>
    <x v="182"/>
    <x v="2"/>
    <x v="6"/>
    <x v="4"/>
    <x v="0"/>
    <n v="0"/>
    <n v="2369946.0402953303"/>
    <n v="0"/>
    <x v="6"/>
  </r>
  <r>
    <x v="182"/>
    <x v="2"/>
    <x v="6"/>
    <x v="3"/>
    <x v="0"/>
    <n v="0"/>
    <n v="3520196.2618687302"/>
    <n v="0"/>
    <x v="6"/>
  </r>
  <r>
    <x v="182"/>
    <x v="2"/>
    <x v="6"/>
    <x v="2"/>
    <x v="0"/>
    <n v="0"/>
    <n v="1566403.89906615"/>
    <n v="0"/>
    <x v="6"/>
  </r>
  <r>
    <x v="182"/>
    <x v="2"/>
    <x v="6"/>
    <x v="1"/>
    <x v="0"/>
    <n v="0"/>
    <n v="2657804.9694311195"/>
    <n v="0"/>
    <x v="6"/>
  </r>
  <r>
    <x v="213"/>
    <x v="2"/>
    <x v="6"/>
    <x v="0"/>
    <x v="0"/>
    <n v="0"/>
    <n v="3428822.2679612935"/>
    <n v="0"/>
    <x v="7"/>
  </r>
  <r>
    <x v="213"/>
    <x v="2"/>
    <x v="6"/>
    <x v="4"/>
    <x v="0"/>
    <n v="0"/>
    <n v="2460329.9931035447"/>
    <n v="0"/>
    <x v="7"/>
  </r>
  <r>
    <x v="213"/>
    <x v="2"/>
    <x v="6"/>
    <x v="3"/>
    <x v="0"/>
    <n v="0"/>
    <n v="3079573.6659533763"/>
    <n v="0"/>
    <x v="7"/>
  </r>
  <r>
    <x v="213"/>
    <x v="2"/>
    <x v="6"/>
    <x v="2"/>
    <x v="0"/>
    <n v="0"/>
    <n v="1610719.1200051096"/>
    <n v="0"/>
    <x v="7"/>
  </r>
  <r>
    <x v="213"/>
    <x v="2"/>
    <x v="6"/>
    <x v="1"/>
    <x v="0"/>
    <n v="0"/>
    <n v="2726842.3824110241"/>
    <n v="0"/>
    <x v="7"/>
  </r>
  <r>
    <x v="244"/>
    <x v="2"/>
    <x v="6"/>
    <x v="0"/>
    <x v="0"/>
    <n v="0"/>
    <n v="3579145.6898798663"/>
    <n v="0"/>
    <x v="8"/>
  </r>
  <r>
    <x v="244"/>
    <x v="2"/>
    <x v="6"/>
    <x v="4"/>
    <x v="0"/>
    <n v="0"/>
    <n v="2658291.5880159345"/>
    <n v="0"/>
    <x v="8"/>
  </r>
  <r>
    <x v="244"/>
    <x v="2"/>
    <x v="6"/>
    <x v="3"/>
    <x v="0"/>
    <n v="0"/>
    <n v="3185088.604287459"/>
    <n v="0"/>
    <x v="8"/>
  </r>
  <r>
    <x v="244"/>
    <x v="2"/>
    <x v="6"/>
    <x v="2"/>
    <x v="0"/>
    <n v="0"/>
    <n v="1585073.8971937615"/>
    <n v="0"/>
    <x v="8"/>
  </r>
  <r>
    <x v="244"/>
    <x v="2"/>
    <x v="6"/>
    <x v="1"/>
    <x v="0"/>
    <n v="0"/>
    <n v="2691470.5445348322"/>
    <n v="0"/>
    <x v="8"/>
  </r>
  <r>
    <x v="274"/>
    <x v="2"/>
    <x v="6"/>
    <x v="0"/>
    <x v="0"/>
    <n v="0"/>
    <n v="4233296.072871103"/>
    <n v="0"/>
    <x v="9"/>
  </r>
  <r>
    <x v="274"/>
    <x v="2"/>
    <x v="6"/>
    <x v="4"/>
    <x v="0"/>
    <n v="0"/>
    <n v="2782564.0964887086"/>
    <n v="0"/>
    <x v="9"/>
  </r>
  <r>
    <x v="274"/>
    <x v="2"/>
    <x v="6"/>
    <x v="3"/>
    <x v="0"/>
    <n v="0"/>
    <n v="2897359.3009025929"/>
    <n v="0"/>
    <x v="9"/>
  </r>
  <r>
    <x v="274"/>
    <x v="2"/>
    <x v="6"/>
    <x v="2"/>
    <x v="0"/>
    <n v="0"/>
    <n v="1603718.0955740211"/>
    <n v="0"/>
    <x v="9"/>
  </r>
  <r>
    <x v="274"/>
    <x v="2"/>
    <x v="6"/>
    <x v="1"/>
    <x v="0"/>
    <n v="0"/>
    <n v="2738471.5100416522"/>
    <n v="0"/>
    <x v="9"/>
  </r>
  <r>
    <x v="305"/>
    <x v="2"/>
    <x v="6"/>
    <x v="0"/>
    <x v="0"/>
    <n v="0"/>
    <n v="4231398.3725806428"/>
    <n v="0"/>
    <x v="10"/>
  </r>
  <r>
    <x v="305"/>
    <x v="2"/>
    <x v="6"/>
    <x v="4"/>
    <x v="0"/>
    <n v="0"/>
    <n v="2834470.2913347767"/>
    <n v="0"/>
    <x v="10"/>
  </r>
  <r>
    <x v="305"/>
    <x v="2"/>
    <x v="6"/>
    <x v="3"/>
    <x v="0"/>
    <n v="0"/>
    <n v="2899819.4479553625"/>
    <n v="0"/>
    <x v="10"/>
  </r>
  <r>
    <x v="305"/>
    <x v="2"/>
    <x v="6"/>
    <x v="2"/>
    <x v="0"/>
    <n v="0"/>
    <n v="1582460.0670153683"/>
    <n v="0"/>
    <x v="10"/>
  </r>
  <r>
    <x v="305"/>
    <x v="2"/>
    <x v="6"/>
    <x v="1"/>
    <x v="0"/>
    <n v="0"/>
    <n v="2724416.3500804119"/>
    <n v="0"/>
    <x v="10"/>
  </r>
  <r>
    <x v="335"/>
    <x v="2"/>
    <x v="6"/>
    <x v="0"/>
    <x v="0"/>
    <n v="0"/>
    <n v="4036044.8348974693"/>
    <n v="0"/>
    <x v="11"/>
  </r>
  <r>
    <x v="335"/>
    <x v="2"/>
    <x v="6"/>
    <x v="4"/>
    <x v="0"/>
    <n v="0"/>
    <n v="3201948.1690364545"/>
    <n v="0"/>
    <x v="11"/>
  </r>
  <r>
    <x v="335"/>
    <x v="2"/>
    <x v="6"/>
    <x v="3"/>
    <x v="0"/>
    <n v="0"/>
    <n v="3216171.8693848005"/>
    <n v="0"/>
    <x v="11"/>
  </r>
  <r>
    <x v="335"/>
    <x v="2"/>
    <x v="6"/>
    <x v="2"/>
    <x v="0"/>
    <n v="0"/>
    <n v="1593823.9073501874"/>
    <n v="0"/>
    <x v="11"/>
  </r>
  <r>
    <x v="335"/>
    <x v="2"/>
    <x v="6"/>
    <x v="1"/>
    <x v="0"/>
    <n v="0"/>
    <n v="2703683.7427041866"/>
    <n v="0"/>
    <x v="11"/>
  </r>
  <r>
    <x v="0"/>
    <x v="4"/>
    <x v="2"/>
    <x v="0"/>
    <x v="0"/>
    <n v="0"/>
    <n v="1287809.7793022271"/>
    <n v="0"/>
    <x v="0"/>
  </r>
  <r>
    <x v="0"/>
    <x v="4"/>
    <x v="2"/>
    <x v="4"/>
    <x v="0"/>
    <n v="0"/>
    <n v="1607946.3393199779"/>
    <n v="0"/>
    <x v="0"/>
  </r>
  <r>
    <x v="0"/>
    <x v="4"/>
    <x v="2"/>
    <x v="3"/>
    <x v="0"/>
    <n v="0"/>
    <n v="2042188.2677286582"/>
    <n v="0"/>
    <x v="0"/>
  </r>
  <r>
    <x v="0"/>
    <x v="4"/>
    <x v="2"/>
    <x v="2"/>
    <x v="0"/>
    <n v="0"/>
    <n v="956662.61375961406"/>
    <n v="0"/>
    <x v="0"/>
  </r>
  <r>
    <x v="0"/>
    <x v="4"/>
    <x v="2"/>
    <x v="1"/>
    <x v="0"/>
    <n v="0"/>
    <n v="1455652.094697491"/>
    <n v="0"/>
    <x v="0"/>
  </r>
  <r>
    <x v="31"/>
    <x v="4"/>
    <x v="2"/>
    <x v="0"/>
    <x v="0"/>
    <n v="0"/>
    <n v="1852507.8018860654"/>
    <n v="0"/>
    <x v="1"/>
  </r>
  <r>
    <x v="31"/>
    <x v="4"/>
    <x v="2"/>
    <x v="4"/>
    <x v="0"/>
    <n v="0"/>
    <n v="1601546.7809984498"/>
    <n v="0"/>
    <x v="1"/>
  </r>
  <r>
    <x v="31"/>
    <x v="4"/>
    <x v="2"/>
    <x v="3"/>
    <x v="0"/>
    <n v="0"/>
    <n v="2470194.9794831425"/>
    <n v="0"/>
    <x v="1"/>
  </r>
  <r>
    <x v="31"/>
    <x v="4"/>
    <x v="2"/>
    <x v="2"/>
    <x v="0"/>
    <n v="0"/>
    <n v="929097.40160754975"/>
    <n v="0"/>
    <x v="1"/>
  </r>
  <r>
    <x v="31"/>
    <x v="4"/>
    <x v="2"/>
    <x v="1"/>
    <x v="0"/>
    <n v="0"/>
    <n v="1399451.5346365999"/>
    <n v="0"/>
    <x v="1"/>
  </r>
  <r>
    <x v="60"/>
    <x v="4"/>
    <x v="2"/>
    <x v="0"/>
    <x v="0"/>
    <n v="0"/>
    <n v="1928693.93200039"/>
    <n v="0"/>
    <x v="2"/>
  </r>
  <r>
    <x v="60"/>
    <x v="4"/>
    <x v="2"/>
    <x v="4"/>
    <x v="0"/>
    <n v="0"/>
    <n v="1665782.4858268036"/>
    <n v="0"/>
    <x v="2"/>
  </r>
  <r>
    <x v="60"/>
    <x v="4"/>
    <x v="2"/>
    <x v="3"/>
    <x v="0"/>
    <n v="0"/>
    <n v="2455031.5153599116"/>
    <n v="0"/>
    <x v="2"/>
  </r>
  <r>
    <x v="60"/>
    <x v="4"/>
    <x v="2"/>
    <x v="2"/>
    <x v="0"/>
    <n v="0"/>
    <n v="952693.27761311037"/>
    <n v="0"/>
    <x v="2"/>
  </r>
  <r>
    <x v="60"/>
    <x v="4"/>
    <x v="2"/>
    <x v="1"/>
    <x v="0"/>
    <n v="0"/>
    <n v="1431345.9947663699"/>
    <n v="0"/>
    <x v="2"/>
  </r>
  <r>
    <x v="91"/>
    <x v="4"/>
    <x v="2"/>
    <x v="0"/>
    <x v="0"/>
    <n v="0"/>
    <n v="2103159.115775465"/>
    <n v="0"/>
    <x v="3"/>
  </r>
  <r>
    <x v="91"/>
    <x v="4"/>
    <x v="2"/>
    <x v="4"/>
    <x v="0"/>
    <n v="0"/>
    <n v="1643669.8550652931"/>
    <n v="0"/>
    <x v="3"/>
  </r>
  <r>
    <x v="91"/>
    <x v="4"/>
    <x v="2"/>
    <x v="3"/>
    <x v="0"/>
    <n v="0"/>
    <n v="2286020.2218387327"/>
    <n v="0"/>
    <x v="3"/>
  </r>
  <r>
    <x v="91"/>
    <x v="4"/>
    <x v="2"/>
    <x v="2"/>
    <x v="0"/>
    <n v="0"/>
    <n v="925429.74021190254"/>
    <n v="0"/>
    <x v="3"/>
  </r>
  <r>
    <x v="91"/>
    <x v="4"/>
    <x v="2"/>
    <x v="1"/>
    <x v="0"/>
    <n v="0"/>
    <n v="1402513.2188791963"/>
    <n v="0"/>
    <x v="3"/>
  </r>
  <r>
    <x v="121"/>
    <x v="4"/>
    <x v="2"/>
    <x v="0"/>
    <x v="0"/>
    <n v="0"/>
    <n v="2268894.5625224207"/>
    <n v="0"/>
    <x v="4"/>
  </r>
  <r>
    <x v="121"/>
    <x v="4"/>
    <x v="2"/>
    <x v="4"/>
    <x v="0"/>
    <n v="0"/>
    <n v="1663332.9790408777"/>
    <n v="0"/>
    <x v="4"/>
  </r>
  <r>
    <x v="121"/>
    <x v="4"/>
    <x v="2"/>
    <x v="3"/>
    <x v="0"/>
    <n v="0"/>
    <n v="2123309.422591398"/>
    <n v="0"/>
    <x v="4"/>
  </r>
  <r>
    <x v="121"/>
    <x v="4"/>
    <x v="2"/>
    <x v="2"/>
    <x v="0"/>
    <n v="0"/>
    <n v="948630.56259301654"/>
    <n v="0"/>
    <x v="4"/>
  </r>
  <r>
    <x v="121"/>
    <x v="4"/>
    <x v="2"/>
    <x v="1"/>
    <x v="0"/>
    <n v="0"/>
    <n v="1608765.49633202"/>
    <n v="0"/>
    <x v="4"/>
  </r>
  <r>
    <x v="152"/>
    <x v="4"/>
    <x v="2"/>
    <x v="0"/>
    <x v="0"/>
    <n v="0"/>
    <n v="1859136.1579617648"/>
    <n v="0"/>
    <x v="5"/>
  </r>
  <r>
    <x v="152"/>
    <x v="4"/>
    <x v="2"/>
    <x v="4"/>
    <x v="0"/>
    <n v="0"/>
    <n v="1445968.215776793"/>
    <n v="0"/>
    <x v="5"/>
  </r>
  <r>
    <x v="152"/>
    <x v="4"/>
    <x v="2"/>
    <x v="3"/>
    <x v="0"/>
    <n v="0"/>
    <n v="2106832.7022589468"/>
    <n v="0"/>
    <x v="5"/>
  </r>
  <r>
    <x v="152"/>
    <x v="4"/>
    <x v="2"/>
    <x v="2"/>
    <x v="0"/>
    <n v="0"/>
    <n v="932758.25174207997"/>
    <n v="0"/>
    <x v="5"/>
  </r>
  <r>
    <x v="152"/>
    <x v="4"/>
    <x v="2"/>
    <x v="1"/>
    <x v="0"/>
    <n v="0"/>
    <n v="1594694.4469227227"/>
    <n v="0"/>
    <x v="5"/>
  </r>
  <r>
    <x v="182"/>
    <x v="4"/>
    <x v="2"/>
    <x v="0"/>
    <x v="0"/>
    <n v="0"/>
    <n v="1893915.9796566523"/>
    <n v="0"/>
    <x v="6"/>
  </r>
  <r>
    <x v="182"/>
    <x v="4"/>
    <x v="2"/>
    <x v="4"/>
    <x v="0"/>
    <n v="0"/>
    <n v="1421967.6241771979"/>
    <n v="0"/>
    <x v="6"/>
  </r>
  <r>
    <x v="182"/>
    <x v="4"/>
    <x v="2"/>
    <x v="3"/>
    <x v="0"/>
    <n v="0"/>
    <n v="2112117.7571212379"/>
    <n v="0"/>
    <x v="6"/>
  </r>
  <r>
    <x v="182"/>
    <x v="4"/>
    <x v="2"/>
    <x v="2"/>
    <x v="0"/>
    <n v="0"/>
    <n v="939842.33943968988"/>
    <n v="0"/>
    <x v="6"/>
  </r>
  <r>
    <x v="182"/>
    <x v="4"/>
    <x v="2"/>
    <x v="1"/>
    <x v="0"/>
    <n v="0"/>
    <n v="1594682.9816586715"/>
    <n v="0"/>
    <x v="6"/>
  </r>
  <r>
    <x v="213"/>
    <x v="4"/>
    <x v="2"/>
    <x v="0"/>
    <x v="0"/>
    <n v="0"/>
    <n v="2057293.360776776"/>
    <n v="0"/>
    <x v="7"/>
  </r>
  <r>
    <x v="213"/>
    <x v="4"/>
    <x v="2"/>
    <x v="4"/>
    <x v="0"/>
    <n v="0"/>
    <n v="1476197.9958621268"/>
    <n v="0"/>
    <x v="7"/>
  </r>
  <r>
    <x v="213"/>
    <x v="4"/>
    <x v="2"/>
    <x v="3"/>
    <x v="0"/>
    <n v="0"/>
    <n v="1847744.1995720256"/>
    <n v="0"/>
    <x v="7"/>
  </r>
  <r>
    <x v="213"/>
    <x v="4"/>
    <x v="2"/>
    <x v="2"/>
    <x v="0"/>
    <n v="0"/>
    <n v="966431.47200306563"/>
    <n v="0"/>
    <x v="7"/>
  </r>
  <r>
    <x v="213"/>
    <x v="4"/>
    <x v="2"/>
    <x v="1"/>
    <x v="0"/>
    <n v="0"/>
    <n v="1636105.4294466143"/>
    <n v="0"/>
    <x v="7"/>
  </r>
  <r>
    <x v="244"/>
    <x v="4"/>
    <x v="2"/>
    <x v="0"/>
    <x v="0"/>
    <n v="0"/>
    <n v="2147487.4139279197"/>
    <n v="0"/>
    <x v="8"/>
  </r>
  <r>
    <x v="244"/>
    <x v="4"/>
    <x v="2"/>
    <x v="4"/>
    <x v="0"/>
    <n v="0"/>
    <n v="1594974.9528095603"/>
    <n v="0"/>
    <x v="8"/>
  </r>
  <r>
    <x v="244"/>
    <x v="4"/>
    <x v="2"/>
    <x v="3"/>
    <x v="0"/>
    <n v="0"/>
    <n v="1911053.1625724754"/>
    <n v="0"/>
    <x v="8"/>
  </r>
  <r>
    <x v="244"/>
    <x v="4"/>
    <x v="2"/>
    <x v="2"/>
    <x v="0"/>
    <n v="0"/>
    <n v="951044.33831625688"/>
    <n v="0"/>
    <x v="8"/>
  </r>
  <r>
    <x v="244"/>
    <x v="4"/>
    <x v="2"/>
    <x v="1"/>
    <x v="0"/>
    <n v="0"/>
    <n v="1614882.3267208992"/>
    <n v="0"/>
    <x v="8"/>
  </r>
  <r>
    <x v="274"/>
    <x v="4"/>
    <x v="2"/>
    <x v="0"/>
    <x v="0"/>
    <n v="0"/>
    <n v="2539977.6437226613"/>
    <n v="0"/>
    <x v="9"/>
  </r>
  <r>
    <x v="274"/>
    <x v="4"/>
    <x v="2"/>
    <x v="4"/>
    <x v="0"/>
    <n v="0"/>
    <n v="1669538.4578932249"/>
    <n v="0"/>
    <x v="9"/>
  </r>
  <r>
    <x v="274"/>
    <x v="4"/>
    <x v="2"/>
    <x v="3"/>
    <x v="0"/>
    <n v="0"/>
    <n v="1738415.5805415555"/>
    <n v="0"/>
    <x v="9"/>
  </r>
  <r>
    <x v="274"/>
    <x v="4"/>
    <x v="2"/>
    <x v="2"/>
    <x v="0"/>
    <n v="0"/>
    <n v="962230.85734441259"/>
    <n v="0"/>
    <x v="9"/>
  </r>
  <r>
    <x v="274"/>
    <x v="4"/>
    <x v="2"/>
    <x v="1"/>
    <x v="0"/>
    <n v="0"/>
    <n v="1643082.9060249913"/>
    <n v="0"/>
    <x v="9"/>
  </r>
  <r>
    <x v="305"/>
    <x v="4"/>
    <x v="2"/>
    <x v="0"/>
    <x v="0"/>
    <n v="0"/>
    <n v="2538839.0235483856"/>
    <n v="0"/>
    <x v="10"/>
  </r>
  <r>
    <x v="305"/>
    <x v="4"/>
    <x v="2"/>
    <x v="4"/>
    <x v="0"/>
    <n v="0"/>
    <n v="1700682.1748008658"/>
    <n v="0"/>
    <x v="10"/>
  </r>
  <r>
    <x v="305"/>
    <x v="4"/>
    <x v="2"/>
    <x v="3"/>
    <x v="0"/>
    <n v="0"/>
    <n v="1739891.6687732174"/>
    <n v="0"/>
    <x v="10"/>
  </r>
  <r>
    <x v="305"/>
    <x v="4"/>
    <x v="2"/>
    <x v="2"/>
    <x v="0"/>
    <n v="0"/>
    <n v="949476.04020922084"/>
    <n v="0"/>
    <x v="10"/>
  </r>
  <r>
    <x v="305"/>
    <x v="4"/>
    <x v="2"/>
    <x v="1"/>
    <x v="0"/>
    <n v="0"/>
    <n v="1634649.810048247"/>
    <n v="0"/>
    <x v="10"/>
  </r>
  <r>
    <x v="335"/>
    <x v="4"/>
    <x v="2"/>
    <x v="0"/>
    <x v="0"/>
    <n v="0"/>
    <n v="2421626.9009384811"/>
    <n v="0"/>
    <x v="11"/>
  </r>
  <r>
    <x v="335"/>
    <x v="4"/>
    <x v="2"/>
    <x v="4"/>
    <x v="0"/>
    <n v="0"/>
    <n v="1921168.9014218724"/>
    <n v="0"/>
    <x v="11"/>
  </r>
  <r>
    <x v="335"/>
    <x v="4"/>
    <x v="2"/>
    <x v="3"/>
    <x v="0"/>
    <n v="0"/>
    <n v="1929703.1216308801"/>
    <n v="0"/>
    <x v="11"/>
  </r>
  <r>
    <x v="335"/>
    <x v="4"/>
    <x v="2"/>
    <x v="2"/>
    <x v="0"/>
    <n v="0"/>
    <n v="956294.34441011236"/>
    <n v="0"/>
    <x v="11"/>
  </r>
  <r>
    <x v="335"/>
    <x v="4"/>
    <x v="2"/>
    <x v="1"/>
    <x v="0"/>
    <n v="0"/>
    <n v="1622210.2456225117"/>
    <n v="0"/>
    <x v="11"/>
  </r>
  <r>
    <x v="0"/>
    <x v="4"/>
    <x v="3"/>
    <x v="0"/>
    <x v="0"/>
    <n v="0"/>
    <n v="2146349.6321703787"/>
    <n v="0"/>
    <x v="0"/>
  </r>
  <r>
    <x v="0"/>
    <x v="4"/>
    <x v="3"/>
    <x v="4"/>
    <x v="0"/>
    <n v="0"/>
    <n v="2679910.5655332971"/>
    <n v="0"/>
    <x v="0"/>
  </r>
  <r>
    <x v="0"/>
    <x v="4"/>
    <x v="3"/>
    <x v="3"/>
    <x v="0"/>
    <n v="0"/>
    <n v="3403647.1128810975"/>
    <n v="0"/>
    <x v="0"/>
  </r>
  <r>
    <x v="0"/>
    <x v="4"/>
    <x v="3"/>
    <x v="2"/>
    <x v="0"/>
    <n v="0"/>
    <n v="1594437.6895993568"/>
    <n v="0"/>
    <x v="0"/>
  </r>
  <r>
    <x v="0"/>
    <x v="4"/>
    <x v="3"/>
    <x v="1"/>
    <x v="0"/>
    <n v="0"/>
    <n v="2426086.8244958185"/>
    <n v="0"/>
    <x v="0"/>
  </r>
  <r>
    <x v="31"/>
    <x v="4"/>
    <x v="3"/>
    <x v="0"/>
    <x v="0"/>
    <n v="0"/>
    <n v="3087513.0031434428"/>
    <n v="0"/>
    <x v="1"/>
  </r>
  <r>
    <x v="31"/>
    <x v="4"/>
    <x v="3"/>
    <x v="4"/>
    <x v="0"/>
    <n v="0"/>
    <n v="2669244.6349974163"/>
    <n v="0"/>
    <x v="1"/>
  </r>
  <r>
    <x v="31"/>
    <x v="4"/>
    <x v="3"/>
    <x v="3"/>
    <x v="0"/>
    <n v="0"/>
    <n v="4116991.6324719042"/>
    <n v="0"/>
    <x v="1"/>
  </r>
  <r>
    <x v="31"/>
    <x v="4"/>
    <x v="3"/>
    <x v="2"/>
    <x v="0"/>
    <n v="0"/>
    <n v="1548495.6693459162"/>
    <n v="0"/>
    <x v="1"/>
  </r>
  <r>
    <x v="31"/>
    <x v="4"/>
    <x v="3"/>
    <x v="1"/>
    <x v="0"/>
    <n v="0"/>
    <n v="2332419.2243943335"/>
    <n v="0"/>
    <x v="1"/>
  </r>
  <r>
    <x v="60"/>
    <x v="4"/>
    <x v="3"/>
    <x v="0"/>
    <x v="0"/>
    <n v="0"/>
    <n v="3214489.8866673168"/>
    <n v="0"/>
    <x v="2"/>
  </r>
  <r>
    <x v="60"/>
    <x v="4"/>
    <x v="3"/>
    <x v="4"/>
    <x v="0"/>
    <n v="0"/>
    <n v="2776304.1430446729"/>
    <n v="0"/>
    <x v="2"/>
  </r>
  <r>
    <x v="60"/>
    <x v="4"/>
    <x v="3"/>
    <x v="3"/>
    <x v="0"/>
    <n v="0"/>
    <n v="4091719.1922665196"/>
    <n v="0"/>
    <x v="2"/>
  </r>
  <r>
    <x v="60"/>
    <x v="4"/>
    <x v="3"/>
    <x v="2"/>
    <x v="0"/>
    <n v="0"/>
    <n v="1587822.129355184"/>
    <n v="0"/>
    <x v="2"/>
  </r>
  <r>
    <x v="60"/>
    <x v="4"/>
    <x v="3"/>
    <x v="1"/>
    <x v="0"/>
    <n v="0"/>
    <n v="2385576.65794395"/>
    <n v="0"/>
    <x v="2"/>
  </r>
  <r>
    <x v="91"/>
    <x v="4"/>
    <x v="3"/>
    <x v="0"/>
    <x v="0"/>
    <n v="0"/>
    <n v="3505265.1929591084"/>
    <n v="0"/>
    <x v="3"/>
  </r>
  <r>
    <x v="91"/>
    <x v="4"/>
    <x v="3"/>
    <x v="4"/>
    <x v="0"/>
    <n v="0"/>
    <n v="2739449.7584421556"/>
    <n v="0"/>
    <x v="3"/>
  </r>
  <r>
    <x v="91"/>
    <x v="4"/>
    <x v="3"/>
    <x v="3"/>
    <x v="0"/>
    <n v="0"/>
    <n v="3810033.7030645553"/>
    <n v="0"/>
    <x v="3"/>
  </r>
  <r>
    <x v="91"/>
    <x v="4"/>
    <x v="3"/>
    <x v="2"/>
    <x v="0"/>
    <n v="0"/>
    <n v="1542382.9003531709"/>
    <n v="0"/>
    <x v="3"/>
  </r>
  <r>
    <x v="91"/>
    <x v="4"/>
    <x v="3"/>
    <x v="1"/>
    <x v="0"/>
    <n v="0"/>
    <n v="2337522.0314653274"/>
    <n v="0"/>
    <x v="3"/>
  </r>
  <r>
    <x v="121"/>
    <x v="4"/>
    <x v="3"/>
    <x v="0"/>
    <x v="0"/>
    <n v="0"/>
    <n v="3781490.9375373679"/>
    <n v="0"/>
    <x v="4"/>
  </r>
  <r>
    <x v="121"/>
    <x v="4"/>
    <x v="3"/>
    <x v="4"/>
    <x v="0"/>
    <n v="0"/>
    <n v="2772221.6317347963"/>
    <n v="0"/>
    <x v="4"/>
  </r>
  <r>
    <x v="121"/>
    <x v="4"/>
    <x v="3"/>
    <x v="3"/>
    <x v="0"/>
    <n v="0"/>
    <n v="3538849.0376523305"/>
    <n v="0"/>
    <x v="4"/>
  </r>
  <r>
    <x v="121"/>
    <x v="4"/>
    <x v="3"/>
    <x v="2"/>
    <x v="0"/>
    <n v="0"/>
    <n v="1581050.9376550277"/>
    <n v="0"/>
    <x v="4"/>
  </r>
  <r>
    <x v="121"/>
    <x v="4"/>
    <x v="3"/>
    <x v="1"/>
    <x v="0"/>
    <n v="0"/>
    <n v="2681275.8272200339"/>
    <n v="0"/>
    <x v="4"/>
  </r>
  <r>
    <x v="152"/>
    <x v="4"/>
    <x v="3"/>
    <x v="0"/>
    <x v="0"/>
    <n v="0"/>
    <n v="3098560.2632696084"/>
    <n v="0"/>
    <x v="5"/>
  </r>
  <r>
    <x v="152"/>
    <x v="4"/>
    <x v="3"/>
    <x v="4"/>
    <x v="0"/>
    <n v="0"/>
    <n v="2409947.0262946552"/>
    <n v="0"/>
    <x v="5"/>
  </r>
  <r>
    <x v="152"/>
    <x v="4"/>
    <x v="3"/>
    <x v="3"/>
    <x v="0"/>
    <n v="0"/>
    <n v="3511387.8370982446"/>
    <n v="0"/>
    <x v="5"/>
  </r>
  <r>
    <x v="152"/>
    <x v="4"/>
    <x v="3"/>
    <x v="2"/>
    <x v="0"/>
    <n v="0"/>
    <n v="1554597.0862368001"/>
    <n v="0"/>
    <x v="5"/>
  </r>
  <r>
    <x v="152"/>
    <x v="4"/>
    <x v="3"/>
    <x v="1"/>
    <x v="0"/>
    <n v="0"/>
    <n v="2657824.0782045382"/>
    <n v="0"/>
    <x v="5"/>
  </r>
  <r>
    <x v="182"/>
    <x v="4"/>
    <x v="3"/>
    <x v="0"/>
    <x v="0"/>
    <n v="0"/>
    <n v="3156526.6327610873"/>
    <n v="0"/>
    <x v="6"/>
  </r>
  <r>
    <x v="182"/>
    <x v="4"/>
    <x v="3"/>
    <x v="4"/>
    <x v="0"/>
    <n v="0"/>
    <n v="2369946.0402953303"/>
    <n v="0"/>
    <x v="6"/>
  </r>
  <r>
    <x v="182"/>
    <x v="4"/>
    <x v="3"/>
    <x v="3"/>
    <x v="0"/>
    <n v="0"/>
    <n v="3520196.2618687302"/>
    <n v="0"/>
    <x v="6"/>
  </r>
  <r>
    <x v="182"/>
    <x v="4"/>
    <x v="3"/>
    <x v="2"/>
    <x v="0"/>
    <n v="0"/>
    <n v="1566403.89906615"/>
    <n v="0"/>
    <x v="6"/>
  </r>
  <r>
    <x v="182"/>
    <x v="4"/>
    <x v="3"/>
    <x v="1"/>
    <x v="0"/>
    <n v="0"/>
    <n v="2657804.9694311195"/>
    <n v="0"/>
    <x v="6"/>
  </r>
  <r>
    <x v="213"/>
    <x v="4"/>
    <x v="3"/>
    <x v="0"/>
    <x v="0"/>
    <n v="0"/>
    <n v="3428822.2679612935"/>
    <n v="0"/>
    <x v="7"/>
  </r>
  <r>
    <x v="213"/>
    <x v="4"/>
    <x v="3"/>
    <x v="4"/>
    <x v="0"/>
    <n v="0"/>
    <n v="2460329.9931035447"/>
    <n v="0"/>
    <x v="7"/>
  </r>
  <r>
    <x v="213"/>
    <x v="4"/>
    <x v="3"/>
    <x v="3"/>
    <x v="0"/>
    <n v="0"/>
    <n v="3079573.6659533763"/>
    <n v="0"/>
    <x v="7"/>
  </r>
  <r>
    <x v="213"/>
    <x v="4"/>
    <x v="3"/>
    <x v="2"/>
    <x v="0"/>
    <n v="0"/>
    <n v="1610719.1200051096"/>
    <n v="0"/>
    <x v="7"/>
  </r>
  <r>
    <x v="213"/>
    <x v="4"/>
    <x v="3"/>
    <x v="1"/>
    <x v="0"/>
    <n v="0"/>
    <n v="2726842.3824110241"/>
    <n v="0"/>
    <x v="7"/>
  </r>
  <r>
    <x v="244"/>
    <x v="4"/>
    <x v="3"/>
    <x v="0"/>
    <x v="0"/>
    <n v="0"/>
    <n v="3579145.6898798663"/>
    <n v="0"/>
    <x v="8"/>
  </r>
  <r>
    <x v="244"/>
    <x v="4"/>
    <x v="3"/>
    <x v="4"/>
    <x v="0"/>
    <n v="0"/>
    <n v="2658291.5880159345"/>
    <n v="0"/>
    <x v="8"/>
  </r>
  <r>
    <x v="244"/>
    <x v="4"/>
    <x v="3"/>
    <x v="3"/>
    <x v="0"/>
    <n v="0"/>
    <n v="3185088.604287459"/>
    <n v="0"/>
    <x v="8"/>
  </r>
  <r>
    <x v="244"/>
    <x v="4"/>
    <x v="3"/>
    <x v="2"/>
    <x v="0"/>
    <n v="0"/>
    <n v="1585073.8971937615"/>
    <n v="0"/>
    <x v="8"/>
  </r>
  <r>
    <x v="244"/>
    <x v="4"/>
    <x v="3"/>
    <x v="1"/>
    <x v="0"/>
    <n v="0"/>
    <n v="2691470.5445348322"/>
    <n v="0"/>
    <x v="8"/>
  </r>
  <r>
    <x v="274"/>
    <x v="4"/>
    <x v="3"/>
    <x v="0"/>
    <x v="0"/>
    <n v="0"/>
    <n v="4233296.072871103"/>
    <n v="0"/>
    <x v="9"/>
  </r>
  <r>
    <x v="274"/>
    <x v="4"/>
    <x v="3"/>
    <x v="4"/>
    <x v="0"/>
    <n v="0"/>
    <n v="2782564.0964887086"/>
    <n v="0"/>
    <x v="9"/>
  </r>
  <r>
    <x v="274"/>
    <x v="4"/>
    <x v="3"/>
    <x v="3"/>
    <x v="0"/>
    <n v="0"/>
    <n v="2897359.3009025929"/>
    <n v="0"/>
    <x v="9"/>
  </r>
  <r>
    <x v="274"/>
    <x v="4"/>
    <x v="3"/>
    <x v="2"/>
    <x v="0"/>
    <n v="0"/>
    <n v="1603718.0955740211"/>
    <n v="0"/>
    <x v="9"/>
  </r>
  <r>
    <x v="274"/>
    <x v="4"/>
    <x v="3"/>
    <x v="1"/>
    <x v="0"/>
    <n v="0"/>
    <n v="2738471.5100416522"/>
    <n v="0"/>
    <x v="9"/>
  </r>
  <r>
    <x v="305"/>
    <x v="4"/>
    <x v="3"/>
    <x v="0"/>
    <x v="0"/>
    <n v="0"/>
    <n v="4231398.3725806428"/>
    <n v="0"/>
    <x v="10"/>
  </r>
  <r>
    <x v="305"/>
    <x v="4"/>
    <x v="3"/>
    <x v="4"/>
    <x v="0"/>
    <n v="0"/>
    <n v="2834470.2913347767"/>
    <n v="0"/>
    <x v="10"/>
  </r>
  <r>
    <x v="305"/>
    <x v="4"/>
    <x v="3"/>
    <x v="3"/>
    <x v="0"/>
    <n v="0"/>
    <n v="2899819.4479553625"/>
    <n v="0"/>
    <x v="10"/>
  </r>
  <r>
    <x v="305"/>
    <x v="4"/>
    <x v="3"/>
    <x v="2"/>
    <x v="0"/>
    <n v="0"/>
    <n v="1582460.0670153683"/>
    <n v="0"/>
    <x v="10"/>
  </r>
  <r>
    <x v="305"/>
    <x v="4"/>
    <x v="3"/>
    <x v="1"/>
    <x v="0"/>
    <n v="0"/>
    <n v="2724416.3500804119"/>
    <n v="0"/>
    <x v="10"/>
  </r>
  <r>
    <x v="335"/>
    <x v="4"/>
    <x v="3"/>
    <x v="0"/>
    <x v="0"/>
    <n v="0"/>
    <n v="4036044.8348974693"/>
    <n v="0"/>
    <x v="11"/>
  </r>
  <r>
    <x v="335"/>
    <x v="4"/>
    <x v="3"/>
    <x v="4"/>
    <x v="0"/>
    <n v="0"/>
    <n v="3201948.1690364545"/>
    <n v="0"/>
    <x v="11"/>
  </r>
  <r>
    <x v="335"/>
    <x v="4"/>
    <x v="3"/>
    <x v="3"/>
    <x v="0"/>
    <n v="0"/>
    <n v="3216171.8693848005"/>
    <n v="0"/>
    <x v="11"/>
  </r>
  <r>
    <x v="335"/>
    <x v="4"/>
    <x v="3"/>
    <x v="2"/>
    <x v="0"/>
    <n v="0"/>
    <n v="1593823.9073501874"/>
    <n v="0"/>
    <x v="11"/>
  </r>
  <r>
    <x v="335"/>
    <x v="4"/>
    <x v="3"/>
    <x v="1"/>
    <x v="0"/>
    <n v="0"/>
    <n v="2703683.7427041866"/>
    <n v="0"/>
    <x v="11"/>
  </r>
  <r>
    <x v="0"/>
    <x v="4"/>
    <x v="4"/>
    <x v="0"/>
    <x v="0"/>
    <n v="0"/>
    <n v="1717079.7057363028"/>
    <n v="0"/>
    <x v="0"/>
  </r>
  <r>
    <x v="0"/>
    <x v="4"/>
    <x v="4"/>
    <x v="4"/>
    <x v="0"/>
    <n v="0"/>
    <n v="2143928.4524266375"/>
    <n v="0"/>
    <x v="0"/>
  </r>
  <r>
    <x v="0"/>
    <x v="4"/>
    <x v="4"/>
    <x v="3"/>
    <x v="0"/>
    <n v="0"/>
    <n v="2722917.6903048777"/>
    <n v="0"/>
    <x v="0"/>
  </r>
  <r>
    <x v="0"/>
    <x v="4"/>
    <x v="4"/>
    <x v="2"/>
    <x v="0"/>
    <n v="0"/>
    <n v="1275550.1516794856"/>
    <n v="0"/>
    <x v="0"/>
  </r>
  <r>
    <x v="0"/>
    <x v="4"/>
    <x v="4"/>
    <x v="1"/>
    <x v="0"/>
    <n v="0"/>
    <n v="1940869.4595966549"/>
    <n v="0"/>
    <x v="0"/>
  </r>
  <r>
    <x v="31"/>
    <x v="4"/>
    <x v="4"/>
    <x v="0"/>
    <x v="0"/>
    <n v="0"/>
    <n v="2470010.4025147539"/>
    <n v="0"/>
    <x v="1"/>
  </r>
  <r>
    <x v="31"/>
    <x v="4"/>
    <x v="4"/>
    <x v="4"/>
    <x v="0"/>
    <n v="0"/>
    <n v="2135395.707997933"/>
    <n v="0"/>
    <x v="1"/>
  </r>
  <r>
    <x v="31"/>
    <x v="4"/>
    <x v="4"/>
    <x v="3"/>
    <x v="0"/>
    <n v="0"/>
    <n v="3293593.3059775233"/>
    <n v="0"/>
    <x v="1"/>
  </r>
  <r>
    <x v="31"/>
    <x v="4"/>
    <x v="4"/>
    <x v="2"/>
    <x v="0"/>
    <n v="0"/>
    <n v="1238796.535476733"/>
    <n v="0"/>
    <x v="1"/>
  </r>
  <r>
    <x v="31"/>
    <x v="4"/>
    <x v="4"/>
    <x v="1"/>
    <x v="0"/>
    <n v="0"/>
    <n v="1865935.3795154667"/>
    <n v="0"/>
    <x v="1"/>
  </r>
  <r>
    <x v="60"/>
    <x v="4"/>
    <x v="4"/>
    <x v="0"/>
    <x v="0"/>
    <n v="0"/>
    <n v="2571591.9093338535"/>
    <n v="0"/>
    <x v="2"/>
  </r>
  <r>
    <x v="60"/>
    <x v="4"/>
    <x v="4"/>
    <x v="4"/>
    <x v="0"/>
    <n v="0"/>
    <n v="2221043.3144357381"/>
    <n v="0"/>
    <x v="2"/>
  </r>
  <r>
    <x v="60"/>
    <x v="4"/>
    <x v="4"/>
    <x v="3"/>
    <x v="0"/>
    <n v="0"/>
    <n v="3273375.3538132156"/>
    <n v="0"/>
    <x v="2"/>
  </r>
  <r>
    <x v="60"/>
    <x v="4"/>
    <x v="4"/>
    <x v="2"/>
    <x v="0"/>
    <n v="0"/>
    <n v="1270257.7034841473"/>
    <n v="0"/>
    <x v="2"/>
  </r>
  <r>
    <x v="60"/>
    <x v="4"/>
    <x v="4"/>
    <x v="1"/>
    <x v="0"/>
    <n v="0"/>
    <n v="1908461.32635516"/>
    <n v="0"/>
    <x v="2"/>
  </r>
  <r>
    <x v="91"/>
    <x v="4"/>
    <x v="4"/>
    <x v="0"/>
    <x v="0"/>
    <n v="0"/>
    <n v="2804212.1543672867"/>
    <n v="0"/>
    <x v="3"/>
  </r>
  <r>
    <x v="91"/>
    <x v="4"/>
    <x v="4"/>
    <x v="4"/>
    <x v="0"/>
    <n v="0"/>
    <n v="2191559.8067537243"/>
    <n v="0"/>
    <x v="3"/>
  </r>
  <r>
    <x v="91"/>
    <x v="4"/>
    <x v="4"/>
    <x v="3"/>
    <x v="0"/>
    <n v="0"/>
    <n v="3048026.9624516438"/>
    <n v="0"/>
    <x v="3"/>
  </r>
  <r>
    <x v="91"/>
    <x v="4"/>
    <x v="4"/>
    <x v="2"/>
    <x v="0"/>
    <n v="0"/>
    <n v="1233906.3202825368"/>
    <n v="0"/>
    <x v="3"/>
  </r>
  <r>
    <x v="91"/>
    <x v="4"/>
    <x v="4"/>
    <x v="1"/>
    <x v="0"/>
    <n v="0"/>
    <n v="1870017.6251722618"/>
    <n v="0"/>
    <x v="3"/>
  </r>
  <r>
    <x v="121"/>
    <x v="4"/>
    <x v="4"/>
    <x v="0"/>
    <x v="0"/>
    <n v="0"/>
    <n v="3025192.7500298941"/>
    <n v="0"/>
    <x v="4"/>
  </r>
  <r>
    <x v="121"/>
    <x v="4"/>
    <x v="4"/>
    <x v="4"/>
    <x v="0"/>
    <n v="0"/>
    <n v="2217777.3053878369"/>
    <n v="0"/>
    <x v="4"/>
  </r>
  <r>
    <x v="121"/>
    <x v="4"/>
    <x v="4"/>
    <x v="3"/>
    <x v="0"/>
    <n v="0"/>
    <n v="2831079.230121864"/>
    <n v="0"/>
    <x v="4"/>
  </r>
  <r>
    <x v="121"/>
    <x v="4"/>
    <x v="4"/>
    <x v="2"/>
    <x v="0"/>
    <n v="0"/>
    <n v="1264840.7501240221"/>
    <n v="0"/>
    <x v="4"/>
  </r>
  <r>
    <x v="121"/>
    <x v="4"/>
    <x v="4"/>
    <x v="1"/>
    <x v="0"/>
    <n v="0"/>
    <n v="2145020.6617760267"/>
    <n v="0"/>
    <x v="4"/>
  </r>
  <r>
    <x v="152"/>
    <x v="4"/>
    <x v="4"/>
    <x v="0"/>
    <x v="0"/>
    <n v="0"/>
    <n v="2478848.2106156866"/>
    <n v="0"/>
    <x v="5"/>
  </r>
  <r>
    <x v="152"/>
    <x v="4"/>
    <x v="4"/>
    <x v="4"/>
    <x v="0"/>
    <n v="0"/>
    <n v="1927957.6210357239"/>
    <n v="0"/>
    <x v="5"/>
  </r>
  <r>
    <x v="152"/>
    <x v="4"/>
    <x v="4"/>
    <x v="3"/>
    <x v="0"/>
    <n v="0"/>
    <n v="2809110.2696785959"/>
    <n v="0"/>
    <x v="5"/>
  </r>
  <r>
    <x v="152"/>
    <x v="4"/>
    <x v="4"/>
    <x v="2"/>
    <x v="0"/>
    <n v="0"/>
    <n v="1243677.6689894402"/>
    <n v="0"/>
    <x v="5"/>
  </r>
  <r>
    <x v="152"/>
    <x v="4"/>
    <x v="4"/>
    <x v="1"/>
    <x v="0"/>
    <n v="0"/>
    <n v="2126259.2625636305"/>
    <n v="0"/>
    <x v="5"/>
  </r>
  <r>
    <x v="182"/>
    <x v="4"/>
    <x v="4"/>
    <x v="0"/>
    <x v="0"/>
    <n v="0"/>
    <n v="2525221.3062088699"/>
    <n v="0"/>
    <x v="6"/>
  </r>
  <r>
    <x v="182"/>
    <x v="4"/>
    <x v="4"/>
    <x v="4"/>
    <x v="0"/>
    <n v="0"/>
    <n v="1895956.8322362641"/>
    <n v="0"/>
    <x v="6"/>
  </r>
  <r>
    <x v="182"/>
    <x v="4"/>
    <x v="4"/>
    <x v="3"/>
    <x v="0"/>
    <n v="0"/>
    <n v="2816157.0094949841"/>
    <n v="0"/>
    <x v="6"/>
  </r>
  <r>
    <x v="182"/>
    <x v="4"/>
    <x v="4"/>
    <x v="2"/>
    <x v="0"/>
    <n v="0"/>
    <n v="1253123.1192529199"/>
    <n v="0"/>
    <x v="6"/>
  </r>
  <r>
    <x v="182"/>
    <x v="4"/>
    <x v="4"/>
    <x v="1"/>
    <x v="0"/>
    <n v="0"/>
    <n v="2126243.9755448955"/>
    <n v="0"/>
    <x v="6"/>
  </r>
  <r>
    <x v="213"/>
    <x v="4"/>
    <x v="4"/>
    <x v="0"/>
    <x v="0"/>
    <n v="0"/>
    <n v="2743057.814369035"/>
    <n v="0"/>
    <x v="7"/>
  </r>
  <r>
    <x v="213"/>
    <x v="4"/>
    <x v="4"/>
    <x v="4"/>
    <x v="0"/>
    <n v="0"/>
    <n v="1968263.9944828358"/>
    <n v="0"/>
    <x v="7"/>
  </r>
  <r>
    <x v="213"/>
    <x v="4"/>
    <x v="4"/>
    <x v="3"/>
    <x v="0"/>
    <n v="0"/>
    <n v="2463658.9327627011"/>
    <n v="0"/>
    <x v="7"/>
  </r>
  <r>
    <x v="213"/>
    <x v="4"/>
    <x v="4"/>
    <x v="2"/>
    <x v="0"/>
    <n v="0"/>
    <n v="1288575.2960040877"/>
    <n v="0"/>
    <x v="7"/>
  </r>
  <r>
    <x v="213"/>
    <x v="4"/>
    <x v="4"/>
    <x v="1"/>
    <x v="0"/>
    <n v="0"/>
    <n v="2181473.9059288194"/>
    <n v="0"/>
    <x v="7"/>
  </r>
  <r>
    <x v="244"/>
    <x v="4"/>
    <x v="4"/>
    <x v="0"/>
    <x v="0"/>
    <n v="0"/>
    <n v="2863316.5519038928"/>
    <n v="0"/>
    <x v="8"/>
  </r>
  <r>
    <x v="244"/>
    <x v="4"/>
    <x v="4"/>
    <x v="4"/>
    <x v="0"/>
    <n v="0"/>
    <n v="2126633.2704127473"/>
    <n v="0"/>
    <x v="8"/>
  </r>
  <r>
    <x v="244"/>
    <x v="4"/>
    <x v="4"/>
    <x v="3"/>
    <x v="0"/>
    <n v="0"/>
    <n v="2548070.8834299673"/>
    <n v="0"/>
    <x v="8"/>
  </r>
  <r>
    <x v="244"/>
    <x v="4"/>
    <x v="4"/>
    <x v="2"/>
    <x v="0"/>
    <n v="0"/>
    <n v="1268059.1177550093"/>
    <n v="0"/>
    <x v="8"/>
  </r>
  <r>
    <x v="244"/>
    <x v="4"/>
    <x v="4"/>
    <x v="1"/>
    <x v="0"/>
    <n v="0"/>
    <n v="2153176.4356278656"/>
    <n v="0"/>
    <x v="8"/>
  </r>
  <r>
    <x v="274"/>
    <x v="4"/>
    <x v="4"/>
    <x v="0"/>
    <x v="0"/>
    <n v="0"/>
    <n v="3386636.8582968819"/>
    <n v="0"/>
    <x v="9"/>
  </r>
  <r>
    <x v="274"/>
    <x v="4"/>
    <x v="4"/>
    <x v="4"/>
    <x v="0"/>
    <n v="0"/>
    <n v="2226051.2771909665"/>
    <n v="0"/>
    <x v="9"/>
  </r>
  <r>
    <x v="274"/>
    <x v="4"/>
    <x v="4"/>
    <x v="3"/>
    <x v="0"/>
    <n v="0"/>
    <n v="2317887.4407220744"/>
    <n v="0"/>
    <x v="9"/>
  </r>
  <r>
    <x v="274"/>
    <x v="4"/>
    <x v="4"/>
    <x v="2"/>
    <x v="0"/>
    <n v="0"/>
    <n v="1282974.4764592168"/>
    <n v="0"/>
    <x v="9"/>
  </r>
  <r>
    <x v="274"/>
    <x v="4"/>
    <x v="4"/>
    <x v="1"/>
    <x v="0"/>
    <n v="0"/>
    <n v="2190777.2080333219"/>
    <n v="0"/>
    <x v="9"/>
  </r>
  <r>
    <x v="305"/>
    <x v="4"/>
    <x v="4"/>
    <x v="0"/>
    <x v="0"/>
    <n v="0"/>
    <n v="3385118.6980645144"/>
    <n v="0"/>
    <x v="10"/>
  </r>
  <r>
    <x v="305"/>
    <x v="4"/>
    <x v="4"/>
    <x v="4"/>
    <x v="0"/>
    <n v="0"/>
    <n v="2267576.2330678212"/>
    <n v="0"/>
    <x v="10"/>
  </r>
  <r>
    <x v="305"/>
    <x v="4"/>
    <x v="4"/>
    <x v="3"/>
    <x v="0"/>
    <n v="0"/>
    <n v="2319855.5583642903"/>
    <n v="0"/>
    <x v="10"/>
  </r>
  <r>
    <x v="305"/>
    <x v="4"/>
    <x v="4"/>
    <x v="2"/>
    <x v="0"/>
    <n v="0"/>
    <n v="1265968.0536122946"/>
    <n v="0"/>
    <x v="10"/>
  </r>
  <r>
    <x v="305"/>
    <x v="4"/>
    <x v="4"/>
    <x v="1"/>
    <x v="0"/>
    <n v="0"/>
    <n v="2179533.0800643293"/>
    <n v="0"/>
    <x v="10"/>
  </r>
  <r>
    <x v="335"/>
    <x v="4"/>
    <x v="4"/>
    <x v="0"/>
    <x v="0"/>
    <n v="0"/>
    <n v="3228835.8679179754"/>
    <n v="0"/>
    <x v="11"/>
  </r>
  <r>
    <x v="335"/>
    <x v="4"/>
    <x v="4"/>
    <x v="4"/>
    <x v="0"/>
    <n v="0"/>
    <n v="2561558.5352291637"/>
    <n v="0"/>
    <x v="11"/>
  </r>
  <r>
    <x v="335"/>
    <x v="4"/>
    <x v="4"/>
    <x v="3"/>
    <x v="0"/>
    <n v="0"/>
    <n v="2572937.4955078401"/>
    <n v="0"/>
    <x v="11"/>
  </r>
  <r>
    <x v="335"/>
    <x v="4"/>
    <x v="4"/>
    <x v="2"/>
    <x v="0"/>
    <n v="0"/>
    <n v="1275059.1258801499"/>
    <n v="0"/>
    <x v="11"/>
  </r>
  <r>
    <x v="335"/>
    <x v="4"/>
    <x v="4"/>
    <x v="1"/>
    <x v="0"/>
    <n v="0"/>
    <n v="2162946.9941633488"/>
    <n v="0"/>
    <x v="11"/>
  </r>
  <r>
    <x v="0"/>
    <x v="1"/>
    <x v="0"/>
    <x v="0"/>
    <x v="1"/>
    <n v="0"/>
    <n v="-757535.16429542785"/>
    <n v="0"/>
    <x v="0"/>
  </r>
  <r>
    <x v="0"/>
    <x v="1"/>
    <x v="0"/>
    <x v="4"/>
    <x v="1"/>
    <n v="0"/>
    <n v="-945850.78783528123"/>
    <n v="0"/>
    <x v="0"/>
  </r>
  <r>
    <x v="0"/>
    <x v="1"/>
    <x v="0"/>
    <x v="3"/>
    <x v="1"/>
    <n v="0"/>
    <n v="-1201287.2163109754"/>
    <n v="0"/>
    <x v="0"/>
  </r>
  <r>
    <x v="0"/>
    <x v="1"/>
    <x v="0"/>
    <x v="2"/>
    <x v="1"/>
    <n v="0"/>
    <n v="-562742.71397624363"/>
    <n v="0"/>
    <x v="0"/>
  </r>
  <r>
    <x v="0"/>
    <x v="1"/>
    <x v="0"/>
    <x v="1"/>
    <x v="1"/>
    <n v="0"/>
    <n v="-856265.93805734767"/>
    <n v="0"/>
    <x v="0"/>
  </r>
  <r>
    <x v="31"/>
    <x v="1"/>
    <x v="0"/>
    <x v="0"/>
    <x v="1"/>
    <n v="0"/>
    <n v="-1089710.4716976858"/>
    <n v="0"/>
    <x v="1"/>
  </r>
  <r>
    <x v="31"/>
    <x v="1"/>
    <x v="0"/>
    <x v="4"/>
    <x v="1"/>
    <n v="0"/>
    <n v="-942086.34176379396"/>
    <n v="0"/>
    <x v="1"/>
  </r>
  <r>
    <x v="31"/>
    <x v="1"/>
    <x v="0"/>
    <x v="3"/>
    <x v="1"/>
    <n v="0"/>
    <n v="-1453055.8702842016"/>
    <n v="0"/>
    <x v="1"/>
  </r>
  <r>
    <x v="31"/>
    <x v="1"/>
    <x v="0"/>
    <x v="2"/>
    <x v="1"/>
    <n v="0"/>
    <n v="-546527.88329855865"/>
    <n v="0"/>
    <x v="1"/>
  </r>
  <r>
    <x v="31"/>
    <x v="1"/>
    <x v="0"/>
    <x v="1"/>
    <x v="1"/>
    <n v="0"/>
    <n v="-823206.78508035303"/>
    <n v="0"/>
    <x v="1"/>
  </r>
  <r>
    <x v="60"/>
    <x v="1"/>
    <x v="0"/>
    <x v="0"/>
    <x v="1"/>
    <n v="0"/>
    <n v="-1134525.8423531707"/>
    <n v="0"/>
    <x v="2"/>
  </r>
  <r>
    <x v="60"/>
    <x v="1"/>
    <x v="0"/>
    <x v="4"/>
    <x v="1"/>
    <n v="0"/>
    <n v="-979872.05048635509"/>
    <n v="0"/>
    <x v="2"/>
  </r>
  <r>
    <x v="60"/>
    <x v="1"/>
    <x v="0"/>
    <x v="3"/>
    <x v="1"/>
    <n v="0"/>
    <n v="-1444136.1855058304"/>
    <n v="0"/>
    <x v="2"/>
  </r>
  <r>
    <x v="60"/>
    <x v="1"/>
    <x v="0"/>
    <x v="2"/>
    <x v="1"/>
    <n v="0"/>
    <n v="-560407.81036065321"/>
    <n v="0"/>
    <x v="2"/>
  </r>
  <r>
    <x v="60"/>
    <x v="1"/>
    <x v="0"/>
    <x v="1"/>
    <x v="1"/>
    <n v="0"/>
    <n v="-841968.23221551185"/>
    <n v="0"/>
    <x v="2"/>
  </r>
  <r>
    <x v="91"/>
    <x v="1"/>
    <x v="0"/>
    <x v="0"/>
    <x v="1"/>
    <n v="0"/>
    <n v="-1237152.4210443913"/>
    <n v="0"/>
    <x v="3"/>
  </r>
  <r>
    <x v="91"/>
    <x v="1"/>
    <x v="0"/>
    <x v="4"/>
    <x v="1"/>
    <n v="0"/>
    <n v="-966864.62062664318"/>
    <n v="0"/>
    <x v="3"/>
  </r>
  <r>
    <x v="91"/>
    <x v="1"/>
    <x v="0"/>
    <x v="3"/>
    <x v="1"/>
    <n v="0"/>
    <n v="-1344717.7775521958"/>
    <n v="0"/>
    <x v="3"/>
  </r>
  <r>
    <x v="91"/>
    <x v="1"/>
    <x v="0"/>
    <x v="2"/>
    <x v="1"/>
    <n v="0"/>
    <n v="-544370.43541876622"/>
    <n v="0"/>
    <x v="3"/>
  </r>
  <r>
    <x v="91"/>
    <x v="1"/>
    <x v="0"/>
    <x v="1"/>
    <x v="1"/>
    <n v="0"/>
    <n v="-825007.77581129211"/>
    <n v="0"/>
    <x v="3"/>
  </r>
  <r>
    <x v="121"/>
    <x v="1"/>
    <x v="0"/>
    <x v="0"/>
    <x v="1"/>
    <n v="0"/>
    <n v="-1334643.8603073065"/>
    <n v="0"/>
    <x v="4"/>
  </r>
  <r>
    <x v="121"/>
    <x v="1"/>
    <x v="0"/>
    <x v="4"/>
    <x v="1"/>
    <n v="0"/>
    <n v="-978431.1641416928"/>
    <n v="0"/>
    <x v="4"/>
  </r>
  <r>
    <x v="121"/>
    <x v="1"/>
    <x v="0"/>
    <x v="3"/>
    <x v="1"/>
    <n v="0"/>
    <n v="-1249005.5427008225"/>
    <n v="0"/>
    <x v="4"/>
  </r>
  <r>
    <x v="121"/>
    <x v="1"/>
    <x v="0"/>
    <x v="2"/>
    <x v="1"/>
    <n v="0"/>
    <n v="-558017.97799589206"/>
    <n v="0"/>
    <x v="4"/>
  </r>
  <r>
    <x v="121"/>
    <x v="1"/>
    <x v="0"/>
    <x v="1"/>
    <x v="1"/>
    <n v="0"/>
    <n v="-946332.64490118832"/>
    <n v="0"/>
    <x v="4"/>
  </r>
  <r>
    <x v="152"/>
    <x v="1"/>
    <x v="0"/>
    <x v="0"/>
    <x v="1"/>
    <n v="0"/>
    <n v="-1093609.5046833912"/>
    <n v="0"/>
    <x v="5"/>
  </r>
  <r>
    <x v="152"/>
    <x v="1"/>
    <x v="0"/>
    <x v="4"/>
    <x v="1"/>
    <n v="0"/>
    <n v="-850569.53869223117"/>
    <n v="0"/>
    <x v="5"/>
  </r>
  <r>
    <x v="152"/>
    <x v="1"/>
    <x v="0"/>
    <x v="3"/>
    <x v="1"/>
    <n v="0"/>
    <n v="-1239313.3542699688"/>
    <n v="0"/>
    <x v="5"/>
  </r>
  <r>
    <x v="152"/>
    <x v="1"/>
    <x v="0"/>
    <x v="2"/>
    <x v="1"/>
    <n v="0"/>
    <n v="-548681.32455416466"/>
    <n v="0"/>
    <x v="5"/>
  </r>
  <r>
    <x v="152"/>
    <x v="1"/>
    <x v="0"/>
    <x v="1"/>
    <x v="1"/>
    <n v="0"/>
    <n v="-938055.55701336637"/>
    <n v="0"/>
    <x v="5"/>
  </r>
  <r>
    <x v="182"/>
    <x v="1"/>
    <x v="0"/>
    <x v="0"/>
    <x v="1"/>
    <n v="0"/>
    <n v="-1114068.2233274425"/>
    <n v="0"/>
    <x v="6"/>
  </r>
  <r>
    <x v="182"/>
    <x v="1"/>
    <x v="0"/>
    <x v="4"/>
    <x v="1"/>
    <n v="0"/>
    <n v="-836451.54363364598"/>
    <n v="0"/>
    <x v="6"/>
  </r>
  <r>
    <x v="182"/>
    <x v="1"/>
    <x v="0"/>
    <x v="3"/>
    <x v="1"/>
    <n v="0"/>
    <n v="-1242422.2100713165"/>
    <n v="0"/>
    <x v="6"/>
  </r>
  <r>
    <x v="182"/>
    <x v="1"/>
    <x v="0"/>
    <x v="2"/>
    <x v="1"/>
    <n v="0"/>
    <n v="-552848.43496452353"/>
    <n v="0"/>
    <x v="6"/>
  </r>
  <r>
    <x v="182"/>
    <x v="1"/>
    <x v="0"/>
    <x v="1"/>
    <x v="1"/>
    <n v="0"/>
    <n v="-938048.81274039519"/>
    <n v="0"/>
    <x v="6"/>
  </r>
  <r>
    <x v="213"/>
    <x v="1"/>
    <x v="0"/>
    <x v="0"/>
    <x v="1"/>
    <n v="0"/>
    <n v="-1210172.5651628096"/>
    <n v="0"/>
    <x v="7"/>
  </r>
  <r>
    <x v="213"/>
    <x v="1"/>
    <x v="0"/>
    <x v="4"/>
    <x v="1"/>
    <n v="0"/>
    <n v="-868351.76227183943"/>
    <n v="0"/>
    <x v="7"/>
  </r>
  <r>
    <x v="213"/>
    <x v="1"/>
    <x v="0"/>
    <x v="3"/>
    <x v="1"/>
    <n v="0"/>
    <n v="-1086908.3526894271"/>
    <n v="0"/>
    <x v="7"/>
  </r>
  <r>
    <x v="213"/>
    <x v="1"/>
    <x v="0"/>
    <x v="2"/>
    <x v="1"/>
    <n v="0"/>
    <n v="-568489.10117827402"/>
    <n v="0"/>
    <x v="7"/>
  </r>
  <r>
    <x v="213"/>
    <x v="1"/>
    <x v="0"/>
    <x v="1"/>
    <x v="1"/>
    <n v="0"/>
    <n v="-962414.95849800855"/>
    <n v="0"/>
    <x v="7"/>
  </r>
  <r>
    <x v="244"/>
    <x v="1"/>
    <x v="0"/>
    <x v="0"/>
    <x v="1"/>
    <n v="0"/>
    <n v="-1263227.890545835"/>
    <n v="0"/>
    <x v="8"/>
  </r>
  <r>
    <x v="244"/>
    <x v="1"/>
    <x v="0"/>
    <x v="4"/>
    <x v="1"/>
    <n v="0"/>
    <n v="-938220.56047621218"/>
    <n v="0"/>
    <x v="8"/>
  </r>
  <r>
    <x v="244"/>
    <x v="1"/>
    <x v="0"/>
    <x v="3"/>
    <x v="1"/>
    <n v="0"/>
    <n v="-1124148.9191602797"/>
    <n v="0"/>
    <x v="8"/>
  </r>
  <r>
    <x v="244"/>
    <x v="1"/>
    <x v="0"/>
    <x v="2"/>
    <x v="1"/>
    <n v="0"/>
    <n v="-559437.84606838645"/>
    <n v="0"/>
    <x v="8"/>
  </r>
  <r>
    <x v="244"/>
    <x v="1"/>
    <x v="0"/>
    <x v="1"/>
    <x v="1"/>
    <n v="0"/>
    <n v="-949930.78042405855"/>
    <n v="0"/>
    <x v="8"/>
  </r>
  <r>
    <x v="274"/>
    <x v="1"/>
    <x v="0"/>
    <x v="0"/>
    <x v="1"/>
    <n v="0"/>
    <n v="-1494104.4963074483"/>
    <n v="0"/>
    <x v="9"/>
  </r>
  <r>
    <x v="274"/>
    <x v="1"/>
    <x v="0"/>
    <x v="4"/>
    <x v="1"/>
    <n v="0"/>
    <n v="-982081.44581954426"/>
    <n v="0"/>
    <x v="9"/>
  </r>
  <r>
    <x v="274"/>
    <x v="1"/>
    <x v="0"/>
    <x v="3"/>
    <x v="1"/>
    <n v="0"/>
    <n v="-1022597.4003185623"/>
    <n v="0"/>
    <x v="9"/>
  </r>
  <r>
    <x v="274"/>
    <x v="1"/>
    <x v="0"/>
    <x v="2"/>
    <x v="1"/>
    <n v="0"/>
    <n v="-566018.15137906617"/>
    <n v="0"/>
    <x v="9"/>
  </r>
  <r>
    <x v="274"/>
    <x v="1"/>
    <x v="0"/>
    <x v="1"/>
    <x v="1"/>
    <n v="0"/>
    <n v="-966519.35648528906"/>
    <n v="0"/>
    <x v="9"/>
  </r>
  <r>
    <x v="305"/>
    <x v="1"/>
    <x v="0"/>
    <x v="0"/>
    <x v="1"/>
    <n v="0"/>
    <n v="-1493434.7197343449"/>
    <n v="0"/>
    <x v="10"/>
  </r>
  <r>
    <x v="305"/>
    <x v="1"/>
    <x v="0"/>
    <x v="4"/>
    <x v="1"/>
    <n v="0"/>
    <n v="-1000401.279294627"/>
    <n v="0"/>
    <x v="10"/>
  </r>
  <r>
    <x v="305"/>
    <x v="1"/>
    <x v="0"/>
    <x v="3"/>
    <x v="1"/>
    <n v="0"/>
    <n v="-1023465.6875136575"/>
    <n v="0"/>
    <x v="10"/>
  </r>
  <r>
    <x v="305"/>
    <x v="1"/>
    <x v="0"/>
    <x v="2"/>
    <x v="1"/>
    <n v="0"/>
    <n v="-558515.31777013"/>
    <n v="0"/>
    <x v="10"/>
  </r>
  <r>
    <x v="305"/>
    <x v="1"/>
    <x v="0"/>
    <x v="1"/>
    <x v="1"/>
    <n v="0"/>
    <n v="-961558.71179308649"/>
    <n v="0"/>
    <x v="10"/>
  </r>
  <r>
    <x v="335"/>
    <x v="1"/>
    <x v="0"/>
    <x v="0"/>
    <x v="1"/>
    <n v="0"/>
    <n v="-1424486.412316754"/>
    <n v="0"/>
    <x v="11"/>
  </r>
  <r>
    <x v="335"/>
    <x v="1"/>
    <x v="0"/>
    <x v="4"/>
    <x v="1"/>
    <n v="0"/>
    <n v="-1130099.3537775723"/>
    <n v="0"/>
    <x v="11"/>
  </r>
  <r>
    <x v="335"/>
    <x v="1"/>
    <x v="0"/>
    <x v="3"/>
    <x v="1"/>
    <n v="0"/>
    <n v="-1135119.4833122825"/>
    <n v="0"/>
    <x v="11"/>
  </r>
  <r>
    <x v="335"/>
    <x v="1"/>
    <x v="0"/>
    <x v="2"/>
    <x v="1"/>
    <n v="0"/>
    <n v="-562526.08494712505"/>
    <n v="0"/>
    <x v="11"/>
  </r>
  <r>
    <x v="335"/>
    <x v="1"/>
    <x v="0"/>
    <x v="1"/>
    <x v="1"/>
    <n v="0"/>
    <n v="-954241.32095441874"/>
    <n v="0"/>
    <x v="11"/>
  </r>
  <r>
    <x v="0"/>
    <x v="1"/>
    <x v="1"/>
    <x v="0"/>
    <x v="1"/>
    <n v="0"/>
    <n v="-946918.95536928473"/>
    <n v="0"/>
    <x v="0"/>
  </r>
  <r>
    <x v="0"/>
    <x v="1"/>
    <x v="1"/>
    <x v="4"/>
    <x v="1"/>
    <n v="0"/>
    <n v="-1182313.4847941014"/>
    <n v="0"/>
    <x v="0"/>
  </r>
  <r>
    <x v="0"/>
    <x v="1"/>
    <x v="1"/>
    <x v="3"/>
    <x v="1"/>
    <n v="0"/>
    <n v="-1501609.0203887192"/>
    <n v="0"/>
    <x v="0"/>
  </r>
  <r>
    <x v="0"/>
    <x v="1"/>
    <x v="1"/>
    <x v="2"/>
    <x v="1"/>
    <n v="0"/>
    <n v="-703428.39247030439"/>
    <n v="0"/>
    <x v="0"/>
  </r>
  <r>
    <x v="0"/>
    <x v="1"/>
    <x v="1"/>
    <x v="1"/>
    <x v="1"/>
    <n v="0"/>
    <n v="-1070332.4225716845"/>
    <n v="0"/>
    <x v="0"/>
  </r>
  <r>
    <x v="31"/>
    <x v="1"/>
    <x v="1"/>
    <x v="0"/>
    <x v="1"/>
    <n v="0"/>
    <n v="-1362138.0896221071"/>
    <n v="0"/>
    <x v="1"/>
  </r>
  <r>
    <x v="31"/>
    <x v="1"/>
    <x v="1"/>
    <x v="4"/>
    <x v="1"/>
    <n v="0"/>
    <n v="-1177607.9272047423"/>
    <n v="0"/>
    <x v="1"/>
  </r>
  <r>
    <x v="31"/>
    <x v="1"/>
    <x v="1"/>
    <x v="3"/>
    <x v="1"/>
    <n v="0"/>
    <n v="-1816319.8378552517"/>
    <n v="0"/>
    <x v="1"/>
  </r>
  <r>
    <x v="31"/>
    <x v="1"/>
    <x v="1"/>
    <x v="2"/>
    <x v="1"/>
    <n v="0"/>
    <n v="-683159.85412319831"/>
    <n v="0"/>
    <x v="1"/>
  </r>
  <r>
    <x v="31"/>
    <x v="1"/>
    <x v="1"/>
    <x v="1"/>
    <x v="1"/>
    <n v="0"/>
    <n v="-1029008.4813504412"/>
    <n v="0"/>
    <x v="1"/>
  </r>
  <r>
    <x v="60"/>
    <x v="1"/>
    <x v="1"/>
    <x v="0"/>
    <x v="1"/>
    <n v="0"/>
    <n v="-1418157.3029414632"/>
    <n v="0"/>
    <x v="2"/>
  </r>
  <r>
    <x v="60"/>
    <x v="1"/>
    <x v="1"/>
    <x v="4"/>
    <x v="1"/>
    <n v="0"/>
    <n v="-1224840.0631079439"/>
    <n v="0"/>
    <x v="2"/>
  </r>
  <r>
    <x v="60"/>
    <x v="1"/>
    <x v="1"/>
    <x v="3"/>
    <x v="1"/>
    <n v="0"/>
    <n v="-1805170.2318822879"/>
    <n v="0"/>
    <x v="2"/>
  </r>
  <r>
    <x v="60"/>
    <x v="1"/>
    <x v="1"/>
    <x v="2"/>
    <x v="1"/>
    <n v="0"/>
    <n v="-700509.76295081654"/>
    <n v="0"/>
    <x v="2"/>
  </r>
  <r>
    <x v="60"/>
    <x v="1"/>
    <x v="1"/>
    <x v="1"/>
    <x v="1"/>
    <n v="0"/>
    <n v="-1052460.2902693897"/>
    <n v="0"/>
    <x v="2"/>
  </r>
  <r>
    <x v="91"/>
    <x v="1"/>
    <x v="1"/>
    <x v="0"/>
    <x v="1"/>
    <n v="0"/>
    <n v="-1546440.526305489"/>
    <n v="0"/>
    <x v="3"/>
  </r>
  <r>
    <x v="91"/>
    <x v="1"/>
    <x v="1"/>
    <x v="4"/>
    <x v="1"/>
    <n v="0"/>
    <n v="-1208580.7757833039"/>
    <n v="0"/>
    <x v="3"/>
  </r>
  <r>
    <x v="91"/>
    <x v="1"/>
    <x v="1"/>
    <x v="3"/>
    <x v="1"/>
    <n v="0"/>
    <n v="-1680897.2219402445"/>
    <n v="0"/>
    <x v="3"/>
  </r>
  <r>
    <x v="91"/>
    <x v="1"/>
    <x v="1"/>
    <x v="2"/>
    <x v="1"/>
    <n v="0"/>
    <n v="-680463.04427345772"/>
    <n v="0"/>
    <x v="3"/>
  </r>
  <r>
    <x v="91"/>
    <x v="1"/>
    <x v="1"/>
    <x v="1"/>
    <x v="1"/>
    <n v="0"/>
    <n v="-1031259.7197641151"/>
    <n v="0"/>
    <x v="3"/>
  </r>
  <r>
    <x v="121"/>
    <x v="1"/>
    <x v="1"/>
    <x v="0"/>
    <x v="1"/>
    <n v="0"/>
    <n v="-1668304.825384133"/>
    <n v="0"/>
    <x v="4"/>
  </r>
  <r>
    <x v="121"/>
    <x v="1"/>
    <x v="1"/>
    <x v="4"/>
    <x v="1"/>
    <n v="0"/>
    <n v="-1223038.955177116"/>
    <n v="0"/>
    <x v="4"/>
  </r>
  <r>
    <x v="121"/>
    <x v="1"/>
    <x v="1"/>
    <x v="3"/>
    <x v="1"/>
    <n v="0"/>
    <n v="-1561256.9283760281"/>
    <n v="0"/>
    <x v="4"/>
  </r>
  <r>
    <x v="121"/>
    <x v="1"/>
    <x v="1"/>
    <x v="2"/>
    <x v="1"/>
    <n v="0"/>
    <n v="-697522.47249486507"/>
    <n v="0"/>
    <x v="4"/>
  </r>
  <r>
    <x v="121"/>
    <x v="1"/>
    <x v="1"/>
    <x v="1"/>
    <x v="1"/>
    <n v="0"/>
    <n v="-1182915.8061264853"/>
    <n v="0"/>
    <x v="4"/>
  </r>
  <r>
    <x v="152"/>
    <x v="1"/>
    <x v="1"/>
    <x v="0"/>
    <x v="1"/>
    <n v="0"/>
    <n v="-1367011.8808542388"/>
    <n v="0"/>
    <x v="5"/>
  </r>
  <r>
    <x v="152"/>
    <x v="1"/>
    <x v="1"/>
    <x v="4"/>
    <x v="1"/>
    <n v="0"/>
    <n v="-1063211.9233652889"/>
    <n v="0"/>
    <x v="5"/>
  </r>
  <r>
    <x v="152"/>
    <x v="1"/>
    <x v="1"/>
    <x v="3"/>
    <x v="1"/>
    <n v="0"/>
    <n v="-1549141.6928374609"/>
    <n v="0"/>
    <x v="5"/>
  </r>
  <r>
    <x v="152"/>
    <x v="1"/>
    <x v="1"/>
    <x v="2"/>
    <x v="1"/>
    <n v="0"/>
    <n v="-685851.65569270588"/>
    <n v="0"/>
    <x v="5"/>
  </r>
  <r>
    <x v="152"/>
    <x v="1"/>
    <x v="1"/>
    <x v="1"/>
    <x v="1"/>
    <n v="0"/>
    <n v="-1172569.446266708"/>
    <n v="0"/>
    <x v="5"/>
  </r>
  <r>
    <x v="182"/>
    <x v="1"/>
    <x v="1"/>
    <x v="0"/>
    <x v="1"/>
    <n v="0"/>
    <n v="-1392585.2791593031"/>
    <n v="0"/>
    <x v="6"/>
  </r>
  <r>
    <x v="182"/>
    <x v="1"/>
    <x v="1"/>
    <x v="4"/>
    <x v="1"/>
    <n v="0"/>
    <n v="-1045564.4295420573"/>
    <n v="0"/>
    <x v="6"/>
  </r>
  <r>
    <x v="182"/>
    <x v="1"/>
    <x v="1"/>
    <x v="3"/>
    <x v="1"/>
    <n v="0"/>
    <n v="-1553027.7625891452"/>
    <n v="0"/>
    <x v="6"/>
  </r>
  <r>
    <x v="182"/>
    <x v="1"/>
    <x v="1"/>
    <x v="2"/>
    <x v="1"/>
    <n v="0"/>
    <n v="-691060.54370565433"/>
    <n v="0"/>
    <x v="6"/>
  </r>
  <r>
    <x v="182"/>
    <x v="1"/>
    <x v="1"/>
    <x v="1"/>
    <x v="1"/>
    <n v="0"/>
    <n v="-1172561.015925494"/>
    <n v="0"/>
    <x v="6"/>
  </r>
  <r>
    <x v="213"/>
    <x v="1"/>
    <x v="1"/>
    <x v="0"/>
    <x v="1"/>
    <n v="0"/>
    <n v="-1512715.706453512"/>
    <n v="0"/>
    <x v="7"/>
  </r>
  <r>
    <x v="213"/>
    <x v="1"/>
    <x v="1"/>
    <x v="4"/>
    <x v="1"/>
    <n v="0"/>
    <n v="-1085439.7028397992"/>
    <n v="0"/>
    <x v="7"/>
  </r>
  <r>
    <x v="213"/>
    <x v="1"/>
    <x v="1"/>
    <x v="3"/>
    <x v="1"/>
    <n v="0"/>
    <n v="-1358635.4408617837"/>
    <n v="0"/>
    <x v="7"/>
  </r>
  <r>
    <x v="213"/>
    <x v="1"/>
    <x v="1"/>
    <x v="2"/>
    <x v="1"/>
    <n v="0"/>
    <n v="-710611.37647284241"/>
    <n v="0"/>
    <x v="7"/>
  </r>
  <r>
    <x v="213"/>
    <x v="1"/>
    <x v="1"/>
    <x v="1"/>
    <x v="1"/>
    <n v="0"/>
    <n v="-1203018.6981225107"/>
    <n v="0"/>
    <x v="7"/>
  </r>
  <r>
    <x v="244"/>
    <x v="1"/>
    <x v="1"/>
    <x v="0"/>
    <x v="1"/>
    <n v="0"/>
    <n v="-1579034.8631822937"/>
    <n v="0"/>
    <x v="8"/>
  </r>
  <r>
    <x v="244"/>
    <x v="1"/>
    <x v="1"/>
    <x v="4"/>
    <x v="1"/>
    <n v="0"/>
    <n v="-1172775.7005952653"/>
    <n v="0"/>
    <x v="8"/>
  </r>
  <r>
    <x v="244"/>
    <x v="1"/>
    <x v="1"/>
    <x v="3"/>
    <x v="1"/>
    <n v="0"/>
    <n v="-1405186.1489503493"/>
    <n v="0"/>
    <x v="8"/>
  </r>
  <r>
    <x v="244"/>
    <x v="1"/>
    <x v="1"/>
    <x v="2"/>
    <x v="1"/>
    <n v="0"/>
    <n v="-699297.30758548295"/>
    <n v="0"/>
    <x v="8"/>
  </r>
  <r>
    <x v="244"/>
    <x v="1"/>
    <x v="1"/>
    <x v="1"/>
    <x v="1"/>
    <n v="0"/>
    <n v="-1187413.475530073"/>
    <n v="0"/>
    <x v="8"/>
  </r>
  <r>
    <x v="274"/>
    <x v="1"/>
    <x v="1"/>
    <x v="0"/>
    <x v="1"/>
    <n v="0"/>
    <n v="-1867630.6203843101"/>
    <n v="0"/>
    <x v="9"/>
  </r>
  <r>
    <x v="274"/>
    <x v="1"/>
    <x v="1"/>
    <x v="4"/>
    <x v="1"/>
    <n v="0"/>
    <n v="-1227601.8072744301"/>
    <n v="0"/>
    <x v="9"/>
  </r>
  <r>
    <x v="274"/>
    <x v="1"/>
    <x v="1"/>
    <x v="3"/>
    <x v="1"/>
    <n v="0"/>
    <n v="-1278246.7503982028"/>
    <n v="0"/>
    <x v="9"/>
  </r>
  <r>
    <x v="274"/>
    <x v="1"/>
    <x v="1"/>
    <x v="2"/>
    <x v="1"/>
    <n v="0"/>
    <n v="-707522.68922383268"/>
    <n v="0"/>
    <x v="9"/>
  </r>
  <r>
    <x v="274"/>
    <x v="1"/>
    <x v="1"/>
    <x v="1"/>
    <x v="1"/>
    <n v="0"/>
    <n v="-1208149.1956066112"/>
    <n v="0"/>
    <x v="9"/>
  </r>
  <r>
    <x v="305"/>
    <x v="1"/>
    <x v="1"/>
    <x v="0"/>
    <x v="1"/>
    <n v="0"/>
    <n v="-1866793.3996679308"/>
    <n v="0"/>
    <x v="10"/>
  </r>
  <r>
    <x v="305"/>
    <x v="1"/>
    <x v="1"/>
    <x v="4"/>
    <x v="1"/>
    <n v="0"/>
    <n v="-1250501.5991182837"/>
    <n v="0"/>
    <x v="10"/>
  </r>
  <r>
    <x v="305"/>
    <x v="1"/>
    <x v="1"/>
    <x v="3"/>
    <x v="1"/>
    <n v="0"/>
    <n v="-1279332.1093920718"/>
    <n v="0"/>
    <x v="10"/>
  </r>
  <r>
    <x v="305"/>
    <x v="1"/>
    <x v="1"/>
    <x v="2"/>
    <x v="1"/>
    <n v="0"/>
    <n v="-698144.1472126625"/>
    <n v="0"/>
    <x v="10"/>
  </r>
  <r>
    <x v="305"/>
    <x v="1"/>
    <x v="1"/>
    <x v="1"/>
    <x v="1"/>
    <n v="0"/>
    <n v="-1201948.3897413581"/>
    <n v="0"/>
    <x v="10"/>
  </r>
  <r>
    <x v="335"/>
    <x v="1"/>
    <x v="1"/>
    <x v="0"/>
    <x v="1"/>
    <n v="0"/>
    <n v="-1780608.0153959421"/>
    <n v="0"/>
    <x v="11"/>
  </r>
  <r>
    <x v="335"/>
    <x v="1"/>
    <x v="1"/>
    <x v="4"/>
    <x v="1"/>
    <n v="0"/>
    <n v="-1412624.1922219652"/>
    <n v="0"/>
    <x v="11"/>
  </r>
  <r>
    <x v="335"/>
    <x v="1"/>
    <x v="1"/>
    <x v="3"/>
    <x v="1"/>
    <n v="0"/>
    <n v="-1418899.3541403532"/>
    <n v="0"/>
    <x v="11"/>
  </r>
  <r>
    <x v="335"/>
    <x v="1"/>
    <x v="1"/>
    <x v="2"/>
    <x v="1"/>
    <n v="0"/>
    <n v="-703157.6061839062"/>
    <n v="0"/>
    <x v="11"/>
  </r>
  <r>
    <x v="335"/>
    <x v="1"/>
    <x v="1"/>
    <x v="1"/>
    <x v="1"/>
    <n v="0"/>
    <n v="-1192801.6511930234"/>
    <n v="0"/>
    <x v="11"/>
  </r>
  <r>
    <x v="0"/>
    <x v="1"/>
    <x v="3"/>
    <x v="0"/>
    <x v="1"/>
    <n v="0"/>
    <n v="-946918.95536928484"/>
    <n v="0"/>
    <x v="0"/>
  </r>
  <r>
    <x v="0"/>
    <x v="1"/>
    <x v="3"/>
    <x v="4"/>
    <x v="1"/>
    <n v="0"/>
    <n v="-1182313.4847941014"/>
    <n v="0"/>
    <x v="0"/>
  </r>
  <r>
    <x v="0"/>
    <x v="1"/>
    <x v="3"/>
    <x v="3"/>
    <x v="1"/>
    <n v="0"/>
    <n v="-1501609.0203887194"/>
    <n v="0"/>
    <x v="0"/>
  </r>
  <r>
    <x v="0"/>
    <x v="1"/>
    <x v="3"/>
    <x v="2"/>
    <x v="1"/>
    <n v="0"/>
    <n v="-703428.3924703045"/>
    <n v="0"/>
    <x v="0"/>
  </r>
  <r>
    <x v="0"/>
    <x v="1"/>
    <x v="3"/>
    <x v="1"/>
    <x v="1"/>
    <n v="0"/>
    <n v="-1070332.4225716847"/>
    <n v="0"/>
    <x v="0"/>
  </r>
  <r>
    <x v="31"/>
    <x v="1"/>
    <x v="3"/>
    <x v="0"/>
    <x v="1"/>
    <n v="0"/>
    <n v="-1362138.0896221073"/>
    <n v="0"/>
    <x v="1"/>
  </r>
  <r>
    <x v="31"/>
    <x v="1"/>
    <x v="3"/>
    <x v="4"/>
    <x v="1"/>
    <n v="0"/>
    <n v="-1177607.9272047426"/>
    <n v="0"/>
    <x v="1"/>
  </r>
  <r>
    <x v="31"/>
    <x v="1"/>
    <x v="3"/>
    <x v="3"/>
    <x v="1"/>
    <n v="0"/>
    <n v="-1816319.837855252"/>
    <n v="0"/>
    <x v="1"/>
  </r>
  <r>
    <x v="31"/>
    <x v="1"/>
    <x v="3"/>
    <x v="2"/>
    <x v="1"/>
    <n v="0"/>
    <n v="-683159.85412319843"/>
    <n v="0"/>
    <x v="1"/>
  </r>
  <r>
    <x v="31"/>
    <x v="1"/>
    <x v="3"/>
    <x v="1"/>
    <x v="1"/>
    <n v="0"/>
    <n v="-1029008.4813504413"/>
    <n v="0"/>
    <x v="1"/>
  </r>
  <r>
    <x v="60"/>
    <x v="1"/>
    <x v="3"/>
    <x v="0"/>
    <x v="1"/>
    <n v="0"/>
    <n v="-1418157.3029414634"/>
    <n v="0"/>
    <x v="2"/>
  </r>
  <r>
    <x v="60"/>
    <x v="1"/>
    <x v="3"/>
    <x v="4"/>
    <x v="1"/>
    <n v="0"/>
    <n v="-1224840.0631079439"/>
    <n v="0"/>
    <x v="2"/>
  </r>
  <r>
    <x v="60"/>
    <x v="1"/>
    <x v="3"/>
    <x v="3"/>
    <x v="1"/>
    <n v="0"/>
    <n v="-1805170.2318822881"/>
    <n v="0"/>
    <x v="2"/>
  </r>
  <r>
    <x v="60"/>
    <x v="1"/>
    <x v="3"/>
    <x v="2"/>
    <x v="1"/>
    <n v="0"/>
    <n v="-700509.76295081666"/>
    <n v="0"/>
    <x v="2"/>
  </r>
  <r>
    <x v="60"/>
    <x v="1"/>
    <x v="3"/>
    <x v="1"/>
    <x v="1"/>
    <n v="0"/>
    <n v="-1052460.2902693897"/>
    <n v="0"/>
    <x v="2"/>
  </r>
  <r>
    <x v="91"/>
    <x v="1"/>
    <x v="3"/>
    <x v="0"/>
    <x v="1"/>
    <n v="0"/>
    <n v="-1546440.5263054892"/>
    <n v="0"/>
    <x v="3"/>
  </r>
  <r>
    <x v="91"/>
    <x v="1"/>
    <x v="3"/>
    <x v="4"/>
    <x v="1"/>
    <n v="0"/>
    <n v="-1208580.7757833039"/>
    <n v="0"/>
    <x v="3"/>
  </r>
  <r>
    <x v="91"/>
    <x v="1"/>
    <x v="3"/>
    <x v="3"/>
    <x v="1"/>
    <n v="0"/>
    <n v="-1680897.2219402448"/>
    <n v="0"/>
    <x v="3"/>
  </r>
  <r>
    <x v="91"/>
    <x v="1"/>
    <x v="3"/>
    <x v="2"/>
    <x v="1"/>
    <n v="0"/>
    <n v="-680463.04427345784"/>
    <n v="0"/>
    <x v="3"/>
  </r>
  <r>
    <x v="91"/>
    <x v="1"/>
    <x v="3"/>
    <x v="1"/>
    <x v="1"/>
    <n v="0"/>
    <n v="-1031259.7197641152"/>
    <n v="0"/>
    <x v="3"/>
  </r>
  <r>
    <x v="121"/>
    <x v="1"/>
    <x v="3"/>
    <x v="0"/>
    <x v="1"/>
    <n v="0"/>
    <n v="-1668304.8253841333"/>
    <n v="0"/>
    <x v="4"/>
  </r>
  <r>
    <x v="121"/>
    <x v="1"/>
    <x v="3"/>
    <x v="4"/>
    <x v="1"/>
    <n v="0"/>
    <n v="-1223038.955177116"/>
    <n v="0"/>
    <x v="4"/>
  </r>
  <r>
    <x v="121"/>
    <x v="1"/>
    <x v="3"/>
    <x v="3"/>
    <x v="1"/>
    <n v="0"/>
    <n v="-1561256.9283760283"/>
    <n v="0"/>
    <x v="4"/>
  </r>
  <r>
    <x v="121"/>
    <x v="1"/>
    <x v="3"/>
    <x v="2"/>
    <x v="1"/>
    <n v="0"/>
    <n v="-697522.47249486519"/>
    <n v="0"/>
    <x v="4"/>
  </r>
  <r>
    <x v="121"/>
    <x v="1"/>
    <x v="3"/>
    <x v="1"/>
    <x v="1"/>
    <n v="0"/>
    <n v="-1182915.8061264853"/>
    <n v="0"/>
    <x v="4"/>
  </r>
  <r>
    <x v="152"/>
    <x v="1"/>
    <x v="3"/>
    <x v="0"/>
    <x v="1"/>
    <n v="0"/>
    <n v="-1367011.880854239"/>
    <n v="0"/>
    <x v="5"/>
  </r>
  <r>
    <x v="152"/>
    <x v="1"/>
    <x v="3"/>
    <x v="4"/>
    <x v="1"/>
    <n v="0"/>
    <n v="-1063211.9233652891"/>
    <n v="0"/>
    <x v="5"/>
  </r>
  <r>
    <x v="152"/>
    <x v="1"/>
    <x v="3"/>
    <x v="3"/>
    <x v="1"/>
    <n v="0"/>
    <n v="-1549141.6928374611"/>
    <n v="0"/>
    <x v="5"/>
  </r>
  <r>
    <x v="152"/>
    <x v="1"/>
    <x v="3"/>
    <x v="2"/>
    <x v="1"/>
    <n v="0"/>
    <n v="-685851.65569270588"/>
    <n v="0"/>
    <x v="5"/>
  </r>
  <r>
    <x v="152"/>
    <x v="1"/>
    <x v="3"/>
    <x v="1"/>
    <x v="1"/>
    <n v="0"/>
    <n v="-1172569.446266708"/>
    <n v="0"/>
    <x v="5"/>
  </r>
  <r>
    <x v="182"/>
    <x v="1"/>
    <x v="3"/>
    <x v="0"/>
    <x v="1"/>
    <n v="0"/>
    <n v="-1392585.2791593033"/>
    <n v="0"/>
    <x v="6"/>
  </r>
  <r>
    <x v="182"/>
    <x v="1"/>
    <x v="3"/>
    <x v="4"/>
    <x v="1"/>
    <n v="0"/>
    <n v="-1045564.4295420574"/>
    <n v="0"/>
    <x v="6"/>
  </r>
  <r>
    <x v="182"/>
    <x v="1"/>
    <x v="3"/>
    <x v="3"/>
    <x v="1"/>
    <n v="0"/>
    <n v="-1553027.7625891455"/>
    <n v="0"/>
    <x v="6"/>
  </r>
  <r>
    <x v="182"/>
    <x v="1"/>
    <x v="3"/>
    <x v="2"/>
    <x v="1"/>
    <n v="0"/>
    <n v="-691060.54370565445"/>
    <n v="0"/>
    <x v="6"/>
  </r>
  <r>
    <x v="182"/>
    <x v="1"/>
    <x v="3"/>
    <x v="1"/>
    <x v="1"/>
    <n v="0"/>
    <n v="-1172561.015925494"/>
    <n v="0"/>
    <x v="6"/>
  </r>
  <r>
    <x v="213"/>
    <x v="1"/>
    <x v="3"/>
    <x v="0"/>
    <x v="1"/>
    <n v="0"/>
    <n v="-1512715.7064535122"/>
    <n v="0"/>
    <x v="7"/>
  </r>
  <r>
    <x v="213"/>
    <x v="1"/>
    <x v="3"/>
    <x v="4"/>
    <x v="1"/>
    <n v="0"/>
    <n v="-1085439.7028397992"/>
    <n v="0"/>
    <x v="7"/>
  </r>
  <r>
    <x v="213"/>
    <x v="1"/>
    <x v="3"/>
    <x v="3"/>
    <x v="1"/>
    <n v="0"/>
    <n v="-1358635.4408617839"/>
    <n v="0"/>
    <x v="7"/>
  </r>
  <r>
    <x v="213"/>
    <x v="1"/>
    <x v="3"/>
    <x v="2"/>
    <x v="1"/>
    <n v="0"/>
    <n v="-710611.37647284253"/>
    <n v="0"/>
    <x v="7"/>
  </r>
  <r>
    <x v="213"/>
    <x v="1"/>
    <x v="3"/>
    <x v="1"/>
    <x v="1"/>
    <n v="0"/>
    <n v="-1203018.6981225107"/>
    <n v="0"/>
    <x v="7"/>
  </r>
  <r>
    <x v="244"/>
    <x v="1"/>
    <x v="3"/>
    <x v="0"/>
    <x v="1"/>
    <n v="0"/>
    <n v="-1579034.8631822939"/>
    <n v="0"/>
    <x v="8"/>
  </r>
  <r>
    <x v="244"/>
    <x v="1"/>
    <x v="3"/>
    <x v="4"/>
    <x v="1"/>
    <n v="0"/>
    <n v="-1172775.7005952653"/>
    <n v="0"/>
    <x v="8"/>
  </r>
  <r>
    <x v="244"/>
    <x v="1"/>
    <x v="3"/>
    <x v="3"/>
    <x v="1"/>
    <n v="0"/>
    <n v="-1405186.1489503495"/>
    <n v="0"/>
    <x v="8"/>
  </r>
  <r>
    <x v="244"/>
    <x v="1"/>
    <x v="3"/>
    <x v="2"/>
    <x v="1"/>
    <n v="0"/>
    <n v="-699297.30758548307"/>
    <n v="0"/>
    <x v="8"/>
  </r>
  <r>
    <x v="244"/>
    <x v="1"/>
    <x v="3"/>
    <x v="1"/>
    <x v="1"/>
    <n v="0"/>
    <n v="-1187413.4755300733"/>
    <n v="0"/>
    <x v="8"/>
  </r>
  <r>
    <x v="274"/>
    <x v="1"/>
    <x v="3"/>
    <x v="0"/>
    <x v="1"/>
    <n v="0"/>
    <n v="-1867630.6203843104"/>
    <n v="0"/>
    <x v="9"/>
  </r>
  <r>
    <x v="274"/>
    <x v="1"/>
    <x v="3"/>
    <x v="4"/>
    <x v="1"/>
    <n v="0"/>
    <n v="-1227601.8072744303"/>
    <n v="0"/>
    <x v="9"/>
  </r>
  <r>
    <x v="274"/>
    <x v="1"/>
    <x v="3"/>
    <x v="3"/>
    <x v="1"/>
    <n v="0"/>
    <n v="-1278246.7503982028"/>
    <n v="0"/>
    <x v="9"/>
  </r>
  <r>
    <x v="274"/>
    <x v="1"/>
    <x v="3"/>
    <x v="2"/>
    <x v="1"/>
    <n v="0"/>
    <n v="-707522.6892238328"/>
    <n v="0"/>
    <x v="9"/>
  </r>
  <r>
    <x v="274"/>
    <x v="1"/>
    <x v="3"/>
    <x v="1"/>
    <x v="1"/>
    <n v="0"/>
    <n v="-1208149.1956066114"/>
    <n v="0"/>
    <x v="9"/>
  </r>
  <r>
    <x v="305"/>
    <x v="1"/>
    <x v="3"/>
    <x v="0"/>
    <x v="1"/>
    <n v="0"/>
    <n v="-1866793.399667931"/>
    <n v="0"/>
    <x v="10"/>
  </r>
  <r>
    <x v="305"/>
    <x v="1"/>
    <x v="3"/>
    <x v="4"/>
    <x v="1"/>
    <n v="0"/>
    <n v="-1250501.5991182837"/>
    <n v="0"/>
    <x v="10"/>
  </r>
  <r>
    <x v="305"/>
    <x v="1"/>
    <x v="3"/>
    <x v="3"/>
    <x v="1"/>
    <n v="0"/>
    <n v="-1279332.1093920721"/>
    <n v="0"/>
    <x v="10"/>
  </r>
  <r>
    <x v="305"/>
    <x v="1"/>
    <x v="3"/>
    <x v="2"/>
    <x v="1"/>
    <n v="0"/>
    <n v="-698144.14721266262"/>
    <n v="0"/>
    <x v="10"/>
  </r>
  <r>
    <x v="305"/>
    <x v="1"/>
    <x v="3"/>
    <x v="1"/>
    <x v="1"/>
    <n v="0"/>
    <n v="-1201948.3897413581"/>
    <n v="0"/>
    <x v="10"/>
  </r>
  <r>
    <x v="335"/>
    <x v="1"/>
    <x v="3"/>
    <x v="0"/>
    <x v="1"/>
    <n v="0"/>
    <n v="-1780608.0153959424"/>
    <n v="0"/>
    <x v="11"/>
  </r>
  <r>
    <x v="335"/>
    <x v="1"/>
    <x v="3"/>
    <x v="4"/>
    <x v="1"/>
    <n v="0"/>
    <n v="-1412624.1922219654"/>
    <n v="0"/>
    <x v="11"/>
  </r>
  <r>
    <x v="335"/>
    <x v="1"/>
    <x v="3"/>
    <x v="3"/>
    <x v="1"/>
    <n v="0"/>
    <n v="-1418899.3541403534"/>
    <n v="0"/>
    <x v="11"/>
  </r>
  <r>
    <x v="335"/>
    <x v="1"/>
    <x v="3"/>
    <x v="2"/>
    <x v="1"/>
    <n v="0"/>
    <n v="-703157.60618390632"/>
    <n v="0"/>
    <x v="11"/>
  </r>
  <r>
    <x v="335"/>
    <x v="1"/>
    <x v="3"/>
    <x v="1"/>
    <x v="1"/>
    <n v="0"/>
    <n v="-1192801.6511930234"/>
    <n v="0"/>
    <x v="11"/>
  </r>
  <r>
    <x v="0"/>
    <x v="1"/>
    <x v="4"/>
    <x v="0"/>
    <x v="1"/>
    <n v="0"/>
    <n v="-757535.16429542785"/>
    <n v="0"/>
    <x v="0"/>
  </r>
  <r>
    <x v="0"/>
    <x v="1"/>
    <x v="4"/>
    <x v="4"/>
    <x v="1"/>
    <n v="0"/>
    <n v="-945850.78783528123"/>
    <n v="0"/>
    <x v="0"/>
  </r>
  <r>
    <x v="0"/>
    <x v="1"/>
    <x v="4"/>
    <x v="3"/>
    <x v="1"/>
    <n v="0"/>
    <n v="-1201287.2163109754"/>
    <n v="0"/>
    <x v="0"/>
  </r>
  <r>
    <x v="0"/>
    <x v="1"/>
    <x v="4"/>
    <x v="2"/>
    <x v="1"/>
    <n v="0"/>
    <n v="-562742.71397624363"/>
    <n v="0"/>
    <x v="0"/>
  </r>
  <r>
    <x v="0"/>
    <x v="1"/>
    <x v="4"/>
    <x v="1"/>
    <x v="1"/>
    <n v="0"/>
    <n v="-856265.93805734767"/>
    <n v="0"/>
    <x v="0"/>
  </r>
  <r>
    <x v="31"/>
    <x v="1"/>
    <x v="4"/>
    <x v="0"/>
    <x v="1"/>
    <n v="0"/>
    <n v="-1089710.4716976858"/>
    <n v="0"/>
    <x v="1"/>
  </r>
  <r>
    <x v="31"/>
    <x v="1"/>
    <x v="4"/>
    <x v="4"/>
    <x v="1"/>
    <n v="0"/>
    <n v="-942086.34176379396"/>
    <n v="0"/>
    <x v="1"/>
  </r>
  <r>
    <x v="31"/>
    <x v="1"/>
    <x v="4"/>
    <x v="3"/>
    <x v="1"/>
    <n v="0"/>
    <n v="-1453055.8702842016"/>
    <n v="0"/>
    <x v="1"/>
  </r>
  <r>
    <x v="31"/>
    <x v="1"/>
    <x v="4"/>
    <x v="2"/>
    <x v="1"/>
    <n v="0"/>
    <n v="-546527.88329855865"/>
    <n v="0"/>
    <x v="1"/>
  </r>
  <r>
    <x v="31"/>
    <x v="1"/>
    <x v="4"/>
    <x v="1"/>
    <x v="1"/>
    <n v="0"/>
    <n v="-823206.78508035303"/>
    <n v="0"/>
    <x v="1"/>
  </r>
  <r>
    <x v="60"/>
    <x v="1"/>
    <x v="4"/>
    <x v="0"/>
    <x v="1"/>
    <n v="0"/>
    <n v="-1134525.8423531707"/>
    <n v="0"/>
    <x v="2"/>
  </r>
  <r>
    <x v="60"/>
    <x v="1"/>
    <x v="4"/>
    <x v="4"/>
    <x v="1"/>
    <n v="0"/>
    <n v="-979872.05048635509"/>
    <n v="0"/>
    <x v="2"/>
  </r>
  <r>
    <x v="60"/>
    <x v="1"/>
    <x v="4"/>
    <x v="3"/>
    <x v="1"/>
    <n v="0"/>
    <n v="-1444136.1855058304"/>
    <n v="0"/>
    <x v="2"/>
  </r>
  <r>
    <x v="60"/>
    <x v="1"/>
    <x v="4"/>
    <x v="2"/>
    <x v="1"/>
    <n v="0"/>
    <n v="-560407.81036065321"/>
    <n v="0"/>
    <x v="2"/>
  </r>
  <r>
    <x v="60"/>
    <x v="1"/>
    <x v="4"/>
    <x v="1"/>
    <x v="1"/>
    <n v="0"/>
    <n v="-841968.23221551185"/>
    <n v="0"/>
    <x v="2"/>
  </r>
  <r>
    <x v="91"/>
    <x v="1"/>
    <x v="4"/>
    <x v="0"/>
    <x v="1"/>
    <n v="0"/>
    <n v="-1237152.4210443913"/>
    <n v="0"/>
    <x v="3"/>
  </r>
  <r>
    <x v="91"/>
    <x v="1"/>
    <x v="4"/>
    <x v="4"/>
    <x v="1"/>
    <n v="0"/>
    <n v="-966864.62062664318"/>
    <n v="0"/>
    <x v="3"/>
  </r>
  <r>
    <x v="91"/>
    <x v="1"/>
    <x v="4"/>
    <x v="3"/>
    <x v="1"/>
    <n v="0"/>
    <n v="-1344717.7775521958"/>
    <n v="0"/>
    <x v="3"/>
  </r>
  <r>
    <x v="91"/>
    <x v="1"/>
    <x v="4"/>
    <x v="2"/>
    <x v="1"/>
    <n v="0"/>
    <n v="-544370.43541876622"/>
    <n v="0"/>
    <x v="3"/>
  </r>
  <r>
    <x v="91"/>
    <x v="1"/>
    <x v="4"/>
    <x v="1"/>
    <x v="1"/>
    <n v="0"/>
    <n v="-825007.77581129211"/>
    <n v="0"/>
    <x v="3"/>
  </r>
  <r>
    <x v="121"/>
    <x v="1"/>
    <x v="4"/>
    <x v="0"/>
    <x v="1"/>
    <n v="0"/>
    <n v="-1334643.8603073065"/>
    <n v="0"/>
    <x v="4"/>
  </r>
  <r>
    <x v="121"/>
    <x v="1"/>
    <x v="4"/>
    <x v="4"/>
    <x v="1"/>
    <n v="0"/>
    <n v="-978431.1641416928"/>
    <n v="0"/>
    <x v="4"/>
  </r>
  <r>
    <x v="121"/>
    <x v="1"/>
    <x v="4"/>
    <x v="3"/>
    <x v="1"/>
    <n v="0"/>
    <n v="-1249005.5427008225"/>
    <n v="0"/>
    <x v="4"/>
  </r>
  <r>
    <x v="121"/>
    <x v="1"/>
    <x v="4"/>
    <x v="2"/>
    <x v="1"/>
    <n v="0"/>
    <n v="-558017.97799589206"/>
    <n v="0"/>
    <x v="4"/>
  </r>
  <r>
    <x v="121"/>
    <x v="1"/>
    <x v="4"/>
    <x v="1"/>
    <x v="1"/>
    <n v="0"/>
    <n v="-946332.64490118832"/>
    <n v="0"/>
    <x v="4"/>
  </r>
  <r>
    <x v="152"/>
    <x v="1"/>
    <x v="4"/>
    <x v="0"/>
    <x v="1"/>
    <n v="0"/>
    <n v="-1093609.5046833912"/>
    <n v="0"/>
    <x v="5"/>
  </r>
  <r>
    <x v="152"/>
    <x v="1"/>
    <x v="4"/>
    <x v="4"/>
    <x v="1"/>
    <n v="0"/>
    <n v="-850569.53869223117"/>
    <n v="0"/>
    <x v="5"/>
  </r>
  <r>
    <x v="152"/>
    <x v="1"/>
    <x v="4"/>
    <x v="3"/>
    <x v="1"/>
    <n v="0"/>
    <n v="-1239313.3542699688"/>
    <n v="0"/>
    <x v="5"/>
  </r>
  <r>
    <x v="152"/>
    <x v="1"/>
    <x v="4"/>
    <x v="2"/>
    <x v="1"/>
    <n v="0"/>
    <n v="-548681.32455416466"/>
    <n v="0"/>
    <x v="5"/>
  </r>
  <r>
    <x v="152"/>
    <x v="1"/>
    <x v="4"/>
    <x v="1"/>
    <x v="1"/>
    <n v="0"/>
    <n v="-938055.55701336637"/>
    <n v="0"/>
    <x v="5"/>
  </r>
  <r>
    <x v="182"/>
    <x v="1"/>
    <x v="4"/>
    <x v="0"/>
    <x v="1"/>
    <n v="0"/>
    <n v="-1114068.2233274425"/>
    <n v="0"/>
    <x v="6"/>
  </r>
  <r>
    <x v="182"/>
    <x v="1"/>
    <x v="4"/>
    <x v="4"/>
    <x v="1"/>
    <n v="0"/>
    <n v="-836451.54363364598"/>
    <n v="0"/>
    <x v="6"/>
  </r>
  <r>
    <x v="182"/>
    <x v="1"/>
    <x v="4"/>
    <x v="3"/>
    <x v="1"/>
    <n v="0"/>
    <n v="-1242422.2100713165"/>
    <n v="0"/>
    <x v="6"/>
  </r>
  <r>
    <x v="182"/>
    <x v="1"/>
    <x v="4"/>
    <x v="2"/>
    <x v="1"/>
    <n v="0"/>
    <n v="-552848.43496452353"/>
    <n v="0"/>
    <x v="6"/>
  </r>
  <r>
    <x v="182"/>
    <x v="1"/>
    <x v="4"/>
    <x v="1"/>
    <x v="1"/>
    <n v="0"/>
    <n v="-938048.81274039519"/>
    <n v="0"/>
    <x v="6"/>
  </r>
  <r>
    <x v="213"/>
    <x v="1"/>
    <x v="4"/>
    <x v="0"/>
    <x v="1"/>
    <n v="0"/>
    <n v="-1210172.5651628096"/>
    <n v="0"/>
    <x v="7"/>
  </r>
  <r>
    <x v="213"/>
    <x v="1"/>
    <x v="4"/>
    <x v="4"/>
    <x v="1"/>
    <n v="0"/>
    <n v="-868351.76227183943"/>
    <n v="0"/>
    <x v="7"/>
  </r>
  <r>
    <x v="213"/>
    <x v="1"/>
    <x v="4"/>
    <x v="3"/>
    <x v="1"/>
    <n v="0"/>
    <n v="-1086908.3526894271"/>
    <n v="0"/>
    <x v="7"/>
  </r>
  <r>
    <x v="213"/>
    <x v="1"/>
    <x v="4"/>
    <x v="2"/>
    <x v="1"/>
    <n v="0"/>
    <n v="-568489.10117827402"/>
    <n v="0"/>
    <x v="7"/>
  </r>
  <r>
    <x v="213"/>
    <x v="1"/>
    <x v="4"/>
    <x v="1"/>
    <x v="1"/>
    <n v="0"/>
    <n v="-962414.95849800855"/>
    <n v="0"/>
    <x v="7"/>
  </r>
  <r>
    <x v="244"/>
    <x v="1"/>
    <x v="4"/>
    <x v="0"/>
    <x v="1"/>
    <n v="0"/>
    <n v="-1263227.890545835"/>
    <n v="0"/>
    <x v="8"/>
  </r>
  <r>
    <x v="244"/>
    <x v="1"/>
    <x v="4"/>
    <x v="4"/>
    <x v="1"/>
    <n v="0"/>
    <n v="-938220.56047621218"/>
    <n v="0"/>
    <x v="8"/>
  </r>
  <r>
    <x v="244"/>
    <x v="1"/>
    <x v="4"/>
    <x v="3"/>
    <x v="1"/>
    <n v="0"/>
    <n v="-1124148.9191602797"/>
    <n v="0"/>
    <x v="8"/>
  </r>
  <r>
    <x v="244"/>
    <x v="1"/>
    <x v="4"/>
    <x v="2"/>
    <x v="1"/>
    <n v="0"/>
    <n v="-559437.84606838645"/>
    <n v="0"/>
    <x v="8"/>
  </r>
  <r>
    <x v="244"/>
    <x v="1"/>
    <x v="4"/>
    <x v="1"/>
    <x v="1"/>
    <n v="0"/>
    <n v="-949930.78042405855"/>
    <n v="0"/>
    <x v="8"/>
  </r>
  <r>
    <x v="274"/>
    <x v="1"/>
    <x v="4"/>
    <x v="0"/>
    <x v="1"/>
    <n v="0"/>
    <n v="-1494104.4963074483"/>
    <n v="0"/>
    <x v="9"/>
  </r>
  <r>
    <x v="274"/>
    <x v="1"/>
    <x v="4"/>
    <x v="4"/>
    <x v="1"/>
    <n v="0"/>
    <n v="-982081.44581954426"/>
    <n v="0"/>
    <x v="9"/>
  </r>
  <r>
    <x v="274"/>
    <x v="1"/>
    <x v="4"/>
    <x v="3"/>
    <x v="1"/>
    <n v="0"/>
    <n v="-1022597.4003185623"/>
    <n v="0"/>
    <x v="9"/>
  </r>
  <r>
    <x v="274"/>
    <x v="1"/>
    <x v="4"/>
    <x v="2"/>
    <x v="1"/>
    <n v="0"/>
    <n v="-566018.15137906617"/>
    <n v="0"/>
    <x v="9"/>
  </r>
  <r>
    <x v="274"/>
    <x v="1"/>
    <x v="4"/>
    <x v="1"/>
    <x v="1"/>
    <n v="0"/>
    <n v="-966519.35648528906"/>
    <n v="0"/>
    <x v="9"/>
  </r>
  <r>
    <x v="305"/>
    <x v="1"/>
    <x v="4"/>
    <x v="0"/>
    <x v="1"/>
    <n v="0"/>
    <n v="-1493434.7197343449"/>
    <n v="0"/>
    <x v="10"/>
  </r>
  <r>
    <x v="305"/>
    <x v="1"/>
    <x v="4"/>
    <x v="4"/>
    <x v="1"/>
    <n v="0"/>
    <n v="-1000401.279294627"/>
    <n v="0"/>
    <x v="10"/>
  </r>
  <r>
    <x v="305"/>
    <x v="1"/>
    <x v="4"/>
    <x v="3"/>
    <x v="1"/>
    <n v="0"/>
    <n v="-1023465.6875136575"/>
    <n v="0"/>
    <x v="10"/>
  </r>
  <r>
    <x v="305"/>
    <x v="1"/>
    <x v="4"/>
    <x v="2"/>
    <x v="1"/>
    <n v="0"/>
    <n v="-558515.31777013"/>
    <n v="0"/>
    <x v="10"/>
  </r>
  <r>
    <x v="305"/>
    <x v="1"/>
    <x v="4"/>
    <x v="1"/>
    <x v="1"/>
    <n v="0"/>
    <n v="-961558.71179308649"/>
    <n v="0"/>
    <x v="10"/>
  </r>
  <r>
    <x v="335"/>
    <x v="1"/>
    <x v="4"/>
    <x v="0"/>
    <x v="1"/>
    <n v="0"/>
    <n v="-1424486.412316754"/>
    <n v="0"/>
    <x v="11"/>
  </r>
  <r>
    <x v="335"/>
    <x v="1"/>
    <x v="4"/>
    <x v="4"/>
    <x v="1"/>
    <n v="0"/>
    <n v="-1130099.3537775723"/>
    <n v="0"/>
    <x v="11"/>
  </r>
  <r>
    <x v="335"/>
    <x v="1"/>
    <x v="4"/>
    <x v="3"/>
    <x v="1"/>
    <n v="0"/>
    <n v="-1135119.4833122825"/>
    <n v="0"/>
    <x v="11"/>
  </r>
  <r>
    <x v="335"/>
    <x v="1"/>
    <x v="4"/>
    <x v="2"/>
    <x v="1"/>
    <n v="0"/>
    <n v="-562526.08494712505"/>
    <n v="0"/>
    <x v="11"/>
  </r>
  <r>
    <x v="335"/>
    <x v="1"/>
    <x v="4"/>
    <x v="1"/>
    <x v="1"/>
    <n v="0"/>
    <n v="-954241.32095441874"/>
    <n v="0"/>
    <x v="11"/>
  </r>
  <r>
    <x v="0"/>
    <x v="1"/>
    <x v="5"/>
    <x v="0"/>
    <x v="1"/>
    <n v="0"/>
    <n v="-284075.68661078543"/>
    <n v="0"/>
    <x v="0"/>
  </r>
  <r>
    <x v="0"/>
    <x v="1"/>
    <x v="5"/>
    <x v="4"/>
    <x v="1"/>
    <n v="0"/>
    <n v="-354694.04543823045"/>
    <n v="0"/>
    <x v="0"/>
  </r>
  <r>
    <x v="0"/>
    <x v="1"/>
    <x v="5"/>
    <x v="3"/>
    <x v="1"/>
    <n v="0"/>
    <n v="-450482.70611661574"/>
    <n v="0"/>
    <x v="0"/>
  </r>
  <r>
    <x v="0"/>
    <x v="1"/>
    <x v="5"/>
    <x v="2"/>
    <x v="1"/>
    <n v="0"/>
    <n v="-211028.51774109135"/>
    <n v="0"/>
    <x v="0"/>
  </r>
  <r>
    <x v="0"/>
    <x v="1"/>
    <x v="5"/>
    <x v="1"/>
    <x v="1"/>
    <n v="0"/>
    <n v="-321099.72677150537"/>
    <n v="0"/>
    <x v="0"/>
  </r>
  <r>
    <x v="31"/>
    <x v="1"/>
    <x v="5"/>
    <x v="0"/>
    <x v="1"/>
    <n v="0"/>
    <n v="-408641.42688663211"/>
    <n v="0"/>
    <x v="1"/>
  </r>
  <r>
    <x v="31"/>
    <x v="1"/>
    <x v="5"/>
    <x v="4"/>
    <x v="1"/>
    <n v="0"/>
    <n v="-353282.37816142273"/>
    <n v="0"/>
    <x v="1"/>
  </r>
  <r>
    <x v="31"/>
    <x v="1"/>
    <x v="5"/>
    <x v="3"/>
    <x v="1"/>
    <n v="0"/>
    <n v="-544895.95135657559"/>
    <n v="0"/>
    <x v="1"/>
  </r>
  <r>
    <x v="31"/>
    <x v="1"/>
    <x v="5"/>
    <x v="2"/>
    <x v="1"/>
    <n v="0"/>
    <n v="-204947.95623695949"/>
    <n v="0"/>
    <x v="1"/>
  </r>
  <r>
    <x v="31"/>
    <x v="1"/>
    <x v="5"/>
    <x v="1"/>
    <x v="1"/>
    <n v="0"/>
    <n v="-308702.54440513236"/>
    <n v="0"/>
    <x v="1"/>
  </r>
  <r>
    <x v="60"/>
    <x v="1"/>
    <x v="5"/>
    <x v="0"/>
    <x v="1"/>
    <n v="0"/>
    <n v="-425447.19088243897"/>
    <n v="0"/>
    <x v="2"/>
  </r>
  <r>
    <x v="60"/>
    <x v="1"/>
    <x v="5"/>
    <x v="4"/>
    <x v="1"/>
    <n v="0"/>
    <n v="-367452.01893238316"/>
    <n v="0"/>
    <x v="2"/>
  </r>
  <r>
    <x v="60"/>
    <x v="1"/>
    <x v="5"/>
    <x v="3"/>
    <x v="1"/>
    <n v="0"/>
    <n v="-541551.06956468639"/>
    <n v="0"/>
    <x v="2"/>
  </r>
  <r>
    <x v="60"/>
    <x v="1"/>
    <x v="5"/>
    <x v="2"/>
    <x v="1"/>
    <n v="0"/>
    <n v="-210152.92888524497"/>
    <n v="0"/>
    <x v="2"/>
  </r>
  <r>
    <x v="60"/>
    <x v="1"/>
    <x v="5"/>
    <x v="1"/>
    <x v="1"/>
    <n v="0"/>
    <n v="-315738.08708081691"/>
    <n v="0"/>
    <x v="2"/>
  </r>
  <r>
    <x v="91"/>
    <x v="1"/>
    <x v="5"/>
    <x v="0"/>
    <x v="1"/>
    <n v="0"/>
    <n v="-463932.15789164673"/>
    <n v="0"/>
    <x v="3"/>
  </r>
  <r>
    <x v="91"/>
    <x v="1"/>
    <x v="5"/>
    <x v="4"/>
    <x v="1"/>
    <n v="0"/>
    <n v="-362574.23273499118"/>
    <n v="0"/>
    <x v="3"/>
  </r>
  <r>
    <x v="91"/>
    <x v="1"/>
    <x v="5"/>
    <x v="3"/>
    <x v="1"/>
    <n v="0"/>
    <n v="-504269.16658207338"/>
    <n v="0"/>
    <x v="3"/>
  </r>
  <r>
    <x v="91"/>
    <x v="1"/>
    <x v="5"/>
    <x v="2"/>
    <x v="1"/>
    <n v="0"/>
    <n v="-204138.91328203733"/>
    <n v="0"/>
    <x v="3"/>
  </r>
  <r>
    <x v="91"/>
    <x v="1"/>
    <x v="5"/>
    <x v="1"/>
    <x v="1"/>
    <n v="0"/>
    <n v="-309377.91592923453"/>
    <n v="0"/>
    <x v="3"/>
  </r>
  <r>
    <x v="121"/>
    <x v="1"/>
    <x v="5"/>
    <x v="0"/>
    <x v="1"/>
    <n v="0"/>
    <n v="-500491.44761523994"/>
    <n v="0"/>
    <x v="4"/>
  </r>
  <r>
    <x v="121"/>
    <x v="1"/>
    <x v="5"/>
    <x v="4"/>
    <x v="1"/>
    <n v="0"/>
    <n v="-366911.68655313482"/>
    <n v="0"/>
    <x v="4"/>
  </r>
  <r>
    <x v="121"/>
    <x v="1"/>
    <x v="5"/>
    <x v="3"/>
    <x v="1"/>
    <n v="0"/>
    <n v="-468377.07851280842"/>
    <n v="0"/>
    <x v="4"/>
  </r>
  <r>
    <x v="121"/>
    <x v="1"/>
    <x v="5"/>
    <x v="2"/>
    <x v="1"/>
    <n v="0"/>
    <n v="-209256.74174845952"/>
    <n v="0"/>
    <x v="4"/>
  </r>
  <r>
    <x v="121"/>
    <x v="1"/>
    <x v="5"/>
    <x v="1"/>
    <x v="1"/>
    <n v="0"/>
    <n v="-354874.74183794559"/>
    <n v="0"/>
    <x v="4"/>
  </r>
  <r>
    <x v="152"/>
    <x v="1"/>
    <x v="5"/>
    <x v="0"/>
    <x v="1"/>
    <n v="0"/>
    <n v="-410103.56425627164"/>
    <n v="0"/>
    <x v="5"/>
  </r>
  <r>
    <x v="152"/>
    <x v="1"/>
    <x v="5"/>
    <x v="4"/>
    <x v="1"/>
    <n v="0"/>
    <n v="-318963.57700958668"/>
    <n v="0"/>
    <x v="5"/>
  </r>
  <r>
    <x v="152"/>
    <x v="1"/>
    <x v="5"/>
    <x v="3"/>
    <x v="1"/>
    <n v="0"/>
    <n v="-464742.5078512383"/>
    <n v="0"/>
    <x v="5"/>
  </r>
  <r>
    <x v="152"/>
    <x v="1"/>
    <x v="5"/>
    <x v="2"/>
    <x v="1"/>
    <n v="0"/>
    <n v="-205755.49670781175"/>
    <n v="0"/>
    <x v="5"/>
  </r>
  <r>
    <x v="152"/>
    <x v="1"/>
    <x v="5"/>
    <x v="1"/>
    <x v="1"/>
    <n v="0"/>
    <n v="-351770.83388001239"/>
    <n v="0"/>
    <x v="5"/>
  </r>
  <r>
    <x v="182"/>
    <x v="1"/>
    <x v="5"/>
    <x v="0"/>
    <x v="1"/>
    <n v="0"/>
    <n v="-417775.58374779095"/>
    <n v="0"/>
    <x v="6"/>
  </r>
  <r>
    <x v="182"/>
    <x v="1"/>
    <x v="5"/>
    <x v="4"/>
    <x v="1"/>
    <n v="0"/>
    <n v="-313669.3288626172"/>
    <n v="0"/>
    <x v="6"/>
  </r>
  <r>
    <x v="182"/>
    <x v="1"/>
    <x v="5"/>
    <x v="3"/>
    <x v="1"/>
    <n v="0"/>
    <n v="-465908.32877674361"/>
    <n v="0"/>
    <x v="6"/>
  </r>
  <r>
    <x v="182"/>
    <x v="1"/>
    <x v="5"/>
    <x v="2"/>
    <x v="1"/>
    <n v="0"/>
    <n v="-207318.16311169631"/>
    <n v="0"/>
    <x v="6"/>
  </r>
  <r>
    <x v="182"/>
    <x v="1"/>
    <x v="5"/>
    <x v="1"/>
    <x v="1"/>
    <n v="0"/>
    <n v="-351768.30477764818"/>
    <n v="0"/>
    <x v="6"/>
  </r>
  <r>
    <x v="213"/>
    <x v="1"/>
    <x v="5"/>
    <x v="0"/>
    <x v="1"/>
    <n v="0"/>
    <n v="-453814.71193605359"/>
    <n v="0"/>
    <x v="7"/>
  </r>
  <r>
    <x v="213"/>
    <x v="1"/>
    <x v="5"/>
    <x v="4"/>
    <x v="1"/>
    <n v="0"/>
    <n v="-325631.91085193976"/>
    <n v="0"/>
    <x v="7"/>
  </r>
  <r>
    <x v="213"/>
    <x v="1"/>
    <x v="5"/>
    <x v="3"/>
    <x v="1"/>
    <n v="0"/>
    <n v="-407590.63225853513"/>
    <n v="0"/>
    <x v="7"/>
  </r>
  <r>
    <x v="213"/>
    <x v="1"/>
    <x v="5"/>
    <x v="2"/>
    <x v="1"/>
    <n v="0"/>
    <n v="-213183.41294185273"/>
    <n v="0"/>
    <x v="7"/>
  </r>
  <r>
    <x v="213"/>
    <x v="1"/>
    <x v="5"/>
    <x v="1"/>
    <x v="1"/>
    <n v="0"/>
    <n v="-360905.60943675321"/>
    <n v="0"/>
    <x v="7"/>
  </r>
  <r>
    <x v="244"/>
    <x v="1"/>
    <x v="5"/>
    <x v="0"/>
    <x v="1"/>
    <n v="0"/>
    <n v="-473710.4589546881"/>
    <n v="0"/>
    <x v="8"/>
  </r>
  <r>
    <x v="244"/>
    <x v="1"/>
    <x v="5"/>
    <x v="4"/>
    <x v="1"/>
    <n v="0"/>
    <n v="-351832.71017857955"/>
    <n v="0"/>
    <x v="8"/>
  </r>
  <r>
    <x v="244"/>
    <x v="1"/>
    <x v="5"/>
    <x v="3"/>
    <x v="1"/>
    <n v="0"/>
    <n v="-421555.84468510485"/>
    <n v="0"/>
    <x v="8"/>
  </r>
  <r>
    <x v="244"/>
    <x v="1"/>
    <x v="5"/>
    <x v="2"/>
    <x v="1"/>
    <n v="0"/>
    <n v="-209789.19227564489"/>
    <n v="0"/>
    <x v="8"/>
  </r>
  <r>
    <x v="244"/>
    <x v="1"/>
    <x v="5"/>
    <x v="1"/>
    <x v="1"/>
    <n v="0"/>
    <n v="-356224.04265902197"/>
    <n v="0"/>
    <x v="8"/>
  </r>
  <r>
    <x v="274"/>
    <x v="1"/>
    <x v="5"/>
    <x v="0"/>
    <x v="1"/>
    <n v="0"/>
    <n v="-560289.18611529307"/>
    <n v="0"/>
    <x v="9"/>
  </r>
  <r>
    <x v="274"/>
    <x v="1"/>
    <x v="5"/>
    <x v="4"/>
    <x v="1"/>
    <n v="0"/>
    <n v="-368280.54218232905"/>
    <n v="0"/>
    <x v="9"/>
  </r>
  <r>
    <x v="274"/>
    <x v="1"/>
    <x v="5"/>
    <x v="3"/>
    <x v="1"/>
    <n v="0"/>
    <n v="-383474.02511946083"/>
    <n v="0"/>
    <x v="9"/>
  </r>
  <r>
    <x v="274"/>
    <x v="1"/>
    <x v="5"/>
    <x v="2"/>
    <x v="1"/>
    <n v="0"/>
    <n v="-212256.8067671498"/>
    <n v="0"/>
    <x v="9"/>
  </r>
  <r>
    <x v="274"/>
    <x v="1"/>
    <x v="5"/>
    <x v="1"/>
    <x v="1"/>
    <n v="0"/>
    <n v="-362444.7586819834"/>
    <n v="0"/>
    <x v="9"/>
  </r>
  <r>
    <x v="305"/>
    <x v="1"/>
    <x v="5"/>
    <x v="0"/>
    <x v="1"/>
    <n v="0"/>
    <n v="-560038.01990037924"/>
    <n v="0"/>
    <x v="10"/>
  </r>
  <r>
    <x v="305"/>
    <x v="1"/>
    <x v="5"/>
    <x v="4"/>
    <x v="1"/>
    <n v="0"/>
    <n v="-375150.4797354851"/>
    <n v="0"/>
    <x v="10"/>
  </r>
  <r>
    <x v="305"/>
    <x v="1"/>
    <x v="5"/>
    <x v="3"/>
    <x v="1"/>
    <n v="0"/>
    <n v="-383799.63281762158"/>
    <n v="0"/>
    <x v="10"/>
  </r>
  <r>
    <x v="305"/>
    <x v="1"/>
    <x v="5"/>
    <x v="2"/>
    <x v="1"/>
    <n v="0"/>
    <n v="-209443.24416379875"/>
    <n v="0"/>
    <x v="10"/>
  </r>
  <r>
    <x v="305"/>
    <x v="1"/>
    <x v="5"/>
    <x v="1"/>
    <x v="1"/>
    <n v="0"/>
    <n v="-360584.51692240743"/>
    <n v="0"/>
    <x v="10"/>
  </r>
  <r>
    <x v="335"/>
    <x v="1"/>
    <x v="5"/>
    <x v="0"/>
    <x v="1"/>
    <n v="0"/>
    <n v="-534182.40461878269"/>
    <n v="0"/>
    <x v="11"/>
  </r>
  <r>
    <x v="335"/>
    <x v="1"/>
    <x v="5"/>
    <x v="4"/>
    <x v="1"/>
    <n v="0"/>
    <n v="-423787.25766658958"/>
    <n v="0"/>
    <x v="11"/>
  </r>
  <r>
    <x v="335"/>
    <x v="1"/>
    <x v="5"/>
    <x v="3"/>
    <x v="1"/>
    <n v="0"/>
    <n v="-425669.80624210596"/>
    <n v="0"/>
    <x v="11"/>
  </r>
  <r>
    <x v="335"/>
    <x v="1"/>
    <x v="5"/>
    <x v="2"/>
    <x v="1"/>
    <n v="0"/>
    <n v="-210947.28185517187"/>
    <n v="0"/>
    <x v="11"/>
  </r>
  <r>
    <x v="335"/>
    <x v="1"/>
    <x v="5"/>
    <x v="1"/>
    <x v="1"/>
    <n v="0"/>
    <n v="-357840.49535790703"/>
    <n v="0"/>
    <x v="11"/>
  </r>
  <r>
    <x v="0"/>
    <x v="1"/>
    <x v="6"/>
    <x v="0"/>
    <x v="1"/>
    <n v="0"/>
    <n v="-946918.95536928484"/>
    <n v="0"/>
    <x v="0"/>
  </r>
  <r>
    <x v="0"/>
    <x v="1"/>
    <x v="6"/>
    <x v="4"/>
    <x v="1"/>
    <n v="0"/>
    <n v="-1182313.4847941014"/>
    <n v="0"/>
    <x v="0"/>
  </r>
  <r>
    <x v="0"/>
    <x v="1"/>
    <x v="6"/>
    <x v="3"/>
    <x v="1"/>
    <n v="0"/>
    <n v="-1501609.0203887194"/>
    <n v="0"/>
    <x v="0"/>
  </r>
  <r>
    <x v="0"/>
    <x v="1"/>
    <x v="6"/>
    <x v="2"/>
    <x v="1"/>
    <n v="0"/>
    <n v="-703428.3924703045"/>
    <n v="0"/>
    <x v="0"/>
  </r>
  <r>
    <x v="0"/>
    <x v="1"/>
    <x v="6"/>
    <x v="1"/>
    <x v="1"/>
    <n v="0"/>
    <n v="-1070332.4225716847"/>
    <n v="0"/>
    <x v="0"/>
  </r>
  <r>
    <x v="31"/>
    <x v="1"/>
    <x v="6"/>
    <x v="0"/>
    <x v="1"/>
    <n v="0"/>
    <n v="-1362138.0896221073"/>
    <n v="0"/>
    <x v="1"/>
  </r>
  <r>
    <x v="31"/>
    <x v="1"/>
    <x v="6"/>
    <x v="4"/>
    <x v="1"/>
    <n v="0"/>
    <n v="-1177607.9272047426"/>
    <n v="0"/>
    <x v="1"/>
  </r>
  <r>
    <x v="31"/>
    <x v="1"/>
    <x v="6"/>
    <x v="3"/>
    <x v="1"/>
    <n v="0"/>
    <n v="-1816319.837855252"/>
    <n v="0"/>
    <x v="1"/>
  </r>
  <r>
    <x v="31"/>
    <x v="1"/>
    <x v="6"/>
    <x v="2"/>
    <x v="1"/>
    <n v="0"/>
    <n v="-683159.85412319843"/>
    <n v="0"/>
    <x v="1"/>
  </r>
  <r>
    <x v="31"/>
    <x v="1"/>
    <x v="6"/>
    <x v="1"/>
    <x v="1"/>
    <n v="0"/>
    <n v="-1029008.4813504413"/>
    <n v="0"/>
    <x v="1"/>
  </r>
  <r>
    <x v="60"/>
    <x v="1"/>
    <x v="6"/>
    <x v="0"/>
    <x v="1"/>
    <n v="0"/>
    <n v="-1418157.3029414634"/>
    <n v="0"/>
    <x v="2"/>
  </r>
  <r>
    <x v="60"/>
    <x v="1"/>
    <x v="6"/>
    <x v="4"/>
    <x v="1"/>
    <n v="0"/>
    <n v="-1224840.0631079439"/>
    <n v="0"/>
    <x v="2"/>
  </r>
  <r>
    <x v="60"/>
    <x v="1"/>
    <x v="6"/>
    <x v="3"/>
    <x v="1"/>
    <n v="0"/>
    <n v="-1805170.2318822881"/>
    <n v="0"/>
    <x v="2"/>
  </r>
  <r>
    <x v="60"/>
    <x v="1"/>
    <x v="6"/>
    <x v="2"/>
    <x v="1"/>
    <n v="0"/>
    <n v="-700509.76295081666"/>
    <n v="0"/>
    <x v="2"/>
  </r>
  <r>
    <x v="60"/>
    <x v="1"/>
    <x v="6"/>
    <x v="1"/>
    <x v="1"/>
    <n v="0"/>
    <n v="-1052460.2902693897"/>
    <n v="0"/>
    <x v="2"/>
  </r>
  <r>
    <x v="91"/>
    <x v="1"/>
    <x v="6"/>
    <x v="0"/>
    <x v="1"/>
    <n v="0"/>
    <n v="-1546440.5263054892"/>
    <n v="0"/>
    <x v="3"/>
  </r>
  <r>
    <x v="91"/>
    <x v="1"/>
    <x v="6"/>
    <x v="4"/>
    <x v="1"/>
    <n v="0"/>
    <n v="-1208580.7757833039"/>
    <n v="0"/>
    <x v="3"/>
  </r>
  <r>
    <x v="91"/>
    <x v="1"/>
    <x v="6"/>
    <x v="3"/>
    <x v="1"/>
    <n v="0"/>
    <n v="-1680897.2219402448"/>
    <n v="0"/>
    <x v="3"/>
  </r>
  <r>
    <x v="91"/>
    <x v="1"/>
    <x v="6"/>
    <x v="2"/>
    <x v="1"/>
    <n v="0"/>
    <n v="-680463.04427345784"/>
    <n v="0"/>
    <x v="3"/>
  </r>
  <r>
    <x v="91"/>
    <x v="1"/>
    <x v="6"/>
    <x v="1"/>
    <x v="1"/>
    <n v="0"/>
    <n v="-1031259.7197641152"/>
    <n v="0"/>
    <x v="3"/>
  </r>
  <r>
    <x v="121"/>
    <x v="1"/>
    <x v="6"/>
    <x v="0"/>
    <x v="1"/>
    <n v="0"/>
    <n v="-1668304.8253841333"/>
    <n v="0"/>
    <x v="4"/>
  </r>
  <r>
    <x v="121"/>
    <x v="1"/>
    <x v="6"/>
    <x v="4"/>
    <x v="1"/>
    <n v="0"/>
    <n v="-1223038.955177116"/>
    <n v="0"/>
    <x v="4"/>
  </r>
  <r>
    <x v="121"/>
    <x v="1"/>
    <x v="6"/>
    <x v="3"/>
    <x v="1"/>
    <n v="0"/>
    <n v="-1561256.9283760283"/>
    <n v="0"/>
    <x v="4"/>
  </r>
  <r>
    <x v="121"/>
    <x v="1"/>
    <x v="6"/>
    <x v="2"/>
    <x v="1"/>
    <n v="0"/>
    <n v="-697522.47249486519"/>
    <n v="0"/>
    <x v="4"/>
  </r>
  <r>
    <x v="121"/>
    <x v="1"/>
    <x v="6"/>
    <x v="1"/>
    <x v="1"/>
    <n v="0"/>
    <n v="-1182915.8061264853"/>
    <n v="0"/>
    <x v="4"/>
  </r>
  <r>
    <x v="152"/>
    <x v="1"/>
    <x v="6"/>
    <x v="0"/>
    <x v="1"/>
    <n v="0"/>
    <n v="-1367011.880854239"/>
    <n v="0"/>
    <x v="5"/>
  </r>
  <r>
    <x v="152"/>
    <x v="1"/>
    <x v="6"/>
    <x v="4"/>
    <x v="1"/>
    <n v="0"/>
    <n v="-1063211.9233652891"/>
    <n v="0"/>
    <x v="5"/>
  </r>
  <r>
    <x v="152"/>
    <x v="1"/>
    <x v="6"/>
    <x v="3"/>
    <x v="1"/>
    <n v="0"/>
    <n v="-1549141.6928374611"/>
    <n v="0"/>
    <x v="5"/>
  </r>
  <r>
    <x v="152"/>
    <x v="1"/>
    <x v="6"/>
    <x v="2"/>
    <x v="1"/>
    <n v="0"/>
    <n v="-685851.65569270588"/>
    <n v="0"/>
    <x v="5"/>
  </r>
  <r>
    <x v="152"/>
    <x v="1"/>
    <x v="6"/>
    <x v="1"/>
    <x v="1"/>
    <n v="0"/>
    <n v="-1172569.446266708"/>
    <n v="0"/>
    <x v="5"/>
  </r>
  <r>
    <x v="182"/>
    <x v="1"/>
    <x v="6"/>
    <x v="0"/>
    <x v="1"/>
    <n v="0"/>
    <n v="-1392585.2791593033"/>
    <n v="0"/>
    <x v="6"/>
  </r>
  <r>
    <x v="182"/>
    <x v="1"/>
    <x v="6"/>
    <x v="4"/>
    <x v="1"/>
    <n v="0"/>
    <n v="-1045564.4295420574"/>
    <n v="0"/>
    <x v="6"/>
  </r>
  <r>
    <x v="182"/>
    <x v="1"/>
    <x v="6"/>
    <x v="3"/>
    <x v="1"/>
    <n v="0"/>
    <n v="-1553027.7625891455"/>
    <n v="0"/>
    <x v="6"/>
  </r>
  <r>
    <x v="182"/>
    <x v="1"/>
    <x v="6"/>
    <x v="2"/>
    <x v="1"/>
    <n v="0"/>
    <n v="-691060.54370565445"/>
    <n v="0"/>
    <x v="6"/>
  </r>
  <r>
    <x v="182"/>
    <x v="1"/>
    <x v="6"/>
    <x v="1"/>
    <x v="1"/>
    <n v="0"/>
    <n v="-1172561.015925494"/>
    <n v="0"/>
    <x v="6"/>
  </r>
  <r>
    <x v="213"/>
    <x v="1"/>
    <x v="6"/>
    <x v="0"/>
    <x v="1"/>
    <n v="0"/>
    <n v="-1512715.7064535122"/>
    <n v="0"/>
    <x v="7"/>
  </r>
  <r>
    <x v="213"/>
    <x v="1"/>
    <x v="6"/>
    <x v="4"/>
    <x v="1"/>
    <n v="0"/>
    <n v="-1085439.7028397992"/>
    <n v="0"/>
    <x v="7"/>
  </r>
  <r>
    <x v="213"/>
    <x v="1"/>
    <x v="6"/>
    <x v="3"/>
    <x v="1"/>
    <n v="0"/>
    <n v="-1358635.4408617839"/>
    <n v="0"/>
    <x v="7"/>
  </r>
  <r>
    <x v="213"/>
    <x v="1"/>
    <x v="6"/>
    <x v="2"/>
    <x v="1"/>
    <n v="0"/>
    <n v="-710611.37647284253"/>
    <n v="0"/>
    <x v="7"/>
  </r>
  <r>
    <x v="213"/>
    <x v="1"/>
    <x v="6"/>
    <x v="1"/>
    <x v="1"/>
    <n v="0"/>
    <n v="-1203018.6981225107"/>
    <n v="0"/>
    <x v="7"/>
  </r>
  <r>
    <x v="244"/>
    <x v="1"/>
    <x v="6"/>
    <x v="0"/>
    <x v="1"/>
    <n v="0"/>
    <n v="-1579034.8631822939"/>
    <n v="0"/>
    <x v="8"/>
  </r>
  <r>
    <x v="244"/>
    <x v="1"/>
    <x v="6"/>
    <x v="4"/>
    <x v="1"/>
    <n v="0"/>
    <n v="-1172775.7005952653"/>
    <n v="0"/>
    <x v="8"/>
  </r>
  <r>
    <x v="244"/>
    <x v="1"/>
    <x v="6"/>
    <x v="3"/>
    <x v="1"/>
    <n v="0"/>
    <n v="-1405186.1489503495"/>
    <n v="0"/>
    <x v="8"/>
  </r>
  <r>
    <x v="244"/>
    <x v="1"/>
    <x v="6"/>
    <x v="2"/>
    <x v="1"/>
    <n v="0"/>
    <n v="-699297.30758548307"/>
    <n v="0"/>
    <x v="8"/>
  </r>
  <r>
    <x v="244"/>
    <x v="1"/>
    <x v="6"/>
    <x v="1"/>
    <x v="1"/>
    <n v="0"/>
    <n v="-1187413.4755300733"/>
    <n v="0"/>
    <x v="8"/>
  </r>
  <r>
    <x v="274"/>
    <x v="1"/>
    <x v="6"/>
    <x v="0"/>
    <x v="1"/>
    <n v="0"/>
    <n v="-1867630.6203843104"/>
    <n v="0"/>
    <x v="9"/>
  </r>
  <r>
    <x v="274"/>
    <x v="1"/>
    <x v="6"/>
    <x v="4"/>
    <x v="1"/>
    <n v="0"/>
    <n v="-1227601.8072744303"/>
    <n v="0"/>
    <x v="9"/>
  </r>
  <r>
    <x v="274"/>
    <x v="1"/>
    <x v="6"/>
    <x v="3"/>
    <x v="1"/>
    <n v="0"/>
    <n v="-1278246.7503982028"/>
    <n v="0"/>
    <x v="9"/>
  </r>
  <r>
    <x v="274"/>
    <x v="1"/>
    <x v="6"/>
    <x v="2"/>
    <x v="1"/>
    <n v="0"/>
    <n v="-707522.6892238328"/>
    <n v="0"/>
    <x v="9"/>
  </r>
  <r>
    <x v="274"/>
    <x v="1"/>
    <x v="6"/>
    <x v="1"/>
    <x v="1"/>
    <n v="0"/>
    <n v="-1208149.1956066114"/>
    <n v="0"/>
    <x v="9"/>
  </r>
  <r>
    <x v="305"/>
    <x v="1"/>
    <x v="6"/>
    <x v="0"/>
    <x v="1"/>
    <n v="0"/>
    <n v="-1866793.399667931"/>
    <n v="0"/>
    <x v="10"/>
  </r>
  <r>
    <x v="305"/>
    <x v="1"/>
    <x v="6"/>
    <x v="4"/>
    <x v="1"/>
    <n v="0"/>
    <n v="-1250501.5991182837"/>
    <n v="0"/>
    <x v="10"/>
  </r>
  <r>
    <x v="305"/>
    <x v="1"/>
    <x v="6"/>
    <x v="3"/>
    <x v="1"/>
    <n v="0"/>
    <n v="-1279332.1093920721"/>
    <n v="0"/>
    <x v="10"/>
  </r>
  <r>
    <x v="305"/>
    <x v="1"/>
    <x v="6"/>
    <x v="2"/>
    <x v="1"/>
    <n v="0"/>
    <n v="-698144.14721266262"/>
    <n v="0"/>
    <x v="10"/>
  </r>
  <r>
    <x v="305"/>
    <x v="1"/>
    <x v="6"/>
    <x v="1"/>
    <x v="1"/>
    <n v="0"/>
    <n v="-1201948.3897413581"/>
    <n v="0"/>
    <x v="10"/>
  </r>
  <r>
    <x v="335"/>
    <x v="1"/>
    <x v="6"/>
    <x v="0"/>
    <x v="1"/>
    <n v="0"/>
    <n v="-1780608.0153959424"/>
    <n v="0"/>
    <x v="11"/>
  </r>
  <r>
    <x v="335"/>
    <x v="1"/>
    <x v="6"/>
    <x v="4"/>
    <x v="1"/>
    <n v="0"/>
    <n v="-1412624.1922219654"/>
    <n v="0"/>
    <x v="11"/>
  </r>
  <r>
    <x v="335"/>
    <x v="1"/>
    <x v="6"/>
    <x v="3"/>
    <x v="1"/>
    <n v="0"/>
    <n v="-1418899.3541403534"/>
    <n v="0"/>
    <x v="11"/>
  </r>
  <r>
    <x v="335"/>
    <x v="1"/>
    <x v="6"/>
    <x v="2"/>
    <x v="1"/>
    <n v="0"/>
    <n v="-703157.60618390632"/>
    <n v="0"/>
    <x v="11"/>
  </r>
  <r>
    <x v="335"/>
    <x v="1"/>
    <x v="6"/>
    <x v="1"/>
    <x v="1"/>
    <n v="0"/>
    <n v="-1192801.6511930234"/>
    <n v="0"/>
    <x v="11"/>
  </r>
  <r>
    <x v="0"/>
    <x v="0"/>
    <x v="0"/>
    <x v="0"/>
    <x v="1"/>
    <n v="0"/>
    <n v="-757535.16429542785"/>
    <n v="0"/>
    <x v="0"/>
  </r>
  <r>
    <x v="0"/>
    <x v="0"/>
    <x v="0"/>
    <x v="4"/>
    <x v="1"/>
    <n v="0"/>
    <n v="-945850.78783528123"/>
    <n v="0"/>
    <x v="0"/>
  </r>
  <r>
    <x v="0"/>
    <x v="0"/>
    <x v="0"/>
    <x v="3"/>
    <x v="1"/>
    <n v="0"/>
    <n v="-1201287.2163109754"/>
    <n v="0"/>
    <x v="0"/>
  </r>
  <r>
    <x v="0"/>
    <x v="0"/>
    <x v="0"/>
    <x v="2"/>
    <x v="1"/>
    <n v="0"/>
    <n v="-562742.71397624363"/>
    <n v="0"/>
    <x v="0"/>
  </r>
  <r>
    <x v="0"/>
    <x v="0"/>
    <x v="0"/>
    <x v="1"/>
    <x v="1"/>
    <n v="0"/>
    <n v="-856265.93805734767"/>
    <n v="0"/>
    <x v="0"/>
  </r>
  <r>
    <x v="31"/>
    <x v="0"/>
    <x v="0"/>
    <x v="0"/>
    <x v="1"/>
    <n v="0"/>
    <n v="-1089710.4716976858"/>
    <n v="0"/>
    <x v="1"/>
  </r>
  <r>
    <x v="31"/>
    <x v="0"/>
    <x v="0"/>
    <x v="4"/>
    <x v="1"/>
    <n v="0"/>
    <n v="-942086.34176379396"/>
    <n v="0"/>
    <x v="1"/>
  </r>
  <r>
    <x v="31"/>
    <x v="0"/>
    <x v="0"/>
    <x v="3"/>
    <x v="1"/>
    <n v="0"/>
    <n v="-1453055.8702842016"/>
    <n v="0"/>
    <x v="1"/>
  </r>
  <r>
    <x v="31"/>
    <x v="0"/>
    <x v="0"/>
    <x v="2"/>
    <x v="1"/>
    <n v="0"/>
    <n v="-546527.88329855865"/>
    <n v="0"/>
    <x v="1"/>
  </r>
  <r>
    <x v="31"/>
    <x v="0"/>
    <x v="0"/>
    <x v="1"/>
    <x v="1"/>
    <n v="0"/>
    <n v="-823206.78508035303"/>
    <n v="0"/>
    <x v="1"/>
  </r>
  <r>
    <x v="60"/>
    <x v="0"/>
    <x v="0"/>
    <x v="0"/>
    <x v="1"/>
    <n v="0"/>
    <n v="-1134525.8423531707"/>
    <n v="0"/>
    <x v="2"/>
  </r>
  <r>
    <x v="60"/>
    <x v="0"/>
    <x v="0"/>
    <x v="4"/>
    <x v="1"/>
    <n v="0"/>
    <n v="-979872.05048635509"/>
    <n v="0"/>
    <x v="2"/>
  </r>
  <r>
    <x v="60"/>
    <x v="0"/>
    <x v="0"/>
    <x v="3"/>
    <x v="1"/>
    <n v="0"/>
    <n v="-1444136.1855058304"/>
    <n v="0"/>
    <x v="2"/>
  </r>
  <r>
    <x v="60"/>
    <x v="0"/>
    <x v="0"/>
    <x v="2"/>
    <x v="1"/>
    <n v="0"/>
    <n v="-560407.81036065321"/>
    <n v="0"/>
    <x v="2"/>
  </r>
  <r>
    <x v="60"/>
    <x v="0"/>
    <x v="0"/>
    <x v="1"/>
    <x v="1"/>
    <n v="0"/>
    <n v="-841968.23221551185"/>
    <n v="0"/>
    <x v="2"/>
  </r>
  <r>
    <x v="91"/>
    <x v="0"/>
    <x v="0"/>
    <x v="0"/>
    <x v="1"/>
    <n v="0"/>
    <n v="-1237152.4210443913"/>
    <n v="0"/>
    <x v="3"/>
  </r>
  <r>
    <x v="91"/>
    <x v="0"/>
    <x v="0"/>
    <x v="4"/>
    <x v="1"/>
    <n v="0"/>
    <n v="-966864.62062664318"/>
    <n v="0"/>
    <x v="3"/>
  </r>
  <r>
    <x v="91"/>
    <x v="0"/>
    <x v="0"/>
    <x v="3"/>
    <x v="1"/>
    <n v="0"/>
    <n v="-1344717.7775521958"/>
    <n v="0"/>
    <x v="3"/>
  </r>
  <r>
    <x v="91"/>
    <x v="0"/>
    <x v="0"/>
    <x v="2"/>
    <x v="1"/>
    <n v="0"/>
    <n v="-544370.43541876622"/>
    <n v="0"/>
    <x v="3"/>
  </r>
  <r>
    <x v="91"/>
    <x v="0"/>
    <x v="0"/>
    <x v="1"/>
    <x v="1"/>
    <n v="0"/>
    <n v="-825007.77581129211"/>
    <n v="0"/>
    <x v="3"/>
  </r>
  <r>
    <x v="121"/>
    <x v="0"/>
    <x v="0"/>
    <x v="0"/>
    <x v="1"/>
    <n v="0"/>
    <n v="-1334643.8603073065"/>
    <n v="0"/>
    <x v="4"/>
  </r>
  <r>
    <x v="121"/>
    <x v="0"/>
    <x v="0"/>
    <x v="4"/>
    <x v="1"/>
    <n v="0"/>
    <n v="-978431.1641416928"/>
    <n v="0"/>
    <x v="4"/>
  </r>
  <r>
    <x v="121"/>
    <x v="0"/>
    <x v="0"/>
    <x v="3"/>
    <x v="1"/>
    <n v="0"/>
    <n v="-1249005.5427008225"/>
    <n v="0"/>
    <x v="4"/>
  </r>
  <r>
    <x v="121"/>
    <x v="0"/>
    <x v="0"/>
    <x v="2"/>
    <x v="1"/>
    <n v="0"/>
    <n v="-558017.97799589206"/>
    <n v="0"/>
    <x v="4"/>
  </r>
  <r>
    <x v="121"/>
    <x v="0"/>
    <x v="0"/>
    <x v="1"/>
    <x v="1"/>
    <n v="0"/>
    <n v="-946332.64490118832"/>
    <n v="0"/>
    <x v="4"/>
  </r>
  <r>
    <x v="152"/>
    <x v="0"/>
    <x v="0"/>
    <x v="0"/>
    <x v="1"/>
    <n v="0"/>
    <n v="-1093609.5046833912"/>
    <n v="0"/>
    <x v="5"/>
  </r>
  <r>
    <x v="152"/>
    <x v="0"/>
    <x v="0"/>
    <x v="4"/>
    <x v="1"/>
    <n v="0"/>
    <n v="-850569.53869223117"/>
    <n v="0"/>
    <x v="5"/>
  </r>
  <r>
    <x v="152"/>
    <x v="0"/>
    <x v="0"/>
    <x v="3"/>
    <x v="1"/>
    <n v="0"/>
    <n v="-1239313.3542699688"/>
    <n v="0"/>
    <x v="5"/>
  </r>
  <r>
    <x v="152"/>
    <x v="0"/>
    <x v="0"/>
    <x v="2"/>
    <x v="1"/>
    <n v="0"/>
    <n v="-548681.32455416466"/>
    <n v="0"/>
    <x v="5"/>
  </r>
  <r>
    <x v="152"/>
    <x v="0"/>
    <x v="0"/>
    <x v="1"/>
    <x v="1"/>
    <n v="0"/>
    <n v="-938055.55701336637"/>
    <n v="0"/>
    <x v="5"/>
  </r>
  <r>
    <x v="182"/>
    <x v="0"/>
    <x v="0"/>
    <x v="0"/>
    <x v="1"/>
    <n v="0"/>
    <n v="-1114068.2233274425"/>
    <n v="0"/>
    <x v="6"/>
  </r>
  <r>
    <x v="182"/>
    <x v="0"/>
    <x v="0"/>
    <x v="4"/>
    <x v="1"/>
    <n v="0"/>
    <n v="-836451.54363364598"/>
    <n v="0"/>
    <x v="6"/>
  </r>
  <r>
    <x v="182"/>
    <x v="0"/>
    <x v="0"/>
    <x v="3"/>
    <x v="1"/>
    <n v="0"/>
    <n v="-1242422.2100713165"/>
    <n v="0"/>
    <x v="6"/>
  </r>
  <r>
    <x v="182"/>
    <x v="0"/>
    <x v="0"/>
    <x v="2"/>
    <x v="1"/>
    <n v="0"/>
    <n v="-552848.43496452353"/>
    <n v="0"/>
    <x v="6"/>
  </r>
  <r>
    <x v="182"/>
    <x v="0"/>
    <x v="0"/>
    <x v="1"/>
    <x v="1"/>
    <n v="0"/>
    <n v="-938048.81274039519"/>
    <n v="0"/>
    <x v="6"/>
  </r>
  <r>
    <x v="213"/>
    <x v="0"/>
    <x v="0"/>
    <x v="0"/>
    <x v="1"/>
    <n v="0"/>
    <n v="-1210172.5651628096"/>
    <n v="0"/>
    <x v="7"/>
  </r>
  <r>
    <x v="213"/>
    <x v="0"/>
    <x v="0"/>
    <x v="4"/>
    <x v="1"/>
    <n v="0"/>
    <n v="-868351.76227183943"/>
    <n v="0"/>
    <x v="7"/>
  </r>
  <r>
    <x v="213"/>
    <x v="0"/>
    <x v="0"/>
    <x v="3"/>
    <x v="1"/>
    <n v="0"/>
    <n v="-1086908.3526894271"/>
    <n v="0"/>
    <x v="7"/>
  </r>
  <r>
    <x v="213"/>
    <x v="0"/>
    <x v="0"/>
    <x v="2"/>
    <x v="1"/>
    <n v="0"/>
    <n v="-568489.10117827402"/>
    <n v="0"/>
    <x v="7"/>
  </r>
  <r>
    <x v="213"/>
    <x v="0"/>
    <x v="0"/>
    <x v="1"/>
    <x v="1"/>
    <n v="0"/>
    <n v="-962414.95849800855"/>
    <n v="0"/>
    <x v="7"/>
  </r>
  <r>
    <x v="244"/>
    <x v="0"/>
    <x v="0"/>
    <x v="0"/>
    <x v="1"/>
    <n v="0"/>
    <n v="-1263227.890545835"/>
    <n v="0"/>
    <x v="8"/>
  </r>
  <r>
    <x v="244"/>
    <x v="0"/>
    <x v="0"/>
    <x v="4"/>
    <x v="1"/>
    <n v="0"/>
    <n v="-938220.56047621218"/>
    <n v="0"/>
    <x v="8"/>
  </r>
  <r>
    <x v="244"/>
    <x v="0"/>
    <x v="0"/>
    <x v="3"/>
    <x v="1"/>
    <n v="0"/>
    <n v="-1124148.9191602797"/>
    <n v="0"/>
    <x v="8"/>
  </r>
  <r>
    <x v="244"/>
    <x v="0"/>
    <x v="0"/>
    <x v="2"/>
    <x v="1"/>
    <n v="0"/>
    <n v="-559437.84606838645"/>
    <n v="0"/>
    <x v="8"/>
  </r>
  <r>
    <x v="244"/>
    <x v="0"/>
    <x v="0"/>
    <x v="1"/>
    <x v="1"/>
    <n v="0"/>
    <n v="-949930.78042405855"/>
    <n v="0"/>
    <x v="8"/>
  </r>
  <r>
    <x v="274"/>
    <x v="0"/>
    <x v="0"/>
    <x v="0"/>
    <x v="1"/>
    <n v="0"/>
    <n v="-1494104.4963074483"/>
    <n v="0"/>
    <x v="9"/>
  </r>
  <r>
    <x v="274"/>
    <x v="0"/>
    <x v="0"/>
    <x v="4"/>
    <x v="1"/>
    <n v="0"/>
    <n v="-982081.44581954426"/>
    <n v="0"/>
    <x v="9"/>
  </r>
  <r>
    <x v="274"/>
    <x v="0"/>
    <x v="0"/>
    <x v="3"/>
    <x v="1"/>
    <n v="0"/>
    <n v="-1022597.4003185623"/>
    <n v="0"/>
    <x v="9"/>
  </r>
  <r>
    <x v="274"/>
    <x v="0"/>
    <x v="0"/>
    <x v="2"/>
    <x v="1"/>
    <n v="0"/>
    <n v="-566018.15137906617"/>
    <n v="0"/>
    <x v="9"/>
  </r>
  <r>
    <x v="274"/>
    <x v="0"/>
    <x v="0"/>
    <x v="1"/>
    <x v="1"/>
    <n v="0"/>
    <n v="-966519.35648528906"/>
    <n v="0"/>
    <x v="9"/>
  </r>
  <r>
    <x v="305"/>
    <x v="0"/>
    <x v="0"/>
    <x v="0"/>
    <x v="1"/>
    <n v="0"/>
    <n v="-1493434.7197343449"/>
    <n v="0"/>
    <x v="10"/>
  </r>
  <r>
    <x v="305"/>
    <x v="0"/>
    <x v="0"/>
    <x v="4"/>
    <x v="1"/>
    <n v="0"/>
    <n v="-1000401.279294627"/>
    <n v="0"/>
    <x v="10"/>
  </r>
  <r>
    <x v="305"/>
    <x v="0"/>
    <x v="0"/>
    <x v="3"/>
    <x v="1"/>
    <n v="0"/>
    <n v="-1023465.6875136575"/>
    <n v="0"/>
    <x v="10"/>
  </r>
  <r>
    <x v="305"/>
    <x v="0"/>
    <x v="0"/>
    <x v="2"/>
    <x v="1"/>
    <n v="0"/>
    <n v="-558515.31777013"/>
    <n v="0"/>
    <x v="10"/>
  </r>
  <r>
    <x v="305"/>
    <x v="0"/>
    <x v="0"/>
    <x v="1"/>
    <x v="1"/>
    <n v="0"/>
    <n v="-961558.71179308649"/>
    <n v="0"/>
    <x v="10"/>
  </r>
  <r>
    <x v="335"/>
    <x v="0"/>
    <x v="0"/>
    <x v="0"/>
    <x v="1"/>
    <n v="0"/>
    <n v="-1424486.412316754"/>
    <n v="0"/>
    <x v="11"/>
  </r>
  <r>
    <x v="335"/>
    <x v="0"/>
    <x v="0"/>
    <x v="4"/>
    <x v="1"/>
    <n v="0"/>
    <n v="-1130099.3537775723"/>
    <n v="0"/>
    <x v="11"/>
  </r>
  <r>
    <x v="335"/>
    <x v="0"/>
    <x v="0"/>
    <x v="3"/>
    <x v="1"/>
    <n v="0"/>
    <n v="-1135119.4833122825"/>
    <n v="0"/>
    <x v="11"/>
  </r>
  <r>
    <x v="335"/>
    <x v="0"/>
    <x v="0"/>
    <x v="2"/>
    <x v="1"/>
    <n v="0"/>
    <n v="-562526.08494712505"/>
    <n v="0"/>
    <x v="11"/>
  </r>
  <r>
    <x v="335"/>
    <x v="0"/>
    <x v="0"/>
    <x v="1"/>
    <x v="1"/>
    <n v="0"/>
    <n v="-954241.32095441874"/>
    <n v="0"/>
    <x v="11"/>
  </r>
  <r>
    <x v="0"/>
    <x v="0"/>
    <x v="2"/>
    <x v="0"/>
    <x v="1"/>
    <n v="0"/>
    <n v="-568151.37322157086"/>
    <n v="0"/>
    <x v="0"/>
  </r>
  <r>
    <x v="0"/>
    <x v="0"/>
    <x v="2"/>
    <x v="4"/>
    <x v="1"/>
    <n v="0"/>
    <n v="-709388.09087646089"/>
    <n v="0"/>
    <x v="0"/>
  </r>
  <r>
    <x v="0"/>
    <x v="0"/>
    <x v="2"/>
    <x v="3"/>
    <x v="1"/>
    <n v="0"/>
    <n v="-900965.41223323147"/>
    <n v="0"/>
    <x v="0"/>
  </r>
  <r>
    <x v="0"/>
    <x v="0"/>
    <x v="2"/>
    <x v="2"/>
    <x v="1"/>
    <n v="0"/>
    <n v="-422057.03548218269"/>
    <n v="0"/>
    <x v="0"/>
  </r>
  <r>
    <x v="0"/>
    <x v="0"/>
    <x v="2"/>
    <x v="1"/>
    <x v="1"/>
    <n v="0"/>
    <n v="-642199.45354301075"/>
    <n v="0"/>
    <x v="0"/>
  </r>
  <r>
    <x v="31"/>
    <x v="0"/>
    <x v="2"/>
    <x v="0"/>
    <x v="1"/>
    <n v="0"/>
    <n v="-817282.85377326421"/>
    <n v="0"/>
    <x v="1"/>
  </r>
  <r>
    <x v="31"/>
    <x v="0"/>
    <x v="2"/>
    <x v="4"/>
    <x v="1"/>
    <n v="0"/>
    <n v="-706564.75632284547"/>
    <n v="0"/>
    <x v="1"/>
  </r>
  <r>
    <x v="31"/>
    <x v="0"/>
    <x v="2"/>
    <x v="3"/>
    <x v="1"/>
    <n v="0"/>
    <n v="-1089791.9027131512"/>
    <n v="0"/>
    <x v="1"/>
  </r>
  <r>
    <x v="31"/>
    <x v="0"/>
    <x v="2"/>
    <x v="2"/>
    <x v="1"/>
    <n v="0"/>
    <n v="-409895.91247391899"/>
    <n v="0"/>
    <x v="1"/>
  </r>
  <r>
    <x v="31"/>
    <x v="0"/>
    <x v="2"/>
    <x v="1"/>
    <x v="1"/>
    <n v="0"/>
    <n v="-617405.08881026471"/>
    <n v="0"/>
    <x v="1"/>
  </r>
  <r>
    <x v="60"/>
    <x v="0"/>
    <x v="2"/>
    <x v="0"/>
    <x v="1"/>
    <n v="0"/>
    <n v="-850894.38176487794"/>
    <n v="0"/>
    <x v="2"/>
  </r>
  <r>
    <x v="60"/>
    <x v="0"/>
    <x v="2"/>
    <x v="4"/>
    <x v="1"/>
    <n v="0"/>
    <n v="-734904.03786476632"/>
    <n v="0"/>
    <x v="2"/>
  </r>
  <r>
    <x v="60"/>
    <x v="0"/>
    <x v="2"/>
    <x v="3"/>
    <x v="1"/>
    <n v="0"/>
    <n v="-1083102.1391293728"/>
    <n v="0"/>
    <x v="2"/>
  </r>
  <r>
    <x v="60"/>
    <x v="0"/>
    <x v="2"/>
    <x v="2"/>
    <x v="1"/>
    <n v="0"/>
    <n v="-420305.85777048994"/>
    <n v="0"/>
    <x v="2"/>
  </r>
  <r>
    <x v="60"/>
    <x v="0"/>
    <x v="2"/>
    <x v="1"/>
    <x v="1"/>
    <n v="0"/>
    <n v="-631476.17416163383"/>
    <n v="0"/>
    <x v="2"/>
  </r>
  <r>
    <x v="91"/>
    <x v="0"/>
    <x v="2"/>
    <x v="0"/>
    <x v="1"/>
    <n v="0"/>
    <n v="-927864.31578329345"/>
    <n v="0"/>
    <x v="3"/>
  </r>
  <r>
    <x v="91"/>
    <x v="0"/>
    <x v="2"/>
    <x v="4"/>
    <x v="1"/>
    <n v="0"/>
    <n v="-725148.46546998236"/>
    <n v="0"/>
    <x v="3"/>
  </r>
  <r>
    <x v="91"/>
    <x v="0"/>
    <x v="2"/>
    <x v="3"/>
    <x v="1"/>
    <n v="0"/>
    <n v="-1008538.3331641468"/>
    <n v="0"/>
    <x v="3"/>
  </r>
  <r>
    <x v="91"/>
    <x v="0"/>
    <x v="2"/>
    <x v="2"/>
    <x v="1"/>
    <n v="0"/>
    <n v="-408277.82656407467"/>
    <n v="0"/>
    <x v="3"/>
  </r>
  <r>
    <x v="91"/>
    <x v="0"/>
    <x v="2"/>
    <x v="1"/>
    <x v="1"/>
    <n v="0"/>
    <n v="-618755.83185846906"/>
    <n v="0"/>
    <x v="3"/>
  </r>
  <r>
    <x v="121"/>
    <x v="0"/>
    <x v="2"/>
    <x v="0"/>
    <x v="1"/>
    <n v="0"/>
    <n v="-1000982.8952304799"/>
    <n v="0"/>
    <x v="4"/>
  </r>
  <r>
    <x v="121"/>
    <x v="0"/>
    <x v="2"/>
    <x v="4"/>
    <x v="1"/>
    <n v="0"/>
    <n v="-733823.37310626963"/>
    <n v="0"/>
    <x v="4"/>
  </r>
  <r>
    <x v="121"/>
    <x v="0"/>
    <x v="2"/>
    <x v="3"/>
    <x v="1"/>
    <n v="0"/>
    <n v="-936754.15702561685"/>
    <n v="0"/>
    <x v="4"/>
  </r>
  <r>
    <x v="121"/>
    <x v="0"/>
    <x v="2"/>
    <x v="2"/>
    <x v="1"/>
    <n v="0"/>
    <n v="-418513.48349691904"/>
    <n v="0"/>
    <x v="4"/>
  </r>
  <r>
    <x v="121"/>
    <x v="0"/>
    <x v="2"/>
    <x v="1"/>
    <x v="1"/>
    <n v="0"/>
    <n v="-709749.48367589118"/>
    <n v="0"/>
    <x v="4"/>
  </r>
  <r>
    <x v="152"/>
    <x v="0"/>
    <x v="2"/>
    <x v="0"/>
    <x v="1"/>
    <n v="0"/>
    <n v="-820207.12851254328"/>
    <n v="0"/>
    <x v="5"/>
  </r>
  <r>
    <x v="152"/>
    <x v="0"/>
    <x v="2"/>
    <x v="4"/>
    <x v="1"/>
    <n v="0"/>
    <n v="-637927.15401917335"/>
    <n v="0"/>
    <x v="5"/>
  </r>
  <r>
    <x v="152"/>
    <x v="0"/>
    <x v="2"/>
    <x v="3"/>
    <x v="1"/>
    <n v="0"/>
    <n v="-929485.01570247661"/>
    <n v="0"/>
    <x v="5"/>
  </r>
  <r>
    <x v="152"/>
    <x v="0"/>
    <x v="2"/>
    <x v="2"/>
    <x v="1"/>
    <n v="0"/>
    <n v="-411510.9934156235"/>
    <n v="0"/>
    <x v="5"/>
  </r>
  <r>
    <x v="152"/>
    <x v="0"/>
    <x v="2"/>
    <x v="1"/>
    <x v="1"/>
    <n v="0"/>
    <n v="-703541.66776002478"/>
    <n v="0"/>
    <x v="5"/>
  </r>
  <r>
    <x v="182"/>
    <x v="0"/>
    <x v="2"/>
    <x v="0"/>
    <x v="1"/>
    <n v="0"/>
    <n v="-835551.1674955819"/>
    <n v="0"/>
    <x v="6"/>
  </r>
  <r>
    <x v="182"/>
    <x v="0"/>
    <x v="2"/>
    <x v="4"/>
    <x v="1"/>
    <n v="0"/>
    <n v="-627338.6577252344"/>
    <n v="0"/>
    <x v="6"/>
  </r>
  <r>
    <x v="182"/>
    <x v="0"/>
    <x v="2"/>
    <x v="3"/>
    <x v="1"/>
    <n v="0"/>
    <n v="-931816.65755348722"/>
    <n v="0"/>
    <x v="6"/>
  </r>
  <r>
    <x v="182"/>
    <x v="0"/>
    <x v="2"/>
    <x v="2"/>
    <x v="1"/>
    <n v="0"/>
    <n v="-414636.32622339262"/>
    <n v="0"/>
    <x v="6"/>
  </r>
  <r>
    <x v="182"/>
    <x v="0"/>
    <x v="2"/>
    <x v="1"/>
    <x v="1"/>
    <n v="0"/>
    <n v="-703536.60955529637"/>
    <n v="0"/>
    <x v="6"/>
  </r>
  <r>
    <x v="213"/>
    <x v="0"/>
    <x v="2"/>
    <x v="0"/>
    <x v="1"/>
    <n v="0"/>
    <n v="-907629.42387210717"/>
    <n v="0"/>
    <x v="7"/>
  </r>
  <r>
    <x v="213"/>
    <x v="0"/>
    <x v="2"/>
    <x v="4"/>
    <x v="1"/>
    <n v="0"/>
    <n v="-651263.82170387951"/>
    <n v="0"/>
    <x v="7"/>
  </r>
  <r>
    <x v="213"/>
    <x v="0"/>
    <x v="2"/>
    <x v="3"/>
    <x v="1"/>
    <n v="0"/>
    <n v="-815181.26451707026"/>
    <n v="0"/>
    <x v="7"/>
  </r>
  <r>
    <x v="213"/>
    <x v="0"/>
    <x v="2"/>
    <x v="2"/>
    <x v="1"/>
    <n v="0"/>
    <n v="-426366.82588370546"/>
    <n v="0"/>
    <x v="7"/>
  </r>
  <r>
    <x v="213"/>
    <x v="0"/>
    <x v="2"/>
    <x v="1"/>
    <x v="1"/>
    <n v="0"/>
    <n v="-721811.21887350641"/>
    <n v="0"/>
    <x v="7"/>
  </r>
  <r>
    <x v="244"/>
    <x v="0"/>
    <x v="2"/>
    <x v="0"/>
    <x v="1"/>
    <n v="0"/>
    <n v="-947420.91790937621"/>
    <n v="0"/>
    <x v="8"/>
  </r>
  <r>
    <x v="244"/>
    <x v="0"/>
    <x v="2"/>
    <x v="4"/>
    <x v="1"/>
    <n v="0"/>
    <n v="-703665.42035715911"/>
    <n v="0"/>
    <x v="8"/>
  </r>
  <r>
    <x v="244"/>
    <x v="0"/>
    <x v="2"/>
    <x v="3"/>
    <x v="1"/>
    <n v="0"/>
    <n v="-843111.6893702097"/>
    <n v="0"/>
    <x v="8"/>
  </r>
  <r>
    <x v="244"/>
    <x v="0"/>
    <x v="2"/>
    <x v="2"/>
    <x v="1"/>
    <n v="0"/>
    <n v="-419578.38455128978"/>
    <n v="0"/>
    <x v="8"/>
  </r>
  <r>
    <x v="244"/>
    <x v="0"/>
    <x v="2"/>
    <x v="1"/>
    <x v="1"/>
    <n v="0"/>
    <n v="-712448.08531804394"/>
    <n v="0"/>
    <x v="8"/>
  </r>
  <r>
    <x v="274"/>
    <x v="0"/>
    <x v="2"/>
    <x v="0"/>
    <x v="1"/>
    <n v="0"/>
    <n v="-1120578.3722305861"/>
    <n v="0"/>
    <x v="9"/>
  </r>
  <r>
    <x v="274"/>
    <x v="0"/>
    <x v="2"/>
    <x v="4"/>
    <x v="1"/>
    <n v="0"/>
    <n v="-736561.08436465811"/>
    <n v="0"/>
    <x v="9"/>
  </r>
  <r>
    <x v="274"/>
    <x v="0"/>
    <x v="2"/>
    <x v="3"/>
    <x v="1"/>
    <n v="0"/>
    <n v="-766948.05023892166"/>
    <n v="0"/>
    <x v="9"/>
  </r>
  <r>
    <x v="274"/>
    <x v="0"/>
    <x v="2"/>
    <x v="2"/>
    <x v="1"/>
    <n v="0"/>
    <n v="-424513.6135342996"/>
    <n v="0"/>
    <x v="9"/>
  </r>
  <r>
    <x v="274"/>
    <x v="0"/>
    <x v="2"/>
    <x v="1"/>
    <x v="1"/>
    <n v="0"/>
    <n v="-724889.51736396679"/>
    <n v="0"/>
    <x v="9"/>
  </r>
  <r>
    <x v="305"/>
    <x v="0"/>
    <x v="2"/>
    <x v="0"/>
    <x v="1"/>
    <n v="0"/>
    <n v="-1120076.0398007585"/>
    <n v="0"/>
    <x v="10"/>
  </r>
  <r>
    <x v="305"/>
    <x v="0"/>
    <x v="2"/>
    <x v="4"/>
    <x v="1"/>
    <n v="0"/>
    <n v="-750300.95947097021"/>
    <n v="0"/>
    <x v="10"/>
  </r>
  <r>
    <x v="305"/>
    <x v="0"/>
    <x v="2"/>
    <x v="3"/>
    <x v="1"/>
    <n v="0"/>
    <n v="-767599.26563524315"/>
    <n v="0"/>
    <x v="10"/>
  </r>
  <r>
    <x v="305"/>
    <x v="0"/>
    <x v="2"/>
    <x v="2"/>
    <x v="1"/>
    <n v="0"/>
    <n v="-418886.4883275975"/>
    <n v="0"/>
    <x v="10"/>
  </r>
  <r>
    <x v="305"/>
    <x v="0"/>
    <x v="2"/>
    <x v="1"/>
    <x v="1"/>
    <n v="0"/>
    <n v="-721169.03384481487"/>
    <n v="0"/>
    <x v="10"/>
  </r>
  <r>
    <x v="335"/>
    <x v="0"/>
    <x v="2"/>
    <x v="0"/>
    <x v="1"/>
    <n v="0"/>
    <n v="-1068364.8092375654"/>
    <n v="0"/>
    <x v="11"/>
  </r>
  <r>
    <x v="335"/>
    <x v="0"/>
    <x v="2"/>
    <x v="4"/>
    <x v="1"/>
    <n v="0"/>
    <n v="-847574.51533317915"/>
    <n v="0"/>
    <x v="11"/>
  </r>
  <r>
    <x v="335"/>
    <x v="0"/>
    <x v="2"/>
    <x v="3"/>
    <x v="1"/>
    <n v="0"/>
    <n v="-851339.61248421192"/>
    <n v="0"/>
    <x v="11"/>
  </r>
  <r>
    <x v="335"/>
    <x v="0"/>
    <x v="2"/>
    <x v="2"/>
    <x v="1"/>
    <n v="0"/>
    <n v="-421894.56371034373"/>
    <n v="0"/>
    <x v="11"/>
  </r>
  <r>
    <x v="335"/>
    <x v="0"/>
    <x v="2"/>
    <x v="1"/>
    <x v="1"/>
    <n v="0"/>
    <n v="-715680.99071581406"/>
    <n v="0"/>
    <x v="11"/>
  </r>
  <r>
    <x v="0"/>
    <x v="0"/>
    <x v="3"/>
    <x v="0"/>
    <x v="1"/>
    <n v="0"/>
    <n v="-946918.95536928484"/>
    <n v="0"/>
    <x v="0"/>
  </r>
  <r>
    <x v="0"/>
    <x v="0"/>
    <x v="3"/>
    <x v="4"/>
    <x v="1"/>
    <n v="0"/>
    <n v="-1182313.4847941014"/>
    <n v="0"/>
    <x v="0"/>
  </r>
  <r>
    <x v="0"/>
    <x v="0"/>
    <x v="3"/>
    <x v="3"/>
    <x v="1"/>
    <n v="0"/>
    <n v="-1501609.0203887194"/>
    <n v="0"/>
    <x v="0"/>
  </r>
  <r>
    <x v="0"/>
    <x v="0"/>
    <x v="3"/>
    <x v="2"/>
    <x v="1"/>
    <n v="0"/>
    <n v="-703428.3924703045"/>
    <n v="0"/>
    <x v="0"/>
  </r>
  <r>
    <x v="0"/>
    <x v="0"/>
    <x v="3"/>
    <x v="1"/>
    <x v="1"/>
    <n v="0"/>
    <n v="-1070332.4225716847"/>
    <n v="0"/>
    <x v="0"/>
  </r>
  <r>
    <x v="31"/>
    <x v="0"/>
    <x v="3"/>
    <x v="0"/>
    <x v="1"/>
    <n v="0"/>
    <n v="-1362138.0896221073"/>
    <n v="0"/>
    <x v="1"/>
  </r>
  <r>
    <x v="31"/>
    <x v="0"/>
    <x v="3"/>
    <x v="4"/>
    <x v="1"/>
    <n v="0"/>
    <n v="-1177607.9272047426"/>
    <n v="0"/>
    <x v="1"/>
  </r>
  <r>
    <x v="31"/>
    <x v="0"/>
    <x v="3"/>
    <x v="3"/>
    <x v="1"/>
    <n v="0"/>
    <n v="-1816319.837855252"/>
    <n v="0"/>
    <x v="1"/>
  </r>
  <r>
    <x v="31"/>
    <x v="0"/>
    <x v="3"/>
    <x v="2"/>
    <x v="1"/>
    <n v="0"/>
    <n v="-683159.85412319843"/>
    <n v="0"/>
    <x v="1"/>
  </r>
  <r>
    <x v="31"/>
    <x v="0"/>
    <x v="3"/>
    <x v="1"/>
    <x v="1"/>
    <n v="0"/>
    <n v="-1029008.4813504413"/>
    <n v="0"/>
    <x v="1"/>
  </r>
  <r>
    <x v="60"/>
    <x v="0"/>
    <x v="3"/>
    <x v="0"/>
    <x v="1"/>
    <n v="0"/>
    <n v="-1418157.3029414634"/>
    <n v="0"/>
    <x v="2"/>
  </r>
  <r>
    <x v="60"/>
    <x v="0"/>
    <x v="3"/>
    <x v="4"/>
    <x v="1"/>
    <n v="0"/>
    <n v="-1224840.0631079439"/>
    <n v="0"/>
    <x v="2"/>
  </r>
  <r>
    <x v="60"/>
    <x v="0"/>
    <x v="3"/>
    <x v="3"/>
    <x v="1"/>
    <n v="0"/>
    <n v="-1805170.2318822881"/>
    <n v="0"/>
    <x v="2"/>
  </r>
  <r>
    <x v="60"/>
    <x v="0"/>
    <x v="3"/>
    <x v="2"/>
    <x v="1"/>
    <n v="0"/>
    <n v="-700509.76295081666"/>
    <n v="0"/>
    <x v="2"/>
  </r>
  <r>
    <x v="60"/>
    <x v="0"/>
    <x v="3"/>
    <x v="1"/>
    <x v="1"/>
    <n v="0"/>
    <n v="-1052460.2902693897"/>
    <n v="0"/>
    <x v="2"/>
  </r>
  <r>
    <x v="91"/>
    <x v="0"/>
    <x v="3"/>
    <x v="0"/>
    <x v="1"/>
    <n v="0"/>
    <n v="-1546440.5263054892"/>
    <n v="0"/>
    <x v="3"/>
  </r>
  <r>
    <x v="91"/>
    <x v="0"/>
    <x v="3"/>
    <x v="4"/>
    <x v="1"/>
    <n v="0"/>
    <n v="-1208580.7757833039"/>
    <n v="0"/>
    <x v="3"/>
  </r>
  <r>
    <x v="91"/>
    <x v="0"/>
    <x v="3"/>
    <x v="3"/>
    <x v="1"/>
    <n v="0"/>
    <n v="-1680897.2219402448"/>
    <n v="0"/>
    <x v="3"/>
  </r>
  <r>
    <x v="91"/>
    <x v="0"/>
    <x v="3"/>
    <x v="2"/>
    <x v="1"/>
    <n v="0"/>
    <n v="-680463.04427345784"/>
    <n v="0"/>
    <x v="3"/>
  </r>
  <r>
    <x v="91"/>
    <x v="0"/>
    <x v="3"/>
    <x v="1"/>
    <x v="1"/>
    <n v="0"/>
    <n v="-1031259.7197641152"/>
    <n v="0"/>
    <x v="3"/>
  </r>
  <r>
    <x v="121"/>
    <x v="0"/>
    <x v="3"/>
    <x v="0"/>
    <x v="1"/>
    <n v="0"/>
    <n v="-1668304.8253841333"/>
    <n v="0"/>
    <x v="4"/>
  </r>
  <r>
    <x v="121"/>
    <x v="0"/>
    <x v="3"/>
    <x v="4"/>
    <x v="1"/>
    <n v="0"/>
    <n v="-1223038.955177116"/>
    <n v="0"/>
    <x v="4"/>
  </r>
  <r>
    <x v="121"/>
    <x v="0"/>
    <x v="3"/>
    <x v="3"/>
    <x v="1"/>
    <n v="0"/>
    <n v="-1561256.9283760283"/>
    <n v="0"/>
    <x v="4"/>
  </r>
  <r>
    <x v="121"/>
    <x v="0"/>
    <x v="3"/>
    <x v="2"/>
    <x v="1"/>
    <n v="0"/>
    <n v="-697522.47249486519"/>
    <n v="0"/>
    <x v="4"/>
  </r>
  <r>
    <x v="121"/>
    <x v="0"/>
    <x v="3"/>
    <x v="1"/>
    <x v="1"/>
    <n v="0"/>
    <n v="-1182915.8061264853"/>
    <n v="0"/>
    <x v="4"/>
  </r>
  <r>
    <x v="152"/>
    <x v="0"/>
    <x v="3"/>
    <x v="0"/>
    <x v="1"/>
    <n v="0"/>
    <n v="-1367011.880854239"/>
    <n v="0"/>
    <x v="5"/>
  </r>
  <r>
    <x v="152"/>
    <x v="0"/>
    <x v="3"/>
    <x v="4"/>
    <x v="1"/>
    <n v="0"/>
    <n v="-1063211.9233652891"/>
    <n v="0"/>
    <x v="5"/>
  </r>
  <r>
    <x v="152"/>
    <x v="0"/>
    <x v="3"/>
    <x v="3"/>
    <x v="1"/>
    <n v="0"/>
    <n v="-1549141.6928374611"/>
    <n v="0"/>
    <x v="5"/>
  </r>
  <r>
    <x v="152"/>
    <x v="0"/>
    <x v="3"/>
    <x v="2"/>
    <x v="1"/>
    <n v="0"/>
    <n v="-685851.65569270588"/>
    <n v="0"/>
    <x v="5"/>
  </r>
  <r>
    <x v="152"/>
    <x v="0"/>
    <x v="3"/>
    <x v="1"/>
    <x v="1"/>
    <n v="0"/>
    <n v="-1172569.446266708"/>
    <n v="0"/>
    <x v="5"/>
  </r>
  <r>
    <x v="182"/>
    <x v="0"/>
    <x v="3"/>
    <x v="0"/>
    <x v="1"/>
    <n v="0"/>
    <n v="-1392585.2791593033"/>
    <n v="0"/>
    <x v="6"/>
  </r>
  <r>
    <x v="182"/>
    <x v="0"/>
    <x v="3"/>
    <x v="4"/>
    <x v="1"/>
    <n v="0"/>
    <n v="-1045564.4295420574"/>
    <n v="0"/>
    <x v="6"/>
  </r>
  <r>
    <x v="182"/>
    <x v="0"/>
    <x v="3"/>
    <x v="3"/>
    <x v="1"/>
    <n v="0"/>
    <n v="-1553027.7625891455"/>
    <n v="0"/>
    <x v="6"/>
  </r>
  <r>
    <x v="182"/>
    <x v="0"/>
    <x v="3"/>
    <x v="2"/>
    <x v="1"/>
    <n v="0"/>
    <n v="-691060.54370565445"/>
    <n v="0"/>
    <x v="6"/>
  </r>
  <r>
    <x v="182"/>
    <x v="0"/>
    <x v="3"/>
    <x v="1"/>
    <x v="1"/>
    <n v="0"/>
    <n v="-1172561.015925494"/>
    <n v="0"/>
    <x v="6"/>
  </r>
  <r>
    <x v="213"/>
    <x v="0"/>
    <x v="3"/>
    <x v="0"/>
    <x v="1"/>
    <n v="0"/>
    <n v="-1512715.7064535122"/>
    <n v="0"/>
    <x v="7"/>
  </r>
  <r>
    <x v="213"/>
    <x v="0"/>
    <x v="3"/>
    <x v="4"/>
    <x v="1"/>
    <n v="0"/>
    <n v="-1085439.7028397992"/>
    <n v="0"/>
    <x v="7"/>
  </r>
  <r>
    <x v="213"/>
    <x v="0"/>
    <x v="3"/>
    <x v="3"/>
    <x v="1"/>
    <n v="0"/>
    <n v="-1358635.4408617839"/>
    <n v="0"/>
    <x v="7"/>
  </r>
  <r>
    <x v="213"/>
    <x v="0"/>
    <x v="3"/>
    <x v="2"/>
    <x v="1"/>
    <n v="0"/>
    <n v="-710611.37647284253"/>
    <n v="0"/>
    <x v="7"/>
  </r>
  <r>
    <x v="213"/>
    <x v="0"/>
    <x v="3"/>
    <x v="1"/>
    <x v="1"/>
    <n v="0"/>
    <n v="-1203018.6981225107"/>
    <n v="0"/>
    <x v="7"/>
  </r>
  <r>
    <x v="244"/>
    <x v="0"/>
    <x v="3"/>
    <x v="0"/>
    <x v="1"/>
    <n v="0"/>
    <n v="-1579034.8631822939"/>
    <n v="0"/>
    <x v="8"/>
  </r>
  <r>
    <x v="244"/>
    <x v="0"/>
    <x v="3"/>
    <x v="4"/>
    <x v="1"/>
    <n v="0"/>
    <n v="-1172775.7005952653"/>
    <n v="0"/>
    <x v="8"/>
  </r>
  <r>
    <x v="244"/>
    <x v="0"/>
    <x v="3"/>
    <x v="3"/>
    <x v="1"/>
    <n v="0"/>
    <n v="-1405186.1489503495"/>
    <n v="0"/>
    <x v="8"/>
  </r>
  <r>
    <x v="244"/>
    <x v="0"/>
    <x v="3"/>
    <x v="2"/>
    <x v="1"/>
    <n v="0"/>
    <n v="-699297.30758548307"/>
    <n v="0"/>
    <x v="8"/>
  </r>
  <r>
    <x v="244"/>
    <x v="0"/>
    <x v="3"/>
    <x v="1"/>
    <x v="1"/>
    <n v="0"/>
    <n v="-1187413.4755300733"/>
    <n v="0"/>
    <x v="8"/>
  </r>
  <r>
    <x v="274"/>
    <x v="0"/>
    <x v="3"/>
    <x v="0"/>
    <x v="1"/>
    <n v="0"/>
    <n v="-1867630.6203843104"/>
    <n v="0"/>
    <x v="9"/>
  </r>
  <r>
    <x v="274"/>
    <x v="0"/>
    <x v="3"/>
    <x v="4"/>
    <x v="1"/>
    <n v="0"/>
    <n v="-1227601.8072744303"/>
    <n v="0"/>
    <x v="9"/>
  </r>
  <r>
    <x v="274"/>
    <x v="0"/>
    <x v="3"/>
    <x v="3"/>
    <x v="1"/>
    <n v="0"/>
    <n v="-1278246.7503982028"/>
    <n v="0"/>
    <x v="9"/>
  </r>
  <r>
    <x v="274"/>
    <x v="0"/>
    <x v="3"/>
    <x v="2"/>
    <x v="1"/>
    <n v="0"/>
    <n v="-707522.6892238328"/>
    <n v="0"/>
    <x v="9"/>
  </r>
  <r>
    <x v="274"/>
    <x v="0"/>
    <x v="3"/>
    <x v="1"/>
    <x v="1"/>
    <n v="0"/>
    <n v="-1208149.1956066114"/>
    <n v="0"/>
    <x v="9"/>
  </r>
  <r>
    <x v="305"/>
    <x v="0"/>
    <x v="3"/>
    <x v="0"/>
    <x v="1"/>
    <n v="0"/>
    <n v="-1866793.399667931"/>
    <n v="0"/>
    <x v="10"/>
  </r>
  <r>
    <x v="305"/>
    <x v="0"/>
    <x v="3"/>
    <x v="4"/>
    <x v="1"/>
    <n v="0"/>
    <n v="-1250501.5991182837"/>
    <n v="0"/>
    <x v="10"/>
  </r>
  <r>
    <x v="305"/>
    <x v="0"/>
    <x v="3"/>
    <x v="3"/>
    <x v="1"/>
    <n v="0"/>
    <n v="-1279332.1093920721"/>
    <n v="0"/>
    <x v="10"/>
  </r>
  <r>
    <x v="305"/>
    <x v="0"/>
    <x v="3"/>
    <x v="2"/>
    <x v="1"/>
    <n v="0"/>
    <n v="-698144.14721266262"/>
    <n v="0"/>
    <x v="10"/>
  </r>
  <r>
    <x v="305"/>
    <x v="0"/>
    <x v="3"/>
    <x v="1"/>
    <x v="1"/>
    <n v="0"/>
    <n v="-1201948.3897413581"/>
    <n v="0"/>
    <x v="10"/>
  </r>
  <r>
    <x v="335"/>
    <x v="0"/>
    <x v="3"/>
    <x v="0"/>
    <x v="1"/>
    <n v="0"/>
    <n v="-1780608.0153959424"/>
    <n v="0"/>
    <x v="11"/>
  </r>
  <r>
    <x v="335"/>
    <x v="0"/>
    <x v="3"/>
    <x v="4"/>
    <x v="1"/>
    <n v="0"/>
    <n v="-1412624.1922219654"/>
    <n v="0"/>
    <x v="11"/>
  </r>
  <r>
    <x v="335"/>
    <x v="0"/>
    <x v="3"/>
    <x v="3"/>
    <x v="1"/>
    <n v="0"/>
    <n v="-1418899.3541403534"/>
    <n v="0"/>
    <x v="11"/>
  </r>
  <r>
    <x v="335"/>
    <x v="0"/>
    <x v="3"/>
    <x v="2"/>
    <x v="1"/>
    <n v="0"/>
    <n v="-703157.60618390632"/>
    <n v="0"/>
    <x v="11"/>
  </r>
  <r>
    <x v="335"/>
    <x v="0"/>
    <x v="3"/>
    <x v="1"/>
    <x v="1"/>
    <n v="0"/>
    <n v="-1192801.6511930234"/>
    <n v="0"/>
    <x v="11"/>
  </r>
  <r>
    <x v="0"/>
    <x v="0"/>
    <x v="4"/>
    <x v="0"/>
    <x v="1"/>
    <n v="0"/>
    <n v="-757535.16429542785"/>
    <n v="0"/>
    <x v="0"/>
  </r>
  <r>
    <x v="0"/>
    <x v="0"/>
    <x v="4"/>
    <x v="4"/>
    <x v="1"/>
    <n v="0"/>
    <n v="-945850.78783528123"/>
    <n v="0"/>
    <x v="0"/>
  </r>
  <r>
    <x v="0"/>
    <x v="0"/>
    <x v="4"/>
    <x v="3"/>
    <x v="1"/>
    <n v="0"/>
    <n v="-1201287.2163109754"/>
    <n v="0"/>
    <x v="0"/>
  </r>
  <r>
    <x v="0"/>
    <x v="0"/>
    <x v="4"/>
    <x v="2"/>
    <x v="1"/>
    <n v="0"/>
    <n v="-562742.71397624363"/>
    <n v="0"/>
    <x v="0"/>
  </r>
  <r>
    <x v="0"/>
    <x v="0"/>
    <x v="4"/>
    <x v="1"/>
    <x v="1"/>
    <n v="0"/>
    <n v="-856265.93805734767"/>
    <n v="0"/>
    <x v="0"/>
  </r>
  <r>
    <x v="31"/>
    <x v="0"/>
    <x v="4"/>
    <x v="0"/>
    <x v="1"/>
    <n v="0"/>
    <n v="-1089710.4716976858"/>
    <n v="0"/>
    <x v="1"/>
  </r>
  <r>
    <x v="31"/>
    <x v="0"/>
    <x v="4"/>
    <x v="4"/>
    <x v="1"/>
    <n v="0"/>
    <n v="-942086.34176379396"/>
    <n v="0"/>
    <x v="1"/>
  </r>
  <r>
    <x v="31"/>
    <x v="0"/>
    <x v="4"/>
    <x v="3"/>
    <x v="1"/>
    <n v="0"/>
    <n v="-1453055.8702842016"/>
    <n v="0"/>
    <x v="1"/>
  </r>
  <r>
    <x v="31"/>
    <x v="0"/>
    <x v="4"/>
    <x v="2"/>
    <x v="1"/>
    <n v="0"/>
    <n v="-546527.88329855865"/>
    <n v="0"/>
    <x v="1"/>
  </r>
  <r>
    <x v="31"/>
    <x v="0"/>
    <x v="4"/>
    <x v="1"/>
    <x v="1"/>
    <n v="0"/>
    <n v="-823206.78508035303"/>
    <n v="0"/>
    <x v="1"/>
  </r>
  <r>
    <x v="60"/>
    <x v="0"/>
    <x v="4"/>
    <x v="0"/>
    <x v="1"/>
    <n v="0"/>
    <n v="-1134525.8423531707"/>
    <n v="0"/>
    <x v="2"/>
  </r>
  <r>
    <x v="60"/>
    <x v="0"/>
    <x v="4"/>
    <x v="4"/>
    <x v="1"/>
    <n v="0"/>
    <n v="-979872.05048635509"/>
    <n v="0"/>
    <x v="2"/>
  </r>
  <r>
    <x v="60"/>
    <x v="0"/>
    <x v="4"/>
    <x v="3"/>
    <x v="1"/>
    <n v="0"/>
    <n v="-1444136.1855058304"/>
    <n v="0"/>
    <x v="2"/>
  </r>
  <r>
    <x v="60"/>
    <x v="0"/>
    <x v="4"/>
    <x v="2"/>
    <x v="1"/>
    <n v="0"/>
    <n v="-560407.81036065321"/>
    <n v="0"/>
    <x v="2"/>
  </r>
  <r>
    <x v="60"/>
    <x v="0"/>
    <x v="4"/>
    <x v="1"/>
    <x v="1"/>
    <n v="0"/>
    <n v="-841968.23221551185"/>
    <n v="0"/>
    <x v="2"/>
  </r>
  <r>
    <x v="91"/>
    <x v="0"/>
    <x v="4"/>
    <x v="0"/>
    <x v="1"/>
    <n v="0"/>
    <n v="-1237152.4210443913"/>
    <n v="0"/>
    <x v="3"/>
  </r>
  <r>
    <x v="91"/>
    <x v="0"/>
    <x v="4"/>
    <x v="4"/>
    <x v="1"/>
    <n v="0"/>
    <n v="-966864.62062664318"/>
    <n v="0"/>
    <x v="3"/>
  </r>
  <r>
    <x v="91"/>
    <x v="0"/>
    <x v="4"/>
    <x v="3"/>
    <x v="1"/>
    <n v="0"/>
    <n v="-1344717.7775521958"/>
    <n v="0"/>
    <x v="3"/>
  </r>
  <r>
    <x v="91"/>
    <x v="0"/>
    <x v="4"/>
    <x v="2"/>
    <x v="1"/>
    <n v="0"/>
    <n v="-544370.43541876622"/>
    <n v="0"/>
    <x v="3"/>
  </r>
  <r>
    <x v="91"/>
    <x v="0"/>
    <x v="4"/>
    <x v="1"/>
    <x v="1"/>
    <n v="0"/>
    <n v="-825007.77581129211"/>
    <n v="0"/>
    <x v="3"/>
  </r>
  <r>
    <x v="121"/>
    <x v="0"/>
    <x v="4"/>
    <x v="0"/>
    <x v="1"/>
    <n v="0"/>
    <n v="-1334643.8603073065"/>
    <n v="0"/>
    <x v="4"/>
  </r>
  <r>
    <x v="121"/>
    <x v="0"/>
    <x v="4"/>
    <x v="4"/>
    <x v="1"/>
    <n v="0"/>
    <n v="-978431.1641416928"/>
    <n v="0"/>
    <x v="4"/>
  </r>
  <r>
    <x v="121"/>
    <x v="0"/>
    <x v="4"/>
    <x v="3"/>
    <x v="1"/>
    <n v="0"/>
    <n v="-1249005.5427008225"/>
    <n v="0"/>
    <x v="4"/>
  </r>
  <r>
    <x v="121"/>
    <x v="0"/>
    <x v="4"/>
    <x v="2"/>
    <x v="1"/>
    <n v="0"/>
    <n v="-558017.97799589206"/>
    <n v="0"/>
    <x v="4"/>
  </r>
  <r>
    <x v="121"/>
    <x v="0"/>
    <x v="4"/>
    <x v="1"/>
    <x v="1"/>
    <n v="0"/>
    <n v="-946332.64490118832"/>
    <n v="0"/>
    <x v="4"/>
  </r>
  <r>
    <x v="152"/>
    <x v="0"/>
    <x v="4"/>
    <x v="0"/>
    <x v="1"/>
    <n v="0"/>
    <n v="-1093609.5046833912"/>
    <n v="0"/>
    <x v="5"/>
  </r>
  <r>
    <x v="152"/>
    <x v="0"/>
    <x v="4"/>
    <x v="4"/>
    <x v="1"/>
    <n v="0"/>
    <n v="-850569.53869223117"/>
    <n v="0"/>
    <x v="5"/>
  </r>
  <r>
    <x v="152"/>
    <x v="0"/>
    <x v="4"/>
    <x v="3"/>
    <x v="1"/>
    <n v="0"/>
    <n v="-1239313.3542699688"/>
    <n v="0"/>
    <x v="5"/>
  </r>
  <r>
    <x v="152"/>
    <x v="0"/>
    <x v="4"/>
    <x v="2"/>
    <x v="1"/>
    <n v="0"/>
    <n v="-548681.32455416466"/>
    <n v="0"/>
    <x v="5"/>
  </r>
  <r>
    <x v="152"/>
    <x v="0"/>
    <x v="4"/>
    <x v="1"/>
    <x v="1"/>
    <n v="0"/>
    <n v="-938055.55701336637"/>
    <n v="0"/>
    <x v="5"/>
  </r>
  <r>
    <x v="182"/>
    <x v="0"/>
    <x v="4"/>
    <x v="0"/>
    <x v="1"/>
    <n v="0"/>
    <n v="-1114068.2233274425"/>
    <n v="0"/>
    <x v="6"/>
  </r>
  <r>
    <x v="182"/>
    <x v="0"/>
    <x v="4"/>
    <x v="4"/>
    <x v="1"/>
    <n v="0"/>
    <n v="-836451.54363364598"/>
    <n v="0"/>
    <x v="6"/>
  </r>
  <r>
    <x v="182"/>
    <x v="0"/>
    <x v="4"/>
    <x v="3"/>
    <x v="1"/>
    <n v="0"/>
    <n v="-1242422.2100713165"/>
    <n v="0"/>
    <x v="6"/>
  </r>
  <r>
    <x v="182"/>
    <x v="0"/>
    <x v="4"/>
    <x v="2"/>
    <x v="1"/>
    <n v="0"/>
    <n v="-552848.43496452353"/>
    <n v="0"/>
    <x v="6"/>
  </r>
  <r>
    <x v="182"/>
    <x v="0"/>
    <x v="4"/>
    <x v="1"/>
    <x v="1"/>
    <n v="0"/>
    <n v="-938048.81274039519"/>
    <n v="0"/>
    <x v="6"/>
  </r>
  <r>
    <x v="213"/>
    <x v="0"/>
    <x v="4"/>
    <x v="0"/>
    <x v="1"/>
    <n v="0"/>
    <n v="-1210172.5651628096"/>
    <n v="0"/>
    <x v="7"/>
  </r>
  <r>
    <x v="213"/>
    <x v="0"/>
    <x v="4"/>
    <x v="4"/>
    <x v="1"/>
    <n v="0"/>
    <n v="-868351.76227183943"/>
    <n v="0"/>
    <x v="7"/>
  </r>
  <r>
    <x v="213"/>
    <x v="0"/>
    <x v="4"/>
    <x v="3"/>
    <x v="1"/>
    <n v="0"/>
    <n v="-1086908.3526894271"/>
    <n v="0"/>
    <x v="7"/>
  </r>
  <r>
    <x v="213"/>
    <x v="0"/>
    <x v="4"/>
    <x v="2"/>
    <x v="1"/>
    <n v="0"/>
    <n v="-568489.10117827402"/>
    <n v="0"/>
    <x v="7"/>
  </r>
  <r>
    <x v="213"/>
    <x v="0"/>
    <x v="4"/>
    <x v="1"/>
    <x v="1"/>
    <n v="0"/>
    <n v="-962414.95849800855"/>
    <n v="0"/>
    <x v="7"/>
  </r>
  <r>
    <x v="244"/>
    <x v="0"/>
    <x v="4"/>
    <x v="0"/>
    <x v="1"/>
    <n v="0"/>
    <n v="-1263227.890545835"/>
    <n v="0"/>
    <x v="8"/>
  </r>
  <r>
    <x v="244"/>
    <x v="0"/>
    <x v="4"/>
    <x v="4"/>
    <x v="1"/>
    <n v="0"/>
    <n v="-938220.56047621218"/>
    <n v="0"/>
    <x v="8"/>
  </r>
  <r>
    <x v="244"/>
    <x v="0"/>
    <x v="4"/>
    <x v="3"/>
    <x v="1"/>
    <n v="0"/>
    <n v="-1124148.9191602797"/>
    <n v="0"/>
    <x v="8"/>
  </r>
  <r>
    <x v="244"/>
    <x v="0"/>
    <x v="4"/>
    <x v="2"/>
    <x v="1"/>
    <n v="0"/>
    <n v="-559437.84606838645"/>
    <n v="0"/>
    <x v="8"/>
  </r>
  <r>
    <x v="244"/>
    <x v="0"/>
    <x v="4"/>
    <x v="1"/>
    <x v="1"/>
    <n v="0"/>
    <n v="-949930.78042405855"/>
    <n v="0"/>
    <x v="8"/>
  </r>
  <r>
    <x v="274"/>
    <x v="0"/>
    <x v="4"/>
    <x v="0"/>
    <x v="1"/>
    <n v="0"/>
    <n v="-1494104.4963074483"/>
    <n v="0"/>
    <x v="9"/>
  </r>
  <r>
    <x v="274"/>
    <x v="0"/>
    <x v="4"/>
    <x v="4"/>
    <x v="1"/>
    <n v="0"/>
    <n v="-982081.44581954426"/>
    <n v="0"/>
    <x v="9"/>
  </r>
  <r>
    <x v="274"/>
    <x v="0"/>
    <x v="4"/>
    <x v="3"/>
    <x v="1"/>
    <n v="0"/>
    <n v="-1022597.4003185623"/>
    <n v="0"/>
    <x v="9"/>
  </r>
  <r>
    <x v="274"/>
    <x v="0"/>
    <x v="4"/>
    <x v="2"/>
    <x v="1"/>
    <n v="0"/>
    <n v="-566018.15137906617"/>
    <n v="0"/>
    <x v="9"/>
  </r>
  <r>
    <x v="274"/>
    <x v="0"/>
    <x v="4"/>
    <x v="1"/>
    <x v="1"/>
    <n v="0"/>
    <n v="-966519.35648528906"/>
    <n v="0"/>
    <x v="9"/>
  </r>
  <r>
    <x v="305"/>
    <x v="0"/>
    <x v="4"/>
    <x v="0"/>
    <x v="1"/>
    <n v="0"/>
    <n v="-1493434.7197343449"/>
    <n v="0"/>
    <x v="10"/>
  </r>
  <r>
    <x v="305"/>
    <x v="0"/>
    <x v="4"/>
    <x v="4"/>
    <x v="1"/>
    <n v="0"/>
    <n v="-1000401.279294627"/>
    <n v="0"/>
    <x v="10"/>
  </r>
  <r>
    <x v="305"/>
    <x v="0"/>
    <x v="4"/>
    <x v="3"/>
    <x v="1"/>
    <n v="0"/>
    <n v="-1023465.6875136575"/>
    <n v="0"/>
    <x v="10"/>
  </r>
  <r>
    <x v="305"/>
    <x v="0"/>
    <x v="4"/>
    <x v="2"/>
    <x v="1"/>
    <n v="0"/>
    <n v="-558515.31777013"/>
    <n v="0"/>
    <x v="10"/>
  </r>
  <r>
    <x v="305"/>
    <x v="0"/>
    <x v="4"/>
    <x v="1"/>
    <x v="1"/>
    <n v="0"/>
    <n v="-961558.71179308649"/>
    <n v="0"/>
    <x v="10"/>
  </r>
  <r>
    <x v="335"/>
    <x v="0"/>
    <x v="4"/>
    <x v="0"/>
    <x v="1"/>
    <n v="0"/>
    <n v="-1424486.412316754"/>
    <n v="0"/>
    <x v="11"/>
  </r>
  <r>
    <x v="335"/>
    <x v="0"/>
    <x v="4"/>
    <x v="4"/>
    <x v="1"/>
    <n v="0"/>
    <n v="-1130099.3537775723"/>
    <n v="0"/>
    <x v="11"/>
  </r>
  <r>
    <x v="335"/>
    <x v="0"/>
    <x v="4"/>
    <x v="3"/>
    <x v="1"/>
    <n v="0"/>
    <n v="-1135119.4833122825"/>
    <n v="0"/>
    <x v="11"/>
  </r>
  <r>
    <x v="335"/>
    <x v="0"/>
    <x v="4"/>
    <x v="2"/>
    <x v="1"/>
    <n v="0"/>
    <n v="-562526.08494712505"/>
    <n v="0"/>
    <x v="11"/>
  </r>
  <r>
    <x v="335"/>
    <x v="0"/>
    <x v="4"/>
    <x v="1"/>
    <x v="1"/>
    <n v="0"/>
    <n v="-954241.32095441874"/>
    <n v="0"/>
    <x v="11"/>
  </r>
  <r>
    <x v="0"/>
    <x v="0"/>
    <x v="6"/>
    <x v="0"/>
    <x v="1"/>
    <n v="0"/>
    <n v="-946918.95536928484"/>
    <n v="0"/>
    <x v="0"/>
  </r>
  <r>
    <x v="0"/>
    <x v="0"/>
    <x v="6"/>
    <x v="4"/>
    <x v="1"/>
    <n v="0"/>
    <n v="-1182313.4847941014"/>
    <n v="0"/>
    <x v="0"/>
  </r>
  <r>
    <x v="0"/>
    <x v="0"/>
    <x v="6"/>
    <x v="3"/>
    <x v="1"/>
    <n v="0"/>
    <n v="-1501609.0203887194"/>
    <n v="0"/>
    <x v="0"/>
  </r>
  <r>
    <x v="0"/>
    <x v="0"/>
    <x v="6"/>
    <x v="2"/>
    <x v="1"/>
    <n v="0"/>
    <n v="-703428.3924703045"/>
    <n v="0"/>
    <x v="0"/>
  </r>
  <r>
    <x v="0"/>
    <x v="0"/>
    <x v="6"/>
    <x v="1"/>
    <x v="1"/>
    <n v="0"/>
    <n v="-1070332.4225716847"/>
    <n v="0"/>
    <x v="0"/>
  </r>
  <r>
    <x v="31"/>
    <x v="0"/>
    <x v="6"/>
    <x v="0"/>
    <x v="1"/>
    <n v="0"/>
    <n v="-1362138.0896221073"/>
    <n v="0"/>
    <x v="1"/>
  </r>
  <r>
    <x v="31"/>
    <x v="0"/>
    <x v="6"/>
    <x v="4"/>
    <x v="1"/>
    <n v="0"/>
    <n v="-1177607.9272047426"/>
    <n v="0"/>
    <x v="1"/>
  </r>
  <r>
    <x v="31"/>
    <x v="0"/>
    <x v="6"/>
    <x v="3"/>
    <x v="1"/>
    <n v="0"/>
    <n v="-1816319.837855252"/>
    <n v="0"/>
    <x v="1"/>
  </r>
  <r>
    <x v="31"/>
    <x v="0"/>
    <x v="6"/>
    <x v="2"/>
    <x v="1"/>
    <n v="0"/>
    <n v="-683159.85412319843"/>
    <n v="0"/>
    <x v="1"/>
  </r>
  <r>
    <x v="31"/>
    <x v="0"/>
    <x v="6"/>
    <x v="1"/>
    <x v="1"/>
    <n v="0"/>
    <n v="-1029008.4813504413"/>
    <n v="0"/>
    <x v="1"/>
  </r>
  <r>
    <x v="60"/>
    <x v="0"/>
    <x v="6"/>
    <x v="0"/>
    <x v="1"/>
    <n v="0"/>
    <n v="-1418157.3029414634"/>
    <n v="0"/>
    <x v="2"/>
  </r>
  <r>
    <x v="60"/>
    <x v="0"/>
    <x v="6"/>
    <x v="4"/>
    <x v="1"/>
    <n v="0"/>
    <n v="-1224840.0631079439"/>
    <n v="0"/>
    <x v="2"/>
  </r>
  <r>
    <x v="60"/>
    <x v="0"/>
    <x v="6"/>
    <x v="3"/>
    <x v="1"/>
    <n v="0"/>
    <n v="-1805170.2318822881"/>
    <n v="0"/>
    <x v="2"/>
  </r>
  <r>
    <x v="60"/>
    <x v="0"/>
    <x v="6"/>
    <x v="2"/>
    <x v="1"/>
    <n v="0"/>
    <n v="-700509.76295081666"/>
    <n v="0"/>
    <x v="2"/>
  </r>
  <r>
    <x v="60"/>
    <x v="0"/>
    <x v="6"/>
    <x v="1"/>
    <x v="1"/>
    <n v="0"/>
    <n v="-1052460.2902693897"/>
    <n v="0"/>
    <x v="2"/>
  </r>
  <r>
    <x v="91"/>
    <x v="0"/>
    <x v="6"/>
    <x v="0"/>
    <x v="1"/>
    <n v="0"/>
    <n v="-1546440.5263054892"/>
    <n v="0"/>
    <x v="3"/>
  </r>
  <r>
    <x v="91"/>
    <x v="0"/>
    <x v="6"/>
    <x v="4"/>
    <x v="1"/>
    <n v="0"/>
    <n v="-1208580.7757833039"/>
    <n v="0"/>
    <x v="3"/>
  </r>
  <r>
    <x v="91"/>
    <x v="0"/>
    <x v="6"/>
    <x v="3"/>
    <x v="1"/>
    <n v="0"/>
    <n v="-1680897.2219402448"/>
    <n v="0"/>
    <x v="3"/>
  </r>
  <r>
    <x v="91"/>
    <x v="0"/>
    <x v="6"/>
    <x v="2"/>
    <x v="1"/>
    <n v="0"/>
    <n v="-680463.04427345784"/>
    <n v="0"/>
    <x v="3"/>
  </r>
  <r>
    <x v="91"/>
    <x v="0"/>
    <x v="6"/>
    <x v="1"/>
    <x v="1"/>
    <n v="0"/>
    <n v="-1031259.7197641152"/>
    <n v="0"/>
    <x v="3"/>
  </r>
  <r>
    <x v="121"/>
    <x v="0"/>
    <x v="6"/>
    <x v="0"/>
    <x v="1"/>
    <n v="0"/>
    <n v="-1668304.8253841333"/>
    <n v="0"/>
    <x v="4"/>
  </r>
  <r>
    <x v="121"/>
    <x v="0"/>
    <x v="6"/>
    <x v="4"/>
    <x v="1"/>
    <n v="0"/>
    <n v="-1223038.955177116"/>
    <n v="0"/>
    <x v="4"/>
  </r>
  <r>
    <x v="121"/>
    <x v="0"/>
    <x v="6"/>
    <x v="3"/>
    <x v="1"/>
    <n v="0"/>
    <n v="-1561256.9283760283"/>
    <n v="0"/>
    <x v="4"/>
  </r>
  <r>
    <x v="121"/>
    <x v="0"/>
    <x v="6"/>
    <x v="2"/>
    <x v="1"/>
    <n v="0"/>
    <n v="-697522.47249486519"/>
    <n v="0"/>
    <x v="4"/>
  </r>
  <r>
    <x v="121"/>
    <x v="0"/>
    <x v="6"/>
    <x v="1"/>
    <x v="1"/>
    <n v="0"/>
    <n v="-1182915.8061264853"/>
    <n v="0"/>
    <x v="4"/>
  </r>
  <r>
    <x v="152"/>
    <x v="0"/>
    <x v="6"/>
    <x v="0"/>
    <x v="1"/>
    <n v="0"/>
    <n v="-1367011.880854239"/>
    <n v="0"/>
    <x v="5"/>
  </r>
  <r>
    <x v="152"/>
    <x v="0"/>
    <x v="6"/>
    <x v="4"/>
    <x v="1"/>
    <n v="0"/>
    <n v="-1063211.9233652891"/>
    <n v="0"/>
    <x v="5"/>
  </r>
  <r>
    <x v="152"/>
    <x v="0"/>
    <x v="6"/>
    <x v="3"/>
    <x v="1"/>
    <n v="0"/>
    <n v="-1549141.6928374611"/>
    <n v="0"/>
    <x v="5"/>
  </r>
  <r>
    <x v="152"/>
    <x v="0"/>
    <x v="6"/>
    <x v="2"/>
    <x v="1"/>
    <n v="0"/>
    <n v="-685851.65569270588"/>
    <n v="0"/>
    <x v="5"/>
  </r>
  <r>
    <x v="152"/>
    <x v="0"/>
    <x v="6"/>
    <x v="1"/>
    <x v="1"/>
    <n v="0"/>
    <n v="-1172569.446266708"/>
    <n v="0"/>
    <x v="5"/>
  </r>
  <r>
    <x v="182"/>
    <x v="0"/>
    <x v="6"/>
    <x v="0"/>
    <x v="1"/>
    <n v="0"/>
    <n v="-1392585.2791593033"/>
    <n v="0"/>
    <x v="6"/>
  </r>
  <r>
    <x v="182"/>
    <x v="0"/>
    <x v="6"/>
    <x v="4"/>
    <x v="1"/>
    <n v="0"/>
    <n v="-1045564.4295420574"/>
    <n v="0"/>
    <x v="6"/>
  </r>
  <r>
    <x v="182"/>
    <x v="0"/>
    <x v="6"/>
    <x v="3"/>
    <x v="1"/>
    <n v="0"/>
    <n v="-1553027.7625891455"/>
    <n v="0"/>
    <x v="6"/>
  </r>
  <r>
    <x v="182"/>
    <x v="0"/>
    <x v="6"/>
    <x v="2"/>
    <x v="1"/>
    <n v="0"/>
    <n v="-691060.54370565445"/>
    <n v="0"/>
    <x v="6"/>
  </r>
  <r>
    <x v="182"/>
    <x v="0"/>
    <x v="6"/>
    <x v="1"/>
    <x v="1"/>
    <n v="0"/>
    <n v="-1172561.015925494"/>
    <n v="0"/>
    <x v="6"/>
  </r>
  <r>
    <x v="213"/>
    <x v="0"/>
    <x v="6"/>
    <x v="0"/>
    <x v="1"/>
    <n v="0"/>
    <n v="-1512715.7064535122"/>
    <n v="0"/>
    <x v="7"/>
  </r>
  <r>
    <x v="213"/>
    <x v="0"/>
    <x v="6"/>
    <x v="4"/>
    <x v="1"/>
    <n v="0"/>
    <n v="-1085439.7028397992"/>
    <n v="0"/>
    <x v="7"/>
  </r>
  <r>
    <x v="213"/>
    <x v="0"/>
    <x v="6"/>
    <x v="3"/>
    <x v="1"/>
    <n v="0"/>
    <n v="-1358635.4408617839"/>
    <n v="0"/>
    <x v="7"/>
  </r>
  <r>
    <x v="213"/>
    <x v="0"/>
    <x v="6"/>
    <x v="2"/>
    <x v="1"/>
    <n v="0"/>
    <n v="-710611.37647284253"/>
    <n v="0"/>
    <x v="7"/>
  </r>
  <r>
    <x v="213"/>
    <x v="0"/>
    <x v="6"/>
    <x v="1"/>
    <x v="1"/>
    <n v="0"/>
    <n v="-1203018.6981225107"/>
    <n v="0"/>
    <x v="7"/>
  </r>
  <r>
    <x v="244"/>
    <x v="0"/>
    <x v="6"/>
    <x v="0"/>
    <x v="1"/>
    <n v="0"/>
    <n v="-1579034.8631822939"/>
    <n v="0"/>
    <x v="8"/>
  </r>
  <r>
    <x v="244"/>
    <x v="0"/>
    <x v="6"/>
    <x v="4"/>
    <x v="1"/>
    <n v="0"/>
    <n v="-1172775.7005952653"/>
    <n v="0"/>
    <x v="8"/>
  </r>
  <r>
    <x v="244"/>
    <x v="0"/>
    <x v="6"/>
    <x v="3"/>
    <x v="1"/>
    <n v="0"/>
    <n v="-1405186.1489503495"/>
    <n v="0"/>
    <x v="8"/>
  </r>
  <r>
    <x v="244"/>
    <x v="0"/>
    <x v="6"/>
    <x v="2"/>
    <x v="1"/>
    <n v="0"/>
    <n v="-699297.30758548307"/>
    <n v="0"/>
    <x v="8"/>
  </r>
  <r>
    <x v="244"/>
    <x v="0"/>
    <x v="6"/>
    <x v="1"/>
    <x v="1"/>
    <n v="0"/>
    <n v="-1187413.4755300733"/>
    <n v="0"/>
    <x v="8"/>
  </r>
  <r>
    <x v="274"/>
    <x v="0"/>
    <x v="6"/>
    <x v="0"/>
    <x v="1"/>
    <n v="0"/>
    <n v="-1867630.6203843104"/>
    <n v="0"/>
    <x v="9"/>
  </r>
  <r>
    <x v="274"/>
    <x v="0"/>
    <x v="6"/>
    <x v="4"/>
    <x v="1"/>
    <n v="0"/>
    <n v="-1227601.8072744303"/>
    <n v="0"/>
    <x v="9"/>
  </r>
  <r>
    <x v="274"/>
    <x v="0"/>
    <x v="6"/>
    <x v="3"/>
    <x v="1"/>
    <n v="0"/>
    <n v="-1278246.7503982028"/>
    <n v="0"/>
    <x v="9"/>
  </r>
  <r>
    <x v="274"/>
    <x v="0"/>
    <x v="6"/>
    <x v="2"/>
    <x v="1"/>
    <n v="0"/>
    <n v="-707522.6892238328"/>
    <n v="0"/>
    <x v="9"/>
  </r>
  <r>
    <x v="274"/>
    <x v="0"/>
    <x v="6"/>
    <x v="1"/>
    <x v="1"/>
    <n v="0"/>
    <n v="-1208149.1956066114"/>
    <n v="0"/>
    <x v="9"/>
  </r>
  <r>
    <x v="305"/>
    <x v="0"/>
    <x v="6"/>
    <x v="0"/>
    <x v="1"/>
    <n v="0"/>
    <n v="-1866793.399667931"/>
    <n v="0"/>
    <x v="10"/>
  </r>
  <r>
    <x v="305"/>
    <x v="0"/>
    <x v="6"/>
    <x v="4"/>
    <x v="1"/>
    <n v="0"/>
    <n v="-1250501.5991182837"/>
    <n v="0"/>
    <x v="10"/>
  </r>
  <r>
    <x v="305"/>
    <x v="0"/>
    <x v="6"/>
    <x v="3"/>
    <x v="1"/>
    <n v="0"/>
    <n v="-1279332.1093920721"/>
    <n v="0"/>
    <x v="10"/>
  </r>
  <r>
    <x v="305"/>
    <x v="0"/>
    <x v="6"/>
    <x v="2"/>
    <x v="1"/>
    <n v="0"/>
    <n v="-698144.14721266262"/>
    <n v="0"/>
    <x v="10"/>
  </r>
  <r>
    <x v="305"/>
    <x v="0"/>
    <x v="6"/>
    <x v="1"/>
    <x v="1"/>
    <n v="0"/>
    <n v="-1201948.3897413581"/>
    <n v="0"/>
    <x v="10"/>
  </r>
  <r>
    <x v="335"/>
    <x v="0"/>
    <x v="6"/>
    <x v="0"/>
    <x v="1"/>
    <n v="0"/>
    <n v="-1780608.0153959424"/>
    <n v="0"/>
    <x v="11"/>
  </r>
  <r>
    <x v="335"/>
    <x v="0"/>
    <x v="6"/>
    <x v="4"/>
    <x v="1"/>
    <n v="0"/>
    <n v="-1412624.1922219654"/>
    <n v="0"/>
    <x v="11"/>
  </r>
  <r>
    <x v="335"/>
    <x v="0"/>
    <x v="6"/>
    <x v="3"/>
    <x v="1"/>
    <n v="0"/>
    <n v="-1418899.3541403534"/>
    <n v="0"/>
    <x v="11"/>
  </r>
  <r>
    <x v="335"/>
    <x v="0"/>
    <x v="6"/>
    <x v="2"/>
    <x v="1"/>
    <n v="0"/>
    <n v="-703157.60618390632"/>
    <n v="0"/>
    <x v="11"/>
  </r>
  <r>
    <x v="335"/>
    <x v="0"/>
    <x v="6"/>
    <x v="1"/>
    <x v="1"/>
    <n v="0"/>
    <n v="-1192801.6511930234"/>
    <n v="0"/>
    <x v="11"/>
  </r>
  <r>
    <x v="0"/>
    <x v="3"/>
    <x v="1"/>
    <x v="0"/>
    <x v="1"/>
    <n v="0"/>
    <n v="-946918.95536928473"/>
    <n v="0"/>
    <x v="0"/>
  </r>
  <r>
    <x v="0"/>
    <x v="3"/>
    <x v="1"/>
    <x v="4"/>
    <x v="1"/>
    <n v="0"/>
    <n v="-1182313.4847941014"/>
    <n v="0"/>
    <x v="0"/>
  </r>
  <r>
    <x v="0"/>
    <x v="3"/>
    <x v="1"/>
    <x v="3"/>
    <x v="1"/>
    <n v="0"/>
    <n v="-1501609.0203887192"/>
    <n v="0"/>
    <x v="0"/>
  </r>
  <r>
    <x v="0"/>
    <x v="3"/>
    <x v="1"/>
    <x v="2"/>
    <x v="1"/>
    <n v="0"/>
    <n v="-703428.39247030439"/>
    <n v="0"/>
    <x v="0"/>
  </r>
  <r>
    <x v="0"/>
    <x v="3"/>
    <x v="1"/>
    <x v="1"/>
    <x v="1"/>
    <n v="0"/>
    <n v="-1070332.4225716845"/>
    <n v="0"/>
    <x v="0"/>
  </r>
  <r>
    <x v="31"/>
    <x v="3"/>
    <x v="1"/>
    <x v="0"/>
    <x v="1"/>
    <n v="0"/>
    <n v="-1362138.0896221071"/>
    <n v="0"/>
    <x v="1"/>
  </r>
  <r>
    <x v="31"/>
    <x v="3"/>
    <x v="1"/>
    <x v="4"/>
    <x v="1"/>
    <n v="0"/>
    <n v="-1177607.9272047423"/>
    <n v="0"/>
    <x v="1"/>
  </r>
  <r>
    <x v="31"/>
    <x v="3"/>
    <x v="1"/>
    <x v="3"/>
    <x v="1"/>
    <n v="0"/>
    <n v="-1816319.8378552517"/>
    <n v="0"/>
    <x v="1"/>
  </r>
  <r>
    <x v="31"/>
    <x v="3"/>
    <x v="1"/>
    <x v="2"/>
    <x v="1"/>
    <n v="0"/>
    <n v="-683159.85412319831"/>
    <n v="0"/>
    <x v="1"/>
  </r>
  <r>
    <x v="31"/>
    <x v="3"/>
    <x v="1"/>
    <x v="1"/>
    <x v="1"/>
    <n v="0"/>
    <n v="-1029008.4813504412"/>
    <n v="0"/>
    <x v="1"/>
  </r>
  <r>
    <x v="60"/>
    <x v="3"/>
    <x v="1"/>
    <x v="0"/>
    <x v="1"/>
    <n v="0"/>
    <n v="-1418157.3029414632"/>
    <n v="0"/>
    <x v="2"/>
  </r>
  <r>
    <x v="60"/>
    <x v="3"/>
    <x v="1"/>
    <x v="4"/>
    <x v="1"/>
    <n v="0"/>
    <n v="-1224840.0631079439"/>
    <n v="0"/>
    <x v="2"/>
  </r>
  <r>
    <x v="60"/>
    <x v="3"/>
    <x v="1"/>
    <x v="3"/>
    <x v="1"/>
    <n v="0"/>
    <n v="-1805170.2318822879"/>
    <n v="0"/>
    <x v="2"/>
  </r>
  <r>
    <x v="60"/>
    <x v="3"/>
    <x v="1"/>
    <x v="2"/>
    <x v="1"/>
    <n v="0"/>
    <n v="-700509.76295081654"/>
    <n v="0"/>
    <x v="2"/>
  </r>
  <r>
    <x v="60"/>
    <x v="3"/>
    <x v="1"/>
    <x v="1"/>
    <x v="1"/>
    <n v="0"/>
    <n v="-1052460.2902693897"/>
    <n v="0"/>
    <x v="2"/>
  </r>
  <r>
    <x v="91"/>
    <x v="3"/>
    <x v="1"/>
    <x v="0"/>
    <x v="1"/>
    <n v="0"/>
    <n v="-1546440.526305489"/>
    <n v="0"/>
    <x v="3"/>
  </r>
  <r>
    <x v="91"/>
    <x v="3"/>
    <x v="1"/>
    <x v="4"/>
    <x v="1"/>
    <n v="0"/>
    <n v="-1208580.7757833039"/>
    <n v="0"/>
    <x v="3"/>
  </r>
  <r>
    <x v="91"/>
    <x v="3"/>
    <x v="1"/>
    <x v="3"/>
    <x v="1"/>
    <n v="0"/>
    <n v="-1680897.2219402445"/>
    <n v="0"/>
    <x v="3"/>
  </r>
  <r>
    <x v="91"/>
    <x v="3"/>
    <x v="1"/>
    <x v="2"/>
    <x v="1"/>
    <n v="0"/>
    <n v="-680463.04427345772"/>
    <n v="0"/>
    <x v="3"/>
  </r>
  <r>
    <x v="91"/>
    <x v="3"/>
    <x v="1"/>
    <x v="1"/>
    <x v="1"/>
    <n v="0"/>
    <n v="-1031259.7197641151"/>
    <n v="0"/>
    <x v="3"/>
  </r>
  <r>
    <x v="121"/>
    <x v="3"/>
    <x v="1"/>
    <x v="0"/>
    <x v="1"/>
    <n v="0"/>
    <n v="-1668304.825384133"/>
    <n v="0"/>
    <x v="4"/>
  </r>
  <r>
    <x v="121"/>
    <x v="3"/>
    <x v="1"/>
    <x v="4"/>
    <x v="1"/>
    <n v="0"/>
    <n v="-1223038.955177116"/>
    <n v="0"/>
    <x v="4"/>
  </r>
  <r>
    <x v="121"/>
    <x v="3"/>
    <x v="1"/>
    <x v="3"/>
    <x v="1"/>
    <n v="0"/>
    <n v="-1561256.9283760281"/>
    <n v="0"/>
    <x v="4"/>
  </r>
  <r>
    <x v="121"/>
    <x v="3"/>
    <x v="1"/>
    <x v="2"/>
    <x v="1"/>
    <n v="0"/>
    <n v="-697522.47249486507"/>
    <n v="0"/>
    <x v="4"/>
  </r>
  <r>
    <x v="121"/>
    <x v="3"/>
    <x v="1"/>
    <x v="1"/>
    <x v="1"/>
    <n v="0"/>
    <n v="-1182915.8061264853"/>
    <n v="0"/>
    <x v="4"/>
  </r>
  <r>
    <x v="152"/>
    <x v="3"/>
    <x v="1"/>
    <x v="0"/>
    <x v="1"/>
    <n v="0"/>
    <n v="-1367011.8808542388"/>
    <n v="0"/>
    <x v="5"/>
  </r>
  <r>
    <x v="152"/>
    <x v="3"/>
    <x v="1"/>
    <x v="4"/>
    <x v="1"/>
    <n v="0"/>
    <n v="-1063211.9233652889"/>
    <n v="0"/>
    <x v="5"/>
  </r>
  <r>
    <x v="152"/>
    <x v="3"/>
    <x v="1"/>
    <x v="3"/>
    <x v="1"/>
    <n v="0"/>
    <n v="-1549141.6928374609"/>
    <n v="0"/>
    <x v="5"/>
  </r>
  <r>
    <x v="152"/>
    <x v="3"/>
    <x v="1"/>
    <x v="2"/>
    <x v="1"/>
    <n v="0"/>
    <n v="-685851.65569270588"/>
    <n v="0"/>
    <x v="5"/>
  </r>
  <r>
    <x v="152"/>
    <x v="3"/>
    <x v="1"/>
    <x v="1"/>
    <x v="1"/>
    <n v="0"/>
    <n v="-1172569.446266708"/>
    <n v="0"/>
    <x v="5"/>
  </r>
  <r>
    <x v="182"/>
    <x v="3"/>
    <x v="1"/>
    <x v="0"/>
    <x v="1"/>
    <n v="0"/>
    <n v="-1392585.2791593031"/>
    <n v="0"/>
    <x v="6"/>
  </r>
  <r>
    <x v="182"/>
    <x v="3"/>
    <x v="1"/>
    <x v="4"/>
    <x v="1"/>
    <n v="0"/>
    <n v="-1045564.4295420573"/>
    <n v="0"/>
    <x v="6"/>
  </r>
  <r>
    <x v="182"/>
    <x v="3"/>
    <x v="1"/>
    <x v="3"/>
    <x v="1"/>
    <n v="0"/>
    <n v="-1553027.7625891452"/>
    <n v="0"/>
    <x v="6"/>
  </r>
  <r>
    <x v="182"/>
    <x v="3"/>
    <x v="1"/>
    <x v="2"/>
    <x v="1"/>
    <n v="0"/>
    <n v="-691060.54370565433"/>
    <n v="0"/>
    <x v="6"/>
  </r>
  <r>
    <x v="182"/>
    <x v="3"/>
    <x v="1"/>
    <x v="1"/>
    <x v="1"/>
    <n v="0"/>
    <n v="-1172561.015925494"/>
    <n v="0"/>
    <x v="6"/>
  </r>
  <r>
    <x v="213"/>
    <x v="3"/>
    <x v="1"/>
    <x v="0"/>
    <x v="1"/>
    <n v="0"/>
    <n v="-1512715.706453512"/>
    <n v="0"/>
    <x v="7"/>
  </r>
  <r>
    <x v="213"/>
    <x v="3"/>
    <x v="1"/>
    <x v="4"/>
    <x v="1"/>
    <n v="0"/>
    <n v="-1085439.7028397992"/>
    <n v="0"/>
    <x v="7"/>
  </r>
  <r>
    <x v="213"/>
    <x v="3"/>
    <x v="1"/>
    <x v="3"/>
    <x v="1"/>
    <n v="0"/>
    <n v="-1358635.4408617837"/>
    <n v="0"/>
    <x v="7"/>
  </r>
  <r>
    <x v="213"/>
    <x v="3"/>
    <x v="1"/>
    <x v="2"/>
    <x v="1"/>
    <n v="0"/>
    <n v="-710611.37647284241"/>
    <n v="0"/>
    <x v="7"/>
  </r>
  <r>
    <x v="213"/>
    <x v="3"/>
    <x v="1"/>
    <x v="1"/>
    <x v="1"/>
    <n v="0"/>
    <n v="-1203018.6981225107"/>
    <n v="0"/>
    <x v="7"/>
  </r>
  <r>
    <x v="244"/>
    <x v="3"/>
    <x v="1"/>
    <x v="0"/>
    <x v="1"/>
    <n v="0"/>
    <n v="-1579034.8631822937"/>
    <n v="0"/>
    <x v="8"/>
  </r>
  <r>
    <x v="244"/>
    <x v="3"/>
    <x v="1"/>
    <x v="4"/>
    <x v="1"/>
    <n v="0"/>
    <n v="-1172775.7005952653"/>
    <n v="0"/>
    <x v="8"/>
  </r>
  <r>
    <x v="244"/>
    <x v="3"/>
    <x v="1"/>
    <x v="3"/>
    <x v="1"/>
    <n v="0"/>
    <n v="-1405186.1489503493"/>
    <n v="0"/>
    <x v="8"/>
  </r>
  <r>
    <x v="244"/>
    <x v="3"/>
    <x v="1"/>
    <x v="2"/>
    <x v="1"/>
    <n v="0"/>
    <n v="-699297.30758548295"/>
    <n v="0"/>
    <x v="8"/>
  </r>
  <r>
    <x v="244"/>
    <x v="3"/>
    <x v="1"/>
    <x v="1"/>
    <x v="1"/>
    <n v="0"/>
    <n v="-1187413.475530073"/>
    <n v="0"/>
    <x v="8"/>
  </r>
  <r>
    <x v="274"/>
    <x v="3"/>
    <x v="1"/>
    <x v="0"/>
    <x v="1"/>
    <n v="0"/>
    <n v="-1867630.6203843101"/>
    <n v="0"/>
    <x v="9"/>
  </r>
  <r>
    <x v="274"/>
    <x v="3"/>
    <x v="1"/>
    <x v="4"/>
    <x v="1"/>
    <n v="0"/>
    <n v="-1227601.8072744301"/>
    <n v="0"/>
    <x v="9"/>
  </r>
  <r>
    <x v="274"/>
    <x v="3"/>
    <x v="1"/>
    <x v="3"/>
    <x v="1"/>
    <n v="0"/>
    <n v="-1278246.7503982028"/>
    <n v="0"/>
    <x v="9"/>
  </r>
  <r>
    <x v="274"/>
    <x v="3"/>
    <x v="1"/>
    <x v="2"/>
    <x v="1"/>
    <n v="0"/>
    <n v="-707522.68922383268"/>
    <n v="0"/>
    <x v="9"/>
  </r>
  <r>
    <x v="274"/>
    <x v="3"/>
    <x v="1"/>
    <x v="1"/>
    <x v="1"/>
    <n v="0"/>
    <n v="-1208149.1956066112"/>
    <n v="0"/>
    <x v="9"/>
  </r>
  <r>
    <x v="305"/>
    <x v="3"/>
    <x v="1"/>
    <x v="0"/>
    <x v="1"/>
    <n v="0"/>
    <n v="-1866793.3996679308"/>
    <n v="0"/>
    <x v="10"/>
  </r>
  <r>
    <x v="305"/>
    <x v="3"/>
    <x v="1"/>
    <x v="4"/>
    <x v="1"/>
    <n v="0"/>
    <n v="-1250501.5991182837"/>
    <n v="0"/>
    <x v="10"/>
  </r>
  <r>
    <x v="305"/>
    <x v="3"/>
    <x v="1"/>
    <x v="3"/>
    <x v="1"/>
    <n v="0"/>
    <n v="-1279332.1093920718"/>
    <n v="0"/>
    <x v="10"/>
  </r>
  <r>
    <x v="305"/>
    <x v="3"/>
    <x v="1"/>
    <x v="2"/>
    <x v="1"/>
    <n v="0"/>
    <n v="-698144.1472126625"/>
    <n v="0"/>
    <x v="10"/>
  </r>
  <r>
    <x v="305"/>
    <x v="3"/>
    <x v="1"/>
    <x v="1"/>
    <x v="1"/>
    <n v="0"/>
    <n v="-1201948.3897413581"/>
    <n v="0"/>
    <x v="10"/>
  </r>
  <r>
    <x v="335"/>
    <x v="3"/>
    <x v="1"/>
    <x v="0"/>
    <x v="1"/>
    <n v="0"/>
    <n v="-1780608.0153959421"/>
    <n v="0"/>
    <x v="11"/>
  </r>
  <r>
    <x v="335"/>
    <x v="3"/>
    <x v="1"/>
    <x v="4"/>
    <x v="1"/>
    <n v="0"/>
    <n v="-1412624.1922219652"/>
    <n v="0"/>
    <x v="11"/>
  </r>
  <r>
    <x v="335"/>
    <x v="3"/>
    <x v="1"/>
    <x v="3"/>
    <x v="1"/>
    <n v="0"/>
    <n v="-1418899.3541403532"/>
    <n v="0"/>
    <x v="11"/>
  </r>
  <r>
    <x v="335"/>
    <x v="3"/>
    <x v="1"/>
    <x v="2"/>
    <x v="1"/>
    <n v="0"/>
    <n v="-703157.6061839062"/>
    <n v="0"/>
    <x v="11"/>
  </r>
  <r>
    <x v="335"/>
    <x v="3"/>
    <x v="1"/>
    <x v="1"/>
    <x v="1"/>
    <n v="0"/>
    <n v="-1192801.6511930234"/>
    <n v="0"/>
    <x v="11"/>
  </r>
  <r>
    <x v="0"/>
    <x v="3"/>
    <x v="2"/>
    <x v="0"/>
    <x v="1"/>
    <n v="0"/>
    <n v="-568151.37322157086"/>
    <n v="0"/>
    <x v="0"/>
  </r>
  <r>
    <x v="0"/>
    <x v="3"/>
    <x v="2"/>
    <x v="4"/>
    <x v="1"/>
    <n v="0"/>
    <n v="-709388.09087646089"/>
    <n v="0"/>
    <x v="0"/>
  </r>
  <r>
    <x v="0"/>
    <x v="3"/>
    <x v="2"/>
    <x v="3"/>
    <x v="1"/>
    <n v="0"/>
    <n v="-900965.41223323147"/>
    <n v="0"/>
    <x v="0"/>
  </r>
  <r>
    <x v="0"/>
    <x v="3"/>
    <x v="2"/>
    <x v="2"/>
    <x v="1"/>
    <n v="0"/>
    <n v="-422057.03548218269"/>
    <n v="0"/>
    <x v="0"/>
  </r>
  <r>
    <x v="0"/>
    <x v="3"/>
    <x v="2"/>
    <x v="1"/>
    <x v="1"/>
    <n v="0"/>
    <n v="-642199.45354301075"/>
    <n v="0"/>
    <x v="0"/>
  </r>
  <r>
    <x v="31"/>
    <x v="3"/>
    <x v="2"/>
    <x v="0"/>
    <x v="1"/>
    <n v="0"/>
    <n v="-817282.85377326421"/>
    <n v="0"/>
    <x v="1"/>
  </r>
  <r>
    <x v="31"/>
    <x v="3"/>
    <x v="2"/>
    <x v="4"/>
    <x v="1"/>
    <n v="0"/>
    <n v="-706564.75632284547"/>
    <n v="0"/>
    <x v="1"/>
  </r>
  <r>
    <x v="31"/>
    <x v="3"/>
    <x v="2"/>
    <x v="3"/>
    <x v="1"/>
    <n v="0"/>
    <n v="-1089791.9027131512"/>
    <n v="0"/>
    <x v="1"/>
  </r>
  <r>
    <x v="31"/>
    <x v="3"/>
    <x v="2"/>
    <x v="2"/>
    <x v="1"/>
    <n v="0"/>
    <n v="-409895.91247391899"/>
    <n v="0"/>
    <x v="1"/>
  </r>
  <r>
    <x v="31"/>
    <x v="3"/>
    <x v="2"/>
    <x v="1"/>
    <x v="1"/>
    <n v="0"/>
    <n v="-617405.08881026471"/>
    <n v="0"/>
    <x v="1"/>
  </r>
  <r>
    <x v="60"/>
    <x v="3"/>
    <x v="2"/>
    <x v="0"/>
    <x v="1"/>
    <n v="0"/>
    <n v="-850894.38176487794"/>
    <n v="0"/>
    <x v="2"/>
  </r>
  <r>
    <x v="60"/>
    <x v="3"/>
    <x v="2"/>
    <x v="4"/>
    <x v="1"/>
    <n v="0"/>
    <n v="-734904.03786476632"/>
    <n v="0"/>
    <x v="2"/>
  </r>
  <r>
    <x v="60"/>
    <x v="3"/>
    <x v="2"/>
    <x v="3"/>
    <x v="1"/>
    <n v="0"/>
    <n v="-1083102.1391293728"/>
    <n v="0"/>
    <x v="2"/>
  </r>
  <r>
    <x v="60"/>
    <x v="3"/>
    <x v="2"/>
    <x v="2"/>
    <x v="1"/>
    <n v="0"/>
    <n v="-420305.85777048994"/>
    <n v="0"/>
    <x v="2"/>
  </r>
  <r>
    <x v="60"/>
    <x v="3"/>
    <x v="2"/>
    <x v="1"/>
    <x v="1"/>
    <n v="0"/>
    <n v="-631476.17416163383"/>
    <n v="0"/>
    <x v="2"/>
  </r>
  <r>
    <x v="91"/>
    <x v="3"/>
    <x v="2"/>
    <x v="0"/>
    <x v="1"/>
    <n v="0"/>
    <n v="-927864.31578329345"/>
    <n v="0"/>
    <x v="3"/>
  </r>
  <r>
    <x v="91"/>
    <x v="3"/>
    <x v="2"/>
    <x v="4"/>
    <x v="1"/>
    <n v="0"/>
    <n v="-725148.46546998236"/>
    <n v="0"/>
    <x v="3"/>
  </r>
  <r>
    <x v="91"/>
    <x v="3"/>
    <x v="2"/>
    <x v="3"/>
    <x v="1"/>
    <n v="0"/>
    <n v="-1008538.3331641468"/>
    <n v="0"/>
    <x v="3"/>
  </r>
  <r>
    <x v="91"/>
    <x v="3"/>
    <x v="2"/>
    <x v="2"/>
    <x v="1"/>
    <n v="0"/>
    <n v="-408277.82656407467"/>
    <n v="0"/>
    <x v="3"/>
  </r>
  <r>
    <x v="91"/>
    <x v="3"/>
    <x v="2"/>
    <x v="1"/>
    <x v="1"/>
    <n v="0"/>
    <n v="-618755.83185846906"/>
    <n v="0"/>
    <x v="3"/>
  </r>
  <r>
    <x v="121"/>
    <x v="3"/>
    <x v="2"/>
    <x v="0"/>
    <x v="1"/>
    <n v="0"/>
    <n v="-1000982.8952304799"/>
    <n v="0"/>
    <x v="4"/>
  </r>
  <r>
    <x v="121"/>
    <x v="3"/>
    <x v="2"/>
    <x v="4"/>
    <x v="1"/>
    <n v="0"/>
    <n v="-733823.37310626963"/>
    <n v="0"/>
    <x v="4"/>
  </r>
  <r>
    <x v="121"/>
    <x v="3"/>
    <x v="2"/>
    <x v="3"/>
    <x v="1"/>
    <n v="0"/>
    <n v="-936754.15702561685"/>
    <n v="0"/>
    <x v="4"/>
  </r>
  <r>
    <x v="121"/>
    <x v="3"/>
    <x v="2"/>
    <x v="2"/>
    <x v="1"/>
    <n v="0"/>
    <n v="-418513.48349691904"/>
    <n v="0"/>
    <x v="4"/>
  </r>
  <r>
    <x v="121"/>
    <x v="3"/>
    <x v="2"/>
    <x v="1"/>
    <x v="1"/>
    <n v="0"/>
    <n v="-709749.48367589118"/>
    <n v="0"/>
    <x v="4"/>
  </r>
  <r>
    <x v="152"/>
    <x v="3"/>
    <x v="2"/>
    <x v="0"/>
    <x v="1"/>
    <n v="0"/>
    <n v="-820207.12851254328"/>
    <n v="0"/>
    <x v="5"/>
  </r>
  <r>
    <x v="152"/>
    <x v="3"/>
    <x v="2"/>
    <x v="4"/>
    <x v="1"/>
    <n v="0"/>
    <n v="-637927.15401917335"/>
    <n v="0"/>
    <x v="5"/>
  </r>
  <r>
    <x v="152"/>
    <x v="3"/>
    <x v="2"/>
    <x v="3"/>
    <x v="1"/>
    <n v="0"/>
    <n v="-929485.01570247661"/>
    <n v="0"/>
    <x v="5"/>
  </r>
  <r>
    <x v="152"/>
    <x v="3"/>
    <x v="2"/>
    <x v="2"/>
    <x v="1"/>
    <n v="0"/>
    <n v="-411510.9934156235"/>
    <n v="0"/>
    <x v="5"/>
  </r>
  <r>
    <x v="152"/>
    <x v="3"/>
    <x v="2"/>
    <x v="1"/>
    <x v="1"/>
    <n v="0"/>
    <n v="-703541.66776002478"/>
    <n v="0"/>
    <x v="5"/>
  </r>
  <r>
    <x v="182"/>
    <x v="3"/>
    <x v="2"/>
    <x v="0"/>
    <x v="1"/>
    <n v="0"/>
    <n v="-835551.1674955819"/>
    <n v="0"/>
    <x v="6"/>
  </r>
  <r>
    <x v="182"/>
    <x v="3"/>
    <x v="2"/>
    <x v="4"/>
    <x v="1"/>
    <n v="0"/>
    <n v="-627338.6577252344"/>
    <n v="0"/>
    <x v="6"/>
  </r>
  <r>
    <x v="182"/>
    <x v="3"/>
    <x v="2"/>
    <x v="3"/>
    <x v="1"/>
    <n v="0"/>
    <n v="-931816.65755348722"/>
    <n v="0"/>
    <x v="6"/>
  </r>
  <r>
    <x v="182"/>
    <x v="3"/>
    <x v="2"/>
    <x v="2"/>
    <x v="1"/>
    <n v="0"/>
    <n v="-414636.32622339262"/>
    <n v="0"/>
    <x v="6"/>
  </r>
  <r>
    <x v="182"/>
    <x v="3"/>
    <x v="2"/>
    <x v="1"/>
    <x v="1"/>
    <n v="0"/>
    <n v="-703536.60955529637"/>
    <n v="0"/>
    <x v="6"/>
  </r>
  <r>
    <x v="213"/>
    <x v="3"/>
    <x v="2"/>
    <x v="0"/>
    <x v="1"/>
    <n v="0"/>
    <n v="-907629.42387210717"/>
    <n v="0"/>
    <x v="7"/>
  </r>
  <r>
    <x v="213"/>
    <x v="3"/>
    <x v="2"/>
    <x v="4"/>
    <x v="1"/>
    <n v="0"/>
    <n v="-651263.82170387951"/>
    <n v="0"/>
    <x v="7"/>
  </r>
  <r>
    <x v="213"/>
    <x v="3"/>
    <x v="2"/>
    <x v="3"/>
    <x v="1"/>
    <n v="0"/>
    <n v="-815181.26451707026"/>
    <n v="0"/>
    <x v="7"/>
  </r>
  <r>
    <x v="213"/>
    <x v="3"/>
    <x v="2"/>
    <x v="2"/>
    <x v="1"/>
    <n v="0"/>
    <n v="-426366.82588370546"/>
    <n v="0"/>
    <x v="7"/>
  </r>
  <r>
    <x v="213"/>
    <x v="3"/>
    <x v="2"/>
    <x v="1"/>
    <x v="1"/>
    <n v="0"/>
    <n v="-721811.21887350641"/>
    <n v="0"/>
    <x v="7"/>
  </r>
  <r>
    <x v="244"/>
    <x v="3"/>
    <x v="2"/>
    <x v="0"/>
    <x v="1"/>
    <n v="0"/>
    <n v="-947420.91790937621"/>
    <n v="0"/>
    <x v="8"/>
  </r>
  <r>
    <x v="244"/>
    <x v="3"/>
    <x v="2"/>
    <x v="4"/>
    <x v="1"/>
    <n v="0"/>
    <n v="-703665.42035715911"/>
    <n v="0"/>
    <x v="8"/>
  </r>
  <r>
    <x v="244"/>
    <x v="3"/>
    <x v="2"/>
    <x v="3"/>
    <x v="1"/>
    <n v="0"/>
    <n v="-843111.6893702097"/>
    <n v="0"/>
    <x v="8"/>
  </r>
  <r>
    <x v="244"/>
    <x v="3"/>
    <x v="2"/>
    <x v="2"/>
    <x v="1"/>
    <n v="0"/>
    <n v="-419578.38455128978"/>
    <n v="0"/>
    <x v="8"/>
  </r>
  <r>
    <x v="244"/>
    <x v="3"/>
    <x v="2"/>
    <x v="1"/>
    <x v="1"/>
    <n v="0"/>
    <n v="-712448.08531804394"/>
    <n v="0"/>
    <x v="8"/>
  </r>
  <r>
    <x v="274"/>
    <x v="3"/>
    <x v="2"/>
    <x v="0"/>
    <x v="1"/>
    <n v="0"/>
    <n v="-1120578.3722305861"/>
    <n v="0"/>
    <x v="9"/>
  </r>
  <r>
    <x v="274"/>
    <x v="3"/>
    <x v="2"/>
    <x v="4"/>
    <x v="1"/>
    <n v="0"/>
    <n v="-736561.08436465811"/>
    <n v="0"/>
    <x v="9"/>
  </r>
  <r>
    <x v="274"/>
    <x v="3"/>
    <x v="2"/>
    <x v="3"/>
    <x v="1"/>
    <n v="0"/>
    <n v="-766948.05023892166"/>
    <n v="0"/>
    <x v="9"/>
  </r>
  <r>
    <x v="274"/>
    <x v="3"/>
    <x v="2"/>
    <x v="2"/>
    <x v="1"/>
    <n v="0"/>
    <n v="-424513.6135342996"/>
    <n v="0"/>
    <x v="9"/>
  </r>
  <r>
    <x v="274"/>
    <x v="3"/>
    <x v="2"/>
    <x v="1"/>
    <x v="1"/>
    <n v="0"/>
    <n v="-724889.51736396679"/>
    <n v="0"/>
    <x v="9"/>
  </r>
  <r>
    <x v="305"/>
    <x v="3"/>
    <x v="2"/>
    <x v="0"/>
    <x v="1"/>
    <n v="0"/>
    <n v="-1120076.0398007585"/>
    <n v="0"/>
    <x v="10"/>
  </r>
  <r>
    <x v="305"/>
    <x v="3"/>
    <x v="2"/>
    <x v="4"/>
    <x v="1"/>
    <n v="0"/>
    <n v="-750300.95947097021"/>
    <n v="0"/>
    <x v="10"/>
  </r>
  <r>
    <x v="305"/>
    <x v="3"/>
    <x v="2"/>
    <x v="3"/>
    <x v="1"/>
    <n v="0"/>
    <n v="-767599.26563524315"/>
    <n v="0"/>
    <x v="10"/>
  </r>
  <r>
    <x v="305"/>
    <x v="3"/>
    <x v="2"/>
    <x v="2"/>
    <x v="1"/>
    <n v="0"/>
    <n v="-418886.4883275975"/>
    <n v="0"/>
    <x v="10"/>
  </r>
  <r>
    <x v="305"/>
    <x v="3"/>
    <x v="2"/>
    <x v="1"/>
    <x v="1"/>
    <n v="0"/>
    <n v="-721169.03384481487"/>
    <n v="0"/>
    <x v="10"/>
  </r>
  <r>
    <x v="335"/>
    <x v="3"/>
    <x v="2"/>
    <x v="0"/>
    <x v="1"/>
    <n v="0"/>
    <n v="-1068364.8092375654"/>
    <n v="0"/>
    <x v="11"/>
  </r>
  <r>
    <x v="335"/>
    <x v="3"/>
    <x v="2"/>
    <x v="4"/>
    <x v="1"/>
    <n v="0"/>
    <n v="-847574.51533317915"/>
    <n v="0"/>
    <x v="11"/>
  </r>
  <r>
    <x v="335"/>
    <x v="3"/>
    <x v="2"/>
    <x v="3"/>
    <x v="1"/>
    <n v="0"/>
    <n v="-851339.61248421192"/>
    <n v="0"/>
    <x v="11"/>
  </r>
  <r>
    <x v="335"/>
    <x v="3"/>
    <x v="2"/>
    <x v="2"/>
    <x v="1"/>
    <n v="0"/>
    <n v="-421894.56371034373"/>
    <n v="0"/>
    <x v="11"/>
  </r>
  <r>
    <x v="335"/>
    <x v="3"/>
    <x v="2"/>
    <x v="1"/>
    <x v="1"/>
    <n v="0"/>
    <n v="-715680.99071581406"/>
    <n v="0"/>
    <x v="11"/>
  </r>
  <r>
    <x v="0"/>
    <x v="3"/>
    <x v="3"/>
    <x v="0"/>
    <x v="1"/>
    <n v="0"/>
    <n v="-946918.95536928484"/>
    <n v="0"/>
    <x v="0"/>
  </r>
  <r>
    <x v="0"/>
    <x v="3"/>
    <x v="3"/>
    <x v="4"/>
    <x v="1"/>
    <n v="0"/>
    <n v="-1182313.4847941014"/>
    <n v="0"/>
    <x v="0"/>
  </r>
  <r>
    <x v="0"/>
    <x v="3"/>
    <x v="3"/>
    <x v="3"/>
    <x v="1"/>
    <n v="0"/>
    <n v="-1501609.0203887194"/>
    <n v="0"/>
    <x v="0"/>
  </r>
  <r>
    <x v="0"/>
    <x v="3"/>
    <x v="3"/>
    <x v="2"/>
    <x v="1"/>
    <n v="0"/>
    <n v="-703428.3924703045"/>
    <n v="0"/>
    <x v="0"/>
  </r>
  <r>
    <x v="0"/>
    <x v="3"/>
    <x v="3"/>
    <x v="1"/>
    <x v="1"/>
    <n v="0"/>
    <n v="-1070332.4225716847"/>
    <n v="0"/>
    <x v="0"/>
  </r>
  <r>
    <x v="31"/>
    <x v="3"/>
    <x v="3"/>
    <x v="0"/>
    <x v="1"/>
    <n v="0"/>
    <n v="-1362138.0896221073"/>
    <n v="0"/>
    <x v="1"/>
  </r>
  <r>
    <x v="31"/>
    <x v="3"/>
    <x v="3"/>
    <x v="4"/>
    <x v="1"/>
    <n v="0"/>
    <n v="-1177607.9272047426"/>
    <n v="0"/>
    <x v="1"/>
  </r>
  <r>
    <x v="31"/>
    <x v="3"/>
    <x v="3"/>
    <x v="3"/>
    <x v="1"/>
    <n v="0"/>
    <n v="-1816319.837855252"/>
    <n v="0"/>
    <x v="1"/>
  </r>
  <r>
    <x v="31"/>
    <x v="3"/>
    <x v="3"/>
    <x v="2"/>
    <x v="1"/>
    <n v="0"/>
    <n v="-683159.85412319843"/>
    <n v="0"/>
    <x v="1"/>
  </r>
  <r>
    <x v="31"/>
    <x v="3"/>
    <x v="3"/>
    <x v="1"/>
    <x v="1"/>
    <n v="0"/>
    <n v="-1029008.4813504413"/>
    <n v="0"/>
    <x v="1"/>
  </r>
  <r>
    <x v="60"/>
    <x v="3"/>
    <x v="3"/>
    <x v="0"/>
    <x v="1"/>
    <n v="0"/>
    <n v="-1418157.3029414634"/>
    <n v="0"/>
    <x v="2"/>
  </r>
  <r>
    <x v="60"/>
    <x v="3"/>
    <x v="3"/>
    <x v="4"/>
    <x v="1"/>
    <n v="0"/>
    <n v="-1224840.0631079439"/>
    <n v="0"/>
    <x v="2"/>
  </r>
  <r>
    <x v="60"/>
    <x v="3"/>
    <x v="3"/>
    <x v="3"/>
    <x v="1"/>
    <n v="0"/>
    <n v="-1805170.2318822881"/>
    <n v="0"/>
    <x v="2"/>
  </r>
  <r>
    <x v="60"/>
    <x v="3"/>
    <x v="3"/>
    <x v="2"/>
    <x v="1"/>
    <n v="0"/>
    <n v="-700509.76295081666"/>
    <n v="0"/>
    <x v="2"/>
  </r>
  <r>
    <x v="60"/>
    <x v="3"/>
    <x v="3"/>
    <x v="1"/>
    <x v="1"/>
    <n v="0"/>
    <n v="-1052460.2902693897"/>
    <n v="0"/>
    <x v="2"/>
  </r>
  <r>
    <x v="91"/>
    <x v="3"/>
    <x v="3"/>
    <x v="0"/>
    <x v="1"/>
    <n v="0"/>
    <n v="-1546440.5263054892"/>
    <n v="0"/>
    <x v="3"/>
  </r>
  <r>
    <x v="91"/>
    <x v="3"/>
    <x v="3"/>
    <x v="4"/>
    <x v="1"/>
    <n v="0"/>
    <n v="-1208580.7757833039"/>
    <n v="0"/>
    <x v="3"/>
  </r>
  <r>
    <x v="91"/>
    <x v="3"/>
    <x v="3"/>
    <x v="3"/>
    <x v="1"/>
    <n v="0"/>
    <n v="-1680897.2219402448"/>
    <n v="0"/>
    <x v="3"/>
  </r>
  <r>
    <x v="91"/>
    <x v="3"/>
    <x v="3"/>
    <x v="2"/>
    <x v="1"/>
    <n v="0"/>
    <n v="-680463.04427345784"/>
    <n v="0"/>
    <x v="3"/>
  </r>
  <r>
    <x v="91"/>
    <x v="3"/>
    <x v="3"/>
    <x v="1"/>
    <x v="1"/>
    <n v="0"/>
    <n v="-1031259.7197641152"/>
    <n v="0"/>
    <x v="3"/>
  </r>
  <r>
    <x v="121"/>
    <x v="3"/>
    <x v="3"/>
    <x v="0"/>
    <x v="1"/>
    <n v="0"/>
    <n v="-1668304.8253841333"/>
    <n v="0"/>
    <x v="4"/>
  </r>
  <r>
    <x v="121"/>
    <x v="3"/>
    <x v="3"/>
    <x v="4"/>
    <x v="1"/>
    <n v="0"/>
    <n v="-1223038.955177116"/>
    <n v="0"/>
    <x v="4"/>
  </r>
  <r>
    <x v="121"/>
    <x v="3"/>
    <x v="3"/>
    <x v="3"/>
    <x v="1"/>
    <n v="0"/>
    <n v="-1561256.9283760283"/>
    <n v="0"/>
    <x v="4"/>
  </r>
  <r>
    <x v="121"/>
    <x v="3"/>
    <x v="3"/>
    <x v="2"/>
    <x v="1"/>
    <n v="0"/>
    <n v="-697522.47249486519"/>
    <n v="0"/>
    <x v="4"/>
  </r>
  <r>
    <x v="121"/>
    <x v="3"/>
    <x v="3"/>
    <x v="1"/>
    <x v="1"/>
    <n v="0"/>
    <n v="-1182915.8061264853"/>
    <n v="0"/>
    <x v="4"/>
  </r>
  <r>
    <x v="152"/>
    <x v="3"/>
    <x v="3"/>
    <x v="0"/>
    <x v="1"/>
    <n v="0"/>
    <n v="-1367011.880854239"/>
    <n v="0"/>
    <x v="5"/>
  </r>
  <r>
    <x v="152"/>
    <x v="3"/>
    <x v="3"/>
    <x v="4"/>
    <x v="1"/>
    <n v="0"/>
    <n v="-1063211.9233652891"/>
    <n v="0"/>
    <x v="5"/>
  </r>
  <r>
    <x v="152"/>
    <x v="3"/>
    <x v="3"/>
    <x v="3"/>
    <x v="1"/>
    <n v="0"/>
    <n v="-1549141.6928374611"/>
    <n v="0"/>
    <x v="5"/>
  </r>
  <r>
    <x v="152"/>
    <x v="3"/>
    <x v="3"/>
    <x v="2"/>
    <x v="1"/>
    <n v="0"/>
    <n v="-685851.65569270588"/>
    <n v="0"/>
    <x v="5"/>
  </r>
  <r>
    <x v="152"/>
    <x v="3"/>
    <x v="3"/>
    <x v="1"/>
    <x v="1"/>
    <n v="0"/>
    <n v="-1172569.446266708"/>
    <n v="0"/>
    <x v="5"/>
  </r>
  <r>
    <x v="182"/>
    <x v="3"/>
    <x v="3"/>
    <x v="0"/>
    <x v="1"/>
    <n v="0"/>
    <n v="-1392585.2791593033"/>
    <n v="0"/>
    <x v="6"/>
  </r>
  <r>
    <x v="182"/>
    <x v="3"/>
    <x v="3"/>
    <x v="4"/>
    <x v="1"/>
    <n v="0"/>
    <n v="-1045564.4295420574"/>
    <n v="0"/>
    <x v="6"/>
  </r>
  <r>
    <x v="182"/>
    <x v="3"/>
    <x v="3"/>
    <x v="3"/>
    <x v="1"/>
    <n v="0"/>
    <n v="-1553027.7625891455"/>
    <n v="0"/>
    <x v="6"/>
  </r>
  <r>
    <x v="182"/>
    <x v="3"/>
    <x v="3"/>
    <x v="2"/>
    <x v="1"/>
    <n v="0"/>
    <n v="-691060.54370565445"/>
    <n v="0"/>
    <x v="6"/>
  </r>
  <r>
    <x v="182"/>
    <x v="3"/>
    <x v="3"/>
    <x v="1"/>
    <x v="1"/>
    <n v="0"/>
    <n v="-1172561.015925494"/>
    <n v="0"/>
    <x v="6"/>
  </r>
  <r>
    <x v="213"/>
    <x v="3"/>
    <x v="3"/>
    <x v="0"/>
    <x v="1"/>
    <n v="0"/>
    <n v="-1512715.7064535122"/>
    <n v="0"/>
    <x v="7"/>
  </r>
  <r>
    <x v="213"/>
    <x v="3"/>
    <x v="3"/>
    <x v="4"/>
    <x v="1"/>
    <n v="0"/>
    <n v="-1085439.7028397992"/>
    <n v="0"/>
    <x v="7"/>
  </r>
  <r>
    <x v="213"/>
    <x v="3"/>
    <x v="3"/>
    <x v="3"/>
    <x v="1"/>
    <n v="0"/>
    <n v="-1358635.4408617839"/>
    <n v="0"/>
    <x v="7"/>
  </r>
  <r>
    <x v="213"/>
    <x v="3"/>
    <x v="3"/>
    <x v="2"/>
    <x v="1"/>
    <n v="0"/>
    <n v="-710611.37647284253"/>
    <n v="0"/>
    <x v="7"/>
  </r>
  <r>
    <x v="213"/>
    <x v="3"/>
    <x v="3"/>
    <x v="1"/>
    <x v="1"/>
    <n v="0"/>
    <n v="-1203018.6981225107"/>
    <n v="0"/>
    <x v="7"/>
  </r>
  <r>
    <x v="244"/>
    <x v="3"/>
    <x v="3"/>
    <x v="0"/>
    <x v="1"/>
    <n v="0"/>
    <n v="-1579034.8631822939"/>
    <n v="0"/>
    <x v="8"/>
  </r>
  <r>
    <x v="244"/>
    <x v="3"/>
    <x v="3"/>
    <x v="4"/>
    <x v="1"/>
    <n v="0"/>
    <n v="-1172775.7005952653"/>
    <n v="0"/>
    <x v="8"/>
  </r>
  <r>
    <x v="244"/>
    <x v="3"/>
    <x v="3"/>
    <x v="3"/>
    <x v="1"/>
    <n v="0"/>
    <n v="-1405186.1489503495"/>
    <n v="0"/>
    <x v="8"/>
  </r>
  <r>
    <x v="244"/>
    <x v="3"/>
    <x v="3"/>
    <x v="2"/>
    <x v="1"/>
    <n v="0"/>
    <n v="-699297.30758548307"/>
    <n v="0"/>
    <x v="8"/>
  </r>
  <r>
    <x v="244"/>
    <x v="3"/>
    <x v="3"/>
    <x v="1"/>
    <x v="1"/>
    <n v="0"/>
    <n v="-1187413.4755300733"/>
    <n v="0"/>
    <x v="8"/>
  </r>
  <r>
    <x v="274"/>
    <x v="3"/>
    <x v="3"/>
    <x v="0"/>
    <x v="1"/>
    <n v="0"/>
    <n v="-1867630.6203843104"/>
    <n v="0"/>
    <x v="9"/>
  </r>
  <r>
    <x v="274"/>
    <x v="3"/>
    <x v="3"/>
    <x v="4"/>
    <x v="1"/>
    <n v="0"/>
    <n v="-1227601.8072744303"/>
    <n v="0"/>
    <x v="9"/>
  </r>
  <r>
    <x v="274"/>
    <x v="3"/>
    <x v="3"/>
    <x v="3"/>
    <x v="1"/>
    <n v="0"/>
    <n v="-1278246.7503982028"/>
    <n v="0"/>
    <x v="9"/>
  </r>
  <r>
    <x v="274"/>
    <x v="3"/>
    <x v="3"/>
    <x v="2"/>
    <x v="1"/>
    <n v="0"/>
    <n v="-707522.6892238328"/>
    <n v="0"/>
    <x v="9"/>
  </r>
  <r>
    <x v="274"/>
    <x v="3"/>
    <x v="3"/>
    <x v="1"/>
    <x v="1"/>
    <n v="0"/>
    <n v="-1208149.1956066114"/>
    <n v="0"/>
    <x v="9"/>
  </r>
  <r>
    <x v="305"/>
    <x v="3"/>
    <x v="3"/>
    <x v="0"/>
    <x v="1"/>
    <n v="0"/>
    <n v="-1866793.399667931"/>
    <n v="0"/>
    <x v="10"/>
  </r>
  <r>
    <x v="305"/>
    <x v="3"/>
    <x v="3"/>
    <x v="4"/>
    <x v="1"/>
    <n v="0"/>
    <n v="-1250501.5991182837"/>
    <n v="0"/>
    <x v="10"/>
  </r>
  <r>
    <x v="305"/>
    <x v="3"/>
    <x v="3"/>
    <x v="3"/>
    <x v="1"/>
    <n v="0"/>
    <n v="-1279332.1093920721"/>
    <n v="0"/>
    <x v="10"/>
  </r>
  <r>
    <x v="305"/>
    <x v="3"/>
    <x v="3"/>
    <x v="2"/>
    <x v="1"/>
    <n v="0"/>
    <n v="-698144.14721266262"/>
    <n v="0"/>
    <x v="10"/>
  </r>
  <r>
    <x v="305"/>
    <x v="3"/>
    <x v="3"/>
    <x v="1"/>
    <x v="1"/>
    <n v="0"/>
    <n v="-1201948.3897413581"/>
    <n v="0"/>
    <x v="10"/>
  </r>
  <r>
    <x v="335"/>
    <x v="3"/>
    <x v="3"/>
    <x v="0"/>
    <x v="1"/>
    <n v="0"/>
    <n v="-1780608.0153959424"/>
    <n v="0"/>
    <x v="11"/>
  </r>
  <r>
    <x v="335"/>
    <x v="3"/>
    <x v="3"/>
    <x v="4"/>
    <x v="1"/>
    <n v="0"/>
    <n v="-1412624.1922219654"/>
    <n v="0"/>
    <x v="11"/>
  </r>
  <r>
    <x v="335"/>
    <x v="3"/>
    <x v="3"/>
    <x v="3"/>
    <x v="1"/>
    <n v="0"/>
    <n v="-1418899.3541403534"/>
    <n v="0"/>
    <x v="11"/>
  </r>
  <r>
    <x v="335"/>
    <x v="3"/>
    <x v="3"/>
    <x v="2"/>
    <x v="1"/>
    <n v="0"/>
    <n v="-703157.60618390632"/>
    <n v="0"/>
    <x v="11"/>
  </r>
  <r>
    <x v="335"/>
    <x v="3"/>
    <x v="3"/>
    <x v="1"/>
    <x v="1"/>
    <n v="0"/>
    <n v="-1192801.6511930234"/>
    <n v="0"/>
    <x v="11"/>
  </r>
  <r>
    <x v="0"/>
    <x v="3"/>
    <x v="6"/>
    <x v="0"/>
    <x v="1"/>
    <n v="0"/>
    <n v="-946918.95536928484"/>
    <n v="0"/>
    <x v="0"/>
  </r>
  <r>
    <x v="0"/>
    <x v="3"/>
    <x v="6"/>
    <x v="4"/>
    <x v="1"/>
    <n v="0"/>
    <n v="-1182313.4847941014"/>
    <n v="0"/>
    <x v="0"/>
  </r>
  <r>
    <x v="0"/>
    <x v="3"/>
    <x v="6"/>
    <x v="3"/>
    <x v="1"/>
    <n v="0"/>
    <n v="-1501609.0203887194"/>
    <n v="0"/>
    <x v="0"/>
  </r>
  <r>
    <x v="0"/>
    <x v="3"/>
    <x v="6"/>
    <x v="2"/>
    <x v="1"/>
    <n v="0"/>
    <n v="-703428.3924703045"/>
    <n v="0"/>
    <x v="0"/>
  </r>
  <r>
    <x v="0"/>
    <x v="3"/>
    <x v="6"/>
    <x v="1"/>
    <x v="1"/>
    <n v="0"/>
    <n v="-1070332.4225716847"/>
    <n v="0"/>
    <x v="0"/>
  </r>
  <r>
    <x v="31"/>
    <x v="3"/>
    <x v="6"/>
    <x v="0"/>
    <x v="1"/>
    <n v="0"/>
    <n v="-1362138.0896221073"/>
    <n v="0"/>
    <x v="1"/>
  </r>
  <r>
    <x v="31"/>
    <x v="3"/>
    <x v="6"/>
    <x v="4"/>
    <x v="1"/>
    <n v="0"/>
    <n v="-1177607.9272047426"/>
    <n v="0"/>
    <x v="1"/>
  </r>
  <r>
    <x v="31"/>
    <x v="3"/>
    <x v="6"/>
    <x v="3"/>
    <x v="1"/>
    <n v="0"/>
    <n v="-1816319.837855252"/>
    <n v="0"/>
    <x v="1"/>
  </r>
  <r>
    <x v="31"/>
    <x v="3"/>
    <x v="6"/>
    <x v="2"/>
    <x v="1"/>
    <n v="0"/>
    <n v="-683159.85412319843"/>
    <n v="0"/>
    <x v="1"/>
  </r>
  <r>
    <x v="31"/>
    <x v="3"/>
    <x v="6"/>
    <x v="1"/>
    <x v="1"/>
    <n v="0"/>
    <n v="-1029008.4813504413"/>
    <n v="0"/>
    <x v="1"/>
  </r>
  <r>
    <x v="60"/>
    <x v="3"/>
    <x v="6"/>
    <x v="0"/>
    <x v="1"/>
    <n v="0"/>
    <n v="-1418157.3029414634"/>
    <n v="0"/>
    <x v="2"/>
  </r>
  <r>
    <x v="60"/>
    <x v="3"/>
    <x v="6"/>
    <x v="4"/>
    <x v="1"/>
    <n v="0"/>
    <n v="-1224840.0631079439"/>
    <n v="0"/>
    <x v="2"/>
  </r>
  <r>
    <x v="60"/>
    <x v="3"/>
    <x v="6"/>
    <x v="3"/>
    <x v="1"/>
    <n v="0"/>
    <n v="-1805170.2318822881"/>
    <n v="0"/>
    <x v="2"/>
  </r>
  <r>
    <x v="60"/>
    <x v="3"/>
    <x v="6"/>
    <x v="2"/>
    <x v="1"/>
    <n v="0"/>
    <n v="-700509.76295081666"/>
    <n v="0"/>
    <x v="2"/>
  </r>
  <r>
    <x v="60"/>
    <x v="3"/>
    <x v="6"/>
    <x v="1"/>
    <x v="1"/>
    <n v="0"/>
    <n v="-1052460.2902693897"/>
    <n v="0"/>
    <x v="2"/>
  </r>
  <r>
    <x v="91"/>
    <x v="3"/>
    <x v="6"/>
    <x v="0"/>
    <x v="1"/>
    <n v="0"/>
    <n v="-1546440.5263054892"/>
    <n v="0"/>
    <x v="3"/>
  </r>
  <r>
    <x v="91"/>
    <x v="3"/>
    <x v="6"/>
    <x v="4"/>
    <x v="1"/>
    <n v="0"/>
    <n v="-1208580.7757833039"/>
    <n v="0"/>
    <x v="3"/>
  </r>
  <r>
    <x v="91"/>
    <x v="3"/>
    <x v="6"/>
    <x v="3"/>
    <x v="1"/>
    <n v="0"/>
    <n v="-1680897.2219402448"/>
    <n v="0"/>
    <x v="3"/>
  </r>
  <r>
    <x v="91"/>
    <x v="3"/>
    <x v="6"/>
    <x v="2"/>
    <x v="1"/>
    <n v="0"/>
    <n v="-680463.04427345784"/>
    <n v="0"/>
    <x v="3"/>
  </r>
  <r>
    <x v="91"/>
    <x v="3"/>
    <x v="6"/>
    <x v="1"/>
    <x v="1"/>
    <n v="0"/>
    <n v="-1031259.7197641152"/>
    <n v="0"/>
    <x v="3"/>
  </r>
  <r>
    <x v="121"/>
    <x v="3"/>
    <x v="6"/>
    <x v="0"/>
    <x v="1"/>
    <n v="0"/>
    <n v="-1668304.8253841333"/>
    <n v="0"/>
    <x v="4"/>
  </r>
  <r>
    <x v="121"/>
    <x v="3"/>
    <x v="6"/>
    <x v="4"/>
    <x v="1"/>
    <n v="0"/>
    <n v="-1223038.955177116"/>
    <n v="0"/>
    <x v="4"/>
  </r>
  <r>
    <x v="121"/>
    <x v="3"/>
    <x v="6"/>
    <x v="3"/>
    <x v="1"/>
    <n v="0"/>
    <n v="-1561256.9283760283"/>
    <n v="0"/>
    <x v="4"/>
  </r>
  <r>
    <x v="121"/>
    <x v="3"/>
    <x v="6"/>
    <x v="2"/>
    <x v="1"/>
    <n v="0"/>
    <n v="-697522.47249486519"/>
    <n v="0"/>
    <x v="4"/>
  </r>
  <r>
    <x v="121"/>
    <x v="3"/>
    <x v="6"/>
    <x v="1"/>
    <x v="1"/>
    <n v="0"/>
    <n v="-1182915.8061264853"/>
    <n v="0"/>
    <x v="4"/>
  </r>
  <r>
    <x v="152"/>
    <x v="3"/>
    <x v="6"/>
    <x v="0"/>
    <x v="1"/>
    <n v="0"/>
    <n v="-1367011.880854239"/>
    <n v="0"/>
    <x v="5"/>
  </r>
  <r>
    <x v="152"/>
    <x v="3"/>
    <x v="6"/>
    <x v="4"/>
    <x v="1"/>
    <n v="0"/>
    <n v="-1063211.9233652891"/>
    <n v="0"/>
    <x v="5"/>
  </r>
  <r>
    <x v="152"/>
    <x v="3"/>
    <x v="6"/>
    <x v="3"/>
    <x v="1"/>
    <n v="0"/>
    <n v="-1549141.6928374611"/>
    <n v="0"/>
    <x v="5"/>
  </r>
  <r>
    <x v="152"/>
    <x v="3"/>
    <x v="6"/>
    <x v="2"/>
    <x v="1"/>
    <n v="0"/>
    <n v="-685851.65569270588"/>
    <n v="0"/>
    <x v="5"/>
  </r>
  <r>
    <x v="152"/>
    <x v="3"/>
    <x v="6"/>
    <x v="1"/>
    <x v="1"/>
    <n v="0"/>
    <n v="-1172569.446266708"/>
    <n v="0"/>
    <x v="5"/>
  </r>
  <r>
    <x v="182"/>
    <x v="3"/>
    <x v="6"/>
    <x v="0"/>
    <x v="1"/>
    <n v="0"/>
    <n v="-1392585.2791593033"/>
    <n v="0"/>
    <x v="6"/>
  </r>
  <r>
    <x v="182"/>
    <x v="3"/>
    <x v="6"/>
    <x v="4"/>
    <x v="1"/>
    <n v="0"/>
    <n v="-1045564.4295420574"/>
    <n v="0"/>
    <x v="6"/>
  </r>
  <r>
    <x v="182"/>
    <x v="3"/>
    <x v="6"/>
    <x v="3"/>
    <x v="1"/>
    <n v="0"/>
    <n v="-1553027.7625891455"/>
    <n v="0"/>
    <x v="6"/>
  </r>
  <r>
    <x v="182"/>
    <x v="3"/>
    <x v="6"/>
    <x v="2"/>
    <x v="1"/>
    <n v="0"/>
    <n v="-691060.54370565445"/>
    <n v="0"/>
    <x v="6"/>
  </r>
  <r>
    <x v="182"/>
    <x v="3"/>
    <x v="6"/>
    <x v="1"/>
    <x v="1"/>
    <n v="0"/>
    <n v="-1172561.015925494"/>
    <n v="0"/>
    <x v="6"/>
  </r>
  <r>
    <x v="213"/>
    <x v="3"/>
    <x v="6"/>
    <x v="0"/>
    <x v="1"/>
    <n v="0"/>
    <n v="-1512715.7064535122"/>
    <n v="0"/>
    <x v="7"/>
  </r>
  <r>
    <x v="213"/>
    <x v="3"/>
    <x v="6"/>
    <x v="4"/>
    <x v="1"/>
    <n v="0"/>
    <n v="-1085439.7028397992"/>
    <n v="0"/>
    <x v="7"/>
  </r>
  <r>
    <x v="213"/>
    <x v="3"/>
    <x v="6"/>
    <x v="3"/>
    <x v="1"/>
    <n v="0"/>
    <n v="-1358635.4408617839"/>
    <n v="0"/>
    <x v="7"/>
  </r>
  <r>
    <x v="213"/>
    <x v="3"/>
    <x v="6"/>
    <x v="2"/>
    <x v="1"/>
    <n v="0"/>
    <n v="-710611.37647284253"/>
    <n v="0"/>
    <x v="7"/>
  </r>
  <r>
    <x v="213"/>
    <x v="3"/>
    <x v="6"/>
    <x v="1"/>
    <x v="1"/>
    <n v="0"/>
    <n v="-1203018.6981225107"/>
    <n v="0"/>
    <x v="7"/>
  </r>
  <r>
    <x v="244"/>
    <x v="3"/>
    <x v="6"/>
    <x v="0"/>
    <x v="1"/>
    <n v="0"/>
    <n v="-1579034.8631822939"/>
    <n v="0"/>
    <x v="8"/>
  </r>
  <r>
    <x v="244"/>
    <x v="3"/>
    <x v="6"/>
    <x v="4"/>
    <x v="1"/>
    <n v="0"/>
    <n v="-1172775.7005952653"/>
    <n v="0"/>
    <x v="8"/>
  </r>
  <r>
    <x v="244"/>
    <x v="3"/>
    <x v="6"/>
    <x v="3"/>
    <x v="1"/>
    <n v="0"/>
    <n v="-1405186.1489503495"/>
    <n v="0"/>
    <x v="8"/>
  </r>
  <r>
    <x v="244"/>
    <x v="3"/>
    <x v="6"/>
    <x v="2"/>
    <x v="1"/>
    <n v="0"/>
    <n v="-699297.30758548307"/>
    <n v="0"/>
    <x v="8"/>
  </r>
  <r>
    <x v="244"/>
    <x v="3"/>
    <x v="6"/>
    <x v="1"/>
    <x v="1"/>
    <n v="0"/>
    <n v="-1187413.4755300733"/>
    <n v="0"/>
    <x v="8"/>
  </r>
  <r>
    <x v="274"/>
    <x v="3"/>
    <x v="6"/>
    <x v="0"/>
    <x v="1"/>
    <n v="0"/>
    <n v="-1867630.6203843104"/>
    <n v="0"/>
    <x v="9"/>
  </r>
  <r>
    <x v="274"/>
    <x v="3"/>
    <x v="6"/>
    <x v="4"/>
    <x v="1"/>
    <n v="0"/>
    <n v="-1227601.8072744303"/>
    <n v="0"/>
    <x v="9"/>
  </r>
  <r>
    <x v="274"/>
    <x v="3"/>
    <x v="6"/>
    <x v="3"/>
    <x v="1"/>
    <n v="0"/>
    <n v="-1278246.7503982028"/>
    <n v="0"/>
    <x v="9"/>
  </r>
  <r>
    <x v="274"/>
    <x v="3"/>
    <x v="6"/>
    <x v="2"/>
    <x v="1"/>
    <n v="0"/>
    <n v="-707522.6892238328"/>
    <n v="0"/>
    <x v="9"/>
  </r>
  <r>
    <x v="274"/>
    <x v="3"/>
    <x v="6"/>
    <x v="1"/>
    <x v="1"/>
    <n v="0"/>
    <n v="-1208149.1956066114"/>
    <n v="0"/>
    <x v="9"/>
  </r>
  <r>
    <x v="305"/>
    <x v="3"/>
    <x v="6"/>
    <x v="0"/>
    <x v="1"/>
    <n v="0"/>
    <n v="-1866793.399667931"/>
    <n v="0"/>
    <x v="10"/>
  </r>
  <r>
    <x v="305"/>
    <x v="3"/>
    <x v="6"/>
    <x v="4"/>
    <x v="1"/>
    <n v="0"/>
    <n v="-1250501.5991182837"/>
    <n v="0"/>
    <x v="10"/>
  </r>
  <r>
    <x v="305"/>
    <x v="3"/>
    <x v="6"/>
    <x v="3"/>
    <x v="1"/>
    <n v="0"/>
    <n v="-1279332.1093920721"/>
    <n v="0"/>
    <x v="10"/>
  </r>
  <r>
    <x v="305"/>
    <x v="3"/>
    <x v="6"/>
    <x v="2"/>
    <x v="1"/>
    <n v="0"/>
    <n v="-698144.14721266262"/>
    <n v="0"/>
    <x v="10"/>
  </r>
  <r>
    <x v="305"/>
    <x v="3"/>
    <x v="6"/>
    <x v="1"/>
    <x v="1"/>
    <n v="0"/>
    <n v="-1201948.3897413581"/>
    <n v="0"/>
    <x v="10"/>
  </r>
  <r>
    <x v="335"/>
    <x v="3"/>
    <x v="6"/>
    <x v="0"/>
    <x v="1"/>
    <n v="0"/>
    <n v="-1780608.0153959424"/>
    <n v="0"/>
    <x v="11"/>
  </r>
  <r>
    <x v="335"/>
    <x v="3"/>
    <x v="6"/>
    <x v="4"/>
    <x v="1"/>
    <n v="0"/>
    <n v="-1412624.1922219654"/>
    <n v="0"/>
    <x v="11"/>
  </r>
  <r>
    <x v="335"/>
    <x v="3"/>
    <x v="6"/>
    <x v="3"/>
    <x v="1"/>
    <n v="0"/>
    <n v="-1418899.3541403534"/>
    <n v="0"/>
    <x v="11"/>
  </r>
  <r>
    <x v="335"/>
    <x v="3"/>
    <x v="6"/>
    <x v="2"/>
    <x v="1"/>
    <n v="0"/>
    <n v="-703157.60618390632"/>
    <n v="0"/>
    <x v="11"/>
  </r>
  <r>
    <x v="335"/>
    <x v="3"/>
    <x v="6"/>
    <x v="1"/>
    <x v="1"/>
    <n v="0"/>
    <n v="-1192801.6511930234"/>
    <n v="0"/>
    <x v="11"/>
  </r>
  <r>
    <x v="0"/>
    <x v="2"/>
    <x v="0"/>
    <x v="0"/>
    <x v="1"/>
    <n v="0"/>
    <n v="-757535.16429542785"/>
    <n v="0"/>
    <x v="0"/>
  </r>
  <r>
    <x v="0"/>
    <x v="2"/>
    <x v="0"/>
    <x v="4"/>
    <x v="1"/>
    <n v="0"/>
    <n v="-945850.78783528123"/>
    <n v="0"/>
    <x v="0"/>
  </r>
  <r>
    <x v="0"/>
    <x v="2"/>
    <x v="0"/>
    <x v="3"/>
    <x v="1"/>
    <n v="0"/>
    <n v="-1201287.2163109754"/>
    <n v="0"/>
    <x v="0"/>
  </r>
  <r>
    <x v="0"/>
    <x v="2"/>
    <x v="0"/>
    <x v="2"/>
    <x v="1"/>
    <n v="0"/>
    <n v="-562742.71397624363"/>
    <n v="0"/>
    <x v="0"/>
  </r>
  <r>
    <x v="0"/>
    <x v="2"/>
    <x v="0"/>
    <x v="1"/>
    <x v="1"/>
    <n v="0"/>
    <n v="-856265.93805734767"/>
    <n v="0"/>
    <x v="0"/>
  </r>
  <r>
    <x v="31"/>
    <x v="2"/>
    <x v="0"/>
    <x v="0"/>
    <x v="1"/>
    <n v="0"/>
    <n v="-1089710.4716976858"/>
    <n v="0"/>
    <x v="1"/>
  </r>
  <r>
    <x v="31"/>
    <x v="2"/>
    <x v="0"/>
    <x v="4"/>
    <x v="1"/>
    <n v="0"/>
    <n v="-942086.34176379396"/>
    <n v="0"/>
    <x v="1"/>
  </r>
  <r>
    <x v="31"/>
    <x v="2"/>
    <x v="0"/>
    <x v="3"/>
    <x v="1"/>
    <n v="0"/>
    <n v="-1453055.8702842016"/>
    <n v="0"/>
    <x v="1"/>
  </r>
  <r>
    <x v="31"/>
    <x v="2"/>
    <x v="0"/>
    <x v="2"/>
    <x v="1"/>
    <n v="0"/>
    <n v="-546527.88329855865"/>
    <n v="0"/>
    <x v="1"/>
  </r>
  <r>
    <x v="31"/>
    <x v="2"/>
    <x v="0"/>
    <x v="1"/>
    <x v="1"/>
    <n v="0"/>
    <n v="-823206.78508035303"/>
    <n v="0"/>
    <x v="1"/>
  </r>
  <r>
    <x v="60"/>
    <x v="2"/>
    <x v="0"/>
    <x v="0"/>
    <x v="1"/>
    <n v="0"/>
    <n v="-1134525.8423531707"/>
    <n v="0"/>
    <x v="2"/>
  </r>
  <r>
    <x v="60"/>
    <x v="2"/>
    <x v="0"/>
    <x v="4"/>
    <x v="1"/>
    <n v="0"/>
    <n v="-979872.05048635509"/>
    <n v="0"/>
    <x v="2"/>
  </r>
  <r>
    <x v="60"/>
    <x v="2"/>
    <x v="0"/>
    <x v="3"/>
    <x v="1"/>
    <n v="0"/>
    <n v="-1444136.1855058304"/>
    <n v="0"/>
    <x v="2"/>
  </r>
  <r>
    <x v="60"/>
    <x v="2"/>
    <x v="0"/>
    <x v="2"/>
    <x v="1"/>
    <n v="0"/>
    <n v="-560407.81036065321"/>
    <n v="0"/>
    <x v="2"/>
  </r>
  <r>
    <x v="60"/>
    <x v="2"/>
    <x v="0"/>
    <x v="1"/>
    <x v="1"/>
    <n v="0"/>
    <n v="-841968.23221551185"/>
    <n v="0"/>
    <x v="2"/>
  </r>
  <r>
    <x v="91"/>
    <x v="2"/>
    <x v="0"/>
    <x v="0"/>
    <x v="1"/>
    <n v="0"/>
    <n v="-1237152.4210443913"/>
    <n v="0"/>
    <x v="3"/>
  </r>
  <r>
    <x v="91"/>
    <x v="2"/>
    <x v="0"/>
    <x v="4"/>
    <x v="1"/>
    <n v="0"/>
    <n v="-966864.62062664318"/>
    <n v="0"/>
    <x v="3"/>
  </r>
  <r>
    <x v="91"/>
    <x v="2"/>
    <x v="0"/>
    <x v="3"/>
    <x v="1"/>
    <n v="0"/>
    <n v="-1344717.7775521958"/>
    <n v="0"/>
    <x v="3"/>
  </r>
  <r>
    <x v="91"/>
    <x v="2"/>
    <x v="0"/>
    <x v="2"/>
    <x v="1"/>
    <n v="0"/>
    <n v="-544370.43541876622"/>
    <n v="0"/>
    <x v="3"/>
  </r>
  <r>
    <x v="91"/>
    <x v="2"/>
    <x v="0"/>
    <x v="1"/>
    <x v="1"/>
    <n v="0"/>
    <n v="-825007.77581129211"/>
    <n v="0"/>
    <x v="3"/>
  </r>
  <r>
    <x v="121"/>
    <x v="2"/>
    <x v="0"/>
    <x v="0"/>
    <x v="1"/>
    <n v="0"/>
    <n v="-1334643.8603073065"/>
    <n v="0"/>
    <x v="4"/>
  </r>
  <r>
    <x v="121"/>
    <x v="2"/>
    <x v="0"/>
    <x v="4"/>
    <x v="1"/>
    <n v="0"/>
    <n v="-978431.1641416928"/>
    <n v="0"/>
    <x v="4"/>
  </r>
  <r>
    <x v="121"/>
    <x v="2"/>
    <x v="0"/>
    <x v="3"/>
    <x v="1"/>
    <n v="0"/>
    <n v="-1249005.5427008225"/>
    <n v="0"/>
    <x v="4"/>
  </r>
  <r>
    <x v="121"/>
    <x v="2"/>
    <x v="0"/>
    <x v="2"/>
    <x v="1"/>
    <n v="0"/>
    <n v="-558017.97799589206"/>
    <n v="0"/>
    <x v="4"/>
  </r>
  <r>
    <x v="121"/>
    <x v="2"/>
    <x v="0"/>
    <x v="1"/>
    <x v="1"/>
    <n v="0"/>
    <n v="-946332.64490118832"/>
    <n v="0"/>
    <x v="4"/>
  </r>
  <r>
    <x v="152"/>
    <x v="2"/>
    <x v="0"/>
    <x v="0"/>
    <x v="1"/>
    <n v="0"/>
    <n v="-1093609.5046833912"/>
    <n v="0"/>
    <x v="5"/>
  </r>
  <r>
    <x v="152"/>
    <x v="2"/>
    <x v="0"/>
    <x v="4"/>
    <x v="1"/>
    <n v="0"/>
    <n v="-850569.53869223117"/>
    <n v="0"/>
    <x v="5"/>
  </r>
  <r>
    <x v="152"/>
    <x v="2"/>
    <x v="0"/>
    <x v="3"/>
    <x v="1"/>
    <n v="0"/>
    <n v="-1239313.3542699688"/>
    <n v="0"/>
    <x v="5"/>
  </r>
  <r>
    <x v="152"/>
    <x v="2"/>
    <x v="0"/>
    <x v="2"/>
    <x v="1"/>
    <n v="0"/>
    <n v="-548681.32455416466"/>
    <n v="0"/>
    <x v="5"/>
  </r>
  <r>
    <x v="152"/>
    <x v="2"/>
    <x v="0"/>
    <x v="1"/>
    <x v="1"/>
    <n v="0"/>
    <n v="-938055.55701336637"/>
    <n v="0"/>
    <x v="5"/>
  </r>
  <r>
    <x v="182"/>
    <x v="2"/>
    <x v="0"/>
    <x v="0"/>
    <x v="1"/>
    <n v="0"/>
    <n v="-1114068.2233274425"/>
    <n v="0"/>
    <x v="6"/>
  </r>
  <r>
    <x v="182"/>
    <x v="2"/>
    <x v="0"/>
    <x v="4"/>
    <x v="1"/>
    <n v="0"/>
    <n v="-836451.54363364598"/>
    <n v="0"/>
    <x v="6"/>
  </r>
  <r>
    <x v="182"/>
    <x v="2"/>
    <x v="0"/>
    <x v="3"/>
    <x v="1"/>
    <n v="0"/>
    <n v="-1242422.2100713165"/>
    <n v="0"/>
    <x v="6"/>
  </r>
  <r>
    <x v="182"/>
    <x v="2"/>
    <x v="0"/>
    <x v="2"/>
    <x v="1"/>
    <n v="0"/>
    <n v="-552848.43496452353"/>
    <n v="0"/>
    <x v="6"/>
  </r>
  <r>
    <x v="182"/>
    <x v="2"/>
    <x v="0"/>
    <x v="1"/>
    <x v="1"/>
    <n v="0"/>
    <n v="-938048.81274039519"/>
    <n v="0"/>
    <x v="6"/>
  </r>
  <r>
    <x v="213"/>
    <x v="2"/>
    <x v="0"/>
    <x v="0"/>
    <x v="1"/>
    <n v="0"/>
    <n v="-1210172.5651628096"/>
    <n v="0"/>
    <x v="7"/>
  </r>
  <r>
    <x v="213"/>
    <x v="2"/>
    <x v="0"/>
    <x v="4"/>
    <x v="1"/>
    <n v="0"/>
    <n v="-868351.76227183943"/>
    <n v="0"/>
    <x v="7"/>
  </r>
  <r>
    <x v="213"/>
    <x v="2"/>
    <x v="0"/>
    <x v="3"/>
    <x v="1"/>
    <n v="0"/>
    <n v="-1086908.3526894271"/>
    <n v="0"/>
    <x v="7"/>
  </r>
  <r>
    <x v="213"/>
    <x v="2"/>
    <x v="0"/>
    <x v="2"/>
    <x v="1"/>
    <n v="0"/>
    <n v="-568489.10117827402"/>
    <n v="0"/>
    <x v="7"/>
  </r>
  <r>
    <x v="213"/>
    <x v="2"/>
    <x v="0"/>
    <x v="1"/>
    <x v="1"/>
    <n v="0"/>
    <n v="-962414.95849800855"/>
    <n v="0"/>
    <x v="7"/>
  </r>
  <r>
    <x v="244"/>
    <x v="2"/>
    <x v="0"/>
    <x v="0"/>
    <x v="1"/>
    <n v="0"/>
    <n v="-1263227.890545835"/>
    <n v="0"/>
    <x v="8"/>
  </r>
  <r>
    <x v="244"/>
    <x v="2"/>
    <x v="0"/>
    <x v="4"/>
    <x v="1"/>
    <n v="0"/>
    <n v="-938220.56047621218"/>
    <n v="0"/>
    <x v="8"/>
  </r>
  <r>
    <x v="244"/>
    <x v="2"/>
    <x v="0"/>
    <x v="3"/>
    <x v="1"/>
    <n v="0"/>
    <n v="-1124148.9191602797"/>
    <n v="0"/>
    <x v="8"/>
  </r>
  <r>
    <x v="244"/>
    <x v="2"/>
    <x v="0"/>
    <x v="2"/>
    <x v="1"/>
    <n v="0"/>
    <n v="-559437.84606838645"/>
    <n v="0"/>
    <x v="8"/>
  </r>
  <r>
    <x v="244"/>
    <x v="2"/>
    <x v="0"/>
    <x v="1"/>
    <x v="1"/>
    <n v="0"/>
    <n v="-949930.78042405855"/>
    <n v="0"/>
    <x v="8"/>
  </r>
  <r>
    <x v="274"/>
    <x v="2"/>
    <x v="0"/>
    <x v="0"/>
    <x v="1"/>
    <n v="0"/>
    <n v="-1494104.4963074483"/>
    <n v="0"/>
    <x v="9"/>
  </r>
  <r>
    <x v="274"/>
    <x v="2"/>
    <x v="0"/>
    <x v="4"/>
    <x v="1"/>
    <n v="0"/>
    <n v="-982081.44581954426"/>
    <n v="0"/>
    <x v="9"/>
  </r>
  <r>
    <x v="274"/>
    <x v="2"/>
    <x v="0"/>
    <x v="3"/>
    <x v="1"/>
    <n v="0"/>
    <n v="-1022597.4003185623"/>
    <n v="0"/>
    <x v="9"/>
  </r>
  <r>
    <x v="274"/>
    <x v="2"/>
    <x v="0"/>
    <x v="2"/>
    <x v="1"/>
    <n v="0"/>
    <n v="-566018.15137906617"/>
    <n v="0"/>
    <x v="9"/>
  </r>
  <r>
    <x v="274"/>
    <x v="2"/>
    <x v="0"/>
    <x v="1"/>
    <x v="1"/>
    <n v="0"/>
    <n v="-966519.35648528906"/>
    <n v="0"/>
    <x v="9"/>
  </r>
  <r>
    <x v="305"/>
    <x v="2"/>
    <x v="0"/>
    <x v="0"/>
    <x v="1"/>
    <n v="0"/>
    <n v="-1493434.7197343449"/>
    <n v="0"/>
    <x v="10"/>
  </r>
  <r>
    <x v="305"/>
    <x v="2"/>
    <x v="0"/>
    <x v="4"/>
    <x v="1"/>
    <n v="0"/>
    <n v="-1000401.279294627"/>
    <n v="0"/>
    <x v="10"/>
  </r>
  <r>
    <x v="305"/>
    <x v="2"/>
    <x v="0"/>
    <x v="3"/>
    <x v="1"/>
    <n v="0"/>
    <n v="-1023465.6875136575"/>
    <n v="0"/>
    <x v="10"/>
  </r>
  <r>
    <x v="305"/>
    <x v="2"/>
    <x v="0"/>
    <x v="2"/>
    <x v="1"/>
    <n v="0"/>
    <n v="-558515.31777013"/>
    <n v="0"/>
    <x v="10"/>
  </r>
  <r>
    <x v="305"/>
    <x v="2"/>
    <x v="0"/>
    <x v="1"/>
    <x v="1"/>
    <n v="0"/>
    <n v="-961558.71179308649"/>
    <n v="0"/>
    <x v="10"/>
  </r>
  <r>
    <x v="335"/>
    <x v="2"/>
    <x v="0"/>
    <x v="0"/>
    <x v="1"/>
    <n v="0"/>
    <n v="-1424486.412316754"/>
    <n v="0"/>
    <x v="11"/>
  </r>
  <r>
    <x v="335"/>
    <x v="2"/>
    <x v="0"/>
    <x v="4"/>
    <x v="1"/>
    <n v="0"/>
    <n v="-1130099.3537775723"/>
    <n v="0"/>
    <x v="11"/>
  </r>
  <r>
    <x v="335"/>
    <x v="2"/>
    <x v="0"/>
    <x v="3"/>
    <x v="1"/>
    <n v="0"/>
    <n v="-1135119.4833122825"/>
    <n v="0"/>
    <x v="11"/>
  </r>
  <r>
    <x v="335"/>
    <x v="2"/>
    <x v="0"/>
    <x v="2"/>
    <x v="1"/>
    <n v="0"/>
    <n v="-562526.08494712505"/>
    <n v="0"/>
    <x v="11"/>
  </r>
  <r>
    <x v="335"/>
    <x v="2"/>
    <x v="0"/>
    <x v="1"/>
    <x v="1"/>
    <n v="0"/>
    <n v="-954241.32095441874"/>
    <n v="0"/>
    <x v="11"/>
  </r>
  <r>
    <x v="0"/>
    <x v="2"/>
    <x v="1"/>
    <x v="0"/>
    <x v="1"/>
    <n v="0"/>
    <n v="-946918.95536928473"/>
    <n v="0"/>
    <x v="0"/>
  </r>
  <r>
    <x v="0"/>
    <x v="2"/>
    <x v="1"/>
    <x v="4"/>
    <x v="1"/>
    <n v="0"/>
    <n v="-1182313.4847941014"/>
    <n v="0"/>
    <x v="0"/>
  </r>
  <r>
    <x v="0"/>
    <x v="2"/>
    <x v="1"/>
    <x v="3"/>
    <x v="1"/>
    <n v="0"/>
    <n v="-1501609.0203887192"/>
    <n v="0"/>
    <x v="0"/>
  </r>
  <r>
    <x v="0"/>
    <x v="2"/>
    <x v="1"/>
    <x v="2"/>
    <x v="1"/>
    <n v="0"/>
    <n v="-703428.39247030439"/>
    <n v="0"/>
    <x v="0"/>
  </r>
  <r>
    <x v="0"/>
    <x v="2"/>
    <x v="1"/>
    <x v="1"/>
    <x v="1"/>
    <n v="0"/>
    <n v="-1070332.4225716845"/>
    <n v="0"/>
    <x v="0"/>
  </r>
  <r>
    <x v="31"/>
    <x v="2"/>
    <x v="1"/>
    <x v="0"/>
    <x v="1"/>
    <n v="0"/>
    <n v="-1362138.0896221071"/>
    <n v="0"/>
    <x v="1"/>
  </r>
  <r>
    <x v="31"/>
    <x v="2"/>
    <x v="1"/>
    <x v="4"/>
    <x v="1"/>
    <n v="0"/>
    <n v="-1177607.9272047423"/>
    <n v="0"/>
    <x v="1"/>
  </r>
  <r>
    <x v="31"/>
    <x v="2"/>
    <x v="1"/>
    <x v="3"/>
    <x v="1"/>
    <n v="0"/>
    <n v="-1816319.8378552517"/>
    <n v="0"/>
    <x v="1"/>
  </r>
  <r>
    <x v="31"/>
    <x v="2"/>
    <x v="1"/>
    <x v="2"/>
    <x v="1"/>
    <n v="0"/>
    <n v="-683159.85412319831"/>
    <n v="0"/>
    <x v="1"/>
  </r>
  <r>
    <x v="31"/>
    <x v="2"/>
    <x v="1"/>
    <x v="1"/>
    <x v="1"/>
    <n v="0"/>
    <n v="-1029008.4813504412"/>
    <n v="0"/>
    <x v="1"/>
  </r>
  <r>
    <x v="60"/>
    <x v="2"/>
    <x v="1"/>
    <x v="0"/>
    <x v="1"/>
    <n v="0"/>
    <n v="-1418157.3029414632"/>
    <n v="0"/>
    <x v="2"/>
  </r>
  <r>
    <x v="60"/>
    <x v="2"/>
    <x v="1"/>
    <x v="4"/>
    <x v="1"/>
    <n v="0"/>
    <n v="-1224840.0631079439"/>
    <n v="0"/>
    <x v="2"/>
  </r>
  <r>
    <x v="60"/>
    <x v="2"/>
    <x v="1"/>
    <x v="3"/>
    <x v="1"/>
    <n v="0"/>
    <n v="-1805170.2318822879"/>
    <n v="0"/>
    <x v="2"/>
  </r>
  <r>
    <x v="60"/>
    <x v="2"/>
    <x v="1"/>
    <x v="2"/>
    <x v="1"/>
    <n v="0"/>
    <n v="-700509.76295081654"/>
    <n v="0"/>
    <x v="2"/>
  </r>
  <r>
    <x v="60"/>
    <x v="2"/>
    <x v="1"/>
    <x v="1"/>
    <x v="1"/>
    <n v="0"/>
    <n v="-1052460.2902693897"/>
    <n v="0"/>
    <x v="2"/>
  </r>
  <r>
    <x v="91"/>
    <x v="2"/>
    <x v="1"/>
    <x v="0"/>
    <x v="1"/>
    <n v="0"/>
    <n v="-1546440.526305489"/>
    <n v="0"/>
    <x v="3"/>
  </r>
  <r>
    <x v="91"/>
    <x v="2"/>
    <x v="1"/>
    <x v="4"/>
    <x v="1"/>
    <n v="0"/>
    <n v="-1208580.7757833039"/>
    <n v="0"/>
    <x v="3"/>
  </r>
  <r>
    <x v="91"/>
    <x v="2"/>
    <x v="1"/>
    <x v="3"/>
    <x v="1"/>
    <n v="0"/>
    <n v="-1680897.2219402445"/>
    <n v="0"/>
    <x v="3"/>
  </r>
  <r>
    <x v="91"/>
    <x v="2"/>
    <x v="1"/>
    <x v="2"/>
    <x v="1"/>
    <n v="0"/>
    <n v="-680463.04427345772"/>
    <n v="0"/>
    <x v="3"/>
  </r>
  <r>
    <x v="91"/>
    <x v="2"/>
    <x v="1"/>
    <x v="1"/>
    <x v="1"/>
    <n v="0"/>
    <n v="-1031259.7197641151"/>
    <n v="0"/>
    <x v="3"/>
  </r>
  <r>
    <x v="121"/>
    <x v="2"/>
    <x v="1"/>
    <x v="0"/>
    <x v="1"/>
    <n v="0"/>
    <n v="-1668304.825384133"/>
    <n v="0"/>
    <x v="4"/>
  </r>
  <r>
    <x v="121"/>
    <x v="2"/>
    <x v="1"/>
    <x v="4"/>
    <x v="1"/>
    <n v="0"/>
    <n v="-1223038.955177116"/>
    <n v="0"/>
    <x v="4"/>
  </r>
  <r>
    <x v="121"/>
    <x v="2"/>
    <x v="1"/>
    <x v="3"/>
    <x v="1"/>
    <n v="0"/>
    <n v="-1561256.9283760281"/>
    <n v="0"/>
    <x v="4"/>
  </r>
  <r>
    <x v="121"/>
    <x v="2"/>
    <x v="1"/>
    <x v="2"/>
    <x v="1"/>
    <n v="0"/>
    <n v="-697522.47249486507"/>
    <n v="0"/>
    <x v="4"/>
  </r>
  <r>
    <x v="121"/>
    <x v="2"/>
    <x v="1"/>
    <x v="1"/>
    <x v="1"/>
    <n v="0"/>
    <n v="-1182915.8061264853"/>
    <n v="0"/>
    <x v="4"/>
  </r>
  <r>
    <x v="152"/>
    <x v="2"/>
    <x v="1"/>
    <x v="0"/>
    <x v="1"/>
    <n v="0"/>
    <n v="-1367011.8808542388"/>
    <n v="0"/>
    <x v="5"/>
  </r>
  <r>
    <x v="152"/>
    <x v="2"/>
    <x v="1"/>
    <x v="4"/>
    <x v="1"/>
    <n v="0"/>
    <n v="-1063211.9233652889"/>
    <n v="0"/>
    <x v="5"/>
  </r>
  <r>
    <x v="152"/>
    <x v="2"/>
    <x v="1"/>
    <x v="3"/>
    <x v="1"/>
    <n v="0"/>
    <n v="-1549141.6928374609"/>
    <n v="0"/>
    <x v="5"/>
  </r>
  <r>
    <x v="152"/>
    <x v="2"/>
    <x v="1"/>
    <x v="2"/>
    <x v="1"/>
    <n v="0"/>
    <n v="-685851.65569270588"/>
    <n v="0"/>
    <x v="5"/>
  </r>
  <r>
    <x v="152"/>
    <x v="2"/>
    <x v="1"/>
    <x v="1"/>
    <x v="1"/>
    <n v="0"/>
    <n v="-1172569.446266708"/>
    <n v="0"/>
    <x v="5"/>
  </r>
  <r>
    <x v="182"/>
    <x v="2"/>
    <x v="1"/>
    <x v="0"/>
    <x v="1"/>
    <n v="0"/>
    <n v="-1392585.2791593031"/>
    <n v="0"/>
    <x v="6"/>
  </r>
  <r>
    <x v="182"/>
    <x v="2"/>
    <x v="1"/>
    <x v="4"/>
    <x v="1"/>
    <n v="0"/>
    <n v="-1045564.4295420573"/>
    <n v="0"/>
    <x v="6"/>
  </r>
  <r>
    <x v="182"/>
    <x v="2"/>
    <x v="1"/>
    <x v="3"/>
    <x v="1"/>
    <n v="0"/>
    <n v="-1553027.7625891452"/>
    <n v="0"/>
    <x v="6"/>
  </r>
  <r>
    <x v="182"/>
    <x v="2"/>
    <x v="1"/>
    <x v="2"/>
    <x v="1"/>
    <n v="0"/>
    <n v="-691060.54370565433"/>
    <n v="0"/>
    <x v="6"/>
  </r>
  <r>
    <x v="182"/>
    <x v="2"/>
    <x v="1"/>
    <x v="1"/>
    <x v="1"/>
    <n v="0"/>
    <n v="-1172561.015925494"/>
    <n v="0"/>
    <x v="6"/>
  </r>
  <r>
    <x v="213"/>
    <x v="2"/>
    <x v="1"/>
    <x v="0"/>
    <x v="1"/>
    <n v="0"/>
    <n v="-1512715.706453512"/>
    <n v="0"/>
    <x v="7"/>
  </r>
  <r>
    <x v="213"/>
    <x v="2"/>
    <x v="1"/>
    <x v="4"/>
    <x v="1"/>
    <n v="0"/>
    <n v="-1085439.7028397992"/>
    <n v="0"/>
    <x v="7"/>
  </r>
  <r>
    <x v="213"/>
    <x v="2"/>
    <x v="1"/>
    <x v="3"/>
    <x v="1"/>
    <n v="0"/>
    <n v="-1358635.4408617837"/>
    <n v="0"/>
    <x v="7"/>
  </r>
  <r>
    <x v="213"/>
    <x v="2"/>
    <x v="1"/>
    <x v="2"/>
    <x v="1"/>
    <n v="0"/>
    <n v="-710611.37647284241"/>
    <n v="0"/>
    <x v="7"/>
  </r>
  <r>
    <x v="213"/>
    <x v="2"/>
    <x v="1"/>
    <x v="1"/>
    <x v="1"/>
    <n v="0"/>
    <n v="-1203018.6981225107"/>
    <n v="0"/>
    <x v="7"/>
  </r>
  <r>
    <x v="244"/>
    <x v="2"/>
    <x v="1"/>
    <x v="0"/>
    <x v="1"/>
    <n v="0"/>
    <n v="-1579034.8631822937"/>
    <n v="0"/>
    <x v="8"/>
  </r>
  <r>
    <x v="244"/>
    <x v="2"/>
    <x v="1"/>
    <x v="4"/>
    <x v="1"/>
    <n v="0"/>
    <n v="-1172775.7005952653"/>
    <n v="0"/>
    <x v="8"/>
  </r>
  <r>
    <x v="244"/>
    <x v="2"/>
    <x v="1"/>
    <x v="3"/>
    <x v="1"/>
    <n v="0"/>
    <n v="-1405186.1489503493"/>
    <n v="0"/>
    <x v="8"/>
  </r>
  <r>
    <x v="244"/>
    <x v="2"/>
    <x v="1"/>
    <x v="2"/>
    <x v="1"/>
    <n v="0"/>
    <n v="-699297.30758548295"/>
    <n v="0"/>
    <x v="8"/>
  </r>
  <r>
    <x v="244"/>
    <x v="2"/>
    <x v="1"/>
    <x v="1"/>
    <x v="1"/>
    <n v="0"/>
    <n v="-1187413.475530073"/>
    <n v="0"/>
    <x v="8"/>
  </r>
  <r>
    <x v="274"/>
    <x v="2"/>
    <x v="1"/>
    <x v="0"/>
    <x v="1"/>
    <n v="0"/>
    <n v="-1867630.6203843101"/>
    <n v="0"/>
    <x v="9"/>
  </r>
  <r>
    <x v="274"/>
    <x v="2"/>
    <x v="1"/>
    <x v="4"/>
    <x v="1"/>
    <n v="0"/>
    <n v="-1227601.8072744301"/>
    <n v="0"/>
    <x v="9"/>
  </r>
  <r>
    <x v="274"/>
    <x v="2"/>
    <x v="1"/>
    <x v="3"/>
    <x v="1"/>
    <n v="0"/>
    <n v="-1278246.7503982028"/>
    <n v="0"/>
    <x v="9"/>
  </r>
  <r>
    <x v="274"/>
    <x v="2"/>
    <x v="1"/>
    <x v="2"/>
    <x v="1"/>
    <n v="0"/>
    <n v="-707522.68922383268"/>
    <n v="0"/>
    <x v="9"/>
  </r>
  <r>
    <x v="274"/>
    <x v="2"/>
    <x v="1"/>
    <x v="1"/>
    <x v="1"/>
    <n v="0"/>
    <n v="-1208149.1956066112"/>
    <n v="0"/>
    <x v="9"/>
  </r>
  <r>
    <x v="305"/>
    <x v="2"/>
    <x v="1"/>
    <x v="0"/>
    <x v="1"/>
    <n v="0"/>
    <n v="-1866793.3996679308"/>
    <n v="0"/>
    <x v="10"/>
  </r>
  <r>
    <x v="305"/>
    <x v="2"/>
    <x v="1"/>
    <x v="4"/>
    <x v="1"/>
    <n v="0"/>
    <n v="-1250501.5991182837"/>
    <n v="0"/>
    <x v="10"/>
  </r>
  <r>
    <x v="305"/>
    <x v="2"/>
    <x v="1"/>
    <x v="3"/>
    <x v="1"/>
    <n v="0"/>
    <n v="-1279332.1093920718"/>
    <n v="0"/>
    <x v="10"/>
  </r>
  <r>
    <x v="305"/>
    <x v="2"/>
    <x v="1"/>
    <x v="2"/>
    <x v="1"/>
    <n v="0"/>
    <n v="-698144.1472126625"/>
    <n v="0"/>
    <x v="10"/>
  </r>
  <r>
    <x v="305"/>
    <x v="2"/>
    <x v="1"/>
    <x v="1"/>
    <x v="1"/>
    <n v="0"/>
    <n v="-1201948.3897413581"/>
    <n v="0"/>
    <x v="10"/>
  </r>
  <r>
    <x v="335"/>
    <x v="2"/>
    <x v="1"/>
    <x v="0"/>
    <x v="1"/>
    <n v="0"/>
    <n v="-1780608.0153959421"/>
    <n v="0"/>
    <x v="11"/>
  </r>
  <r>
    <x v="335"/>
    <x v="2"/>
    <x v="1"/>
    <x v="4"/>
    <x v="1"/>
    <n v="0"/>
    <n v="-1412624.1922219652"/>
    <n v="0"/>
    <x v="11"/>
  </r>
  <r>
    <x v="335"/>
    <x v="2"/>
    <x v="1"/>
    <x v="3"/>
    <x v="1"/>
    <n v="0"/>
    <n v="-1418899.3541403532"/>
    <n v="0"/>
    <x v="11"/>
  </r>
  <r>
    <x v="335"/>
    <x v="2"/>
    <x v="1"/>
    <x v="2"/>
    <x v="1"/>
    <n v="0"/>
    <n v="-703157.6061839062"/>
    <n v="0"/>
    <x v="11"/>
  </r>
  <r>
    <x v="335"/>
    <x v="2"/>
    <x v="1"/>
    <x v="1"/>
    <x v="1"/>
    <n v="0"/>
    <n v="-1192801.6511930234"/>
    <n v="0"/>
    <x v="11"/>
  </r>
  <r>
    <x v="0"/>
    <x v="2"/>
    <x v="3"/>
    <x v="0"/>
    <x v="1"/>
    <n v="0"/>
    <n v="-946918.95536928484"/>
    <n v="0"/>
    <x v="0"/>
  </r>
  <r>
    <x v="0"/>
    <x v="2"/>
    <x v="3"/>
    <x v="4"/>
    <x v="1"/>
    <n v="0"/>
    <n v="-1182313.4847941014"/>
    <n v="0"/>
    <x v="0"/>
  </r>
  <r>
    <x v="0"/>
    <x v="2"/>
    <x v="3"/>
    <x v="3"/>
    <x v="1"/>
    <n v="0"/>
    <n v="-1501609.0203887194"/>
    <n v="0"/>
    <x v="0"/>
  </r>
  <r>
    <x v="0"/>
    <x v="2"/>
    <x v="3"/>
    <x v="2"/>
    <x v="1"/>
    <n v="0"/>
    <n v="-703428.3924703045"/>
    <n v="0"/>
    <x v="0"/>
  </r>
  <r>
    <x v="0"/>
    <x v="2"/>
    <x v="3"/>
    <x v="1"/>
    <x v="1"/>
    <n v="0"/>
    <n v="-1070332.4225716847"/>
    <n v="0"/>
    <x v="0"/>
  </r>
  <r>
    <x v="31"/>
    <x v="2"/>
    <x v="3"/>
    <x v="0"/>
    <x v="1"/>
    <n v="0"/>
    <n v="-1362138.0896221073"/>
    <n v="0"/>
    <x v="1"/>
  </r>
  <r>
    <x v="31"/>
    <x v="2"/>
    <x v="3"/>
    <x v="4"/>
    <x v="1"/>
    <n v="0"/>
    <n v="-1177607.9272047426"/>
    <n v="0"/>
    <x v="1"/>
  </r>
  <r>
    <x v="31"/>
    <x v="2"/>
    <x v="3"/>
    <x v="3"/>
    <x v="1"/>
    <n v="0"/>
    <n v="-1816319.837855252"/>
    <n v="0"/>
    <x v="1"/>
  </r>
  <r>
    <x v="31"/>
    <x v="2"/>
    <x v="3"/>
    <x v="2"/>
    <x v="1"/>
    <n v="0"/>
    <n v="-683159.85412319843"/>
    <n v="0"/>
    <x v="1"/>
  </r>
  <r>
    <x v="31"/>
    <x v="2"/>
    <x v="3"/>
    <x v="1"/>
    <x v="1"/>
    <n v="0"/>
    <n v="-1029008.4813504413"/>
    <n v="0"/>
    <x v="1"/>
  </r>
  <r>
    <x v="60"/>
    <x v="2"/>
    <x v="3"/>
    <x v="0"/>
    <x v="1"/>
    <n v="0"/>
    <n v="-1418157.3029414634"/>
    <n v="0"/>
    <x v="2"/>
  </r>
  <r>
    <x v="60"/>
    <x v="2"/>
    <x v="3"/>
    <x v="4"/>
    <x v="1"/>
    <n v="0"/>
    <n v="-1224840.0631079439"/>
    <n v="0"/>
    <x v="2"/>
  </r>
  <r>
    <x v="60"/>
    <x v="2"/>
    <x v="3"/>
    <x v="3"/>
    <x v="1"/>
    <n v="0"/>
    <n v="-1805170.2318822881"/>
    <n v="0"/>
    <x v="2"/>
  </r>
  <r>
    <x v="60"/>
    <x v="2"/>
    <x v="3"/>
    <x v="2"/>
    <x v="1"/>
    <n v="0"/>
    <n v="-700509.76295081666"/>
    <n v="0"/>
    <x v="2"/>
  </r>
  <r>
    <x v="60"/>
    <x v="2"/>
    <x v="3"/>
    <x v="1"/>
    <x v="1"/>
    <n v="0"/>
    <n v="-1052460.2902693897"/>
    <n v="0"/>
    <x v="2"/>
  </r>
  <r>
    <x v="91"/>
    <x v="2"/>
    <x v="3"/>
    <x v="0"/>
    <x v="1"/>
    <n v="0"/>
    <n v="-1546440.5263054892"/>
    <n v="0"/>
    <x v="3"/>
  </r>
  <r>
    <x v="91"/>
    <x v="2"/>
    <x v="3"/>
    <x v="4"/>
    <x v="1"/>
    <n v="0"/>
    <n v="-1208580.7757833039"/>
    <n v="0"/>
    <x v="3"/>
  </r>
  <r>
    <x v="91"/>
    <x v="2"/>
    <x v="3"/>
    <x v="3"/>
    <x v="1"/>
    <n v="0"/>
    <n v="-1680897.2219402448"/>
    <n v="0"/>
    <x v="3"/>
  </r>
  <r>
    <x v="91"/>
    <x v="2"/>
    <x v="3"/>
    <x v="2"/>
    <x v="1"/>
    <n v="0"/>
    <n v="-680463.04427345784"/>
    <n v="0"/>
    <x v="3"/>
  </r>
  <r>
    <x v="91"/>
    <x v="2"/>
    <x v="3"/>
    <x v="1"/>
    <x v="1"/>
    <n v="0"/>
    <n v="-1031259.7197641152"/>
    <n v="0"/>
    <x v="3"/>
  </r>
  <r>
    <x v="121"/>
    <x v="2"/>
    <x v="3"/>
    <x v="0"/>
    <x v="1"/>
    <n v="0"/>
    <n v="-1668304.8253841333"/>
    <n v="0"/>
    <x v="4"/>
  </r>
  <r>
    <x v="121"/>
    <x v="2"/>
    <x v="3"/>
    <x v="4"/>
    <x v="1"/>
    <n v="0"/>
    <n v="-1223038.955177116"/>
    <n v="0"/>
    <x v="4"/>
  </r>
  <r>
    <x v="121"/>
    <x v="2"/>
    <x v="3"/>
    <x v="3"/>
    <x v="1"/>
    <n v="0"/>
    <n v="-1561256.9283760283"/>
    <n v="0"/>
    <x v="4"/>
  </r>
  <r>
    <x v="121"/>
    <x v="2"/>
    <x v="3"/>
    <x v="2"/>
    <x v="1"/>
    <n v="0"/>
    <n v="-697522.47249486519"/>
    <n v="0"/>
    <x v="4"/>
  </r>
  <r>
    <x v="121"/>
    <x v="2"/>
    <x v="3"/>
    <x v="1"/>
    <x v="1"/>
    <n v="0"/>
    <n v="-1182915.8061264853"/>
    <n v="0"/>
    <x v="4"/>
  </r>
  <r>
    <x v="152"/>
    <x v="2"/>
    <x v="3"/>
    <x v="0"/>
    <x v="1"/>
    <n v="0"/>
    <n v="-1367011.880854239"/>
    <n v="0"/>
    <x v="5"/>
  </r>
  <r>
    <x v="152"/>
    <x v="2"/>
    <x v="3"/>
    <x v="4"/>
    <x v="1"/>
    <n v="0"/>
    <n v="-1063211.9233652891"/>
    <n v="0"/>
    <x v="5"/>
  </r>
  <r>
    <x v="152"/>
    <x v="2"/>
    <x v="3"/>
    <x v="3"/>
    <x v="1"/>
    <n v="0"/>
    <n v="-1549141.6928374611"/>
    <n v="0"/>
    <x v="5"/>
  </r>
  <r>
    <x v="152"/>
    <x v="2"/>
    <x v="3"/>
    <x v="2"/>
    <x v="1"/>
    <n v="0"/>
    <n v="-685851.65569270588"/>
    <n v="0"/>
    <x v="5"/>
  </r>
  <r>
    <x v="152"/>
    <x v="2"/>
    <x v="3"/>
    <x v="1"/>
    <x v="1"/>
    <n v="0"/>
    <n v="-1172569.446266708"/>
    <n v="0"/>
    <x v="5"/>
  </r>
  <r>
    <x v="182"/>
    <x v="2"/>
    <x v="3"/>
    <x v="0"/>
    <x v="1"/>
    <n v="0"/>
    <n v="-1392585.2791593033"/>
    <n v="0"/>
    <x v="6"/>
  </r>
  <r>
    <x v="182"/>
    <x v="2"/>
    <x v="3"/>
    <x v="4"/>
    <x v="1"/>
    <n v="0"/>
    <n v="-1045564.4295420574"/>
    <n v="0"/>
    <x v="6"/>
  </r>
  <r>
    <x v="182"/>
    <x v="2"/>
    <x v="3"/>
    <x v="3"/>
    <x v="1"/>
    <n v="0"/>
    <n v="-1553027.7625891455"/>
    <n v="0"/>
    <x v="6"/>
  </r>
  <r>
    <x v="182"/>
    <x v="2"/>
    <x v="3"/>
    <x v="2"/>
    <x v="1"/>
    <n v="0"/>
    <n v="-691060.54370565445"/>
    <n v="0"/>
    <x v="6"/>
  </r>
  <r>
    <x v="182"/>
    <x v="2"/>
    <x v="3"/>
    <x v="1"/>
    <x v="1"/>
    <n v="0"/>
    <n v="-1172561.015925494"/>
    <n v="0"/>
    <x v="6"/>
  </r>
  <r>
    <x v="213"/>
    <x v="2"/>
    <x v="3"/>
    <x v="0"/>
    <x v="1"/>
    <n v="0"/>
    <n v="-1512715.7064535122"/>
    <n v="0"/>
    <x v="7"/>
  </r>
  <r>
    <x v="213"/>
    <x v="2"/>
    <x v="3"/>
    <x v="4"/>
    <x v="1"/>
    <n v="0"/>
    <n v="-1085439.7028397992"/>
    <n v="0"/>
    <x v="7"/>
  </r>
  <r>
    <x v="213"/>
    <x v="2"/>
    <x v="3"/>
    <x v="3"/>
    <x v="1"/>
    <n v="0"/>
    <n v="-1358635.4408617839"/>
    <n v="0"/>
    <x v="7"/>
  </r>
  <r>
    <x v="213"/>
    <x v="2"/>
    <x v="3"/>
    <x v="2"/>
    <x v="1"/>
    <n v="0"/>
    <n v="-710611.37647284253"/>
    <n v="0"/>
    <x v="7"/>
  </r>
  <r>
    <x v="213"/>
    <x v="2"/>
    <x v="3"/>
    <x v="1"/>
    <x v="1"/>
    <n v="0"/>
    <n v="-1203018.6981225107"/>
    <n v="0"/>
    <x v="7"/>
  </r>
  <r>
    <x v="244"/>
    <x v="2"/>
    <x v="3"/>
    <x v="0"/>
    <x v="1"/>
    <n v="0"/>
    <n v="-1579034.8631822939"/>
    <n v="0"/>
    <x v="8"/>
  </r>
  <r>
    <x v="244"/>
    <x v="2"/>
    <x v="3"/>
    <x v="4"/>
    <x v="1"/>
    <n v="0"/>
    <n v="-1172775.7005952653"/>
    <n v="0"/>
    <x v="8"/>
  </r>
  <r>
    <x v="244"/>
    <x v="2"/>
    <x v="3"/>
    <x v="3"/>
    <x v="1"/>
    <n v="0"/>
    <n v="-1405186.1489503495"/>
    <n v="0"/>
    <x v="8"/>
  </r>
  <r>
    <x v="244"/>
    <x v="2"/>
    <x v="3"/>
    <x v="2"/>
    <x v="1"/>
    <n v="0"/>
    <n v="-699297.30758548307"/>
    <n v="0"/>
    <x v="8"/>
  </r>
  <r>
    <x v="244"/>
    <x v="2"/>
    <x v="3"/>
    <x v="1"/>
    <x v="1"/>
    <n v="0"/>
    <n v="-1187413.4755300733"/>
    <n v="0"/>
    <x v="8"/>
  </r>
  <r>
    <x v="274"/>
    <x v="2"/>
    <x v="3"/>
    <x v="0"/>
    <x v="1"/>
    <n v="0"/>
    <n v="-1867630.6203843104"/>
    <n v="0"/>
    <x v="9"/>
  </r>
  <r>
    <x v="274"/>
    <x v="2"/>
    <x v="3"/>
    <x v="4"/>
    <x v="1"/>
    <n v="0"/>
    <n v="-1227601.8072744303"/>
    <n v="0"/>
    <x v="9"/>
  </r>
  <r>
    <x v="274"/>
    <x v="2"/>
    <x v="3"/>
    <x v="3"/>
    <x v="1"/>
    <n v="0"/>
    <n v="-1278246.7503982028"/>
    <n v="0"/>
    <x v="9"/>
  </r>
  <r>
    <x v="274"/>
    <x v="2"/>
    <x v="3"/>
    <x v="2"/>
    <x v="1"/>
    <n v="0"/>
    <n v="-707522.6892238328"/>
    <n v="0"/>
    <x v="9"/>
  </r>
  <r>
    <x v="274"/>
    <x v="2"/>
    <x v="3"/>
    <x v="1"/>
    <x v="1"/>
    <n v="0"/>
    <n v="-1208149.1956066114"/>
    <n v="0"/>
    <x v="9"/>
  </r>
  <r>
    <x v="305"/>
    <x v="2"/>
    <x v="3"/>
    <x v="0"/>
    <x v="1"/>
    <n v="0"/>
    <n v="-1866793.399667931"/>
    <n v="0"/>
    <x v="10"/>
  </r>
  <r>
    <x v="305"/>
    <x v="2"/>
    <x v="3"/>
    <x v="4"/>
    <x v="1"/>
    <n v="0"/>
    <n v="-1250501.5991182837"/>
    <n v="0"/>
    <x v="10"/>
  </r>
  <r>
    <x v="305"/>
    <x v="2"/>
    <x v="3"/>
    <x v="3"/>
    <x v="1"/>
    <n v="0"/>
    <n v="-1279332.1093920721"/>
    <n v="0"/>
    <x v="10"/>
  </r>
  <r>
    <x v="305"/>
    <x v="2"/>
    <x v="3"/>
    <x v="2"/>
    <x v="1"/>
    <n v="0"/>
    <n v="-698144.14721266262"/>
    <n v="0"/>
    <x v="10"/>
  </r>
  <r>
    <x v="305"/>
    <x v="2"/>
    <x v="3"/>
    <x v="1"/>
    <x v="1"/>
    <n v="0"/>
    <n v="-1201948.3897413581"/>
    <n v="0"/>
    <x v="10"/>
  </r>
  <r>
    <x v="335"/>
    <x v="2"/>
    <x v="3"/>
    <x v="0"/>
    <x v="1"/>
    <n v="0"/>
    <n v="-1780608.0153959424"/>
    <n v="0"/>
    <x v="11"/>
  </r>
  <r>
    <x v="335"/>
    <x v="2"/>
    <x v="3"/>
    <x v="4"/>
    <x v="1"/>
    <n v="0"/>
    <n v="-1412624.1922219654"/>
    <n v="0"/>
    <x v="11"/>
  </r>
  <r>
    <x v="335"/>
    <x v="2"/>
    <x v="3"/>
    <x v="3"/>
    <x v="1"/>
    <n v="0"/>
    <n v="-1418899.3541403534"/>
    <n v="0"/>
    <x v="11"/>
  </r>
  <r>
    <x v="335"/>
    <x v="2"/>
    <x v="3"/>
    <x v="2"/>
    <x v="1"/>
    <n v="0"/>
    <n v="-703157.60618390632"/>
    <n v="0"/>
    <x v="11"/>
  </r>
  <r>
    <x v="335"/>
    <x v="2"/>
    <x v="3"/>
    <x v="1"/>
    <x v="1"/>
    <n v="0"/>
    <n v="-1192801.6511930234"/>
    <n v="0"/>
    <x v="11"/>
  </r>
  <r>
    <x v="0"/>
    <x v="2"/>
    <x v="4"/>
    <x v="0"/>
    <x v="1"/>
    <n v="0"/>
    <n v="-757535.16429542785"/>
    <n v="0"/>
    <x v="0"/>
  </r>
  <r>
    <x v="0"/>
    <x v="2"/>
    <x v="4"/>
    <x v="4"/>
    <x v="1"/>
    <n v="0"/>
    <n v="-945850.78783528123"/>
    <n v="0"/>
    <x v="0"/>
  </r>
  <r>
    <x v="0"/>
    <x v="2"/>
    <x v="4"/>
    <x v="3"/>
    <x v="1"/>
    <n v="0"/>
    <n v="-1201287.2163109754"/>
    <n v="0"/>
    <x v="0"/>
  </r>
  <r>
    <x v="0"/>
    <x v="2"/>
    <x v="4"/>
    <x v="2"/>
    <x v="1"/>
    <n v="0"/>
    <n v="-562742.71397624363"/>
    <n v="0"/>
    <x v="0"/>
  </r>
  <r>
    <x v="0"/>
    <x v="2"/>
    <x v="4"/>
    <x v="1"/>
    <x v="1"/>
    <n v="0"/>
    <n v="-856265.93805734767"/>
    <n v="0"/>
    <x v="0"/>
  </r>
  <r>
    <x v="31"/>
    <x v="2"/>
    <x v="4"/>
    <x v="0"/>
    <x v="1"/>
    <n v="0"/>
    <n v="-1089710.4716976858"/>
    <n v="0"/>
    <x v="1"/>
  </r>
  <r>
    <x v="31"/>
    <x v="2"/>
    <x v="4"/>
    <x v="4"/>
    <x v="1"/>
    <n v="0"/>
    <n v="-942086.34176379396"/>
    <n v="0"/>
    <x v="1"/>
  </r>
  <r>
    <x v="31"/>
    <x v="2"/>
    <x v="4"/>
    <x v="3"/>
    <x v="1"/>
    <n v="0"/>
    <n v="-1453055.8702842016"/>
    <n v="0"/>
    <x v="1"/>
  </r>
  <r>
    <x v="31"/>
    <x v="2"/>
    <x v="4"/>
    <x v="2"/>
    <x v="1"/>
    <n v="0"/>
    <n v="-546527.88329855865"/>
    <n v="0"/>
    <x v="1"/>
  </r>
  <r>
    <x v="31"/>
    <x v="2"/>
    <x v="4"/>
    <x v="1"/>
    <x v="1"/>
    <n v="0"/>
    <n v="-823206.78508035303"/>
    <n v="0"/>
    <x v="1"/>
  </r>
  <r>
    <x v="60"/>
    <x v="2"/>
    <x v="4"/>
    <x v="0"/>
    <x v="1"/>
    <n v="0"/>
    <n v="-1134525.8423531707"/>
    <n v="0"/>
    <x v="2"/>
  </r>
  <r>
    <x v="60"/>
    <x v="2"/>
    <x v="4"/>
    <x v="4"/>
    <x v="1"/>
    <n v="0"/>
    <n v="-979872.05048635509"/>
    <n v="0"/>
    <x v="2"/>
  </r>
  <r>
    <x v="60"/>
    <x v="2"/>
    <x v="4"/>
    <x v="3"/>
    <x v="1"/>
    <n v="0"/>
    <n v="-1444136.1855058304"/>
    <n v="0"/>
    <x v="2"/>
  </r>
  <r>
    <x v="60"/>
    <x v="2"/>
    <x v="4"/>
    <x v="2"/>
    <x v="1"/>
    <n v="0"/>
    <n v="-560407.81036065321"/>
    <n v="0"/>
    <x v="2"/>
  </r>
  <r>
    <x v="60"/>
    <x v="2"/>
    <x v="4"/>
    <x v="1"/>
    <x v="1"/>
    <n v="0"/>
    <n v="-841968.23221551185"/>
    <n v="0"/>
    <x v="2"/>
  </r>
  <r>
    <x v="91"/>
    <x v="2"/>
    <x v="4"/>
    <x v="0"/>
    <x v="1"/>
    <n v="0"/>
    <n v="-1237152.4210443913"/>
    <n v="0"/>
    <x v="3"/>
  </r>
  <r>
    <x v="91"/>
    <x v="2"/>
    <x v="4"/>
    <x v="4"/>
    <x v="1"/>
    <n v="0"/>
    <n v="-966864.62062664318"/>
    <n v="0"/>
    <x v="3"/>
  </r>
  <r>
    <x v="91"/>
    <x v="2"/>
    <x v="4"/>
    <x v="3"/>
    <x v="1"/>
    <n v="0"/>
    <n v="-1344717.7775521958"/>
    <n v="0"/>
    <x v="3"/>
  </r>
  <r>
    <x v="91"/>
    <x v="2"/>
    <x v="4"/>
    <x v="2"/>
    <x v="1"/>
    <n v="0"/>
    <n v="-544370.43541876622"/>
    <n v="0"/>
    <x v="3"/>
  </r>
  <r>
    <x v="91"/>
    <x v="2"/>
    <x v="4"/>
    <x v="1"/>
    <x v="1"/>
    <n v="0"/>
    <n v="-825007.77581129211"/>
    <n v="0"/>
    <x v="3"/>
  </r>
  <r>
    <x v="121"/>
    <x v="2"/>
    <x v="4"/>
    <x v="0"/>
    <x v="1"/>
    <n v="0"/>
    <n v="-1334643.8603073065"/>
    <n v="0"/>
    <x v="4"/>
  </r>
  <r>
    <x v="121"/>
    <x v="2"/>
    <x v="4"/>
    <x v="4"/>
    <x v="1"/>
    <n v="0"/>
    <n v="-978431.1641416928"/>
    <n v="0"/>
    <x v="4"/>
  </r>
  <r>
    <x v="121"/>
    <x v="2"/>
    <x v="4"/>
    <x v="3"/>
    <x v="1"/>
    <n v="0"/>
    <n v="-1249005.5427008225"/>
    <n v="0"/>
    <x v="4"/>
  </r>
  <r>
    <x v="121"/>
    <x v="2"/>
    <x v="4"/>
    <x v="2"/>
    <x v="1"/>
    <n v="0"/>
    <n v="-558017.97799589206"/>
    <n v="0"/>
    <x v="4"/>
  </r>
  <r>
    <x v="121"/>
    <x v="2"/>
    <x v="4"/>
    <x v="1"/>
    <x v="1"/>
    <n v="0"/>
    <n v="-946332.64490118832"/>
    <n v="0"/>
    <x v="4"/>
  </r>
  <r>
    <x v="152"/>
    <x v="2"/>
    <x v="4"/>
    <x v="0"/>
    <x v="1"/>
    <n v="0"/>
    <n v="-1093609.5046833912"/>
    <n v="0"/>
    <x v="5"/>
  </r>
  <r>
    <x v="152"/>
    <x v="2"/>
    <x v="4"/>
    <x v="4"/>
    <x v="1"/>
    <n v="0"/>
    <n v="-850569.53869223117"/>
    <n v="0"/>
    <x v="5"/>
  </r>
  <r>
    <x v="152"/>
    <x v="2"/>
    <x v="4"/>
    <x v="3"/>
    <x v="1"/>
    <n v="0"/>
    <n v="-1239313.3542699688"/>
    <n v="0"/>
    <x v="5"/>
  </r>
  <r>
    <x v="152"/>
    <x v="2"/>
    <x v="4"/>
    <x v="2"/>
    <x v="1"/>
    <n v="0"/>
    <n v="-548681.32455416466"/>
    <n v="0"/>
    <x v="5"/>
  </r>
  <r>
    <x v="152"/>
    <x v="2"/>
    <x v="4"/>
    <x v="1"/>
    <x v="1"/>
    <n v="0"/>
    <n v="-938055.55701336637"/>
    <n v="0"/>
    <x v="5"/>
  </r>
  <r>
    <x v="182"/>
    <x v="2"/>
    <x v="4"/>
    <x v="0"/>
    <x v="1"/>
    <n v="0"/>
    <n v="-1114068.2233274425"/>
    <n v="0"/>
    <x v="6"/>
  </r>
  <r>
    <x v="182"/>
    <x v="2"/>
    <x v="4"/>
    <x v="4"/>
    <x v="1"/>
    <n v="0"/>
    <n v="-836451.54363364598"/>
    <n v="0"/>
    <x v="6"/>
  </r>
  <r>
    <x v="182"/>
    <x v="2"/>
    <x v="4"/>
    <x v="3"/>
    <x v="1"/>
    <n v="0"/>
    <n v="-1242422.2100713165"/>
    <n v="0"/>
    <x v="6"/>
  </r>
  <r>
    <x v="182"/>
    <x v="2"/>
    <x v="4"/>
    <x v="2"/>
    <x v="1"/>
    <n v="0"/>
    <n v="-552848.43496452353"/>
    <n v="0"/>
    <x v="6"/>
  </r>
  <r>
    <x v="182"/>
    <x v="2"/>
    <x v="4"/>
    <x v="1"/>
    <x v="1"/>
    <n v="0"/>
    <n v="-938048.81274039519"/>
    <n v="0"/>
    <x v="6"/>
  </r>
  <r>
    <x v="213"/>
    <x v="2"/>
    <x v="4"/>
    <x v="0"/>
    <x v="1"/>
    <n v="0"/>
    <n v="-1210172.5651628096"/>
    <n v="0"/>
    <x v="7"/>
  </r>
  <r>
    <x v="213"/>
    <x v="2"/>
    <x v="4"/>
    <x v="4"/>
    <x v="1"/>
    <n v="0"/>
    <n v="-868351.76227183943"/>
    <n v="0"/>
    <x v="7"/>
  </r>
  <r>
    <x v="213"/>
    <x v="2"/>
    <x v="4"/>
    <x v="3"/>
    <x v="1"/>
    <n v="0"/>
    <n v="-1086908.3526894271"/>
    <n v="0"/>
    <x v="7"/>
  </r>
  <r>
    <x v="213"/>
    <x v="2"/>
    <x v="4"/>
    <x v="2"/>
    <x v="1"/>
    <n v="0"/>
    <n v="-568489.10117827402"/>
    <n v="0"/>
    <x v="7"/>
  </r>
  <r>
    <x v="213"/>
    <x v="2"/>
    <x v="4"/>
    <x v="1"/>
    <x v="1"/>
    <n v="0"/>
    <n v="-962414.95849800855"/>
    <n v="0"/>
    <x v="7"/>
  </r>
  <r>
    <x v="244"/>
    <x v="2"/>
    <x v="4"/>
    <x v="0"/>
    <x v="1"/>
    <n v="0"/>
    <n v="-1263227.890545835"/>
    <n v="0"/>
    <x v="8"/>
  </r>
  <r>
    <x v="244"/>
    <x v="2"/>
    <x v="4"/>
    <x v="4"/>
    <x v="1"/>
    <n v="0"/>
    <n v="-938220.56047621218"/>
    <n v="0"/>
    <x v="8"/>
  </r>
  <r>
    <x v="244"/>
    <x v="2"/>
    <x v="4"/>
    <x v="3"/>
    <x v="1"/>
    <n v="0"/>
    <n v="-1124148.9191602797"/>
    <n v="0"/>
    <x v="8"/>
  </r>
  <r>
    <x v="244"/>
    <x v="2"/>
    <x v="4"/>
    <x v="2"/>
    <x v="1"/>
    <n v="0"/>
    <n v="-559437.84606838645"/>
    <n v="0"/>
    <x v="8"/>
  </r>
  <r>
    <x v="244"/>
    <x v="2"/>
    <x v="4"/>
    <x v="1"/>
    <x v="1"/>
    <n v="0"/>
    <n v="-949930.78042405855"/>
    <n v="0"/>
    <x v="8"/>
  </r>
  <r>
    <x v="274"/>
    <x v="2"/>
    <x v="4"/>
    <x v="0"/>
    <x v="1"/>
    <n v="0"/>
    <n v="-1494104.4963074483"/>
    <n v="0"/>
    <x v="9"/>
  </r>
  <r>
    <x v="274"/>
    <x v="2"/>
    <x v="4"/>
    <x v="4"/>
    <x v="1"/>
    <n v="0"/>
    <n v="-982081.44581954426"/>
    <n v="0"/>
    <x v="9"/>
  </r>
  <r>
    <x v="274"/>
    <x v="2"/>
    <x v="4"/>
    <x v="3"/>
    <x v="1"/>
    <n v="0"/>
    <n v="-1022597.4003185623"/>
    <n v="0"/>
    <x v="9"/>
  </r>
  <r>
    <x v="274"/>
    <x v="2"/>
    <x v="4"/>
    <x v="2"/>
    <x v="1"/>
    <n v="0"/>
    <n v="-566018.15137906617"/>
    <n v="0"/>
    <x v="9"/>
  </r>
  <r>
    <x v="274"/>
    <x v="2"/>
    <x v="4"/>
    <x v="1"/>
    <x v="1"/>
    <n v="0"/>
    <n v="-966519.35648528906"/>
    <n v="0"/>
    <x v="9"/>
  </r>
  <r>
    <x v="305"/>
    <x v="2"/>
    <x v="4"/>
    <x v="0"/>
    <x v="1"/>
    <n v="0"/>
    <n v="-1493434.7197343449"/>
    <n v="0"/>
    <x v="10"/>
  </r>
  <r>
    <x v="305"/>
    <x v="2"/>
    <x v="4"/>
    <x v="4"/>
    <x v="1"/>
    <n v="0"/>
    <n v="-1000401.279294627"/>
    <n v="0"/>
    <x v="10"/>
  </r>
  <r>
    <x v="305"/>
    <x v="2"/>
    <x v="4"/>
    <x v="3"/>
    <x v="1"/>
    <n v="0"/>
    <n v="-1023465.6875136575"/>
    <n v="0"/>
    <x v="10"/>
  </r>
  <r>
    <x v="305"/>
    <x v="2"/>
    <x v="4"/>
    <x v="2"/>
    <x v="1"/>
    <n v="0"/>
    <n v="-558515.31777013"/>
    <n v="0"/>
    <x v="10"/>
  </r>
  <r>
    <x v="305"/>
    <x v="2"/>
    <x v="4"/>
    <x v="1"/>
    <x v="1"/>
    <n v="0"/>
    <n v="-961558.71179308649"/>
    <n v="0"/>
    <x v="10"/>
  </r>
  <r>
    <x v="335"/>
    <x v="2"/>
    <x v="4"/>
    <x v="0"/>
    <x v="1"/>
    <n v="0"/>
    <n v="-1424486.412316754"/>
    <n v="0"/>
    <x v="11"/>
  </r>
  <r>
    <x v="335"/>
    <x v="2"/>
    <x v="4"/>
    <x v="4"/>
    <x v="1"/>
    <n v="0"/>
    <n v="-1130099.3537775723"/>
    <n v="0"/>
    <x v="11"/>
  </r>
  <r>
    <x v="335"/>
    <x v="2"/>
    <x v="4"/>
    <x v="3"/>
    <x v="1"/>
    <n v="0"/>
    <n v="-1135119.4833122825"/>
    <n v="0"/>
    <x v="11"/>
  </r>
  <r>
    <x v="335"/>
    <x v="2"/>
    <x v="4"/>
    <x v="2"/>
    <x v="1"/>
    <n v="0"/>
    <n v="-562526.08494712505"/>
    <n v="0"/>
    <x v="11"/>
  </r>
  <r>
    <x v="335"/>
    <x v="2"/>
    <x v="4"/>
    <x v="1"/>
    <x v="1"/>
    <n v="0"/>
    <n v="-954241.32095441874"/>
    <n v="0"/>
    <x v="11"/>
  </r>
  <r>
    <x v="0"/>
    <x v="2"/>
    <x v="5"/>
    <x v="0"/>
    <x v="1"/>
    <n v="0"/>
    <n v="-284075.68661078543"/>
    <n v="0"/>
    <x v="0"/>
  </r>
  <r>
    <x v="0"/>
    <x v="2"/>
    <x v="5"/>
    <x v="4"/>
    <x v="1"/>
    <n v="0"/>
    <n v="-354694.04543823045"/>
    <n v="0"/>
    <x v="0"/>
  </r>
  <r>
    <x v="0"/>
    <x v="2"/>
    <x v="5"/>
    <x v="3"/>
    <x v="1"/>
    <n v="0"/>
    <n v="-450482.70611661574"/>
    <n v="0"/>
    <x v="0"/>
  </r>
  <r>
    <x v="0"/>
    <x v="2"/>
    <x v="5"/>
    <x v="2"/>
    <x v="1"/>
    <n v="0"/>
    <n v="-211028.51774109135"/>
    <n v="0"/>
    <x v="0"/>
  </r>
  <r>
    <x v="0"/>
    <x v="2"/>
    <x v="5"/>
    <x v="1"/>
    <x v="1"/>
    <n v="0"/>
    <n v="-321099.72677150537"/>
    <n v="0"/>
    <x v="0"/>
  </r>
  <r>
    <x v="31"/>
    <x v="2"/>
    <x v="5"/>
    <x v="0"/>
    <x v="1"/>
    <n v="0"/>
    <n v="-408641.42688663211"/>
    <n v="0"/>
    <x v="1"/>
  </r>
  <r>
    <x v="31"/>
    <x v="2"/>
    <x v="5"/>
    <x v="4"/>
    <x v="1"/>
    <n v="0"/>
    <n v="-353282.37816142273"/>
    <n v="0"/>
    <x v="1"/>
  </r>
  <r>
    <x v="31"/>
    <x v="2"/>
    <x v="5"/>
    <x v="3"/>
    <x v="1"/>
    <n v="0"/>
    <n v="-544895.95135657559"/>
    <n v="0"/>
    <x v="1"/>
  </r>
  <r>
    <x v="31"/>
    <x v="2"/>
    <x v="5"/>
    <x v="2"/>
    <x v="1"/>
    <n v="0"/>
    <n v="-204947.95623695949"/>
    <n v="0"/>
    <x v="1"/>
  </r>
  <r>
    <x v="31"/>
    <x v="2"/>
    <x v="5"/>
    <x v="1"/>
    <x v="1"/>
    <n v="0"/>
    <n v="-308702.54440513236"/>
    <n v="0"/>
    <x v="1"/>
  </r>
  <r>
    <x v="60"/>
    <x v="2"/>
    <x v="5"/>
    <x v="0"/>
    <x v="1"/>
    <n v="0"/>
    <n v="-425447.19088243897"/>
    <n v="0"/>
    <x v="2"/>
  </r>
  <r>
    <x v="60"/>
    <x v="2"/>
    <x v="5"/>
    <x v="4"/>
    <x v="1"/>
    <n v="0"/>
    <n v="-367452.01893238316"/>
    <n v="0"/>
    <x v="2"/>
  </r>
  <r>
    <x v="60"/>
    <x v="2"/>
    <x v="5"/>
    <x v="3"/>
    <x v="1"/>
    <n v="0"/>
    <n v="-541551.06956468639"/>
    <n v="0"/>
    <x v="2"/>
  </r>
  <r>
    <x v="60"/>
    <x v="2"/>
    <x v="5"/>
    <x v="2"/>
    <x v="1"/>
    <n v="0"/>
    <n v="-210152.92888524497"/>
    <n v="0"/>
    <x v="2"/>
  </r>
  <r>
    <x v="60"/>
    <x v="2"/>
    <x v="5"/>
    <x v="1"/>
    <x v="1"/>
    <n v="0"/>
    <n v="-315738.08708081691"/>
    <n v="0"/>
    <x v="2"/>
  </r>
  <r>
    <x v="91"/>
    <x v="2"/>
    <x v="5"/>
    <x v="0"/>
    <x v="1"/>
    <n v="0"/>
    <n v="-463932.15789164673"/>
    <n v="0"/>
    <x v="3"/>
  </r>
  <r>
    <x v="91"/>
    <x v="2"/>
    <x v="5"/>
    <x v="4"/>
    <x v="1"/>
    <n v="0"/>
    <n v="-362574.23273499118"/>
    <n v="0"/>
    <x v="3"/>
  </r>
  <r>
    <x v="91"/>
    <x v="2"/>
    <x v="5"/>
    <x v="3"/>
    <x v="1"/>
    <n v="0"/>
    <n v="-504269.16658207338"/>
    <n v="0"/>
    <x v="3"/>
  </r>
  <r>
    <x v="91"/>
    <x v="2"/>
    <x v="5"/>
    <x v="2"/>
    <x v="1"/>
    <n v="0"/>
    <n v="-204138.91328203733"/>
    <n v="0"/>
    <x v="3"/>
  </r>
  <r>
    <x v="91"/>
    <x v="2"/>
    <x v="5"/>
    <x v="1"/>
    <x v="1"/>
    <n v="0"/>
    <n v="-309377.91592923453"/>
    <n v="0"/>
    <x v="3"/>
  </r>
  <r>
    <x v="121"/>
    <x v="2"/>
    <x v="5"/>
    <x v="0"/>
    <x v="1"/>
    <n v="0"/>
    <n v="-500491.44761523994"/>
    <n v="0"/>
    <x v="4"/>
  </r>
  <r>
    <x v="121"/>
    <x v="2"/>
    <x v="5"/>
    <x v="4"/>
    <x v="1"/>
    <n v="0"/>
    <n v="-366911.68655313482"/>
    <n v="0"/>
    <x v="4"/>
  </r>
  <r>
    <x v="121"/>
    <x v="2"/>
    <x v="5"/>
    <x v="3"/>
    <x v="1"/>
    <n v="0"/>
    <n v="-468377.07851280842"/>
    <n v="0"/>
    <x v="4"/>
  </r>
  <r>
    <x v="121"/>
    <x v="2"/>
    <x v="5"/>
    <x v="2"/>
    <x v="1"/>
    <n v="0"/>
    <n v="-209256.74174845952"/>
    <n v="0"/>
    <x v="4"/>
  </r>
  <r>
    <x v="121"/>
    <x v="2"/>
    <x v="5"/>
    <x v="1"/>
    <x v="1"/>
    <n v="0"/>
    <n v="-354874.74183794559"/>
    <n v="0"/>
    <x v="4"/>
  </r>
  <r>
    <x v="152"/>
    <x v="2"/>
    <x v="5"/>
    <x v="0"/>
    <x v="1"/>
    <n v="0"/>
    <n v="-410103.56425627164"/>
    <n v="0"/>
    <x v="5"/>
  </r>
  <r>
    <x v="152"/>
    <x v="2"/>
    <x v="5"/>
    <x v="4"/>
    <x v="1"/>
    <n v="0"/>
    <n v="-318963.57700958668"/>
    <n v="0"/>
    <x v="5"/>
  </r>
  <r>
    <x v="152"/>
    <x v="2"/>
    <x v="5"/>
    <x v="3"/>
    <x v="1"/>
    <n v="0"/>
    <n v="-464742.5078512383"/>
    <n v="0"/>
    <x v="5"/>
  </r>
  <r>
    <x v="152"/>
    <x v="2"/>
    <x v="5"/>
    <x v="2"/>
    <x v="1"/>
    <n v="0"/>
    <n v="-205755.49670781175"/>
    <n v="0"/>
    <x v="5"/>
  </r>
  <r>
    <x v="152"/>
    <x v="2"/>
    <x v="5"/>
    <x v="1"/>
    <x v="1"/>
    <n v="0"/>
    <n v="-351770.83388001239"/>
    <n v="0"/>
    <x v="5"/>
  </r>
  <r>
    <x v="182"/>
    <x v="2"/>
    <x v="5"/>
    <x v="0"/>
    <x v="1"/>
    <n v="0"/>
    <n v="-417775.58374779095"/>
    <n v="0"/>
    <x v="6"/>
  </r>
  <r>
    <x v="182"/>
    <x v="2"/>
    <x v="5"/>
    <x v="4"/>
    <x v="1"/>
    <n v="0"/>
    <n v="-313669.3288626172"/>
    <n v="0"/>
    <x v="6"/>
  </r>
  <r>
    <x v="182"/>
    <x v="2"/>
    <x v="5"/>
    <x v="3"/>
    <x v="1"/>
    <n v="0"/>
    <n v="-465908.32877674361"/>
    <n v="0"/>
    <x v="6"/>
  </r>
  <r>
    <x v="182"/>
    <x v="2"/>
    <x v="5"/>
    <x v="2"/>
    <x v="1"/>
    <n v="0"/>
    <n v="-207318.16311169631"/>
    <n v="0"/>
    <x v="6"/>
  </r>
  <r>
    <x v="182"/>
    <x v="2"/>
    <x v="5"/>
    <x v="1"/>
    <x v="1"/>
    <n v="0"/>
    <n v="-351768.30477764818"/>
    <n v="0"/>
    <x v="6"/>
  </r>
  <r>
    <x v="213"/>
    <x v="2"/>
    <x v="5"/>
    <x v="0"/>
    <x v="1"/>
    <n v="0"/>
    <n v="-453814.71193605359"/>
    <n v="0"/>
    <x v="7"/>
  </r>
  <r>
    <x v="213"/>
    <x v="2"/>
    <x v="5"/>
    <x v="4"/>
    <x v="1"/>
    <n v="0"/>
    <n v="-325631.91085193976"/>
    <n v="0"/>
    <x v="7"/>
  </r>
  <r>
    <x v="213"/>
    <x v="2"/>
    <x v="5"/>
    <x v="3"/>
    <x v="1"/>
    <n v="0"/>
    <n v="-407590.63225853513"/>
    <n v="0"/>
    <x v="7"/>
  </r>
  <r>
    <x v="213"/>
    <x v="2"/>
    <x v="5"/>
    <x v="2"/>
    <x v="1"/>
    <n v="0"/>
    <n v="-213183.41294185273"/>
    <n v="0"/>
    <x v="7"/>
  </r>
  <r>
    <x v="213"/>
    <x v="2"/>
    <x v="5"/>
    <x v="1"/>
    <x v="1"/>
    <n v="0"/>
    <n v="-360905.60943675321"/>
    <n v="0"/>
    <x v="7"/>
  </r>
  <r>
    <x v="244"/>
    <x v="2"/>
    <x v="5"/>
    <x v="0"/>
    <x v="1"/>
    <n v="0"/>
    <n v="-473710.4589546881"/>
    <n v="0"/>
    <x v="8"/>
  </r>
  <r>
    <x v="244"/>
    <x v="2"/>
    <x v="5"/>
    <x v="4"/>
    <x v="1"/>
    <n v="0"/>
    <n v="-351832.71017857955"/>
    <n v="0"/>
    <x v="8"/>
  </r>
  <r>
    <x v="244"/>
    <x v="2"/>
    <x v="5"/>
    <x v="3"/>
    <x v="1"/>
    <n v="0"/>
    <n v="-421555.84468510485"/>
    <n v="0"/>
    <x v="8"/>
  </r>
  <r>
    <x v="244"/>
    <x v="2"/>
    <x v="5"/>
    <x v="2"/>
    <x v="1"/>
    <n v="0"/>
    <n v="-209789.19227564489"/>
    <n v="0"/>
    <x v="8"/>
  </r>
  <r>
    <x v="244"/>
    <x v="2"/>
    <x v="5"/>
    <x v="1"/>
    <x v="1"/>
    <n v="0"/>
    <n v="-356224.04265902197"/>
    <n v="0"/>
    <x v="8"/>
  </r>
  <r>
    <x v="274"/>
    <x v="2"/>
    <x v="5"/>
    <x v="0"/>
    <x v="1"/>
    <n v="0"/>
    <n v="-560289.18611529307"/>
    <n v="0"/>
    <x v="9"/>
  </r>
  <r>
    <x v="274"/>
    <x v="2"/>
    <x v="5"/>
    <x v="4"/>
    <x v="1"/>
    <n v="0"/>
    <n v="-368280.54218232905"/>
    <n v="0"/>
    <x v="9"/>
  </r>
  <r>
    <x v="274"/>
    <x v="2"/>
    <x v="5"/>
    <x v="3"/>
    <x v="1"/>
    <n v="0"/>
    <n v="-383474.02511946083"/>
    <n v="0"/>
    <x v="9"/>
  </r>
  <r>
    <x v="274"/>
    <x v="2"/>
    <x v="5"/>
    <x v="2"/>
    <x v="1"/>
    <n v="0"/>
    <n v="-212256.8067671498"/>
    <n v="0"/>
    <x v="9"/>
  </r>
  <r>
    <x v="274"/>
    <x v="2"/>
    <x v="5"/>
    <x v="1"/>
    <x v="1"/>
    <n v="0"/>
    <n v="-362444.7586819834"/>
    <n v="0"/>
    <x v="9"/>
  </r>
  <r>
    <x v="305"/>
    <x v="2"/>
    <x v="5"/>
    <x v="0"/>
    <x v="1"/>
    <n v="0"/>
    <n v="-560038.01990037924"/>
    <n v="0"/>
    <x v="10"/>
  </r>
  <r>
    <x v="305"/>
    <x v="2"/>
    <x v="5"/>
    <x v="4"/>
    <x v="1"/>
    <n v="0"/>
    <n v="-375150.4797354851"/>
    <n v="0"/>
    <x v="10"/>
  </r>
  <r>
    <x v="305"/>
    <x v="2"/>
    <x v="5"/>
    <x v="3"/>
    <x v="1"/>
    <n v="0"/>
    <n v="-383799.63281762158"/>
    <n v="0"/>
    <x v="10"/>
  </r>
  <r>
    <x v="305"/>
    <x v="2"/>
    <x v="5"/>
    <x v="2"/>
    <x v="1"/>
    <n v="0"/>
    <n v="-209443.24416379875"/>
    <n v="0"/>
    <x v="10"/>
  </r>
  <r>
    <x v="305"/>
    <x v="2"/>
    <x v="5"/>
    <x v="1"/>
    <x v="1"/>
    <n v="0"/>
    <n v="-360584.51692240743"/>
    <n v="0"/>
    <x v="10"/>
  </r>
  <r>
    <x v="335"/>
    <x v="2"/>
    <x v="5"/>
    <x v="0"/>
    <x v="1"/>
    <n v="0"/>
    <n v="-534182.40461878269"/>
    <n v="0"/>
    <x v="11"/>
  </r>
  <r>
    <x v="335"/>
    <x v="2"/>
    <x v="5"/>
    <x v="4"/>
    <x v="1"/>
    <n v="0"/>
    <n v="-423787.25766658958"/>
    <n v="0"/>
    <x v="11"/>
  </r>
  <r>
    <x v="335"/>
    <x v="2"/>
    <x v="5"/>
    <x v="3"/>
    <x v="1"/>
    <n v="0"/>
    <n v="-425669.80624210596"/>
    <n v="0"/>
    <x v="11"/>
  </r>
  <r>
    <x v="335"/>
    <x v="2"/>
    <x v="5"/>
    <x v="2"/>
    <x v="1"/>
    <n v="0"/>
    <n v="-210947.28185517187"/>
    <n v="0"/>
    <x v="11"/>
  </r>
  <r>
    <x v="335"/>
    <x v="2"/>
    <x v="5"/>
    <x v="1"/>
    <x v="1"/>
    <n v="0"/>
    <n v="-357840.49535790703"/>
    <n v="0"/>
    <x v="11"/>
  </r>
  <r>
    <x v="0"/>
    <x v="2"/>
    <x v="6"/>
    <x v="0"/>
    <x v="1"/>
    <n v="0"/>
    <n v="-946918.95536928484"/>
    <n v="0"/>
    <x v="0"/>
  </r>
  <r>
    <x v="0"/>
    <x v="2"/>
    <x v="6"/>
    <x v="4"/>
    <x v="1"/>
    <n v="0"/>
    <n v="-1182313.4847941014"/>
    <n v="0"/>
    <x v="0"/>
  </r>
  <r>
    <x v="0"/>
    <x v="2"/>
    <x v="6"/>
    <x v="3"/>
    <x v="1"/>
    <n v="0"/>
    <n v="-1501609.0203887194"/>
    <n v="0"/>
    <x v="0"/>
  </r>
  <r>
    <x v="0"/>
    <x v="2"/>
    <x v="6"/>
    <x v="2"/>
    <x v="1"/>
    <n v="0"/>
    <n v="-703428.3924703045"/>
    <n v="0"/>
    <x v="0"/>
  </r>
  <r>
    <x v="0"/>
    <x v="2"/>
    <x v="6"/>
    <x v="1"/>
    <x v="1"/>
    <n v="0"/>
    <n v="-1070332.4225716847"/>
    <n v="0"/>
    <x v="0"/>
  </r>
  <r>
    <x v="31"/>
    <x v="2"/>
    <x v="6"/>
    <x v="0"/>
    <x v="1"/>
    <n v="0"/>
    <n v="-1362138.0896221073"/>
    <n v="0"/>
    <x v="1"/>
  </r>
  <r>
    <x v="31"/>
    <x v="2"/>
    <x v="6"/>
    <x v="4"/>
    <x v="1"/>
    <n v="0"/>
    <n v="-1177607.9272047426"/>
    <n v="0"/>
    <x v="1"/>
  </r>
  <r>
    <x v="31"/>
    <x v="2"/>
    <x v="6"/>
    <x v="3"/>
    <x v="1"/>
    <n v="0"/>
    <n v="-1816319.837855252"/>
    <n v="0"/>
    <x v="1"/>
  </r>
  <r>
    <x v="31"/>
    <x v="2"/>
    <x v="6"/>
    <x v="2"/>
    <x v="1"/>
    <n v="0"/>
    <n v="-683159.85412319843"/>
    <n v="0"/>
    <x v="1"/>
  </r>
  <r>
    <x v="31"/>
    <x v="2"/>
    <x v="6"/>
    <x v="1"/>
    <x v="1"/>
    <n v="0"/>
    <n v="-1029008.4813504413"/>
    <n v="0"/>
    <x v="1"/>
  </r>
  <r>
    <x v="60"/>
    <x v="2"/>
    <x v="6"/>
    <x v="0"/>
    <x v="1"/>
    <n v="0"/>
    <n v="-1418157.3029414634"/>
    <n v="0"/>
    <x v="2"/>
  </r>
  <r>
    <x v="60"/>
    <x v="2"/>
    <x v="6"/>
    <x v="4"/>
    <x v="1"/>
    <n v="0"/>
    <n v="-1224840.0631079439"/>
    <n v="0"/>
    <x v="2"/>
  </r>
  <r>
    <x v="60"/>
    <x v="2"/>
    <x v="6"/>
    <x v="3"/>
    <x v="1"/>
    <n v="0"/>
    <n v="-1805170.2318822881"/>
    <n v="0"/>
    <x v="2"/>
  </r>
  <r>
    <x v="60"/>
    <x v="2"/>
    <x v="6"/>
    <x v="2"/>
    <x v="1"/>
    <n v="0"/>
    <n v="-700509.76295081666"/>
    <n v="0"/>
    <x v="2"/>
  </r>
  <r>
    <x v="60"/>
    <x v="2"/>
    <x v="6"/>
    <x v="1"/>
    <x v="1"/>
    <n v="0"/>
    <n v="-1052460.2902693897"/>
    <n v="0"/>
    <x v="2"/>
  </r>
  <r>
    <x v="91"/>
    <x v="2"/>
    <x v="6"/>
    <x v="0"/>
    <x v="1"/>
    <n v="0"/>
    <n v="-1546440.5263054892"/>
    <n v="0"/>
    <x v="3"/>
  </r>
  <r>
    <x v="91"/>
    <x v="2"/>
    <x v="6"/>
    <x v="4"/>
    <x v="1"/>
    <n v="0"/>
    <n v="-1208580.7757833039"/>
    <n v="0"/>
    <x v="3"/>
  </r>
  <r>
    <x v="91"/>
    <x v="2"/>
    <x v="6"/>
    <x v="3"/>
    <x v="1"/>
    <n v="0"/>
    <n v="-1680897.2219402448"/>
    <n v="0"/>
    <x v="3"/>
  </r>
  <r>
    <x v="91"/>
    <x v="2"/>
    <x v="6"/>
    <x v="2"/>
    <x v="1"/>
    <n v="0"/>
    <n v="-680463.04427345784"/>
    <n v="0"/>
    <x v="3"/>
  </r>
  <r>
    <x v="91"/>
    <x v="2"/>
    <x v="6"/>
    <x v="1"/>
    <x v="1"/>
    <n v="0"/>
    <n v="-1031259.7197641152"/>
    <n v="0"/>
    <x v="3"/>
  </r>
  <r>
    <x v="121"/>
    <x v="2"/>
    <x v="6"/>
    <x v="0"/>
    <x v="1"/>
    <n v="0"/>
    <n v="-1668304.8253841333"/>
    <n v="0"/>
    <x v="4"/>
  </r>
  <r>
    <x v="121"/>
    <x v="2"/>
    <x v="6"/>
    <x v="4"/>
    <x v="1"/>
    <n v="0"/>
    <n v="-1223038.955177116"/>
    <n v="0"/>
    <x v="4"/>
  </r>
  <r>
    <x v="121"/>
    <x v="2"/>
    <x v="6"/>
    <x v="3"/>
    <x v="1"/>
    <n v="0"/>
    <n v="-1561256.9283760283"/>
    <n v="0"/>
    <x v="4"/>
  </r>
  <r>
    <x v="121"/>
    <x v="2"/>
    <x v="6"/>
    <x v="2"/>
    <x v="1"/>
    <n v="0"/>
    <n v="-697522.47249486519"/>
    <n v="0"/>
    <x v="4"/>
  </r>
  <r>
    <x v="121"/>
    <x v="2"/>
    <x v="6"/>
    <x v="1"/>
    <x v="1"/>
    <n v="0"/>
    <n v="-1182915.8061264853"/>
    <n v="0"/>
    <x v="4"/>
  </r>
  <r>
    <x v="152"/>
    <x v="2"/>
    <x v="6"/>
    <x v="0"/>
    <x v="1"/>
    <n v="0"/>
    <n v="-1367011.880854239"/>
    <n v="0"/>
    <x v="5"/>
  </r>
  <r>
    <x v="152"/>
    <x v="2"/>
    <x v="6"/>
    <x v="4"/>
    <x v="1"/>
    <n v="0"/>
    <n v="-1063211.9233652891"/>
    <n v="0"/>
    <x v="5"/>
  </r>
  <r>
    <x v="152"/>
    <x v="2"/>
    <x v="6"/>
    <x v="3"/>
    <x v="1"/>
    <n v="0"/>
    <n v="-1549141.6928374611"/>
    <n v="0"/>
    <x v="5"/>
  </r>
  <r>
    <x v="152"/>
    <x v="2"/>
    <x v="6"/>
    <x v="2"/>
    <x v="1"/>
    <n v="0"/>
    <n v="-685851.65569270588"/>
    <n v="0"/>
    <x v="5"/>
  </r>
  <r>
    <x v="152"/>
    <x v="2"/>
    <x v="6"/>
    <x v="1"/>
    <x v="1"/>
    <n v="0"/>
    <n v="-1172569.446266708"/>
    <n v="0"/>
    <x v="5"/>
  </r>
  <r>
    <x v="182"/>
    <x v="2"/>
    <x v="6"/>
    <x v="0"/>
    <x v="1"/>
    <n v="0"/>
    <n v="-1392585.2791593033"/>
    <n v="0"/>
    <x v="6"/>
  </r>
  <r>
    <x v="182"/>
    <x v="2"/>
    <x v="6"/>
    <x v="4"/>
    <x v="1"/>
    <n v="0"/>
    <n v="-1045564.4295420574"/>
    <n v="0"/>
    <x v="6"/>
  </r>
  <r>
    <x v="182"/>
    <x v="2"/>
    <x v="6"/>
    <x v="3"/>
    <x v="1"/>
    <n v="0"/>
    <n v="-1553027.7625891455"/>
    <n v="0"/>
    <x v="6"/>
  </r>
  <r>
    <x v="182"/>
    <x v="2"/>
    <x v="6"/>
    <x v="2"/>
    <x v="1"/>
    <n v="0"/>
    <n v="-691060.54370565445"/>
    <n v="0"/>
    <x v="6"/>
  </r>
  <r>
    <x v="182"/>
    <x v="2"/>
    <x v="6"/>
    <x v="1"/>
    <x v="1"/>
    <n v="0"/>
    <n v="-1172561.015925494"/>
    <n v="0"/>
    <x v="6"/>
  </r>
  <r>
    <x v="213"/>
    <x v="2"/>
    <x v="6"/>
    <x v="0"/>
    <x v="1"/>
    <n v="0"/>
    <n v="-1512715.7064535122"/>
    <n v="0"/>
    <x v="7"/>
  </r>
  <r>
    <x v="213"/>
    <x v="2"/>
    <x v="6"/>
    <x v="4"/>
    <x v="1"/>
    <n v="0"/>
    <n v="-1085439.7028397992"/>
    <n v="0"/>
    <x v="7"/>
  </r>
  <r>
    <x v="213"/>
    <x v="2"/>
    <x v="6"/>
    <x v="3"/>
    <x v="1"/>
    <n v="0"/>
    <n v="-1358635.4408617839"/>
    <n v="0"/>
    <x v="7"/>
  </r>
  <r>
    <x v="213"/>
    <x v="2"/>
    <x v="6"/>
    <x v="2"/>
    <x v="1"/>
    <n v="0"/>
    <n v="-710611.37647284253"/>
    <n v="0"/>
    <x v="7"/>
  </r>
  <r>
    <x v="213"/>
    <x v="2"/>
    <x v="6"/>
    <x v="1"/>
    <x v="1"/>
    <n v="0"/>
    <n v="-1203018.6981225107"/>
    <n v="0"/>
    <x v="7"/>
  </r>
  <r>
    <x v="244"/>
    <x v="2"/>
    <x v="6"/>
    <x v="0"/>
    <x v="1"/>
    <n v="0"/>
    <n v="-1579034.8631822939"/>
    <n v="0"/>
    <x v="8"/>
  </r>
  <r>
    <x v="244"/>
    <x v="2"/>
    <x v="6"/>
    <x v="4"/>
    <x v="1"/>
    <n v="0"/>
    <n v="-1172775.7005952653"/>
    <n v="0"/>
    <x v="8"/>
  </r>
  <r>
    <x v="244"/>
    <x v="2"/>
    <x v="6"/>
    <x v="3"/>
    <x v="1"/>
    <n v="0"/>
    <n v="-1405186.1489503495"/>
    <n v="0"/>
    <x v="8"/>
  </r>
  <r>
    <x v="244"/>
    <x v="2"/>
    <x v="6"/>
    <x v="2"/>
    <x v="1"/>
    <n v="0"/>
    <n v="-699297.30758548307"/>
    <n v="0"/>
    <x v="8"/>
  </r>
  <r>
    <x v="244"/>
    <x v="2"/>
    <x v="6"/>
    <x v="1"/>
    <x v="1"/>
    <n v="0"/>
    <n v="-1187413.4755300733"/>
    <n v="0"/>
    <x v="8"/>
  </r>
  <r>
    <x v="274"/>
    <x v="2"/>
    <x v="6"/>
    <x v="0"/>
    <x v="1"/>
    <n v="0"/>
    <n v="-1867630.6203843104"/>
    <n v="0"/>
    <x v="9"/>
  </r>
  <r>
    <x v="274"/>
    <x v="2"/>
    <x v="6"/>
    <x v="4"/>
    <x v="1"/>
    <n v="0"/>
    <n v="-1227601.8072744303"/>
    <n v="0"/>
    <x v="9"/>
  </r>
  <r>
    <x v="274"/>
    <x v="2"/>
    <x v="6"/>
    <x v="3"/>
    <x v="1"/>
    <n v="0"/>
    <n v="-1278246.7503982028"/>
    <n v="0"/>
    <x v="9"/>
  </r>
  <r>
    <x v="274"/>
    <x v="2"/>
    <x v="6"/>
    <x v="2"/>
    <x v="1"/>
    <n v="0"/>
    <n v="-707522.6892238328"/>
    <n v="0"/>
    <x v="9"/>
  </r>
  <r>
    <x v="274"/>
    <x v="2"/>
    <x v="6"/>
    <x v="1"/>
    <x v="1"/>
    <n v="0"/>
    <n v="-1208149.1956066114"/>
    <n v="0"/>
    <x v="9"/>
  </r>
  <r>
    <x v="305"/>
    <x v="2"/>
    <x v="6"/>
    <x v="0"/>
    <x v="1"/>
    <n v="0"/>
    <n v="-1866793.399667931"/>
    <n v="0"/>
    <x v="10"/>
  </r>
  <r>
    <x v="305"/>
    <x v="2"/>
    <x v="6"/>
    <x v="4"/>
    <x v="1"/>
    <n v="0"/>
    <n v="-1250501.5991182837"/>
    <n v="0"/>
    <x v="10"/>
  </r>
  <r>
    <x v="305"/>
    <x v="2"/>
    <x v="6"/>
    <x v="3"/>
    <x v="1"/>
    <n v="0"/>
    <n v="-1279332.1093920721"/>
    <n v="0"/>
    <x v="10"/>
  </r>
  <r>
    <x v="305"/>
    <x v="2"/>
    <x v="6"/>
    <x v="2"/>
    <x v="1"/>
    <n v="0"/>
    <n v="-698144.14721266262"/>
    <n v="0"/>
    <x v="10"/>
  </r>
  <r>
    <x v="305"/>
    <x v="2"/>
    <x v="6"/>
    <x v="1"/>
    <x v="1"/>
    <n v="0"/>
    <n v="-1201948.3897413581"/>
    <n v="0"/>
    <x v="10"/>
  </r>
  <r>
    <x v="335"/>
    <x v="2"/>
    <x v="6"/>
    <x v="0"/>
    <x v="1"/>
    <n v="0"/>
    <n v="-1780608.0153959424"/>
    <n v="0"/>
    <x v="11"/>
  </r>
  <r>
    <x v="335"/>
    <x v="2"/>
    <x v="6"/>
    <x v="4"/>
    <x v="1"/>
    <n v="0"/>
    <n v="-1412624.1922219654"/>
    <n v="0"/>
    <x v="11"/>
  </r>
  <r>
    <x v="335"/>
    <x v="2"/>
    <x v="6"/>
    <x v="3"/>
    <x v="1"/>
    <n v="0"/>
    <n v="-1418899.3541403534"/>
    <n v="0"/>
    <x v="11"/>
  </r>
  <r>
    <x v="335"/>
    <x v="2"/>
    <x v="6"/>
    <x v="2"/>
    <x v="1"/>
    <n v="0"/>
    <n v="-703157.60618390632"/>
    <n v="0"/>
    <x v="11"/>
  </r>
  <r>
    <x v="335"/>
    <x v="2"/>
    <x v="6"/>
    <x v="1"/>
    <x v="1"/>
    <n v="0"/>
    <n v="-1192801.6511930234"/>
    <n v="0"/>
    <x v="11"/>
  </r>
  <r>
    <x v="0"/>
    <x v="4"/>
    <x v="2"/>
    <x v="0"/>
    <x v="1"/>
    <n v="0"/>
    <n v="-568151.37322157086"/>
    <n v="0"/>
    <x v="0"/>
  </r>
  <r>
    <x v="0"/>
    <x v="4"/>
    <x v="2"/>
    <x v="4"/>
    <x v="1"/>
    <n v="0"/>
    <n v="-709388.09087646089"/>
    <n v="0"/>
    <x v="0"/>
  </r>
  <r>
    <x v="0"/>
    <x v="4"/>
    <x v="2"/>
    <x v="3"/>
    <x v="1"/>
    <n v="0"/>
    <n v="-900965.41223323147"/>
    <n v="0"/>
    <x v="0"/>
  </r>
  <r>
    <x v="0"/>
    <x v="4"/>
    <x v="2"/>
    <x v="2"/>
    <x v="1"/>
    <n v="0"/>
    <n v="-422057.03548218269"/>
    <n v="0"/>
    <x v="0"/>
  </r>
  <r>
    <x v="0"/>
    <x v="4"/>
    <x v="2"/>
    <x v="1"/>
    <x v="1"/>
    <n v="0"/>
    <n v="-642199.45354301075"/>
    <n v="0"/>
    <x v="0"/>
  </r>
  <r>
    <x v="31"/>
    <x v="4"/>
    <x v="2"/>
    <x v="0"/>
    <x v="1"/>
    <n v="0"/>
    <n v="-817282.85377326421"/>
    <n v="0"/>
    <x v="1"/>
  </r>
  <r>
    <x v="31"/>
    <x v="4"/>
    <x v="2"/>
    <x v="4"/>
    <x v="1"/>
    <n v="0"/>
    <n v="-706564.75632284547"/>
    <n v="0"/>
    <x v="1"/>
  </r>
  <r>
    <x v="31"/>
    <x v="4"/>
    <x v="2"/>
    <x v="3"/>
    <x v="1"/>
    <n v="0"/>
    <n v="-1089791.9027131512"/>
    <n v="0"/>
    <x v="1"/>
  </r>
  <r>
    <x v="31"/>
    <x v="4"/>
    <x v="2"/>
    <x v="2"/>
    <x v="1"/>
    <n v="0"/>
    <n v="-409895.91247391899"/>
    <n v="0"/>
    <x v="1"/>
  </r>
  <r>
    <x v="31"/>
    <x v="4"/>
    <x v="2"/>
    <x v="1"/>
    <x v="1"/>
    <n v="0"/>
    <n v="-617405.08881026471"/>
    <n v="0"/>
    <x v="1"/>
  </r>
  <r>
    <x v="60"/>
    <x v="4"/>
    <x v="2"/>
    <x v="0"/>
    <x v="1"/>
    <n v="0"/>
    <n v="-850894.38176487794"/>
    <n v="0"/>
    <x v="2"/>
  </r>
  <r>
    <x v="60"/>
    <x v="4"/>
    <x v="2"/>
    <x v="4"/>
    <x v="1"/>
    <n v="0"/>
    <n v="-734904.03786476632"/>
    <n v="0"/>
    <x v="2"/>
  </r>
  <r>
    <x v="60"/>
    <x v="4"/>
    <x v="2"/>
    <x v="3"/>
    <x v="1"/>
    <n v="0"/>
    <n v="-1083102.1391293728"/>
    <n v="0"/>
    <x v="2"/>
  </r>
  <r>
    <x v="60"/>
    <x v="4"/>
    <x v="2"/>
    <x v="2"/>
    <x v="1"/>
    <n v="0"/>
    <n v="-420305.85777048994"/>
    <n v="0"/>
    <x v="2"/>
  </r>
  <r>
    <x v="60"/>
    <x v="4"/>
    <x v="2"/>
    <x v="1"/>
    <x v="1"/>
    <n v="0"/>
    <n v="-631476.17416163383"/>
    <n v="0"/>
    <x v="2"/>
  </r>
  <r>
    <x v="91"/>
    <x v="4"/>
    <x v="2"/>
    <x v="0"/>
    <x v="1"/>
    <n v="0"/>
    <n v="-927864.31578329345"/>
    <n v="0"/>
    <x v="3"/>
  </r>
  <r>
    <x v="91"/>
    <x v="4"/>
    <x v="2"/>
    <x v="4"/>
    <x v="1"/>
    <n v="0"/>
    <n v="-725148.46546998236"/>
    <n v="0"/>
    <x v="3"/>
  </r>
  <r>
    <x v="91"/>
    <x v="4"/>
    <x v="2"/>
    <x v="3"/>
    <x v="1"/>
    <n v="0"/>
    <n v="-1008538.3331641468"/>
    <n v="0"/>
    <x v="3"/>
  </r>
  <r>
    <x v="91"/>
    <x v="4"/>
    <x v="2"/>
    <x v="2"/>
    <x v="1"/>
    <n v="0"/>
    <n v="-408277.82656407467"/>
    <n v="0"/>
    <x v="3"/>
  </r>
  <r>
    <x v="91"/>
    <x v="4"/>
    <x v="2"/>
    <x v="1"/>
    <x v="1"/>
    <n v="0"/>
    <n v="-618755.83185846906"/>
    <n v="0"/>
    <x v="3"/>
  </r>
  <r>
    <x v="121"/>
    <x v="4"/>
    <x v="2"/>
    <x v="0"/>
    <x v="1"/>
    <n v="0"/>
    <n v="-1000982.8952304799"/>
    <n v="0"/>
    <x v="4"/>
  </r>
  <r>
    <x v="121"/>
    <x v="4"/>
    <x v="2"/>
    <x v="4"/>
    <x v="1"/>
    <n v="0"/>
    <n v="-733823.37310626963"/>
    <n v="0"/>
    <x v="4"/>
  </r>
  <r>
    <x v="121"/>
    <x v="4"/>
    <x v="2"/>
    <x v="3"/>
    <x v="1"/>
    <n v="0"/>
    <n v="-936754.15702561685"/>
    <n v="0"/>
    <x v="4"/>
  </r>
  <r>
    <x v="121"/>
    <x v="4"/>
    <x v="2"/>
    <x v="2"/>
    <x v="1"/>
    <n v="0"/>
    <n v="-418513.48349691904"/>
    <n v="0"/>
    <x v="4"/>
  </r>
  <r>
    <x v="121"/>
    <x v="4"/>
    <x v="2"/>
    <x v="1"/>
    <x v="1"/>
    <n v="0"/>
    <n v="-709749.48367589118"/>
    <n v="0"/>
    <x v="4"/>
  </r>
  <r>
    <x v="152"/>
    <x v="4"/>
    <x v="2"/>
    <x v="0"/>
    <x v="1"/>
    <n v="0"/>
    <n v="-820207.12851254328"/>
    <n v="0"/>
    <x v="5"/>
  </r>
  <r>
    <x v="152"/>
    <x v="4"/>
    <x v="2"/>
    <x v="4"/>
    <x v="1"/>
    <n v="0"/>
    <n v="-637927.15401917335"/>
    <n v="0"/>
    <x v="5"/>
  </r>
  <r>
    <x v="152"/>
    <x v="4"/>
    <x v="2"/>
    <x v="3"/>
    <x v="1"/>
    <n v="0"/>
    <n v="-929485.01570247661"/>
    <n v="0"/>
    <x v="5"/>
  </r>
  <r>
    <x v="152"/>
    <x v="4"/>
    <x v="2"/>
    <x v="2"/>
    <x v="1"/>
    <n v="0"/>
    <n v="-411510.9934156235"/>
    <n v="0"/>
    <x v="5"/>
  </r>
  <r>
    <x v="152"/>
    <x v="4"/>
    <x v="2"/>
    <x v="1"/>
    <x v="1"/>
    <n v="0"/>
    <n v="-703541.66776002478"/>
    <n v="0"/>
    <x v="5"/>
  </r>
  <r>
    <x v="182"/>
    <x v="4"/>
    <x v="2"/>
    <x v="0"/>
    <x v="1"/>
    <n v="0"/>
    <n v="-835551.1674955819"/>
    <n v="0"/>
    <x v="6"/>
  </r>
  <r>
    <x v="182"/>
    <x v="4"/>
    <x v="2"/>
    <x v="4"/>
    <x v="1"/>
    <n v="0"/>
    <n v="-627338.6577252344"/>
    <n v="0"/>
    <x v="6"/>
  </r>
  <r>
    <x v="182"/>
    <x v="4"/>
    <x v="2"/>
    <x v="3"/>
    <x v="1"/>
    <n v="0"/>
    <n v="-931816.65755348722"/>
    <n v="0"/>
    <x v="6"/>
  </r>
  <r>
    <x v="182"/>
    <x v="4"/>
    <x v="2"/>
    <x v="2"/>
    <x v="1"/>
    <n v="0"/>
    <n v="-414636.32622339262"/>
    <n v="0"/>
    <x v="6"/>
  </r>
  <r>
    <x v="182"/>
    <x v="4"/>
    <x v="2"/>
    <x v="1"/>
    <x v="1"/>
    <n v="0"/>
    <n v="-703536.60955529637"/>
    <n v="0"/>
    <x v="6"/>
  </r>
  <r>
    <x v="213"/>
    <x v="4"/>
    <x v="2"/>
    <x v="0"/>
    <x v="1"/>
    <n v="0"/>
    <n v="-907629.42387210717"/>
    <n v="0"/>
    <x v="7"/>
  </r>
  <r>
    <x v="213"/>
    <x v="4"/>
    <x v="2"/>
    <x v="4"/>
    <x v="1"/>
    <n v="0"/>
    <n v="-651263.82170387951"/>
    <n v="0"/>
    <x v="7"/>
  </r>
  <r>
    <x v="213"/>
    <x v="4"/>
    <x v="2"/>
    <x v="3"/>
    <x v="1"/>
    <n v="0"/>
    <n v="-815181.26451707026"/>
    <n v="0"/>
    <x v="7"/>
  </r>
  <r>
    <x v="213"/>
    <x v="4"/>
    <x v="2"/>
    <x v="2"/>
    <x v="1"/>
    <n v="0"/>
    <n v="-426366.82588370546"/>
    <n v="0"/>
    <x v="7"/>
  </r>
  <r>
    <x v="213"/>
    <x v="4"/>
    <x v="2"/>
    <x v="1"/>
    <x v="1"/>
    <n v="0"/>
    <n v="-721811.21887350641"/>
    <n v="0"/>
    <x v="7"/>
  </r>
  <r>
    <x v="244"/>
    <x v="4"/>
    <x v="2"/>
    <x v="0"/>
    <x v="1"/>
    <n v="0"/>
    <n v="-947420.91790937621"/>
    <n v="0"/>
    <x v="8"/>
  </r>
  <r>
    <x v="244"/>
    <x v="4"/>
    <x v="2"/>
    <x v="4"/>
    <x v="1"/>
    <n v="0"/>
    <n v="-703665.42035715911"/>
    <n v="0"/>
    <x v="8"/>
  </r>
  <r>
    <x v="244"/>
    <x v="4"/>
    <x v="2"/>
    <x v="3"/>
    <x v="1"/>
    <n v="0"/>
    <n v="-843111.6893702097"/>
    <n v="0"/>
    <x v="8"/>
  </r>
  <r>
    <x v="244"/>
    <x v="4"/>
    <x v="2"/>
    <x v="2"/>
    <x v="1"/>
    <n v="0"/>
    <n v="-419578.38455128978"/>
    <n v="0"/>
    <x v="8"/>
  </r>
  <r>
    <x v="244"/>
    <x v="4"/>
    <x v="2"/>
    <x v="1"/>
    <x v="1"/>
    <n v="0"/>
    <n v="-712448.08531804394"/>
    <n v="0"/>
    <x v="8"/>
  </r>
  <r>
    <x v="274"/>
    <x v="4"/>
    <x v="2"/>
    <x v="0"/>
    <x v="1"/>
    <n v="0"/>
    <n v="-1120578.3722305861"/>
    <n v="0"/>
    <x v="9"/>
  </r>
  <r>
    <x v="274"/>
    <x v="4"/>
    <x v="2"/>
    <x v="4"/>
    <x v="1"/>
    <n v="0"/>
    <n v="-736561.08436465811"/>
    <n v="0"/>
    <x v="9"/>
  </r>
  <r>
    <x v="274"/>
    <x v="4"/>
    <x v="2"/>
    <x v="3"/>
    <x v="1"/>
    <n v="0"/>
    <n v="-766948.05023892166"/>
    <n v="0"/>
    <x v="9"/>
  </r>
  <r>
    <x v="274"/>
    <x v="4"/>
    <x v="2"/>
    <x v="2"/>
    <x v="1"/>
    <n v="0"/>
    <n v="-424513.6135342996"/>
    <n v="0"/>
    <x v="9"/>
  </r>
  <r>
    <x v="274"/>
    <x v="4"/>
    <x v="2"/>
    <x v="1"/>
    <x v="1"/>
    <n v="0"/>
    <n v="-724889.51736396679"/>
    <n v="0"/>
    <x v="9"/>
  </r>
  <r>
    <x v="305"/>
    <x v="4"/>
    <x v="2"/>
    <x v="0"/>
    <x v="1"/>
    <n v="0"/>
    <n v="-1120076.0398007585"/>
    <n v="0"/>
    <x v="10"/>
  </r>
  <r>
    <x v="305"/>
    <x v="4"/>
    <x v="2"/>
    <x v="4"/>
    <x v="1"/>
    <n v="0"/>
    <n v="-750300.95947097021"/>
    <n v="0"/>
    <x v="10"/>
  </r>
  <r>
    <x v="305"/>
    <x v="4"/>
    <x v="2"/>
    <x v="3"/>
    <x v="1"/>
    <n v="0"/>
    <n v="-767599.26563524315"/>
    <n v="0"/>
    <x v="10"/>
  </r>
  <r>
    <x v="305"/>
    <x v="4"/>
    <x v="2"/>
    <x v="2"/>
    <x v="1"/>
    <n v="0"/>
    <n v="-418886.4883275975"/>
    <n v="0"/>
    <x v="10"/>
  </r>
  <r>
    <x v="305"/>
    <x v="4"/>
    <x v="2"/>
    <x v="1"/>
    <x v="1"/>
    <n v="0"/>
    <n v="-721169.03384481487"/>
    <n v="0"/>
    <x v="10"/>
  </r>
  <r>
    <x v="335"/>
    <x v="4"/>
    <x v="2"/>
    <x v="0"/>
    <x v="1"/>
    <n v="0"/>
    <n v="-1068364.8092375654"/>
    <n v="0"/>
    <x v="11"/>
  </r>
  <r>
    <x v="335"/>
    <x v="4"/>
    <x v="2"/>
    <x v="4"/>
    <x v="1"/>
    <n v="0"/>
    <n v="-847574.51533317915"/>
    <n v="0"/>
    <x v="11"/>
  </r>
  <r>
    <x v="335"/>
    <x v="4"/>
    <x v="2"/>
    <x v="3"/>
    <x v="1"/>
    <n v="0"/>
    <n v="-851339.61248421192"/>
    <n v="0"/>
    <x v="11"/>
  </r>
  <r>
    <x v="335"/>
    <x v="4"/>
    <x v="2"/>
    <x v="2"/>
    <x v="1"/>
    <n v="0"/>
    <n v="-421894.56371034373"/>
    <n v="0"/>
    <x v="11"/>
  </r>
  <r>
    <x v="335"/>
    <x v="4"/>
    <x v="2"/>
    <x v="1"/>
    <x v="1"/>
    <n v="0"/>
    <n v="-715680.99071581406"/>
    <n v="0"/>
    <x v="11"/>
  </r>
  <r>
    <x v="0"/>
    <x v="4"/>
    <x v="3"/>
    <x v="0"/>
    <x v="1"/>
    <n v="0"/>
    <n v="-946918.95536928484"/>
    <n v="0"/>
    <x v="0"/>
  </r>
  <r>
    <x v="0"/>
    <x v="4"/>
    <x v="3"/>
    <x v="4"/>
    <x v="1"/>
    <n v="0"/>
    <n v="-1182313.4847941014"/>
    <n v="0"/>
    <x v="0"/>
  </r>
  <r>
    <x v="0"/>
    <x v="4"/>
    <x v="3"/>
    <x v="3"/>
    <x v="1"/>
    <n v="0"/>
    <n v="-1501609.0203887194"/>
    <n v="0"/>
    <x v="0"/>
  </r>
  <r>
    <x v="0"/>
    <x v="4"/>
    <x v="3"/>
    <x v="2"/>
    <x v="1"/>
    <n v="0"/>
    <n v="-703428.3924703045"/>
    <n v="0"/>
    <x v="0"/>
  </r>
  <r>
    <x v="0"/>
    <x v="4"/>
    <x v="3"/>
    <x v="1"/>
    <x v="1"/>
    <n v="0"/>
    <n v="-1070332.4225716847"/>
    <n v="0"/>
    <x v="0"/>
  </r>
  <r>
    <x v="31"/>
    <x v="4"/>
    <x v="3"/>
    <x v="0"/>
    <x v="1"/>
    <n v="0"/>
    <n v="-1362138.0896221073"/>
    <n v="0"/>
    <x v="1"/>
  </r>
  <r>
    <x v="31"/>
    <x v="4"/>
    <x v="3"/>
    <x v="4"/>
    <x v="1"/>
    <n v="0"/>
    <n v="-1177607.9272047426"/>
    <n v="0"/>
    <x v="1"/>
  </r>
  <r>
    <x v="31"/>
    <x v="4"/>
    <x v="3"/>
    <x v="3"/>
    <x v="1"/>
    <n v="0"/>
    <n v="-1816319.837855252"/>
    <n v="0"/>
    <x v="1"/>
  </r>
  <r>
    <x v="31"/>
    <x v="4"/>
    <x v="3"/>
    <x v="2"/>
    <x v="1"/>
    <n v="0"/>
    <n v="-683159.85412319843"/>
    <n v="0"/>
    <x v="1"/>
  </r>
  <r>
    <x v="31"/>
    <x v="4"/>
    <x v="3"/>
    <x v="1"/>
    <x v="1"/>
    <n v="0"/>
    <n v="-1029008.4813504413"/>
    <n v="0"/>
    <x v="1"/>
  </r>
  <r>
    <x v="60"/>
    <x v="4"/>
    <x v="3"/>
    <x v="0"/>
    <x v="1"/>
    <n v="0"/>
    <n v="-1418157.3029414634"/>
    <n v="0"/>
    <x v="2"/>
  </r>
  <r>
    <x v="60"/>
    <x v="4"/>
    <x v="3"/>
    <x v="4"/>
    <x v="1"/>
    <n v="0"/>
    <n v="-1224840.0631079439"/>
    <n v="0"/>
    <x v="2"/>
  </r>
  <r>
    <x v="60"/>
    <x v="4"/>
    <x v="3"/>
    <x v="3"/>
    <x v="1"/>
    <n v="0"/>
    <n v="-1805170.2318822881"/>
    <n v="0"/>
    <x v="2"/>
  </r>
  <r>
    <x v="60"/>
    <x v="4"/>
    <x v="3"/>
    <x v="2"/>
    <x v="1"/>
    <n v="0"/>
    <n v="-700509.76295081666"/>
    <n v="0"/>
    <x v="2"/>
  </r>
  <r>
    <x v="60"/>
    <x v="4"/>
    <x v="3"/>
    <x v="1"/>
    <x v="1"/>
    <n v="0"/>
    <n v="-1052460.2902693897"/>
    <n v="0"/>
    <x v="2"/>
  </r>
  <r>
    <x v="91"/>
    <x v="4"/>
    <x v="3"/>
    <x v="0"/>
    <x v="1"/>
    <n v="0"/>
    <n v="-1546440.5263054892"/>
    <n v="0"/>
    <x v="3"/>
  </r>
  <r>
    <x v="91"/>
    <x v="4"/>
    <x v="3"/>
    <x v="4"/>
    <x v="1"/>
    <n v="0"/>
    <n v="-1208580.7757833039"/>
    <n v="0"/>
    <x v="3"/>
  </r>
  <r>
    <x v="91"/>
    <x v="4"/>
    <x v="3"/>
    <x v="3"/>
    <x v="1"/>
    <n v="0"/>
    <n v="-1680897.2219402448"/>
    <n v="0"/>
    <x v="3"/>
  </r>
  <r>
    <x v="91"/>
    <x v="4"/>
    <x v="3"/>
    <x v="2"/>
    <x v="1"/>
    <n v="0"/>
    <n v="-680463.04427345784"/>
    <n v="0"/>
    <x v="3"/>
  </r>
  <r>
    <x v="91"/>
    <x v="4"/>
    <x v="3"/>
    <x v="1"/>
    <x v="1"/>
    <n v="0"/>
    <n v="-1031259.7197641152"/>
    <n v="0"/>
    <x v="3"/>
  </r>
  <r>
    <x v="121"/>
    <x v="4"/>
    <x v="3"/>
    <x v="0"/>
    <x v="1"/>
    <n v="0"/>
    <n v="-1668304.8253841333"/>
    <n v="0"/>
    <x v="4"/>
  </r>
  <r>
    <x v="121"/>
    <x v="4"/>
    <x v="3"/>
    <x v="4"/>
    <x v="1"/>
    <n v="0"/>
    <n v="-1223038.955177116"/>
    <n v="0"/>
    <x v="4"/>
  </r>
  <r>
    <x v="121"/>
    <x v="4"/>
    <x v="3"/>
    <x v="3"/>
    <x v="1"/>
    <n v="0"/>
    <n v="-1561256.9283760283"/>
    <n v="0"/>
    <x v="4"/>
  </r>
  <r>
    <x v="121"/>
    <x v="4"/>
    <x v="3"/>
    <x v="2"/>
    <x v="1"/>
    <n v="0"/>
    <n v="-697522.47249486519"/>
    <n v="0"/>
    <x v="4"/>
  </r>
  <r>
    <x v="121"/>
    <x v="4"/>
    <x v="3"/>
    <x v="1"/>
    <x v="1"/>
    <n v="0"/>
    <n v="-1182915.8061264853"/>
    <n v="0"/>
    <x v="4"/>
  </r>
  <r>
    <x v="152"/>
    <x v="4"/>
    <x v="3"/>
    <x v="0"/>
    <x v="1"/>
    <n v="0"/>
    <n v="-1367011.880854239"/>
    <n v="0"/>
    <x v="5"/>
  </r>
  <r>
    <x v="152"/>
    <x v="4"/>
    <x v="3"/>
    <x v="4"/>
    <x v="1"/>
    <n v="0"/>
    <n v="-1063211.9233652891"/>
    <n v="0"/>
    <x v="5"/>
  </r>
  <r>
    <x v="152"/>
    <x v="4"/>
    <x v="3"/>
    <x v="3"/>
    <x v="1"/>
    <n v="0"/>
    <n v="-1549141.6928374611"/>
    <n v="0"/>
    <x v="5"/>
  </r>
  <r>
    <x v="152"/>
    <x v="4"/>
    <x v="3"/>
    <x v="2"/>
    <x v="1"/>
    <n v="0"/>
    <n v="-685851.65569270588"/>
    <n v="0"/>
    <x v="5"/>
  </r>
  <r>
    <x v="152"/>
    <x v="4"/>
    <x v="3"/>
    <x v="1"/>
    <x v="1"/>
    <n v="0"/>
    <n v="-1172569.446266708"/>
    <n v="0"/>
    <x v="5"/>
  </r>
  <r>
    <x v="182"/>
    <x v="4"/>
    <x v="3"/>
    <x v="0"/>
    <x v="1"/>
    <n v="0"/>
    <n v="-1392585.2791593033"/>
    <n v="0"/>
    <x v="6"/>
  </r>
  <r>
    <x v="182"/>
    <x v="4"/>
    <x v="3"/>
    <x v="4"/>
    <x v="1"/>
    <n v="0"/>
    <n v="-1045564.4295420574"/>
    <n v="0"/>
    <x v="6"/>
  </r>
  <r>
    <x v="182"/>
    <x v="4"/>
    <x v="3"/>
    <x v="3"/>
    <x v="1"/>
    <n v="0"/>
    <n v="-1553027.7625891455"/>
    <n v="0"/>
    <x v="6"/>
  </r>
  <r>
    <x v="182"/>
    <x v="4"/>
    <x v="3"/>
    <x v="2"/>
    <x v="1"/>
    <n v="0"/>
    <n v="-691060.54370565445"/>
    <n v="0"/>
    <x v="6"/>
  </r>
  <r>
    <x v="182"/>
    <x v="4"/>
    <x v="3"/>
    <x v="1"/>
    <x v="1"/>
    <n v="0"/>
    <n v="-1172561.015925494"/>
    <n v="0"/>
    <x v="6"/>
  </r>
  <r>
    <x v="213"/>
    <x v="4"/>
    <x v="3"/>
    <x v="0"/>
    <x v="1"/>
    <n v="0"/>
    <n v="-1512715.7064535122"/>
    <n v="0"/>
    <x v="7"/>
  </r>
  <r>
    <x v="213"/>
    <x v="4"/>
    <x v="3"/>
    <x v="4"/>
    <x v="1"/>
    <n v="0"/>
    <n v="-1085439.7028397992"/>
    <n v="0"/>
    <x v="7"/>
  </r>
  <r>
    <x v="213"/>
    <x v="4"/>
    <x v="3"/>
    <x v="3"/>
    <x v="1"/>
    <n v="0"/>
    <n v="-1358635.4408617839"/>
    <n v="0"/>
    <x v="7"/>
  </r>
  <r>
    <x v="213"/>
    <x v="4"/>
    <x v="3"/>
    <x v="2"/>
    <x v="1"/>
    <n v="0"/>
    <n v="-710611.37647284253"/>
    <n v="0"/>
    <x v="7"/>
  </r>
  <r>
    <x v="213"/>
    <x v="4"/>
    <x v="3"/>
    <x v="1"/>
    <x v="1"/>
    <n v="0"/>
    <n v="-1203018.6981225107"/>
    <n v="0"/>
    <x v="7"/>
  </r>
  <r>
    <x v="244"/>
    <x v="4"/>
    <x v="3"/>
    <x v="0"/>
    <x v="1"/>
    <n v="0"/>
    <n v="-1579034.8631822939"/>
    <n v="0"/>
    <x v="8"/>
  </r>
  <r>
    <x v="244"/>
    <x v="4"/>
    <x v="3"/>
    <x v="4"/>
    <x v="1"/>
    <n v="0"/>
    <n v="-1172775.7005952653"/>
    <n v="0"/>
    <x v="8"/>
  </r>
  <r>
    <x v="244"/>
    <x v="4"/>
    <x v="3"/>
    <x v="3"/>
    <x v="1"/>
    <n v="0"/>
    <n v="-1405186.1489503495"/>
    <n v="0"/>
    <x v="8"/>
  </r>
  <r>
    <x v="244"/>
    <x v="4"/>
    <x v="3"/>
    <x v="2"/>
    <x v="1"/>
    <n v="0"/>
    <n v="-699297.30758548307"/>
    <n v="0"/>
    <x v="8"/>
  </r>
  <r>
    <x v="244"/>
    <x v="4"/>
    <x v="3"/>
    <x v="1"/>
    <x v="1"/>
    <n v="0"/>
    <n v="-1187413.4755300733"/>
    <n v="0"/>
    <x v="8"/>
  </r>
  <r>
    <x v="274"/>
    <x v="4"/>
    <x v="3"/>
    <x v="0"/>
    <x v="1"/>
    <n v="0"/>
    <n v="-1867630.6203843104"/>
    <n v="0"/>
    <x v="9"/>
  </r>
  <r>
    <x v="274"/>
    <x v="4"/>
    <x v="3"/>
    <x v="4"/>
    <x v="1"/>
    <n v="0"/>
    <n v="-1227601.8072744303"/>
    <n v="0"/>
    <x v="9"/>
  </r>
  <r>
    <x v="274"/>
    <x v="4"/>
    <x v="3"/>
    <x v="3"/>
    <x v="1"/>
    <n v="0"/>
    <n v="-1278246.7503982028"/>
    <n v="0"/>
    <x v="9"/>
  </r>
  <r>
    <x v="274"/>
    <x v="4"/>
    <x v="3"/>
    <x v="2"/>
    <x v="1"/>
    <n v="0"/>
    <n v="-707522.6892238328"/>
    <n v="0"/>
    <x v="9"/>
  </r>
  <r>
    <x v="274"/>
    <x v="4"/>
    <x v="3"/>
    <x v="1"/>
    <x v="1"/>
    <n v="0"/>
    <n v="-1208149.1956066114"/>
    <n v="0"/>
    <x v="9"/>
  </r>
  <r>
    <x v="305"/>
    <x v="4"/>
    <x v="3"/>
    <x v="0"/>
    <x v="1"/>
    <n v="0"/>
    <n v="-1866793.399667931"/>
    <n v="0"/>
    <x v="10"/>
  </r>
  <r>
    <x v="305"/>
    <x v="4"/>
    <x v="3"/>
    <x v="4"/>
    <x v="1"/>
    <n v="0"/>
    <n v="-1250501.5991182837"/>
    <n v="0"/>
    <x v="10"/>
  </r>
  <r>
    <x v="305"/>
    <x v="4"/>
    <x v="3"/>
    <x v="3"/>
    <x v="1"/>
    <n v="0"/>
    <n v="-1279332.1093920721"/>
    <n v="0"/>
    <x v="10"/>
  </r>
  <r>
    <x v="305"/>
    <x v="4"/>
    <x v="3"/>
    <x v="2"/>
    <x v="1"/>
    <n v="0"/>
    <n v="-698144.14721266262"/>
    <n v="0"/>
    <x v="10"/>
  </r>
  <r>
    <x v="305"/>
    <x v="4"/>
    <x v="3"/>
    <x v="1"/>
    <x v="1"/>
    <n v="0"/>
    <n v="-1201948.3897413581"/>
    <n v="0"/>
    <x v="10"/>
  </r>
  <r>
    <x v="335"/>
    <x v="4"/>
    <x v="3"/>
    <x v="0"/>
    <x v="1"/>
    <n v="0"/>
    <n v="-1780608.0153959424"/>
    <n v="0"/>
    <x v="11"/>
  </r>
  <r>
    <x v="335"/>
    <x v="4"/>
    <x v="3"/>
    <x v="4"/>
    <x v="1"/>
    <n v="0"/>
    <n v="-1412624.1922219654"/>
    <n v="0"/>
    <x v="11"/>
  </r>
  <r>
    <x v="335"/>
    <x v="4"/>
    <x v="3"/>
    <x v="3"/>
    <x v="1"/>
    <n v="0"/>
    <n v="-1418899.3541403534"/>
    <n v="0"/>
    <x v="11"/>
  </r>
  <r>
    <x v="335"/>
    <x v="4"/>
    <x v="3"/>
    <x v="2"/>
    <x v="1"/>
    <n v="0"/>
    <n v="-703157.60618390632"/>
    <n v="0"/>
    <x v="11"/>
  </r>
  <r>
    <x v="335"/>
    <x v="4"/>
    <x v="3"/>
    <x v="1"/>
    <x v="1"/>
    <n v="0"/>
    <n v="-1192801.6511930234"/>
    <n v="0"/>
    <x v="11"/>
  </r>
  <r>
    <x v="0"/>
    <x v="4"/>
    <x v="4"/>
    <x v="0"/>
    <x v="1"/>
    <n v="0"/>
    <n v="-757535.16429542785"/>
    <n v="0"/>
    <x v="0"/>
  </r>
  <r>
    <x v="0"/>
    <x v="4"/>
    <x v="4"/>
    <x v="4"/>
    <x v="1"/>
    <n v="0"/>
    <n v="-945850.78783528123"/>
    <n v="0"/>
    <x v="0"/>
  </r>
  <r>
    <x v="0"/>
    <x v="4"/>
    <x v="4"/>
    <x v="3"/>
    <x v="1"/>
    <n v="0"/>
    <n v="-1201287.2163109754"/>
    <n v="0"/>
    <x v="0"/>
  </r>
  <r>
    <x v="0"/>
    <x v="4"/>
    <x v="4"/>
    <x v="2"/>
    <x v="1"/>
    <n v="0"/>
    <n v="-562742.71397624363"/>
    <n v="0"/>
    <x v="0"/>
  </r>
  <r>
    <x v="0"/>
    <x v="4"/>
    <x v="4"/>
    <x v="1"/>
    <x v="1"/>
    <n v="0"/>
    <n v="-856265.93805734767"/>
    <n v="0"/>
    <x v="0"/>
  </r>
  <r>
    <x v="31"/>
    <x v="4"/>
    <x v="4"/>
    <x v="0"/>
    <x v="1"/>
    <n v="0"/>
    <n v="-1089710.4716976858"/>
    <n v="0"/>
    <x v="1"/>
  </r>
  <r>
    <x v="31"/>
    <x v="4"/>
    <x v="4"/>
    <x v="4"/>
    <x v="1"/>
    <n v="0"/>
    <n v="-942086.34176379396"/>
    <n v="0"/>
    <x v="1"/>
  </r>
  <r>
    <x v="31"/>
    <x v="4"/>
    <x v="4"/>
    <x v="3"/>
    <x v="1"/>
    <n v="0"/>
    <n v="-1453055.8702842016"/>
    <n v="0"/>
    <x v="1"/>
  </r>
  <r>
    <x v="31"/>
    <x v="4"/>
    <x v="4"/>
    <x v="2"/>
    <x v="1"/>
    <n v="0"/>
    <n v="-546527.88329855865"/>
    <n v="0"/>
    <x v="1"/>
  </r>
  <r>
    <x v="31"/>
    <x v="4"/>
    <x v="4"/>
    <x v="1"/>
    <x v="1"/>
    <n v="0"/>
    <n v="-823206.78508035303"/>
    <n v="0"/>
    <x v="1"/>
  </r>
  <r>
    <x v="60"/>
    <x v="4"/>
    <x v="4"/>
    <x v="0"/>
    <x v="1"/>
    <n v="0"/>
    <n v="-1134525.8423531707"/>
    <n v="0"/>
    <x v="2"/>
  </r>
  <r>
    <x v="60"/>
    <x v="4"/>
    <x v="4"/>
    <x v="4"/>
    <x v="1"/>
    <n v="0"/>
    <n v="-979872.05048635509"/>
    <n v="0"/>
    <x v="2"/>
  </r>
  <r>
    <x v="60"/>
    <x v="4"/>
    <x v="4"/>
    <x v="3"/>
    <x v="1"/>
    <n v="0"/>
    <n v="-1444136.1855058304"/>
    <n v="0"/>
    <x v="2"/>
  </r>
  <r>
    <x v="60"/>
    <x v="4"/>
    <x v="4"/>
    <x v="2"/>
    <x v="1"/>
    <n v="0"/>
    <n v="-560407.81036065321"/>
    <n v="0"/>
    <x v="2"/>
  </r>
  <r>
    <x v="60"/>
    <x v="4"/>
    <x v="4"/>
    <x v="1"/>
    <x v="1"/>
    <n v="0"/>
    <n v="-841968.23221551185"/>
    <n v="0"/>
    <x v="2"/>
  </r>
  <r>
    <x v="91"/>
    <x v="4"/>
    <x v="4"/>
    <x v="0"/>
    <x v="1"/>
    <n v="0"/>
    <n v="-1237152.4210443913"/>
    <n v="0"/>
    <x v="3"/>
  </r>
  <r>
    <x v="91"/>
    <x v="4"/>
    <x v="4"/>
    <x v="4"/>
    <x v="1"/>
    <n v="0"/>
    <n v="-966864.62062664318"/>
    <n v="0"/>
    <x v="3"/>
  </r>
  <r>
    <x v="91"/>
    <x v="4"/>
    <x v="4"/>
    <x v="3"/>
    <x v="1"/>
    <n v="0"/>
    <n v="-1344717.7775521958"/>
    <n v="0"/>
    <x v="3"/>
  </r>
  <r>
    <x v="91"/>
    <x v="4"/>
    <x v="4"/>
    <x v="2"/>
    <x v="1"/>
    <n v="0"/>
    <n v="-544370.43541876622"/>
    <n v="0"/>
    <x v="3"/>
  </r>
  <r>
    <x v="91"/>
    <x v="4"/>
    <x v="4"/>
    <x v="1"/>
    <x v="1"/>
    <n v="0"/>
    <n v="-825007.77581129211"/>
    <n v="0"/>
    <x v="3"/>
  </r>
  <r>
    <x v="121"/>
    <x v="4"/>
    <x v="4"/>
    <x v="0"/>
    <x v="1"/>
    <n v="0"/>
    <n v="-1334643.8603073065"/>
    <n v="0"/>
    <x v="4"/>
  </r>
  <r>
    <x v="121"/>
    <x v="4"/>
    <x v="4"/>
    <x v="4"/>
    <x v="1"/>
    <n v="0"/>
    <n v="-978431.1641416928"/>
    <n v="0"/>
    <x v="4"/>
  </r>
  <r>
    <x v="121"/>
    <x v="4"/>
    <x v="4"/>
    <x v="3"/>
    <x v="1"/>
    <n v="0"/>
    <n v="-1249005.5427008225"/>
    <n v="0"/>
    <x v="4"/>
  </r>
  <r>
    <x v="121"/>
    <x v="4"/>
    <x v="4"/>
    <x v="2"/>
    <x v="1"/>
    <n v="0"/>
    <n v="-558017.97799589206"/>
    <n v="0"/>
    <x v="4"/>
  </r>
  <r>
    <x v="121"/>
    <x v="4"/>
    <x v="4"/>
    <x v="1"/>
    <x v="1"/>
    <n v="0"/>
    <n v="-946332.64490118832"/>
    <n v="0"/>
    <x v="4"/>
  </r>
  <r>
    <x v="152"/>
    <x v="4"/>
    <x v="4"/>
    <x v="0"/>
    <x v="1"/>
    <n v="0"/>
    <n v="-1093609.5046833912"/>
    <n v="0"/>
    <x v="5"/>
  </r>
  <r>
    <x v="152"/>
    <x v="4"/>
    <x v="4"/>
    <x v="4"/>
    <x v="1"/>
    <n v="0"/>
    <n v="-850569.53869223117"/>
    <n v="0"/>
    <x v="5"/>
  </r>
  <r>
    <x v="152"/>
    <x v="4"/>
    <x v="4"/>
    <x v="3"/>
    <x v="1"/>
    <n v="0"/>
    <n v="-1239313.3542699688"/>
    <n v="0"/>
    <x v="5"/>
  </r>
  <r>
    <x v="152"/>
    <x v="4"/>
    <x v="4"/>
    <x v="2"/>
    <x v="1"/>
    <n v="0"/>
    <n v="-548681.32455416466"/>
    <n v="0"/>
    <x v="5"/>
  </r>
  <r>
    <x v="152"/>
    <x v="4"/>
    <x v="4"/>
    <x v="1"/>
    <x v="1"/>
    <n v="0"/>
    <n v="-938055.55701336637"/>
    <n v="0"/>
    <x v="5"/>
  </r>
  <r>
    <x v="182"/>
    <x v="4"/>
    <x v="4"/>
    <x v="0"/>
    <x v="1"/>
    <n v="0"/>
    <n v="-1114068.2233274425"/>
    <n v="0"/>
    <x v="6"/>
  </r>
  <r>
    <x v="182"/>
    <x v="4"/>
    <x v="4"/>
    <x v="4"/>
    <x v="1"/>
    <n v="0"/>
    <n v="-836451.54363364598"/>
    <n v="0"/>
    <x v="6"/>
  </r>
  <r>
    <x v="182"/>
    <x v="4"/>
    <x v="4"/>
    <x v="3"/>
    <x v="1"/>
    <n v="0"/>
    <n v="-1242422.2100713165"/>
    <n v="0"/>
    <x v="6"/>
  </r>
  <r>
    <x v="182"/>
    <x v="4"/>
    <x v="4"/>
    <x v="2"/>
    <x v="1"/>
    <n v="0"/>
    <n v="-552848.43496452353"/>
    <n v="0"/>
    <x v="6"/>
  </r>
  <r>
    <x v="182"/>
    <x v="4"/>
    <x v="4"/>
    <x v="1"/>
    <x v="1"/>
    <n v="0"/>
    <n v="-938048.81274039519"/>
    <n v="0"/>
    <x v="6"/>
  </r>
  <r>
    <x v="213"/>
    <x v="4"/>
    <x v="4"/>
    <x v="0"/>
    <x v="1"/>
    <n v="0"/>
    <n v="-1210172.5651628096"/>
    <n v="0"/>
    <x v="7"/>
  </r>
  <r>
    <x v="213"/>
    <x v="4"/>
    <x v="4"/>
    <x v="4"/>
    <x v="1"/>
    <n v="0"/>
    <n v="-868351.76227183943"/>
    <n v="0"/>
    <x v="7"/>
  </r>
  <r>
    <x v="213"/>
    <x v="4"/>
    <x v="4"/>
    <x v="3"/>
    <x v="1"/>
    <n v="0"/>
    <n v="-1086908.3526894271"/>
    <n v="0"/>
    <x v="7"/>
  </r>
  <r>
    <x v="213"/>
    <x v="4"/>
    <x v="4"/>
    <x v="2"/>
    <x v="1"/>
    <n v="0"/>
    <n v="-568489.10117827402"/>
    <n v="0"/>
    <x v="7"/>
  </r>
  <r>
    <x v="213"/>
    <x v="4"/>
    <x v="4"/>
    <x v="1"/>
    <x v="1"/>
    <n v="0"/>
    <n v="-962414.95849800855"/>
    <n v="0"/>
    <x v="7"/>
  </r>
  <r>
    <x v="244"/>
    <x v="4"/>
    <x v="4"/>
    <x v="0"/>
    <x v="1"/>
    <n v="0"/>
    <n v="-1263227.890545835"/>
    <n v="0"/>
    <x v="8"/>
  </r>
  <r>
    <x v="244"/>
    <x v="4"/>
    <x v="4"/>
    <x v="4"/>
    <x v="1"/>
    <n v="0"/>
    <n v="-938220.56047621218"/>
    <n v="0"/>
    <x v="8"/>
  </r>
  <r>
    <x v="244"/>
    <x v="4"/>
    <x v="4"/>
    <x v="3"/>
    <x v="1"/>
    <n v="0"/>
    <n v="-1124148.9191602797"/>
    <n v="0"/>
    <x v="8"/>
  </r>
  <r>
    <x v="244"/>
    <x v="4"/>
    <x v="4"/>
    <x v="2"/>
    <x v="1"/>
    <n v="0"/>
    <n v="-559437.84606838645"/>
    <n v="0"/>
    <x v="8"/>
  </r>
  <r>
    <x v="244"/>
    <x v="4"/>
    <x v="4"/>
    <x v="1"/>
    <x v="1"/>
    <n v="0"/>
    <n v="-949930.78042405855"/>
    <n v="0"/>
    <x v="8"/>
  </r>
  <r>
    <x v="274"/>
    <x v="4"/>
    <x v="4"/>
    <x v="0"/>
    <x v="1"/>
    <n v="0"/>
    <n v="-1494104.4963074483"/>
    <n v="0"/>
    <x v="9"/>
  </r>
  <r>
    <x v="274"/>
    <x v="4"/>
    <x v="4"/>
    <x v="4"/>
    <x v="1"/>
    <n v="0"/>
    <n v="-982081.44581954426"/>
    <n v="0"/>
    <x v="9"/>
  </r>
  <r>
    <x v="274"/>
    <x v="4"/>
    <x v="4"/>
    <x v="3"/>
    <x v="1"/>
    <n v="0"/>
    <n v="-1022597.4003185623"/>
    <n v="0"/>
    <x v="9"/>
  </r>
  <r>
    <x v="274"/>
    <x v="4"/>
    <x v="4"/>
    <x v="2"/>
    <x v="1"/>
    <n v="0"/>
    <n v="-566018.15137906617"/>
    <n v="0"/>
    <x v="9"/>
  </r>
  <r>
    <x v="274"/>
    <x v="4"/>
    <x v="4"/>
    <x v="1"/>
    <x v="1"/>
    <n v="0"/>
    <n v="-966519.35648528906"/>
    <n v="0"/>
    <x v="9"/>
  </r>
  <r>
    <x v="305"/>
    <x v="4"/>
    <x v="4"/>
    <x v="0"/>
    <x v="1"/>
    <n v="0"/>
    <n v="-1493434.7197343449"/>
    <n v="0"/>
    <x v="10"/>
  </r>
  <r>
    <x v="305"/>
    <x v="4"/>
    <x v="4"/>
    <x v="4"/>
    <x v="1"/>
    <n v="0"/>
    <n v="-1000401.279294627"/>
    <n v="0"/>
    <x v="10"/>
  </r>
  <r>
    <x v="305"/>
    <x v="4"/>
    <x v="4"/>
    <x v="3"/>
    <x v="1"/>
    <n v="0"/>
    <n v="-1023465.6875136575"/>
    <n v="0"/>
    <x v="10"/>
  </r>
  <r>
    <x v="305"/>
    <x v="4"/>
    <x v="4"/>
    <x v="2"/>
    <x v="1"/>
    <n v="0"/>
    <n v="-558515.31777013"/>
    <n v="0"/>
    <x v="10"/>
  </r>
  <r>
    <x v="305"/>
    <x v="4"/>
    <x v="4"/>
    <x v="1"/>
    <x v="1"/>
    <n v="0"/>
    <n v="-961558.71179308649"/>
    <n v="0"/>
    <x v="10"/>
  </r>
  <r>
    <x v="335"/>
    <x v="4"/>
    <x v="4"/>
    <x v="0"/>
    <x v="1"/>
    <n v="0"/>
    <n v="-1424486.412316754"/>
    <n v="0"/>
    <x v="11"/>
  </r>
  <r>
    <x v="335"/>
    <x v="4"/>
    <x v="4"/>
    <x v="4"/>
    <x v="1"/>
    <n v="0"/>
    <n v="-1130099.3537775723"/>
    <n v="0"/>
    <x v="11"/>
  </r>
  <r>
    <x v="335"/>
    <x v="4"/>
    <x v="4"/>
    <x v="3"/>
    <x v="1"/>
    <n v="0"/>
    <n v="-1135119.4833122825"/>
    <n v="0"/>
    <x v="11"/>
  </r>
  <r>
    <x v="335"/>
    <x v="4"/>
    <x v="4"/>
    <x v="2"/>
    <x v="1"/>
    <n v="0"/>
    <n v="-562526.08494712505"/>
    <n v="0"/>
    <x v="11"/>
  </r>
  <r>
    <x v="335"/>
    <x v="4"/>
    <x v="4"/>
    <x v="1"/>
    <x v="1"/>
    <n v="0"/>
    <n v="-954241.32095441874"/>
    <n v="0"/>
    <x v="11"/>
  </r>
  <r>
    <x v="0"/>
    <x v="1"/>
    <x v="0"/>
    <x v="0"/>
    <x v="2"/>
    <n v="0"/>
    <n v="-429269.92643407569"/>
    <n v="0"/>
    <x v="0"/>
  </r>
  <r>
    <x v="0"/>
    <x v="1"/>
    <x v="0"/>
    <x v="4"/>
    <x v="2"/>
    <n v="0"/>
    <n v="-535982.11310665938"/>
    <n v="0"/>
    <x v="0"/>
  </r>
  <r>
    <x v="0"/>
    <x v="1"/>
    <x v="0"/>
    <x v="3"/>
    <x v="2"/>
    <n v="0"/>
    <n v="-680729.42257621943"/>
    <n v="0"/>
    <x v="0"/>
  </r>
  <r>
    <x v="0"/>
    <x v="1"/>
    <x v="0"/>
    <x v="2"/>
    <x v="2"/>
    <n v="0"/>
    <n v="-318887.53791987139"/>
    <n v="0"/>
    <x v="0"/>
  </r>
  <r>
    <x v="0"/>
    <x v="1"/>
    <x v="0"/>
    <x v="1"/>
    <x v="2"/>
    <n v="0"/>
    <n v="-485217.36489916372"/>
    <n v="0"/>
    <x v="0"/>
  </r>
  <r>
    <x v="31"/>
    <x v="1"/>
    <x v="0"/>
    <x v="0"/>
    <x v="2"/>
    <n v="0"/>
    <n v="-617502.60062868847"/>
    <n v="0"/>
    <x v="1"/>
  </r>
  <r>
    <x v="31"/>
    <x v="1"/>
    <x v="0"/>
    <x v="4"/>
    <x v="2"/>
    <n v="0"/>
    <n v="-533848.92699948326"/>
    <n v="0"/>
    <x v="1"/>
  </r>
  <r>
    <x v="31"/>
    <x v="1"/>
    <x v="0"/>
    <x v="3"/>
    <x v="2"/>
    <n v="0"/>
    <n v="-823398.32649438083"/>
    <n v="0"/>
    <x v="1"/>
  </r>
  <r>
    <x v="31"/>
    <x v="1"/>
    <x v="0"/>
    <x v="2"/>
    <x v="2"/>
    <n v="0"/>
    <n v="-309699.13386918325"/>
    <n v="0"/>
    <x v="1"/>
  </r>
  <r>
    <x v="31"/>
    <x v="1"/>
    <x v="0"/>
    <x v="1"/>
    <x v="2"/>
    <n v="0"/>
    <n v="-466483.84487886669"/>
    <n v="0"/>
    <x v="1"/>
  </r>
  <r>
    <x v="60"/>
    <x v="1"/>
    <x v="0"/>
    <x v="0"/>
    <x v="2"/>
    <n v="0"/>
    <n v="-642897.97733346338"/>
    <n v="0"/>
    <x v="2"/>
  </r>
  <r>
    <x v="60"/>
    <x v="1"/>
    <x v="0"/>
    <x v="4"/>
    <x v="2"/>
    <n v="0"/>
    <n v="-555260.82860893453"/>
    <n v="0"/>
    <x v="2"/>
  </r>
  <r>
    <x v="60"/>
    <x v="1"/>
    <x v="0"/>
    <x v="3"/>
    <x v="2"/>
    <n v="0"/>
    <n v="-818343.83845330391"/>
    <n v="0"/>
    <x v="2"/>
  </r>
  <r>
    <x v="60"/>
    <x v="1"/>
    <x v="0"/>
    <x v="2"/>
    <x v="2"/>
    <n v="0"/>
    <n v="-317564.42587103683"/>
    <n v="0"/>
    <x v="2"/>
  </r>
  <r>
    <x v="60"/>
    <x v="1"/>
    <x v="0"/>
    <x v="1"/>
    <x v="2"/>
    <n v="0"/>
    <n v="-477115.33158879"/>
    <n v="0"/>
    <x v="2"/>
  </r>
  <r>
    <x v="91"/>
    <x v="1"/>
    <x v="0"/>
    <x v="0"/>
    <x v="2"/>
    <n v="0"/>
    <n v="-701053.03859182168"/>
    <n v="0"/>
    <x v="3"/>
  </r>
  <r>
    <x v="91"/>
    <x v="1"/>
    <x v="0"/>
    <x v="4"/>
    <x v="2"/>
    <n v="0"/>
    <n v="-547889.95168843109"/>
    <n v="0"/>
    <x v="3"/>
  </r>
  <r>
    <x v="91"/>
    <x v="1"/>
    <x v="0"/>
    <x v="3"/>
    <x v="2"/>
    <n v="0"/>
    <n v="-762006.74061291094"/>
    <n v="0"/>
    <x v="3"/>
  </r>
  <r>
    <x v="91"/>
    <x v="1"/>
    <x v="0"/>
    <x v="2"/>
    <x v="2"/>
    <n v="0"/>
    <n v="-308476.5800706342"/>
    <n v="0"/>
    <x v="3"/>
  </r>
  <r>
    <x v="91"/>
    <x v="1"/>
    <x v="0"/>
    <x v="1"/>
    <x v="2"/>
    <n v="0"/>
    <n v="-467504.40629306546"/>
    <n v="0"/>
    <x v="3"/>
  </r>
  <r>
    <x v="121"/>
    <x v="1"/>
    <x v="0"/>
    <x v="0"/>
    <x v="2"/>
    <n v="0"/>
    <n v="-756298.18750747351"/>
    <n v="0"/>
    <x v="4"/>
  </r>
  <r>
    <x v="121"/>
    <x v="1"/>
    <x v="0"/>
    <x v="4"/>
    <x v="2"/>
    <n v="0"/>
    <n v="-554444.32634695922"/>
    <n v="0"/>
    <x v="4"/>
  </r>
  <r>
    <x v="121"/>
    <x v="1"/>
    <x v="0"/>
    <x v="3"/>
    <x v="2"/>
    <n v="0"/>
    <n v="-707769.807530466"/>
    <n v="0"/>
    <x v="4"/>
  </r>
  <r>
    <x v="121"/>
    <x v="1"/>
    <x v="0"/>
    <x v="2"/>
    <x v="2"/>
    <n v="0"/>
    <n v="-316210.18753100553"/>
    <n v="0"/>
    <x v="4"/>
  </r>
  <r>
    <x v="121"/>
    <x v="1"/>
    <x v="0"/>
    <x v="1"/>
    <x v="2"/>
    <n v="0"/>
    <n v="-536255.16544400668"/>
    <n v="0"/>
    <x v="4"/>
  </r>
  <r>
    <x v="152"/>
    <x v="1"/>
    <x v="0"/>
    <x v="0"/>
    <x v="2"/>
    <n v="0"/>
    <n v="-619712.05265392165"/>
    <n v="0"/>
    <x v="5"/>
  </r>
  <r>
    <x v="152"/>
    <x v="1"/>
    <x v="0"/>
    <x v="4"/>
    <x v="2"/>
    <n v="0"/>
    <n v="-481989.40525893099"/>
    <n v="0"/>
    <x v="5"/>
  </r>
  <r>
    <x v="152"/>
    <x v="1"/>
    <x v="0"/>
    <x v="3"/>
    <x v="2"/>
    <n v="0"/>
    <n v="-702277.56741964899"/>
    <n v="0"/>
    <x v="5"/>
  </r>
  <r>
    <x v="152"/>
    <x v="1"/>
    <x v="0"/>
    <x v="2"/>
    <x v="2"/>
    <n v="0"/>
    <n v="-310919.41724736005"/>
    <n v="0"/>
    <x v="5"/>
  </r>
  <r>
    <x v="152"/>
    <x v="1"/>
    <x v="0"/>
    <x v="1"/>
    <x v="2"/>
    <n v="0"/>
    <n v="-531564.81564090762"/>
    <n v="0"/>
    <x v="5"/>
  </r>
  <r>
    <x v="182"/>
    <x v="1"/>
    <x v="0"/>
    <x v="0"/>
    <x v="2"/>
    <n v="0"/>
    <n v="-631305.32655221748"/>
    <n v="0"/>
    <x v="6"/>
  </r>
  <r>
    <x v="182"/>
    <x v="1"/>
    <x v="0"/>
    <x v="4"/>
    <x v="2"/>
    <n v="0"/>
    <n v="-473989.20805906603"/>
    <n v="0"/>
    <x v="6"/>
  </r>
  <r>
    <x v="182"/>
    <x v="1"/>
    <x v="0"/>
    <x v="3"/>
    <x v="2"/>
    <n v="0"/>
    <n v="-704039.25237374601"/>
    <n v="0"/>
    <x v="6"/>
  </r>
  <r>
    <x v="182"/>
    <x v="1"/>
    <x v="0"/>
    <x v="2"/>
    <x v="2"/>
    <n v="0"/>
    <n v="-313280.77981322998"/>
    <n v="0"/>
    <x v="6"/>
  </r>
  <r>
    <x v="182"/>
    <x v="1"/>
    <x v="0"/>
    <x v="1"/>
    <x v="2"/>
    <n v="0"/>
    <n v="-531560.99388622388"/>
    <n v="0"/>
    <x v="6"/>
  </r>
  <r>
    <x v="213"/>
    <x v="1"/>
    <x v="0"/>
    <x v="0"/>
    <x v="2"/>
    <n v="0"/>
    <n v="-685764.45359225874"/>
    <n v="0"/>
    <x v="7"/>
  </r>
  <r>
    <x v="213"/>
    <x v="1"/>
    <x v="0"/>
    <x v="4"/>
    <x v="2"/>
    <n v="0"/>
    <n v="-492065.99862070894"/>
    <n v="0"/>
    <x v="7"/>
  </r>
  <r>
    <x v="213"/>
    <x v="1"/>
    <x v="0"/>
    <x v="3"/>
    <x v="2"/>
    <n v="0"/>
    <n v="-615914.73319067527"/>
    <n v="0"/>
    <x v="7"/>
  </r>
  <r>
    <x v="213"/>
    <x v="1"/>
    <x v="0"/>
    <x v="2"/>
    <x v="2"/>
    <n v="0"/>
    <n v="-322143.82400102192"/>
    <n v="0"/>
    <x v="7"/>
  </r>
  <r>
    <x v="213"/>
    <x v="1"/>
    <x v="0"/>
    <x v="1"/>
    <x v="2"/>
    <n v="0"/>
    <n v="-545368.47648220486"/>
    <n v="0"/>
    <x v="7"/>
  </r>
  <r>
    <x v="244"/>
    <x v="1"/>
    <x v="0"/>
    <x v="0"/>
    <x v="2"/>
    <n v="0"/>
    <n v="-715829.13797597319"/>
    <n v="0"/>
    <x v="8"/>
  </r>
  <r>
    <x v="244"/>
    <x v="1"/>
    <x v="0"/>
    <x v="4"/>
    <x v="2"/>
    <n v="0"/>
    <n v="-531658.31760318682"/>
    <n v="0"/>
    <x v="8"/>
  </r>
  <r>
    <x v="244"/>
    <x v="1"/>
    <x v="0"/>
    <x v="3"/>
    <x v="2"/>
    <n v="0"/>
    <n v="-637017.72085749183"/>
    <n v="0"/>
    <x v="8"/>
  </r>
  <r>
    <x v="244"/>
    <x v="1"/>
    <x v="0"/>
    <x v="2"/>
    <x v="2"/>
    <n v="0"/>
    <n v="-317014.77943875233"/>
    <n v="0"/>
    <x v="8"/>
  </r>
  <r>
    <x v="244"/>
    <x v="1"/>
    <x v="0"/>
    <x v="1"/>
    <x v="2"/>
    <n v="0"/>
    <n v="-538294.1089069664"/>
    <n v="0"/>
    <x v="8"/>
  </r>
  <r>
    <x v="274"/>
    <x v="1"/>
    <x v="0"/>
    <x v="0"/>
    <x v="2"/>
    <n v="0"/>
    <n v="-846659.21457422047"/>
    <n v="0"/>
    <x v="9"/>
  </r>
  <r>
    <x v="274"/>
    <x v="1"/>
    <x v="0"/>
    <x v="4"/>
    <x v="2"/>
    <n v="0"/>
    <n v="-556512.81929774163"/>
    <n v="0"/>
    <x v="9"/>
  </r>
  <r>
    <x v="274"/>
    <x v="1"/>
    <x v="0"/>
    <x v="3"/>
    <x v="2"/>
    <n v="0"/>
    <n v="-579471.86018051859"/>
    <n v="0"/>
    <x v="9"/>
  </r>
  <r>
    <x v="274"/>
    <x v="1"/>
    <x v="0"/>
    <x v="2"/>
    <x v="2"/>
    <n v="0"/>
    <n v="-320743.6191148042"/>
    <n v="0"/>
    <x v="9"/>
  </r>
  <r>
    <x v="274"/>
    <x v="1"/>
    <x v="0"/>
    <x v="1"/>
    <x v="2"/>
    <n v="0"/>
    <n v="-547694.30200833047"/>
    <n v="0"/>
    <x v="9"/>
  </r>
  <r>
    <x v="305"/>
    <x v="1"/>
    <x v="0"/>
    <x v="0"/>
    <x v="2"/>
    <n v="0"/>
    <n v="-846279.67451612861"/>
    <n v="0"/>
    <x v="10"/>
  </r>
  <r>
    <x v="305"/>
    <x v="1"/>
    <x v="0"/>
    <x v="4"/>
    <x v="2"/>
    <n v="0"/>
    <n v="-566894.05826695531"/>
    <n v="0"/>
    <x v="10"/>
  </r>
  <r>
    <x v="305"/>
    <x v="1"/>
    <x v="0"/>
    <x v="3"/>
    <x v="2"/>
    <n v="0"/>
    <n v="-579963.88959107257"/>
    <n v="0"/>
    <x v="10"/>
  </r>
  <r>
    <x v="305"/>
    <x v="1"/>
    <x v="0"/>
    <x v="2"/>
    <x v="2"/>
    <n v="0"/>
    <n v="-316492.01340307365"/>
    <n v="0"/>
    <x v="10"/>
  </r>
  <r>
    <x v="305"/>
    <x v="1"/>
    <x v="0"/>
    <x v="1"/>
    <x v="2"/>
    <n v="0"/>
    <n v="-544883.27001608233"/>
    <n v="0"/>
    <x v="10"/>
  </r>
  <r>
    <x v="335"/>
    <x v="1"/>
    <x v="0"/>
    <x v="0"/>
    <x v="2"/>
    <n v="0"/>
    <n v="-807208.96697949385"/>
    <n v="0"/>
    <x v="11"/>
  </r>
  <r>
    <x v="335"/>
    <x v="1"/>
    <x v="0"/>
    <x v="4"/>
    <x v="2"/>
    <n v="0"/>
    <n v="-640389.63380729093"/>
    <n v="0"/>
    <x v="11"/>
  </r>
  <r>
    <x v="335"/>
    <x v="1"/>
    <x v="0"/>
    <x v="3"/>
    <x v="2"/>
    <n v="0"/>
    <n v="-643234.37387696002"/>
    <n v="0"/>
    <x v="11"/>
  </r>
  <r>
    <x v="335"/>
    <x v="1"/>
    <x v="0"/>
    <x v="2"/>
    <x v="2"/>
    <n v="0"/>
    <n v="-318764.78147003747"/>
    <n v="0"/>
    <x v="11"/>
  </r>
  <r>
    <x v="335"/>
    <x v="1"/>
    <x v="0"/>
    <x v="1"/>
    <x v="2"/>
    <n v="0"/>
    <n v="-540736.7485408372"/>
    <n v="0"/>
    <x v="11"/>
  </r>
  <r>
    <x v="0"/>
    <x v="1"/>
    <x v="1"/>
    <x v="0"/>
    <x v="2"/>
    <n v="0"/>
    <n v="-536587.40804259456"/>
    <n v="0"/>
    <x v="0"/>
  </r>
  <r>
    <x v="0"/>
    <x v="1"/>
    <x v="1"/>
    <x v="4"/>
    <x v="2"/>
    <n v="0"/>
    <n v="-669977.64138332417"/>
    <n v="0"/>
    <x v="0"/>
  </r>
  <r>
    <x v="0"/>
    <x v="1"/>
    <x v="1"/>
    <x v="3"/>
    <x v="2"/>
    <n v="0"/>
    <n v="-850911.77822027425"/>
    <n v="0"/>
    <x v="0"/>
  </r>
  <r>
    <x v="0"/>
    <x v="1"/>
    <x v="1"/>
    <x v="2"/>
    <x v="2"/>
    <n v="0"/>
    <n v="-398609.42239983915"/>
    <n v="0"/>
    <x v="0"/>
  </r>
  <r>
    <x v="0"/>
    <x v="1"/>
    <x v="1"/>
    <x v="1"/>
    <x v="2"/>
    <n v="0"/>
    <n v="-606521.70612395462"/>
    <n v="0"/>
    <x v="0"/>
  </r>
  <r>
    <x v="31"/>
    <x v="1"/>
    <x v="1"/>
    <x v="0"/>
    <x v="2"/>
    <n v="0"/>
    <n v="-771878.25078586058"/>
    <n v="0"/>
    <x v="1"/>
  </r>
  <r>
    <x v="31"/>
    <x v="1"/>
    <x v="1"/>
    <x v="4"/>
    <x v="2"/>
    <n v="0"/>
    <n v="-667311.15874935407"/>
    <n v="0"/>
    <x v="1"/>
  </r>
  <r>
    <x v="31"/>
    <x v="1"/>
    <x v="1"/>
    <x v="3"/>
    <x v="2"/>
    <n v="0"/>
    <n v="-1029247.9081179759"/>
    <n v="0"/>
    <x v="1"/>
  </r>
  <r>
    <x v="31"/>
    <x v="1"/>
    <x v="1"/>
    <x v="2"/>
    <x v="2"/>
    <n v="0"/>
    <n v="-387123.917336479"/>
    <n v="0"/>
    <x v="1"/>
  </r>
  <r>
    <x v="31"/>
    <x v="1"/>
    <x v="1"/>
    <x v="1"/>
    <x v="2"/>
    <n v="0"/>
    <n v="-583104.80609858327"/>
    <n v="0"/>
    <x v="1"/>
  </r>
  <r>
    <x v="60"/>
    <x v="1"/>
    <x v="1"/>
    <x v="0"/>
    <x v="2"/>
    <n v="0"/>
    <n v="-803622.47166682908"/>
    <n v="0"/>
    <x v="2"/>
  </r>
  <r>
    <x v="60"/>
    <x v="1"/>
    <x v="1"/>
    <x v="4"/>
    <x v="2"/>
    <n v="0"/>
    <n v="-694076.03576116823"/>
    <n v="0"/>
    <x v="2"/>
  </r>
  <r>
    <x v="60"/>
    <x v="1"/>
    <x v="1"/>
    <x v="3"/>
    <x v="2"/>
    <n v="0"/>
    <n v="-1022929.7980666298"/>
    <n v="0"/>
    <x v="2"/>
  </r>
  <r>
    <x v="60"/>
    <x v="1"/>
    <x v="1"/>
    <x v="2"/>
    <x v="2"/>
    <n v="0"/>
    <n v="-396955.53233879595"/>
    <n v="0"/>
    <x v="2"/>
  </r>
  <r>
    <x v="60"/>
    <x v="1"/>
    <x v="1"/>
    <x v="1"/>
    <x v="2"/>
    <n v="0"/>
    <n v="-596394.16448598739"/>
    <n v="0"/>
    <x v="2"/>
  </r>
  <r>
    <x v="91"/>
    <x v="1"/>
    <x v="1"/>
    <x v="0"/>
    <x v="2"/>
    <n v="0"/>
    <n v="-876316.29823977698"/>
    <n v="0"/>
    <x v="3"/>
  </r>
  <r>
    <x v="91"/>
    <x v="1"/>
    <x v="1"/>
    <x v="4"/>
    <x v="2"/>
    <n v="0"/>
    <n v="-684862.43961053877"/>
    <n v="0"/>
    <x v="3"/>
  </r>
  <r>
    <x v="91"/>
    <x v="1"/>
    <x v="1"/>
    <x v="3"/>
    <x v="2"/>
    <n v="0"/>
    <n v="-952508.42576613871"/>
    <n v="0"/>
    <x v="3"/>
  </r>
  <r>
    <x v="91"/>
    <x v="1"/>
    <x v="1"/>
    <x v="2"/>
    <x v="2"/>
    <n v="0"/>
    <n v="-385595.72508829267"/>
    <n v="0"/>
    <x v="3"/>
  </r>
  <r>
    <x v="91"/>
    <x v="1"/>
    <x v="1"/>
    <x v="1"/>
    <x v="2"/>
    <n v="0"/>
    <n v="-584380.50786633184"/>
    <n v="0"/>
    <x v="3"/>
  </r>
  <r>
    <x v="121"/>
    <x v="1"/>
    <x v="1"/>
    <x v="0"/>
    <x v="2"/>
    <n v="0"/>
    <n v="-945372.73438434186"/>
    <n v="0"/>
    <x v="4"/>
  </r>
  <r>
    <x v="121"/>
    <x v="1"/>
    <x v="1"/>
    <x v="4"/>
    <x v="2"/>
    <n v="0"/>
    <n v="-693055.40793369897"/>
    <n v="0"/>
    <x v="4"/>
  </r>
  <r>
    <x v="121"/>
    <x v="1"/>
    <x v="1"/>
    <x v="3"/>
    <x v="2"/>
    <n v="0"/>
    <n v="-884712.2594130825"/>
    <n v="0"/>
    <x v="4"/>
  </r>
  <r>
    <x v="121"/>
    <x v="1"/>
    <x v="1"/>
    <x v="2"/>
    <x v="2"/>
    <n v="0"/>
    <n v="-395262.73441375687"/>
    <n v="0"/>
    <x v="4"/>
  </r>
  <r>
    <x v="121"/>
    <x v="1"/>
    <x v="1"/>
    <x v="1"/>
    <x v="2"/>
    <n v="0"/>
    <n v="-670318.95680500835"/>
    <n v="0"/>
    <x v="4"/>
  </r>
  <r>
    <x v="152"/>
    <x v="1"/>
    <x v="1"/>
    <x v="0"/>
    <x v="2"/>
    <n v="0"/>
    <n v="-774640.06581740198"/>
    <n v="0"/>
    <x v="5"/>
  </r>
  <r>
    <x v="152"/>
    <x v="1"/>
    <x v="1"/>
    <x v="4"/>
    <x v="2"/>
    <n v="0"/>
    <n v="-602486.75657366368"/>
    <n v="0"/>
    <x v="5"/>
  </r>
  <r>
    <x v="152"/>
    <x v="1"/>
    <x v="1"/>
    <x v="3"/>
    <x v="2"/>
    <n v="0"/>
    <n v="-877846.95927456103"/>
    <n v="0"/>
    <x v="5"/>
  </r>
  <r>
    <x v="152"/>
    <x v="1"/>
    <x v="1"/>
    <x v="2"/>
    <x v="2"/>
    <n v="0"/>
    <n v="-388649.27155919996"/>
    <n v="0"/>
    <x v="5"/>
  </r>
  <r>
    <x v="152"/>
    <x v="1"/>
    <x v="1"/>
    <x v="1"/>
    <x v="2"/>
    <n v="0"/>
    <n v="-664456.01955113444"/>
    <n v="0"/>
    <x v="5"/>
  </r>
  <r>
    <x v="182"/>
    <x v="1"/>
    <x v="1"/>
    <x v="0"/>
    <x v="2"/>
    <n v="0"/>
    <n v="-789131.6581902717"/>
    <n v="0"/>
    <x v="6"/>
  </r>
  <r>
    <x v="182"/>
    <x v="1"/>
    <x v="1"/>
    <x v="4"/>
    <x v="2"/>
    <n v="0"/>
    <n v="-592486.51007383247"/>
    <n v="0"/>
    <x v="6"/>
  </r>
  <r>
    <x v="182"/>
    <x v="1"/>
    <x v="1"/>
    <x v="3"/>
    <x v="2"/>
    <n v="0"/>
    <n v="-880049.06546718243"/>
    <n v="0"/>
    <x v="6"/>
  </r>
  <r>
    <x v="182"/>
    <x v="1"/>
    <x v="1"/>
    <x v="2"/>
    <x v="2"/>
    <n v="0"/>
    <n v="-391600.97476653743"/>
    <n v="0"/>
    <x v="6"/>
  </r>
  <r>
    <x v="182"/>
    <x v="1"/>
    <x v="1"/>
    <x v="1"/>
    <x v="2"/>
    <n v="0"/>
    <n v="-664451.24235777976"/>
    <n v="0"/>
    <x v="6"/>
  </r>
  <r>
    <x v="213"/>
    <x v="1"/>
    <x v="1"/>
    <x v="0"/>
    <x v="2"/>
    <n v="0"/>
    <n v="-857205.56699032325"/>
    <n v="0"/>
    <x v="7"/>
  </r>
  <r>
    <x v="213"/>
    <x v="1"/>
    <x v="1"/>
    <x v="4"/>
    <x v="2"/>
    <n v="0"/>
    <n v="-615082.49827588617"/>
    <n v="0"/>
    <x v="7"/>
  </r>
  <r>
    <x v="213"/>
    <x v="1"/>
    <x v="1"/>
    <x v="3"/>
    <x v="2"/>
    <n v="0"/>
    <n v="-769893.41648834397"/>
    <n v="0"/>
    <x v="7"/>
  </r>
  <r>
    <x v="213"/>
    <x v="1"/>
    <x v="1"/>
    <x v="2"/>
    <x v="2"/>
    <n v="0"/>
    <n v="-402679.78000127734"/>
    <n v="0"/>
    <x v="7"/>
  </r>
  <r>
    <x v="213"/>
    <x v="1"/>
    <x v="1"/>
    <x v="1"/>
    <x v="2"/>
    <n v="0"/>
    <n v="-681710.5956027559"/>
    <n v="0"/>
    <x v="7"/>
  </r>
  <r>
    <x v="244"/>
    <x v="1"/>
    <x v="1"/>
    <x v="0"/>
    <x v="2"/>
    <n v="0"/>
    <n v="-894786.42246996646"/>
    <n v="0"/>
    <x v="8"/>
  </r>
  <r>
    <x v="244"/>
    <x v="1"/>
    <x v="1"/>
    <x v="4"/>
    <x v="2"/>
    <n v="0"/>
    <n v="-664572.8970039835"/>
    <n v="0"/>
    <x v="8"/>
  </r>
  <r>
    <x v="244"/>
    <x v="1"/>
    <x v="1"/>
    <x v="3"/>
    <x v="2"/>
    <n v="0"/>
    <n v="-796272.15107186465"/>
    <n v="0"/>
    <x v="8"/>
  </r>
  <r>
    <x v="244"/>
    <x v="1"/>
    <x v="1"/>
    <x v="2"/>
    <x v="2"/>
    <n v="0"/>
    <n v="-396268.47429844033"/>
    <n v="0"/>
    <x v="8"/>
  </r>
  <r>
    <x v="244"/>
    <x v="1"/>
    <x v="1"/>
    <x v="1"/>
    <x v="2"/>
    <n v="0"/>
    <n v="-672867.63613370806"/>
    <n v="0"/>
    <x v="8"/>
  </r>
  <r>
    <x v="274"/>
    <x v="1"/>
    <x v="1"/>
    <x v="0"/>
    <x v="2"/>
    <n v="0"/>
    <n v="-1058324.0182177755"/>
    <n v="0"/>
    <x v="9"/>
  </r>
  <r>
    <x v="274"/>
    <x v="1"/>
    <x v="1"/>
    <x v="4"/>
    <x v="2"/>
    <n v="0"/>
    <n v="-695641.02412217704"/>
    <n v="0"/>
    <x v="9"/>
  </r>
  <r>
    <x v="274"/>
    <x v="1"/>
    <x v="1"/>
    <x v="3"/>
    <x v="2"/>
    <n v="0"/>
    <n v="-724339.82522564812"/>
    <n v="0"/>
    <x v="9"/>
  </r>
  <r>
    <x v="274"/>
    <x v="1"/>
    <x v="1"/>
    <x v="2"/>
    <x v="2"/>
    <n v="0"/>
    <n v="-400929.52389350522"/>
    <n v="0"/>
    <x v="9"/>
  </r>
  <r>
    <x v="274"/>
    <x v="1"/>
    <x v="1"/>
    <x v="1"/>
    <x v="2"/>
    <n v="0"/>
    <n v="-684617.87751041306"/>
    <n v="0"/>
    <x v="9"/>
  </r>
  <r>
    <x v="305"/>
    <x v="1"/>
    <x v="1"/>
    <x v="0"/>
    <x v="2"/>
    <n v="0"/>
    <n v="-1057849.5931451607"/>
    <n v="0"/>
    <x v="10"/>
  </r>
  <r>
    <x v="305"/>
    <x v="1"/>
    <x v="1"/>
    <x v="4"/>
    <x v="2"/>
    <n v="0"/>
    <n v="-708617.57283369405"/>
    <n v="0"/>
    <x v="10"/>
  </r>
  <r>
    <x v="305"/>
    <x v="1"/>
    <x v="1"/>
    <x v="3"/>
    <x v="2"/>
    <n v="0"/>
    <n v="-724954.86198884051"/>
    <n v="0"/>
    <x v="10"/>
  </r>
  <r>
    <x v="305"/>
    <x v="1"/>
    <x v="1"/>
    <x v="2"/>
    <x v="2"/>
    <n v="0"/>
    <n v="-395615.01675384201"/>
    <n v="0"/>
    <x v="10"/>
  </r>
  <r>
    <x v="305"/>
    <x v="1"/>
    <x v="1"/>
    <x v="1"/>
    <x v="2"/>
    <n v="0"/>
    <n v="-681104.08752010297"/>
    <n v="0"/>
    <x v="10"/>
  </r>
  <r>
    <x v="335"/>
    <x v="1"/>
    <x v="1"/>
    <x v="0"/>
    <x v="2"/>
    <n v="0"/>
    <n v="-1009011.2087243672"/>
    <n v="0"/>
    <x v="11"/>
  </r>
  <r>
    <x v="335"/>
    <x v="1"/>
    <x v="1"/>
    <x v="4"/>
    <x v="2"/>
    <n v="0"/>
    <n v="-800487.04225911351"/>
    <n v="0"/>
    <x v="11"/>
  </r>
  <r>
    <x v="335"/>
    <x v="1"/>
    <x v="1"/>
    <x v="3"/>
    <x v="2"/>
    <n v="0"/>
    <n v="-804042.96734620002"/>
    <n v="0"/>
    <x v="11"/>
  </r>
  <r>
    <x v="335"/>
    <x v="1"/>
    <x v="1"/>
    <x v="2"/>
    <x v="2"/>
    <n v="0"/>
    <n v="-398455.9768375468"/>
    <n v="0"/>
    <x v="11"/>
  </r>
  <r>
    <x v="335"/>
    <x v="1"/>
    <x v="1"/>
    <x v="1"/>
    <x v="2"/>
    <n v="0"/>
    <n v="-675920.93567604653"/>
    <n v="0"/>
    <x v="11"/>
  </r>
  <r>
    <x v="0"/>
    <x v="1"/>
    <x v="3"/>
    <x v="0"/>
    <x v="2"/>
    <n v="0"/>
    <n v="-536587.40804259467"/>
    <n v="0"/>
    <x v="0"/>
  </r>
  <r>
    <x v="0"/>
    <x v="1"/>
    <x v="3"/>
    <x v="4"/>
    <x v="2"/>
    <n v="0"/>
    <n v="-669977.64138332428"/>
    <n v="0"/>
    <x v="0"/>
  </r>
  <r>
    <x v="0"/>
    <x v="1"/>
    <x v="3"/>
    <x v="3"/>
    <x v="2"/>
    <n v="0"/>
    <n v="-850911.77822027437"/>
    <n v="0"/>
    <x v="0"/>
  </r>
  <r>
    <x v="0"/>
    <x v="1"/>
    <x v="3"/>
    <x v="2"/>
    <x v="2"/>
    <n v="0"/>
    <n v="-398609.42239983921"/>
    <n v="0"/>
    <x v="0"/>
  </r>
  <r>
    <x v="0"/>
    <x v="1"/>
    <x v="3"/>
    <x v="1"/>
    <x v="2"/>
    <n v="0"/>
    <n v="-606521.70612395462"/>
    <n v="0"/>
    <x v="0"/>
  </r>
  <r>
    <x v="31"/>
    <x v="1"/>
    <x v="3"/>
    <x v="0"/>
    <x v="2"/>
    <n v="0"/>
    <n v="-771878.2507858607"/>
    <n v="0"/>
    <x v="1"/>
  </r>
  <r>
    <x v="31"/>
    <x v="1"/>
    <x v="3"/>
    <x v="4"/>
    <x v="2"/>
    <n v="0"/>
    <n v="-667311.15874935407"/>
    <n v="0"/>
    <x v="1"/>
  </r>
  <r>
    <x v="31"/>
    <x v="1"/>
    <x v="3"/>
    <x v="3"/>
    <x v="2"/>
    <n v="0"/>
    <n v="-1029247.908117976"/>
    <n v="0"/>
    <x v="1"/>
  </r>
  <r>
    <x v="31"/>
    <x v="1"/>
    <x v="3"/>
    <x v="2"/>
    <x v="2"/>
    <n v="0"/>
    <n v="-387123.91733647906"/>
    <n v="0"/>
    <x v="1"/>
  </r>
  <r>
    <x v="31"/>
    <x v="1"/>
    <x v="3"/>
    <x v="1"/>
    <x v="2"/>
    <n v="0"/>
    <n v="-583104.80609858339"/>
    <n v="0"/>
    <x v="1"/>
  </r>
  <r>
    <x v="60"/>
    <x v="1"/>
    <x v="3"/>
    <x v="0"/>
    <x v="2"/>
    <n v="0"/>
    <n v="-803622.47166682919"/>
    <n v="0"/>
    <x v="2"/>
  </r>
  <r>
    <x v="60"/>
    <x v="1"/>
    <x v="3"/>
    <x v="4"/>
    <x v="2"/>
    <n v="0"/>
    <n v="-694076.03576116823"/>
    <n v="0"/>
    <x v="2"/>
  </r>
  <r>
    <x v="60"/>
    <x v="1"/>
    <x v="3"/>
    <x v="3"/>
    <x v="2"/>
    <n v="0"/>
    <n v="-1022929.7980666299"/>
    <n v="0"/>
    <x v="2"/>
  </r>
  <r>
    <x v="60"/>
    <x v="1"/>
    <x v="3"/>
    <x v="2"/>
    <x v="2"/>
    <n v="0"/>
    <n v="-396955.53233879601"/>
    <n v="0"/>
    <x v="2"/>
  </r>
  <r>
    <x v="60"/>
    <x v="1"/>
    <x v="3"/>
    <x v="1"/>
    <x v="2"/>
    <n v="0"/>
    <n v="-596394.16448598751"/>
    <n v="0"/>
    <x v="2"/>
  </r>
  <r>
    <x v="91"/>
    <x v="1"/>
    <x v="3"/>
    <x v="0"/>
    <x v="2"/>
    <n v="0"/>
    <n v="-876316.2982397771"/>
    <n v="0"/>
    <x v="3"/>
  </r>
  <r>
    <x v="91"/>
    <x v="1"/>
    <x v="3"/>
    <x v="4"/>
    <x v="2"/>
    <n v="0"/>
    <n v="-684862.43961053889"/>
    <n v="0"/>
    <x v="3"/>
  </r>
  <r>
    <x v="91"/>
    <x v="1"/>
    <x v="3"/>
    <x v="3"/>
    <x v="2"/>
    <n v="0"/>
    <n v="-952508.42576613883"/>
    <n v="0"/>
    <x v="3"/>
  </r>
  <r>
    <x v="91"/>
    <x v="1"/>
    <x v="3"/>
    <x v="2"/>
    <x v="2"/>
    <n v="0"/>
    <n v="-385595.72508829273"/>
    <n v="0"/>
    <x v="3"/>
  </r>
  <r>
    <x v="91"/>
    <x v="1"/>
    <x v="3"/>
    <x v="1"/>
    <x v="2"/>
    <n v="0"/>
    <n v="-584380.50786633184"/>
    <n v="0"/>
    <x v="3"/>
  </r>
  <r>
    <x v="121"/>
    <x v="1"/>
    <x v="3"/>
    <x v="0"/>
    <x v="2"/>
    <n v="0"/>
    <n v="-945372.73438434198"/>
    <n v="0"/>
    <x v="4"/>
  </r>
  <r>
    <x v="121"/>
    <x v="1"/>
    <x v="3"/>
    <x v="4"/>
    <x v="2"/>
    <n v="0"/>
    <n v="-693055.40793369908"/>
    <n v="0"/>
    <x v="4"/>
  </r>
  <r>
    <x v="121"/>
    <x v="1"/>
    <x v="3"/>
    <x v="3"/>
    <x v="2"/>
    <n v="0"/>
    <n v="-884712.25941308262"/>
    <n v="0"/>
    <x v="4"/>
  </r>
  <r>
    <x v="121"/>
    <x v="1"/>
    <x v="3"/>
    <x v="2"/>
    <x v="2"/>
    <n v="0"/>
    <n v="-395262.73441375693"/>
    <n v="0"/>
    <x v="4"/>
  </r>
  <r>
    <x v="121"/>
    <x v="1"/>
    <x v="3"/>
    <x v="1"/>
    <x v="2"/>
    <n v="0"/>
    <n v="-670318.95680500846"/>
    <n v="0"/>
    <x v="4"/>
  </r>
  <r>
    <x v="152"/>
    <x v="1"/>
    <x v="3"/>
    <x v="0"/>
    <x v="2"/>
    <n v="0"/>
    <n v="-774640.06581740209"/>
    <n v="0"/>
    <x v="5"/>
  </r>
  <r>
    <x v="152"/>
    <x v="1"/>
    <x v="3"/>
    <x v="4"/>
    <x v="2"/>
    <n v="0"/>
    <n v="-602486.75657366379"/>
    <n v="0"/>
    <x v="5"/>
  </r>
  <r>
    <x v="152"/>
    <x v="1"/>
    <x v="3"/>
    <x v="3"/>
    <x v="2"/>
    <n v="0"/>
    <n v="-877846.95927456114"/>
    <n v="0"/>
    <x v="5"/>
  </r>
  <r>
    <x v="152"/>
    <x v="1"/>
    <x v="3"/>
    <x v="2"/>
    <x v="2"/>
    <n v="0"/>
    <n v="-388649.27155920002"/>
    <n v="0"/>
    <x v="5"/>
  </r>
  <r>
    <x v="152"/>
    <x v="1"/>
    <x v="3"/>
    <x v="1"/>
    <x v="2"/>
    <n v="0"/>
    <n v="-664456.01955113455"/>
    <n v="0"/>
    <x v="5"/>
  </r>
  <r>
    <x v="182"/>
    <x v="1"/>
    <x v="3"/>
    <x v="0"/>
    <x v="2"/>
    <n v="0"/>
    <n v="-789131.65819027182"/>
    <n v="0"/>
    <x v="6"/>
  </r>
  <r>
    <x v="182"/>
    <x v="1"/>
    <x v="3"/>
    <x v="4"/>
    <x v="2"/>
    <n v="0"/>
    <n v="-592486.51007383259"/>
    <n v="0"/>
    <x v="6"/>
  </r>
  <r>
    <x v="182"/>
    <x v="1"/>
    <x v="3"/>
    <x v="3"/>
    <x v="2"/>
    <n v="0"/>
    <n v="-880049.06546718255"/>
    <n v="0"/>
    <x v="6"/>
  </r>
  <r>
    <x v="182"/>
    <x v="1"/>
    <x v="3"/>
    <x v="2"/>
    <x v="2"/>
    <n v="0"/>
    <n v="-391600.97476653749"/>
    <n v="0"/>
    <x v="6"/>
  </r>
  <r>
    <x v="182"/>
    <x v="1"/>
    <x v="3"/>
    <x v="1"/>
    <x v="2"/>
    <n v="0"/>
    <n v="-664451.24235777988"/>
    <n v="0"/>
    <x v="6"/>
  </r>
  <r>
    <x v="213"/>
    <x v="1"/>
    <x v="3"/>
    <x v="0"/>
    <x v="2"/>
    <n v="0"/>
    <n v="-857205.56699032336"/>
    <n v="0"/>
    <x v="7"/>
  </r>
  <r>
    <x v="213"/>
    <x v="1"/>
    <x v="3"/>
    <x v="4"/>
    <x v="2"/>
    <n v="0"/>
    <n v="-615082.49827588617"/>
    <n v="0"/>
    <x v="7"/>
  </r>
  <r>
    <x v="213"/>
    <x v="1"/>
    <x v="3"/>
    <x v="3"/>
    <x v="2"/>
    <n v="0"/>
    <n v="-769893.41648834408"/>
    <n v="0"/>
    <x v="7"/>
  </r>
  <r>
    <x v="213"/>
    <x v="1"/>
    <x v="3"/>
    <x v="2"/>
    <x v="2"/>
    <n v="0"/>
    <n v="-402679.7800012774"/>
    <n v="0"/>
    <x v="7"/>
  </r>
  <r>
    <x v="213"/>
    <x v="1"/>
    <x v="3"/>
    <x v="1"/>
    <x v="2"/>
    <n v="0"/>
    <n v="-681710.59560275602"/>
    <n v="0"/>
    <x v="7"/>
  </r>
  <r>
    <x v="244"/>
    <x v="1"/>
    <x v="3"/>
    <x v="0"/>
    <x v="2"/>
    <n v="0"/>
    <n v="-894786.42246996658"/>
    <n v="0"/>
    <x v="8"/>
  </r>
  <r>
    <x v="244"/>
    <x v="1"/>
    <x v="3"/>
    <x v="4"/>
    <x v="2"/>
    <n v="0"/>
    <n v="-664572.89700398361"/>
    <n v="0"/>
    <x v="8"/>
  </r>
  <r>
    <x v="244"/>
    <x v="1"/>
    <x v="3"/>
    <x v="3"/>
    <x v="2"/>
    <n v="0"/>
    <n v="-796272.15107186476"/>
    <n v="0"/>
    <x v="8"/>
  </r>
  <r>
    <x v="244"/>
    <x v="1"/>
    <x v="3"/>
    <x v="2"/>
    <x v="2"/>
    <n v="0"/>
    <n v="-396268.47429844039"/>
    <n v="0"/>
    <x v="8"/>
  </r>
  <r>
    <x v="244"/>
    <x v="1"/>
    <x v="3"/>
    <x v="1"/>
    <x v="2"/>
    <n v="0"/>
    <n v="-672867.63613370806"/>
    <n v="0"/>
    <x v="8"/>
  </r>
  <r>
    <x v="274"/>
    <x v="1"/>
    <x v="3"/>
    <x v="0"/>
    <x v="2"/>
    <n v="0"/>
    <n v="-1058324.0182177757"/>
    <n v="0"/>
    <x v="9"/>
  </r>
  <r>
    <x v="274"/>
    <x v="1"/>
    <x v="3"/>
    <x v="4"/>
    <x v="2"/>
    <n v="0"/>
    <n v="-695641.02412217716"/>
    <n v="0"/>
    <x v="9"/>
  </r>
  <r>
    <x v="274"/>
    <x v="1"/>
    <x v="3"/>
    <x v="3"/>
    <x v="2"/>
    <n v="0"/>
    <n v="-724339.82522564824"/>
    <n v="0"/>
    <x v="9"/>
  </r>
  <r>
    <x v="274"/>
    <x v="1"/>
    <x v="3"/>
    <x v="2"/>
    <x v="2"/>
    <n v="0"/>
    <n v="-400929.52389350528"/>
    <n v="0"/>
    <x v="9"/>
  </r>
  <r>
    <x v="274"/>
    <x v="1"/>
    <x v="3"/>
    <x v="1"/>
    <x v="2"/>
    <n v="0"/>
    <n v="-684617.87751041306"/>
    <n v="0"/>
    <x v="9"/>
  </r>
  <r>
    <x v="305"/>
    <x v="1"/>
    <x v="3"/>
    <x v="0"/>
    <x v="2"/>
    <n v="0"/>
    <n v="-1057849.5931451607"/>
    <n v="0"/>
    <x v="10"/>
  </r>
  <r>
    <x v="305"/>
    <x v="1"/>
    <x v="3"/>
    <x v="4"/>
    <x v="2"/>
    <n v="0"/>
    <n v="-708617.57283369417"/>
    <n v="0"/>
    <x v="10"/>
  </r>
  <r>
    <x v="305"/>
    <x v="1"/>
    <x v="3"/>
    <x v="3"/>
    <x v="2"/>
    <n v="0"/>
    <n v="-724954.86198884062"/>
    <n v="0"/>
    <x v="10"/>
  </r>
  <r>
    <x v="305"/>
    <x v="1"/>
    <x v="3"/>
    <x v="2"/>
    <x v="2"/>
    <n v="0"/>
    <n v="-395615.01675384206"/>
    <n v="0"/>
    <x v="10"/>
  </r>
  <r>
    <x v="305"/>
    <x v="1"/>
    <x v="3"/>
    <x v="1"/>
    <x v="2"/>
    <n v="0"/>
    <n v="-681104.08752010297"/>
    <n v="0"/>
    <x v="10"/>
  </r>
  <r>
    <x v="335"/>
    <x v="1"/>
    <x v="3"/>
    <x v="0"/>
    <x v="2"/>
    <n v="0"/>
    <n v="-1009011.2087243673"/>
    <n v="0"/>
    <x v="11"/>
  </r>
  <r>
    <x v="335"/>
    <x v="1"/>
    <x v="3"/>
    <x v="4"/>
    <x v="2"/>
    <n v="0"/>
    <n v="-800487.04225911363"/>
    <n v="0"/>
    <x v="11"/>
  </r>
  <r>
    <x v="335"/>
    <x v="1"/>
    <x v="3"/>
    <x v="3"/>
    <x v="2"/>
    <n v="0"/>
    <n v="-804042.96734620014"/>
    <n v="0"/>
    <x v="11"/>
  </r>
  <r>
    <x v="335"/>
    <x v="1"/>
    <x v="3"/>
    <x v="2"/>
    <x v="2"/>
    <n v="0"/>
    <n v="-398455.97683754686"/>
    <n v="0"/>
    <x v="11"/>
  </r>
  <r>
    <x v="335"/>
    <x v="1"/>
    <x v="3"/>
    <x v="1"/>
    <x v="2"/>
    <n v="0"/>
    <n v="-675920.93567604665"/>
    <n v="0"/>
    <x v="11"/>
  </r>
  <r>
    <x v="0"/>
    <x v="1"/>
    <x v="4"/>
    <x v="0"/>
    <x v="2"/>
    <n v="0"/>
    <n v="-429269.92643407569"/>
    <n v="0"/>
    <x v="0"/>
  </r>
  <r>
    <x v="0"/>
    <x v="1"/>
    <x v="4"/>
    <x v="4"/>
    <x v="2"/>
    <n v="0"/>
    <n v="-535982.11310665938"/>
    <n v="0"/>
    <x v="0"/>
  </r>
  <r>
    <x v="0"/>
    <x v="1"/>
    <x v="4"/>
    <x v="3"/>
    <x v="2"/>
    <n v="0"/>
    <n v="-680729.42257621943"/>
    <n v="0"/>
    <x v="0"/>
  </r>
  <r>
    <x v="0"/>
    <x v="1"/>
    <x v="4"/>
    <x v="2"/>
    <x v="2"/>
    <n v="0"/>
    <n v="-318887.53791987139"/>
    <n v="0"/>
    <x v="0"/>
  </r>
  <r>
    <x v="0"/>
    <x v="1"/>
    <x v="4"/>
    <x v="1"/>
    <x v="2"/>
    <n v="0"/>
    <n v="-485217.36489916372"/>
    <n v="0"/>
    <x v="0"/>
  </r>
  <r>
    <x v="31"/>
    <x v="1"/>
    <x v="4"/>
    <x v="0"/>
    <x v="2"/>
    <n v="0"/>
    <n v="-617502.60062868847"/>
    <n v="0"/>
    <x v="1"/>
  </r>
  <r>
    <x v="31"/>
    <x v="1"/>
    <x v="4"/>
    <x v="4"/>
    <x v="2"/>
    <n v="0"/>
    <n v="-533848.92699948326"/>
    <n v="0"/>
    <x v="1"/>
  </r>
  <r>
    <x v="31"/>
    <x v="1"/>
    <x v="4"/>
    <x v="3"/>
    <x v="2"/>
    <n v="0"/>
    <n v="-823398.32649438083"/>
    <n v="0"/>
    <x v="1"/>
  </r>
  <r>
    <x v="31"/>
    <x v="1"/>
    <x v="4"/>
    <x v="2"/>
    <x v="2"/>
    <n v="0"/>
    <n v="-309699.13386918325"/>
    <n v="0"/>
    <x v="1"/>
  </r>
  <r>
    <x v="31"/>
    <x v="1"/>
    <x v="4"/>
    <x v="1"/>
    <x v="2"/>
    <n v="0"/>
    <n v="-466483.84487886669"/>
    <n v="0"/>
    <x v="1"/>
  </r>
  <r>
    <x v="60"/>
    <x v="1"/>
    <x v="4"/>
    <x v="0"/>
    <x v="2"/>
    <n v="0"/>
    <n v="-642897.97733346338"/>
    <n v="0"/>
    <x v="2"/>
  </r>
  <r>
    <x v="60"/>
    <x v="1"/>
    <x v="4"/>
    <x v="4"/>
    <x v="2"/>
    <n v="0"/>
    <n v="-555260.82860893453"/>
    <n v="0"/>
    <x v="2"/>
  </r>
  <r>
    <x v="60"/>
    <x v="1"/>
    <x v="4"/>
    <x v="3"/>
    <x v="2"/>
    <n v="0"/>
    <n v="-818343.83845330391"/>
    <n v="0"/>
    <x v="2"/>
  </r>
  <r>
    <x v="60"/>
    <x v="1"/>
    <x v="4"/>
    <x v="2"/>
    <x v="2"/>
    <n v="0"/>
    <n v="-317564.42587103683"/>
    <n v="0"/>
    <x v="2"/>
  </r>
  <r>
    <x v="60"/>
    <x v="1"/>
    <x v="4"/>
    <x v="1"/>
    <x v="2"/>
    <n v="0"/>
    <n v="-477115.33158879"/>
    <n v="0"/>
    <x v="2"/>
  </r>
  <r>
    <x v="91"/>
    <x v="1"/>
    <x v="4"/>
    <x v="0"/>
    <x v="2"/>
    <n v="0"/>
    <n v="-701053.03859182168"/>
    <n v="0"/>
    <x v="3"/>
  </r>
  <r>
    <x v="91"/>
    <x v="1"/>
    <x v="4"/>
    <x v="4"/>
    <x v="2"/>
    <n v="0"/>
    <n v="-547889.95168843109"/>
    <n v="0"/>
    <x v="3"/>
  </r>
  <r>
    <x v="91"/>
    <x v="1"/>
    <x v="4"/>
    <x v="3"/>
    <x v="2"/>
    <n v="0"/>
    <n v="-762006.74061291094"/>
    <n v="0"/>
    <x v="3"/>
  </r>
  <r>
    <x v="91"/>
    <x v="1"/>
    <x v="4"/>
    <x v="2"/>
    <x v="2"/>
    <n v="0"/>
    <n v="-308476.5800706342"/>
    <n v="0"/>
    <x v="3"/>
  </r>
  <r>
    <x v="91"/>
    <x v="1"/>
    <x v="4"/>
    <x v="1"/>
    <x v="2"/>
    <n v="0"/>
    <n v="-467504.40629306546"/>
    <n v="0"/>
    <x v="3"/>
  </r>
  <r>
    <x v="121"/>
    <x v="1"/>
    <x v="4"/>
    <x v="0"/>
    <x v="2"/>
    <n v="0"/>
    <n v="-756298.18750747351"/>
    <n v="0"/>
    <x v="4"/>
  </r>
  <r>
    <x v="121"/>
    <x v="1"/>
    <x v="4"/>
    <x v="4"/>
    <x v="2"/>
    <n v="0"/>
    <n v="-554444.32634695922"/>
    <n v="0"/>
    <x v="4"/>
  </r>
  <r>
    <x v="121"/>
    <x v="1"/>
    <x v="4"/>
    <x v="3"/>
    <x v="2"/>
    <n v="0"/>
    <n v="-707769.807530466"/>
    <n v="0"/>
    <x v="4"/>
  </r>
  <r>
    <x v="121"/>
    <x v="1"/>
    <x v="4"/>
    <x v="2"/>
    <x v="2"/>
    <n v="0"/>
    <n v="-316210.18753100553"/>
    <n v="0"/>
    <x v="4"/>
  </r>
  <r>
    <x v="121"/>
    <x v="1"/>
    <x v="4"/>
    <x v="1"/>
    <x v="2"/>
    <n v="0"/>
    <n v="-536255.16544400668"/>
    <n v="0"/>
    <x v="4"/>
  </r>
  <r>
    <x v="152"/>
    <x v="1"/>
    <x v="4"/>
    <x v="0"/>
    <x v="2"/>
    <n v="0"/>
    <n v="-619712.05265392165"/>
    <n v="0"/>
    <x v="5"/>
  </r>
  <r>
    <x v="152"/>
    <x v="1"/>
    <x v="4"/>
    <x v="4"/>
    <x v="2"/>
    <n v="0"/>
    <n v="-481989.40525893099"/>
    <n v="0"/>
    <x v="5"/>
  </r>
  <r>
    <x v="152"/>
    <x v="1"/>
    <x v="4"/>
    <x v="3"/>
    <x v="2"/>
    <n v="0"/>
    <n v="-702277.56741964899"/>
    <n v="0"/>
    <x v="5"/>
  </r>
  <r>
    <x v="152"/>
    <x v="1"/>
    <x v="4"/>
    <x v="2"/>
    <x v="2"/>
    <n v="0"/>
    <n v="-310919.41724736005"/>
    <n v="0"/>
    <x v="5"/>
  </r>
  <r>
    <x v="152"/>
    <x v="1"/>
    <x v="4"/>
    <x v="1"/>
    <x v="2"/>
    <n v="0"/>
    <n v="-531564.81564090762"/>
    <n v="0"/>
    <x v="5"/>
  </r>
  <r>
    <x v="182"/>
    <x v="1"/>
    <x v="4"/>
    <x v="0"/>
    <x v="2"/>
    <n v="0"/>
    <n v="-631305.32655221748"/>
    <n v="0"/>
    <x v="6"/>
  </r>
  <r>
    <x v="182"/>
    <x v="1"/>
    <x v="4"/>
    <x v="4"/>
    <x v="2"/>
    <n v="0"/>
    <n v="-473989.20805906603"/>
    <n v="0"/>
    <x v="6"/>
  </r>
  <r>
    <x v="182"/>
    <x v="1"/>
    <x v="4"/>
    <x v="3"/>
    <x v="2"/>
    <n v="0"/>
    <n v="-704039.25237374601"/>
    <n v="0"/>
    <x v="6"/>
  </r>
  <r>
    <x v="182"/>
    <x v="1"/>
    <x v="4"/>
    <x v="2"/>
    <x v="2"/>
    <n v="0"/>
    <n v="-313280.77981322998"/>
    <n v="0"/>
    <x v="6"/>
  </r>
  <r>
    <x v="182"/>
    <x v="1"/>
    <x v="4"/>
    <x v="1"/>
    <x v="2"/>
    <n v="0"/>
    <n v="-531560.99388622388"/>
    <n v="0"/>
    <x v="6"/>
  </r>
  <r>
    <x v="213"/>
    <x v="1"/>
    <x v="4"/>
    <x v="0"/>
    <x v="2"/>
    <n v="0"/>
    <n v="-685764.45359225874"/>
    <n v="0"/>
    <x v="7"/>
  </r>
  <r>
    <x v="213"/>
    <x v="1"/>
    <x v="4"/>
    <x v="4"/>
    <x v="2"/>
    <n v="0"/>
    <n v="-492065.99862070894"/>
    <n v="0"/>
    <x v="7"/>
  </r>
  <r>
    <x v="213"/>
    <x v="1"/>
    <x v="4"/>
    <x v="3"/>
    <x v="2"/>
    <n v="0"/>
    <n v="-615914.73319067527"/>
    <n v="0"/>
    <x v="7"/>
  </r>
  <r>
    <x v="213"/>
    <x v="1"/>
    <x v="4"/>
    <x v="2"/>
    <x v="2"/>
    <n v="0"/>
    <n v="-322143.82400102192"/>
    <n v="0"/>
    <x v="7"/>
  </r>
  <r>
    <x v="213"/>
    <x v="1"/>
    <x v="4"/>
    <x v="1"/>
    <x v="2"/>
    <n v="0"/>
    <n v="-545368.47648220486"/>
    <n v="0"/>
    <x v="7"/>
  </r>
  <r>
    <x v="244"/>
    <x v="1"/>
    <x v="4"/>
    <x v="0"/>
    <x v="2"/>
    <n v="0"/>
    <n v="-715829.13797597319"/>
    <n v="0"/>
    <x v="8"/>
  </r>
  <r>
    <x v="244"/>
    <x v="1"/>
    <x v="4"/>
    <x v="4"/>
    <x v="2"/>
    <n v="0"/>
    <n v="-531658.31760318682"/>
    <n v="0"/>
    <x v="8"/>
  </r>
  <r>
    <x v="244"/>
    <x v="1"/>
    <x v="4"/>
    <x v="3"/>
    <x v="2"/>
    <n v="0"/>
    <n v="-637017.72085749183"/>
    <n v="0"/>
    <x v="8"/>
  </r>
  <r>
    <x v="244"/>
    <x v="1"/>
    <x v="4"/>
    <x v="2"/>
    <x v="2"/>
    <n v="0"/>
    <n v="-317014.77943875233"/>
    <n v="0"/>
    <x v="8"/>
  </r>
  <r>
    <x v="244"/>
    <x v="1"/>
    <x v="4"/>
    <x v="1"/>
    <x v="2"/>
    <n v="0"/>
    <n v="-538294.1089069664"/>
    <n v="0"/>
    <x v="8"/>
  </r>
  <r>
    <x v="274"/>
    <x v="1"/>
    <x v="4"/>
    <x v="0"/>
    <x v="2"/>
    <n v="0"/>
    <n v="-846659.21457422047"/>
    <n v="0"/>
    <x v="9"/>
  </r>
  <r>
    <x v="274"/>
    <x v="1"/>
    <x v="4"/>
    <x v="4"/>
    <x v="2"/>
    <n v="0"/>
    <n v="-556512.81929774163"/>
    <n v="0"/>
    <x v="9"/>
  </r>
  <r>
    <x v="274"/>
    <x v="1"/>
    <x v="4"/>
    <x v="3"/>
    <x v="2"/>
    <n v="0"/>
    <n v="-579471.86018051859"/>
    <n v="0"/>
    <x v="9"/>
  </r>
  <r>
    <x v="274"/>
    <x v="1"/>
    <x v="4"/>
    <x v="2"/>
    <x v="2"/>
    <n v="0"/>
    <n v="-320743.6191148042"/>
    <n v="0"/>
    <x v="9"/>
  </r>
  <r>
    <x v="274"/>
    <x v="1"/>
    <x v="4"/>
    <x v="1"/>
    <x v="2"/>
    <n v="0"/>
    <n v="-547694.30200833047"/>
    <n v="0"/>
    <x v="9"/>
  </r>
  <r>
    <x v="305"/>
    <x v="1"/>
    <x v="4"/>
    <x v="0"/>
    <x v="2"/>
    <n v="0"/>
    <n v="-846279.67451612861"/>
    <n v="0"/>
    <x v="10"/>
  </r>
  <r>
    <x v="305"/>
    <x v="1"/>
    <x v="4"/>
    <x v="4"/>
    <x v="2"/>
    <n v="0"/>
    <n v="-566894.05826695531"/>
    <n v="0"/>
    <x v="10"/>
  </r>
  <r>
    <x v="305"/>
    <x v="1"/>
    <x v="4"/>
    <x v="3"/>
    <x v="2"/>
    <n v="0"/>
    <n v="-579963.88959107257"/>
    <n v="0"/>
    <x v="10"/>
  </r>
  <r>
    <x v="305"/>
    <x v="1"/>
    <x v="4"/>
    <x v="2"/>
    <x v="2"/>
    <n v="0"/>
    <n v="-316492.01340307365"/>
    <n v="0"/>
    <x v="10"/>
  </r>
  <r>
    <x v="305"/>
    <x v="1"/>
    <x v="4"/>
    <x v="1"/>
    <x v="2"/>
    <n v="0"/>
    <n v="-544883.27001608233"/>
    <n v="0"/>
    <x v="10"/>
  </r>
  <r>
    <x v="335"/>
    <x v="1"/>
    <x v="4"/>
    <x v="0"/>
    <x v="2"/>
    <n v="0"/>
    <n v="-807208.96697949385"/>
    <n v="0"/>
    <x v="11"/>
  </r>
  <r>
    <x v="335"/>
    <x v="1"/>
    <x v="4"/>
    <x v="4"/>
    <x v="2"/>
    <n v="0"/>
    <n v="-640389.63380729093"/>
    <n v="0"/>
    <x v="11"/>
  </r>
  <r>
    <x v="335"/>
    <x v="1"/>
    <x v="4"/>
    <x v="3"/>
    <x v="2"/>
    <n v="0"/>
    <n v="-643234.37387696002"/>
    <n v="0"/>
    <x v="11"/>
  </r>
  <r>
    <x v="335"/>
    <x v="1"/>
    <x v="4"/>
    <x v="2"/>
    <x v="2"/>
    <n v="0"/>
    <n v="-318764.78147003747"/>
    <n v="0"/>
    <x v="11"/>
  </r>
  <r>
    <x v="335"/>
    <x v="1"/>
    <x v="4"/>
    <x v="1"/>
    <x v="2"/>
    <n v="0"/>
    <n v="-540736.7485408372"/>
    <n v="0"/>
    <x v="11"/>
  </r>
  <r>
    <x v="0"/>
    <x v="1"/>
    <x v="5"/>
    <x v="0"/>
    <x v="2"/>
    <n v="0"/>
    <n v="-160976.22241277838"/>
    <n v="0"/>
    <x v="0"/>
  </r>
  <r>
    <x v="0"/>
    <x v="1"/>
    <x v="5"/>
    <x v="4"/>
    <x v="2"/>
    <n v="0"/>
    <n v="-200993.29241499724"/>
    <n v="0"/>
    <x v="0"/>
  </r>
  <r>
    <x v="0"/>
    <x v="1"/>
    <x v="5"/>
    <x v="3"/>
    <x v="2"/>
    <n v="0"/>
    <n v="-255273.53346608227"/>
    <n v="0"/>
    <x v="0"/>
  </r>
  <r>
    <x v="0"/>
    <x v="1"/>
    <x v="5"/>
    <x v="2"/>
    <x v="2"/>
    <n v="0"/>
    <n v="-119582.82671995176"/>
    <n v="0"/>
    <x v="0"/>
  </r>
  <r>
    <x v="0"/>
    <x v="1"/>
    <x v="5"/>
    <x v="1"/>
    <x v="2"/>
    <n v="0"/>
    <n v="-181956.51183718638"/>
    <n v="0"/>
    <x v="0"/>
  </r>
  <r>
    <x v="31"/>
    <x v="1"/>
    <x v="5"/>
    <x v="0"/>
    <x v="2"/>
    <n v="0"/>
    <n v="-231563.47523575817"/>
    <n v="0"/>
    <x v="1"/>
  </r>
  <r>
    <x v="31"/>
    <x v="1"/>
    <x v="5"/>
    <x v="4"/>
    <x v="2"/>
    <n v="0"/>
    <n v="-200193.34762480622"/>
    <n v="0"/>
    <x v="1"/>
  </r>
  <r>
    <x v="31"/>
    <x v="1"/>
    <x v="5"/>
    <x v="3"/>
    <x v="2"/>
    <n v="0"/>
    <n v="-308774.37243539281"/>
    <n v="0"/>
    <x v="1"/>
  </r>
  <r>
    <x v="31"/>
    <x v="1"/>
    <x v="5"/>
    <x v="2"/>
    <x v="2"/>
    <n v="0"/>
    <n v="-116137.17520094372"/>
    <n v="0"/>
    <x v="1"/>
  </r>
  <r>
    <x v="31"/>
    <x v="1"/>
    <x v="5"/>
    <x v="1"/>
    <x v="2"/>
    <n v="0"/>
    <n v="-174931.44182957499"/>
    <n v="0"/>
    <x v="1"/>
  </r>
  <r>
    <x v="60"/>
    <x v="1"/>
    <x v="5"/>
    <x v="0"/>
    <x v="2"/>
    <n v="0"/>
    <n v="-241086.74150004875"/>
    <n v="0"/>
    <x v="2"/>
  </r>
  <r>
    <x v="60"/>
    <x v="1"/>
    <x v="5"/>
    <x v="4"/>
    <x v="2"/>
    <n v="0"/>
    <n v="-208222.81072835045"/>
    <n v="0"/>
    <x v="2"/>
  </r>
  <r>
    <x v="60"/>
    <x v="1"/>
    <x v="5"/>
    <x v="3"/>
    <x v="2"/>
    <n v="0"/>
    <n v="-306878.93941998895"/>
    <n v="0"/>
    <x v="2"/>
  </r>
  <r>
    <x v="60"/>
    <x v="1"/>
    <x v="5"/>
    <x v="2"/>
    <x v="2"/>
    <n v="0"/>
    <n v="-119086.6597016388"/>
    <n v="0"/>
    <x v="2"/>
  </r>
  <r>
    <x v="60"/>
    <x v="1"/>
    <x v="5"/>
    <x v="1"/>
    <x v="2"/>
    <n v="0"/>
    <n v="-178918.24934579624"/>
    <n v="0"/>
    <x v="2"/>
  </r>
  <r>
    <x v="91"/>
    <x v="1"/>
    <x v="5"/>
    <x v="0"/>
    <x v="2"/>
    <n v="0"/>
    <n v="-262894.88947193313"/>
    <n v="0"/>
    <x v="3"/>
  </r>
  <r>
    <x v="91"/>
    <x v="1"/>
    <x v="5"/>
    <x v="4"/>
    <x v="2"/>
    <n v="0"/>
    <n v="-205458.73188316164"/>
    <n v="0"/>
    <x v="3"/>
  </r>
  <r>
    <x v="91"/>
    <x v="1"/>
    <x v="5"/>
    <x v="3"/>
    <x v="2"/>
    <n v="0"/>
    <n v="-285752.52772984159"/>
    <n v="0"/>
    <x v="3"/>
  </r>
  <r>
    <x v="91"/>
    <x v="1"/>
    <x v="5"/>
    <x v="2"/>
    <x v="2"/>
    <n v="0"/>
    <n v="-115678.71752648782"/>
    <n v="0"/>
    <x v="3"/>
  </r>
  <r>
    <x v="91"/>
    <x v="1"/>
    <x v="5"/>
    <x v="1"/>
    <x v="2"/>
    <n v="0"/>
    <n v="-175314.15235989954"/>
    <n v="0"/>
    <x v="3"/>
  </r>
  <r>
    <x v="121"/>
    <x v="1"/>
    <x v="5"/>
    <x v="0"/>
    <x v="2"/>
    <n v="0"/>
    <n v="-283611.82031530258"/>
    <n v="0"/>
    <x v="4"/>
  </r>
  <r>
    <x v="121"/>
    <x v="1"/>
    <x v="5"/>
    <x v="4"/>
    <x v="2"/>
    <n v="0"/>
    <n v="-207916.62238010971"/>
    <n v="0"/>
    <x v="4"/>
  </r>
  <r>
    <x v="121"/>
    <x v="1"/>
    <x v="5"/>
    <x v="3"/>
    <x v="2"/>
    <n v="0"/>
    <n v="-265413.67782392475"/>
    <n v="0"/>
    <x v="4"/>
  </r>
  <r>
    <x v="121"/>
    <x v="1"/>
    <x v="5"/>
    <x v="2"/>
    <x v="2"/>
    <n v="0"/>
    <n v="-118578.82032412707"/>
    <n v="0"/>
    <x v="4"/>
  </r>
  <r>
    <x v="121"/>
    <x v="1"/>
    <x v="5"/>
    <x v="1"/>
    <x v="2"/>
    <n v="0"/>
    <n v="-201095.6870415025"/>
    <n v="0"/>
    <x v="4"/>
  </r>
  <r>
    <x v="152"/>
    <x v="1"/>
    <x v="5"/>
    <x v="0"/>
    <x v="2"/>
    <n v="0"/>
    <n v="-232392.0197452206"/>
    <n v="0"/>
    <x v="5"/>
  </r>
  <r>
    <x v="152"/>
    <x v="1"/>
    <x v="5"/>
    <x v="4"/>
    <x v="2"/>
    <n v="0"/>
    <n v="-180746.02697209912"/>
    <n v="0"/>
    <x v="5"/>
  </r>
  <r>
    <x v="152"/>
    <x v="1"/>
    <x v="5"/>
    <x v="3"/>
    <x v="2"/>
    <n v="0"/>
    <n v="-263354.08778236835"/>
    <n v="0"/>
    <x v="5"/>
  </r>
  <r>
    <x v="152"/>
    <x v="1"/>
    <x v="5"/>
    <x v="2"/>
    <x v="2"/>
    <n v="0"/>
    <n v="-116594.78146776"/>
    <n v="0"/>
    <x v="5"/>
  </r>
  <r>
    <x v="152"/>
    <x v="1"/>
    <x v="5"/>
    <x v="1"/>
    <x v="2"/>
    <n v="0"/>
    <n v="-199336.80586534034"/>
    <n v="0"/>
    <x v="5"/>
  </r>
  <r>
    <x v="182"/>
    <x v="1"/>
    <x v="5"/>
    <x v="0"/>
    <x v="2"/>
    <n v="0"/>
    <n v="-236739.49745708154"/>
    <n v="0"/>
    <x v="6"/>
  </r>
  <r>
    <x v="182"/>
    <x v="1"/>
    <x v="5"/>
    <x v="4"/>
    <x v="2"/>
    <n v="0"/>
    <n v="-177745.95302214974"/>
    <n v="0"/>
    <x v="6"/>
  </r>
  <r>
    <x v="182"/>
    <x v="1"/>
    <x v="5"/>
    <x v="3"/>
    <x v="2"/>
    <n v="0"/>
    <n v="-264014.71964015474"/>
    <n v="0"/>
    <x v="6"/>
  </r>
  <r>
    <x v="182"/>
    <x v="1"/>
    <x v="5"/>
    <x v="2"/>
    <x v="2"/>
    <n v="0"/>
    <n v="-117480.29242996124"/>
    <n v="0"/>
    <x v="6"/>
  </r>
  <r>
    <x v="182"/>
    <x v="1"/>
    <x v="5"/>
    <x v="1"/>
    <x v="2"/>
    <n v="0"/>
    <n v="-199335.37270733394"/>
    <n v="0"/>
    <x v="6"/>
  </r>
  <r>
    <x v="213"/>
    <x v="1"/>
    <x v="5"/>
    <x v="0"/>
    <x v="2"/>
    <n v="0"/>
    <n v="-257161.670097097"/>
    <n v="0"/>
    <x v="7"/>
  </r>
  <r>
    <x v="213"/>
    <x v="1"/>
    <x v="5"/>
    <x v="4"/>
    <x v="2"/>
    <n v="0"/>
    <n v="-184524.74948276585"/>
    <n v="0"/>
    <x v="7"/>
  </r>
  <r>
    <x v="213"/>
    <x v="1"/>
    <x v="5"/>
    <x v="3"/>
    <x v="2"/>
    <n v="0"/>
    <n v="-230968.0249465032"/>
    <n v="0"/>
    <x v="7"/>
  </r>
  <r>
    <x v="213"/>
    <x v="1"/>
    <x v="5"/>
    <x v="2"/>
    <x v="2"/>
    <n v="0"/>
    <n v="-120803.9340003832"/>
    <n v="0"/>
    <x v="7"/>
  </r>
  <r>
    <x v="213"/>
    <x v="1"/>
    <x v="5"/>
    <x v="1"/>
    <x v="2"/>
    <n v="0"/>
    <n v="-204513.17868082679"/>
    <n v="0"/>
    <x v="7"/>
  </r>
  <r>
    <x v="244"/>
    <x v="1"/>
    <x v="5"/>
    <x v="0"/>
    <x v="2"/>
    <n v="0"/>
    <n v="-268435.92674098996"/>
    <n v="0"/>
    <x v="8"/>
  </r>
  <r>
    <x v="244"/>
    <x v="1"/>
    <x v="5"/>
    <x v="4"/>
    <x v="2"/>
    <n v="0"/>
    <n v="-199371.86910119504"/>
    <n v="0"/>
    <x v="8"/>
  </r>
  <r>
    <x v="244"/>
    <x v="1"/>
    <x v="5"/>
    <x v="3"/>
    <x v="2"/>
    <n v="0"/>
    <n v="-238881.64532155942"/>
    <n v="0"/>
    <x v="8"/>
  </r>
  <r>
    <x v="244"/>
    <x v="1"/>
    <x v="5"/>
    <x v="2"/>
    <x v="2"/>
    <n v="0"/>
    <n v="-118880.54228953211"/>
    <n v="0"/>
    <x v="8"/>
  </r>
  <r>
    <x v="244"/>
    <x v="1"/>
    <x v="5"/>
    <x v="1"/>
    <x v="2"/>
    <n v="0"/>
    <n v="-201860.2908401124"/>
    <n v="0"/>
    <x v="8"/>
  </r>
  <r>
    <x v="274"/>
    <x v="1"/>
    <x v="5"/>
    <x v="0"/>
    <x v="2"/>
    <n v="0"/>
    <n v="-317497.20546533266"/>
    <n v="0"/>
    <x v="9"/>
  </r>
  <r>
    <x v="274"/>
    <x v="1"/>
    <x v="5"/>
    <x v="4"/>
    <x v="2"/>
    <n v="0"/>
    <n v="-208692.30723665311"/>
    <n v="0"/>
    <x v="9"/>
  </r>
  <r>
    <x v="274"/>
    <x v="1"/>
    <x v="5"/>
    <x v="3"/>
    <x v="2"/>
    <n v="0"/>
    <n v="-217301.94756769444"/>
    <n v="0"/>
    <x v="9"/>
  </r>
  <r>
    <x v="274"/>
    <x v="1"/>
    <x v="5"/>
    <x v="2"/>
    <x v="2"/>
    <n v="0"/>
    <n v="-120278.85716805157"/>
    <n v="0"/>
    <x v="9"/>
  </r>
  <r>
    <x v="274"/>
    <x v="1"/>
    <x v="5"/>
    <x v="1"/>
    <x v="2"/>
    <n v="0"/>
    <n v="-205385.36325312391"/>
    <n v="0"/>
    <x v="9"/>
  </r>
  <r>
    <x v="305"/>
    <x v="1"/>
    <x v="5"/>
    <x v="0"/>
    <x v="2"/>
    <n v="0"/>
    <n v="-317354.8779435482"/>
    <n v="0"/>
    <x v="10"/>
  </r>
  <r>
    <x v="305"/>
    <x v="1"/>
    <x v="5"/>
    <x v="4"/>
    <x v="2"/>
    <n v="0"/>
    <n v="-212585.27185010823"/>
    <n v="0"/>
    <x v="10"/>
  </r>
  <r>
    <x v="305"/>
    <x v="1"/>
    <x v="5"/>
    <x v="3"/>
    <x v="2"/>
    <n v="0"/>
    <n v="-217486.45859665217"/>
    <n v="0"/>
    <x v="10"/>
  </r>
  <r>
    <x v="305"/>
    <x v="1"/>
    <x v="5"/>
    <x v="2"/>
    <x v="2"/>
    <n v="0"/>
    <n v="-118684.5050261526"/>
    <n v="0"/>
    <x v="10"/>
  </r>
  <r>
    <x v="305"/>
    <x v="1"/>
    <x v="5"/>
    <x v="1"/>
    <x v="2"/>
    <n v="0"/>
    <n v="-204331.22625603087"/>
    <n v="0"/>
    <x v="10"/>
  </r>
  <r>
    <x v="335"/>
    <x v="1"/>
    <x v="5"/>
    <x v="0"/>
    <x v="2"/>
    <n v="0"/>
    <n v="-302703.36261731014"/>
    <n v="0"/>
    <x v="11"/>
  </r>
  <r>
    <x v="335"/>
    <x v="1"/>
    <x v="5"/>
    <x v="4"/>
    <x v="2"/>
    <n v="0"/>
    <n v="-240146.11267773405"/>
    <n v="0"/>
    <x v="11"/>
  </r>
  <r>
    <x v="335"/>
    <x v="1"/>
    <x v="5"/>
    <x v="3"/>
    <x v="2"/>
    <n v="0"/>
    <n v="-241212.89020386001"/>
    <n v="0"/>
    <x v="11"/>
  </r>
  <r>
    <x v="335"/>
    <x v="1"/>
    <x v="5"/>
    <x v="2"/>
    <x v="2"/>
    <n v="0"/>
    <n v="-119536.79305126405"/>
    <n v="0"/>
    <x v="11"/>
  </r>
  <r>
    <x v="335"/>
    <x v="1"/>
    <x v="5"/>
    <x v="1"/>
    <x v="2"/>
    <n v="0"/>
    <n v="-202776.28070281397"/>
    <n v="0"/>
    <x v="11"/>
  </r>
  <r>
    <x v="0"/>
    <x v="1"/>
    <x v="6"/>
    <x v="0"/>
    <x v="2"/>
    <n v="0"/>
    <n v="-536587.40804259467"/>
    <n v="0"/>
    <x v="0"/>
  </r>
  <r>
    <x v="0"/>
    <x v="1"/>
    <x v="6"/>
    <x v="4"/>
    <x v="2"/>
    <n v="0"/>
    <n v="-669977.64138332428"/>
    <n v="0"/>
    <x v="0"/>
  </r>
  <r>
    <x v="0"/>
    <x v="1"/>
    <x v="6"/>
    <x v="3"/>
    <x v="2"/>
    <n v="0"/>
    <n v="-850911.77822027437"/>
    <n v="0"/>
    <x v="0"/>
  </r>
  <r>
    <x v="0"/>
    <x v="1"/>
    <x v="6"/>
    <x v="2"/>
    <x v="2"/>
    <n v="0"/>
    <n v="-398609.42239983921"/>
    <n v="0"/>
    <x v="0"/>
  </r>
  <r>
    <x v="0"/>
    <x v="1"/>
    <x v="6"/>
    <x v="1"/>
    <x v="2"/>
    <n v="0"/>
    <n v="-606521.70612395462"/>
    <n v="0"/>
    <x v="0"/>
  </r>
  <r>
    <x v="31"/>
    <x v="1"/>
    <x v="6"/>
    <x v="0"/>
    <x v="2"/>
    <n v="0"/>
    <n v="-771878.2507858607"/>
    <n v="0"/>
    <x v="1"/>
  </r>
  <r>
    <x v="31"/>
    <x v="1"/>
    <x v="6"/>
    <x v="4"/>
    <x v="2"/>
    <n v="0"/>
    <n v="-667311.15874935407"/>
    <n v="0"/>
    <x v="1"/>
  </r>
  <r>
    <x v="31"/>
    <x v="1"/>
    <x v="6"/>
    <x v="3"/>
    <x v="2"/>
    <n v="0"/>
    <n v="-1029247.908117976"/>
    <n v="0"/>
    <x v="1"/>
  </r>
  <r>
    <x v="31"/>
    <x v="1"/>
    <x v="6"/>
    <x v="2"/>
    <x v="2"/>
    <n v="0"/>
    <n v="-387123.91733647906"/>
    <n v="0"/>
    <x v="1"/>
  </r>
  <r>
    <x v="31"/>
    <x v="1"/>
    <x v="6"/>
    <x v="1"/>
    <x v="2"/>
    <n v="0"/>
    <n v="-583104.80609858339"/>
    <n v="0"/>
    <x v="1"/>
  </r>
  <r>
    <x v="60"/>
    <x v="1"/>
    <x v="6"/>
    <x v="0"/>
    <x v="2"/>
    <n v="0"/>
    <n v="-803622.47166682919"/>
    <n v="0"/>
    <x v="2"/>
  </r>
  <r>
    <x v="60"/>
    <x v="1"/>
    <x v="6"/>
    <x v="4"/>
    <x v="2"/>
    <n v="0"/>
    <n v="-694076.03576116823"/>
    <n v="0"/>
    <x v="2"/>
  </r>
  <r>
    <x v="60"/>
    <x v="1"/>
    <x v="6"/>
    <x v="3"/>
    <x v="2"/>
    <n v="0"/>
    <n v="-1022929.7980666299"/>
    <n v="0"/>
    <x v="2"/>
  </r>
  <r>
    <x v="60"/>
    <x v="1"/>
    <x v="6"/>
    <x v="2"/>
    <x v="2"/>
    <n v="0"/>
    <n v="-396955.53233879601"/>
    <n v="0"/>
    <x v="2"/>
  </r>
  <r>
    <x v="60"/>
    <x v="1"/>
    <x v="6"/>
    <x v="1"/>
    <x v="2"/>
    <n v="0"/>
    <n v="-596394.16448598751"/>
    <n v="0"/>
    <x v="2"/>
  </r>
  <r>
    <x v="91"/>
    <x v="1"/>
    <x v="6"/>
    <x v="0"/>
    <x v="2"/>
    <n v="0"/>
    <n v="-876316.2982397771"/>
    <n v="0"/>
    <x v="3"/>
  </r>
  <r>
    <x v="91"/>
    <x v="1"/>
    <x v="6"/>
    <x v="4"/>
    <x v="2"/>
    <n v="0"/>
    <n v="-684862.43961053889"/>
    <n v="0"/>
    <x v="3"/>
  </r>
  <r>
    <x v="91"/>
    <x v="1"/>
    <x v="6"/>
    <x v="3"/>
    <x v="2"/>
    <n v="0"/>
    <n v="-952508.42576613883"/>
    <n v="0"/>
    <x v="3"/>
  </r>
  <r>
    <x v="91"/>
    <x v="1"/>
    <x v="6"/>
    <x v="2"/>
    <x v="2"/>
    <n v="0"/>
    <n v="-385595.72508829273"/>
    <n v="0"/>
    <x v="3"/>
  </r>
  <r>
    <x v="91"/>
    <x v="1"/>
    <x v="6"/>
    <x v="1"/>
    <x v="2"/>
    <n v="0"/>
    <n v="-584380.50786633184"/>
    <n v="0"/>
    <x v="3"/>
  </r>
  <r>
    <x v="121"/>
    <x v="1"/>
    <x v="6"/>
    <x v="0"/>
    <x v="2"/>
    <n v="0"/>
    <n v="-945372.73438434198"/>
    <n v="0"/>
    <x v="4"/>
  </r>
  <r>
    <x v="121"/>
    <x v="1"/>
    <x v="6"/>
    <x v="4"/>
    <x v="2"/>
    <n v="0"/>
    <n v="-693055.40793369908"/>
    <n v="0"/>
    <x v="4"/>
  </r>
  <r>
    <x v="121"/>
    <x v="1"/>
    <x v="6"/>
    <x v="3"/>
    <x v="2"/>
    <n v="0"/>
    <n v="-884712.25941308262"/>
    <n v="0"/>
    <x v="4"/>
  </r>
  <r>
    <x v="121"/>
    <x v="1"/>
    <x v="6"/>
    <x v="2"/>
    <x v="2"/>
    <n v="0"/>
    <n v="-395262.73441375693"/>
    <n v="0"/>
    <x v="4"/>
  </r>
  <r>
    <x v="121"/>
    <x v="1"/>
    <x v="6"/>
    <x v="1"/>
    <x v="2"/>
    <n v="0"/>
    <n v="-670318.95680500846"/>
    <n v="0"/>
    <x v="4"/>
  </r>
  <r>
    <x v="152"/>
    <x v="1"/>
    <x v="6"/>
    <x v="0"/>
    <x v="2"/>
    <n v="0"/>
    <n v="-774640.06581740209"/>
    <n v="0"/>
    <x v="5"/>
  </r>
  <r>
    <x v="152"/>
    <x v="1"/>
    <x v="6"/>
    <x v="4"/>
    <x v="2"/>
    <n v="0"/>
    <n v="-602486.75657366379"/>
    <n v="0"/>
    <x v="5"/>
  </r>
  <r>
    <x v="152"/>
    <x v="1"/>
    <x v="6"/>
    <x v="3"/>
    <x v="2"/>
    <n v="0"/>
    <n v="-877846.95927456114"/>
    <n v="0"/>
    <x v="5"/>
  </r>
  <r>
    <x v="152"/>
    <x v="1"/>
    <x v="6"/>
    <x v="2"/>
    <x v="2"/>
    <n v="0"/>
    <n v="-388649.27155920002"/>
    <n v="0"/>
    <x v="5"/>
  </r>
  <r>
    <x v="152"/>
    <x v="1"/>
    <x v="6"/>
    <x v="1"/>
    <x v="2"/>
    <n v="0"/>
    <n v="-664456.01955113455"/>
    <n v="0"/>
    <x v="5"/>
  </r>
  <r>
    <x v="182"/>
    <x v="1"/>
    <x v="6"/>
    <x v="0"/>
    <x v="2"/>
    <n v="0"/>
    <n v="-789131.65819027182"/>
    <n v="0"/>
    <x v="6"/>
  </r>
  <r>
    <x v="182"/>
    <x v="1"/>
    <x v="6"/>
    <x v="4"/>
    <x v="2"/>
    <n v="0"/>
    <n v="-592486.51007383259"/>
    <n v="0"/>
    <x v="6"/>
  </r>
  <r>
    <x v="182"/>
    <x v="1"/>
    <x v="6"/>
    <x v="3"/>
    <x v="2"/>
    <n v="0"/>
    <n v="-880049.06546718255"/>
    <n v="0"/>
    <x v="6"/>
  </r>
  <r>
    <x v="182"/>
    <x v="1"/>
    <x v="6"/>
    <x v="2"/>
    <x v="2"/>
    <n v="0"/>
    <n v="-391600.97476653749"/>
    <n v="0"/>
    <x v="6"/>
  </r>
  <r>
    <x v="182"/>
    <x v="1"/>
    <x v="6"/>
    <x v="1"/>
    <x v="2"/>
    <n v="0"/>
    <n v="-664451.24235777988"/>
    <n v="0"/>
    <x v="6"/>
  </r>
  <r>
    <x v="213"/>
    <x v="1"/>
    <x v="6"/>
    <x v="0"/>
    <x v="2"/>
    <n v="0"/>
    <n v="-857205.56699032336"/>
    <n v="0"/>
    <x v="7"/>
  </r>
  <r>
    <x v="213"/>
    <x v="1"/>
    <x v="6"/>
    <x v="4"/>
    <x v="2"/>
    <n v="0"/>
    <n v="-615082.49827588617"/>
    <n v="0"/>
    <x v="7"/>
  </r>
  <r>
    <x v="213"/>
    <x v="1"/>
    <x v="6"/>
    <x v="3"/>
    <x v="2"/>
    <n v="0"/>
    <n v="-769893.41648834408"/>
    <n v="0"/>
    <x v="7"/>
  </r>
  <r>
    <x v="213"/>
    <x v="1"/>
    <x v="6"/>
    <x v="2"/>
    <x v="2"/>
    <n v="0"/>
    <n v="-402679.7800012774"/>
    <n v="0"/>
    <x v="7"/>
  </r>
  <r>
    <x v="213"/>
    <x v="1"/>
    <x v="6"/>
    <x v="1"/>
    <x v="2"/>
    <n v="0"/>
    <n v="-681710.59560275602"/>
    <n v="0"/>
    <x v="7"/>
  </r>
  <r>
    <x v="244"/>
    <x v="1"/>
    <x v="6"/>
    <x v="0"/>
    <x v="2"/>
    <n v="0"/>
    <n v="-894786.42246996658"/>
    <n v="0"/>
    <x v="8"/>
  </r>
  <r>
    <x v="244"/>
    <x v="1"/>
    <x v="6"/>
    <x v="4"/>
    <x v="2"/>
    <n v="0"/>
    <n v="-664572.89700398361"/>
    <n v="0"/>
    <x v="8"/>
  </r>
  <r>
    <x v="244"/>
    <x v="1"/>
    <x v="6"/>
    <x v="3"/>
    <x v="2"/>
    <n v="0"/>
    <n v="-796272.15107186476"/>
    <n v="0"/>
    <x v="8"/>
  </r>
  <r>
    <x v="244"/>
    <x v="1"/>
    <x v="6"/>
    <x v="2"/>
    <x v="2"/>
    <n v="0"/>
    <n v="-396268.47429844039"/>
    <n v="0"/>
    <x v="8"/>
  </r>
  <r>
    <x v="244"/>
    <x v="1"/>
    <x v="6"/>
    <x v="1"/>
    <x v="2"/>
    <n v="0"/>
    <n v="-672867.63613370806"/>
    <n v="0"/>
    <x v="8"/>
  </r>
  <r>
    <x v="274"/>
    <x v="1"/>
    <x v="6"/>
    <x v="0"/>
    <x v="2"/>
    <n v="0"/>
    <n v="-1058324.0182177757"/>
    <n v="0"/>
    <x v="9"/>
  </r>
  <r>
    <x v="274"/>
    <x v="1"/>
    <x v="6"/>
    <x v="4"/>
    <x v="2"/>
    <n v="0"/>
    <n v="-695641.02412217716"/>
    <n v="0"/>
    <x v="9"/>
  </r>
  <r>
    <x v="274"/>
    <x v="1"/>
    <x v="6"/>
    <x v="3"/>
    <x v="2"/>
    <n v="0"/>
    <n v="-724339.82522564824"/>
    <n v="0"/>
    <x v="9"/>
  </r>
  <r>
    <x v="274"/>
    <x v="1"/>
    <x v="6"/>
    <x v="2"/>
    <x v="2"/>
    <n v="0"/>
    <n v="-400929.52389350528"/>
    <n v="0"/>
    <x v="9"/>
  </r>
  <r>
    <x v="274"/>
    <x v="1"/>
    <x v="6"/>
    <x v="1"/>
    <x v="2"/>
    <n v="0"/>
    <n v="-684617.87751041306"/>
    <n v="0"/>
    <x v="9"/>
  </r>
  <r>
    <x v="305"/>
    <x v="1"/>
    <x v="6"/>
    <x v="0"/>
    <x v="2"/>
    <n v="0"/>
    <n v="-1057849.5931451607"/>
    <n v="0"/>
    <x v="10"/>
  </r>
  <r>
    <x v="305"/>
    <x v="1"/>
    <x v="6"/>
    <x v="4"/>
    <x v="2"/>
    <n v="0"/>
    <n v="-708617.57283369417"/>
    <n v="0"/>
    <x v="10"/>
  </r>
  <r>
    <x v="305"/>
    <x v="1"/>
    <x v="6"/>
    <x v="3"/>
    <x v="2"/>
    <n v="0"/>
    <n v="-724954.86198884062"/>
    <n v="0"/>
    <x v="10"/>
  </r>
  <r>
    <x v="305"/>
    <x v="1"/>
    <x v="6"/>
    <x v="2"/>
    <x v="2"/>
    <n v="0"/>
    <n v="-395615.01675384206"/>
    <n v="0"/>
    <x v="10"/>
  </r>
  <r>
    <x v="305"/>
    <x v="1"/>
    <x v="6"/>
    <x v="1"/>
    <x v="2"/>
    <n v="0"/>
    <n v="-681104.08752010297"/>
    <n v="0"/>
    <x v="10"/>
  </r>
  <r>
    <x v="335"/>
    <x v="1"/>
    <x v="6"/>
    <x v="0"/>
    <x v="2"/>
    <n v="0"/>
    <n v="-1009011.2087243673"/>
    <n v="0"/>
    <x v="11"/>
  </r>
  <r>
    <x v="335"/>
    <x v="1"/>
    <x v="6"/>
    <x v="4"/>
    <x v="2"/>
    <n v="0"/>
    <n v="-800487.04225911363"/>
    <n v="0"/>
    <x v="11"/>
  </r>
  <r>
    <x v="335"/>
    <x v="1"/>
    <x v="6"/>
    <x v="3"/>
    <x v="2"/>
    <n v="0"/>
    <n v="-804042.96734620014"/>
    <n v="0"/>
    <x v="11"/>
  </r>
  <r>
    <x v="335"/>
    <x v="1"/>
    <x v="6"/>
    <x v="2"/>
    <x v="2"/>
    <n v="0"/>
    <n v="-398455.97683754686"/>
    <n v="0"/>
    <x v="11"/>
  </r>
  <r>
    <x v="335"/>
    <x v="1"/>
    <x v="6"/>
    <x v="1"/>
    <x v="2"/>
    <n v="0"/>
    <n v="-675920.93567604665"/>
    <n v="0"/>
    <x v="11"/>
  </r>
  <r>
    <x v="0"/>
    <x v="0"/>
    <x v="0"/>
    <x v="0"/>
    <x v="2"/>
    <n v="0"/>
    <n v="-429269.92643407569"/>
    <n v="0"/>
    <x v="0"/>
  </r>
  <r>
    <x v="0"/>
    <x v="0"/>
    <x v="0"/>
    <x v="4"/>
    <x v="2"/>
    <n v="0"/>
    <n v="-535982.11310665938"/>
    <n v="0"/>
    <x v="0"/>
  </r>
  <r>
    <x v="0"/>
    <x v="0"/>
    <x v="0"/>
    <x v="3"/>
    <x v="2"/>
    <n v="0"/>
    <n v="-680729.42257621943"/>
    <n v="0"/>
    <x v="0"/>
  </r>
  <r>
    <x v="0"/>
    <x v="0"/>
    <x v="0"/>
    <x v="2"/>
    <x v="2"/>
    <n v="0"/>
    <n v="-318887.53791987139"/>
    <n v="0"/>
    <x v="0"/>
  </r>
  <r>
    <x v="0"/>
    <x v="0"/>
    <x v="0"/>
    <x v="1"/>
    <x v="2"/>
    <n v="0"/>
    <n v="-485217.36489916372"/>
    <n v="0"/>
    <x v="0"/>
  </r>
  <r>
    <x v="31"/>
    <x v="0"/>
    <x v="0"/>
    <x v="0"/>
    <x v="2"/>
    <n v="0"/>
    <n v="-617502.60062868847"/>
    <n v="0"/>
    <x v="1"/>
  </r>
  <r>
    <x v="31"/>
    <x v="0"/>
    <x v="0"/>
    <x v="4"/>
    <x v="2"/>
    <n v="0"/>
    <n v="-533848.92699948326"/>
    <n v="0"/>
    <x v="1"/>
  </r>
  <r>
    <x v="31"/>
    <x v="0"/>
    <x v="0"/>
    <x v="3"/>
    <x v="2"/>
    <n v="0"/>
    <n v="-823398.32649438083"/>
    <n v="0"/>
    <x v="1"/>
  </r>
  <r>
    <x v="31"/>
    <x v="0"/>
    <x v="0"/>
    <x v="2"/>
    <x v="2"/>
    <n v="0"/>
    <n v="-309699.13386918325"/>
    <n v="0"/>
    <x v="1"/>
  </r>
  <r>
    <x v="31"/>
    <x v="0"/>
    <x v="0"/>
    <x v="1"/>
    <x v="2"/>
    <n v="0"/>
    <n v="-466483.84487886669"/>
    <n v="0"/>
    <x v="1"/>
  </r>
  <r>
    <x v="60"/>
    <x v="0"/>
    <x v="0"/>
    <x v="0"/>
    <x v="2"/>
    <n v="0"/>
    <n v="-642897.97733346338"/>
    <n v="0"/>
    <x v="2"/>
  </r>
  <r>
    <x v="60"/>
    <x v="0"/>
    <x v="0"/>
    <x v="4"/>
    <x v="2"/>
    <n v="0"/>
    <n v="-555260.82860893453"/>
    <n v="0"/>
    <x v="2"/>
  </r>
  <r>
    <x v="60"/>
    <x v="0"/>
    <x v="0"/>
    <x v="3"/>
    <x v="2"/>
    <n v="0"/>
    <n v="-818343.83845330391"/>
    <n v="0"/>
    <x v="2"/>
  </r>
  <r>
    <x v="60"/>
    <x v="0"/>
    <x v="0"/>
    <x v="2"/>
    <x v="2"/>
    <n v="0"/>
    <n v="-317564.42587103683"/>
    <n v="0"/>
    <x v="2"/>
  </r>
  <r>
    <x v="60"/>
    <x v="0"/>
    <x v="0"/>
    <x v="1"/>
    <x v="2"/>
    <n v="0"/>
    <n v="-477115.33158879"/>
    <n v="0"/>
    <x v="2"/>
  </r>
  <r>
    <x v="91"/>
    <x v="0"/>
    <x v="0"/>
    <x v="0"/>
    <x v="2"/>
    <n v="0"/>
    <n v="-701053.03859182168"/>
    <n v="0"/>
    <x v="3"/>
  </r>
  <r>
    <x v="91"/>
    <x v="0"/>
    <x v="0"/>
    <x v="4"/>
    <x v="2"/>
    <n v="0"/>
    <n v="-547889.95168843109"/>
    <n v="0"/>
    <x v="3"/>
  </r>
  <r>
    <x v="91"/>
    <x v="0"/>
    <x v="0"/>
    <x v="3"/>
    <x v="2"/>
    <n v="0"/>
    <n v="-762006.74061291094"/>
    <n v="0"/>
    <x v="3"/>
  </r>
  <r>
    <x v="91"/>
    <x v="0"/>
    <x v="0"/>
    <x v="2"/>
    <x v="2"/>
    <n v="0"/>
    <n v="-308476.5800706342"/>
    <n v="0"/>
    <x v="3"/>
  </r>
  <r>
    <x v="91"/>
    <x v="0"/>
    <x v="0"/>
    <x v="1"/>
    <x v="2"/>
    <n v="0"/>
    <n v="-467504.40629306546"/>
    <n v="0"/>
    <x v="3"/>
  </r>
  <r>
    <x v="121"/>
    <x v="0"/>
    <x v="0"/>
    <x v="0"/>
    <x v="2"/>
    <n v="0"/>
    <n v="-756298.18750747351"/>
    <n v="0"/>
    <x v="4"/>
  </r>
  <r>
    <x v="121"/>
    <x v="0"/>
    <x v="0"/>
    <x v="4"/>
    <x v="2"/>
    <n v="0"/>
    <n v="-554444.32634695922"/>
    <n v="0"/>
    <x v="4"/>
  </r>
  <r>
    <x v="121"/>
    <x v="0"/>
    <x v="0"/>
    <x v="3"/>
    <x v="2"/>
    <n v="0"/>
    <n v="-707769.807530466"/>
    <n v="0"/>
    <x v="4"/>
  </r>
  <r>
    <x v="121"/>
    <x v="0"/>
    <x v="0"/>
    <x v="2"/>
    <x v="2"/>
    <n v="0"/>
    <n v="-316210.18753100553"/>
    <n v="0"/>
    <x v="4"/>
  </r>
  <r>
    <x v="121"/>
    <x v="0"/>
    <x v="0"/>
    <x v="1"/>
    <x v="2"/>
    <n v="0"/>
    <n v="-536255.16544400668"/>
    <n v="0"/>
    <x v="4"/>
  </r>
  <r>
    <x v="152"/>
    <x v="0"/>
    <x v="0"/>
    <x v="0"/>
    <x v="2"/>
    <n v="0"/>
    <n v="-619712.05265392165"/>
    <n v="0"/>
    <x v="5"/>
  </r>
  <r>
    <x v="152"/>
    <x v="0"/>
    <x v="0"/>
    <x v="4"/>
    <x v="2"/>
    <n v="0"/>
    <n v="-481989.40525893099"/>
    <n v="0"/>
    <x v="5"/>
  </r>
  <r>
    <x v="152"/>
    <x v="0"/>
    <x v="0"/>
    <x v="3"/>
    <x v="2"/>
    <n v="0"/>
    <n v="-702277.56741964899"/>
    <n v="0"/>
    <x v="5"/>
  </r>
  <r>
    <x v="152"/>
    <x v="0"/>
    <x v="0"/>
    <x v="2"/>
    <x v="2"/>
    <n v="0"/>
    <n v="-310919.41724736005"/>
    <n v="0"/>
    <x v="5"/>
  </r>
  <r>
    <x v="152"/>
    <x v="0"/>
    <x v="0"/>
    <x v="1"/>
    <x v="2"/>
    <n v="0"/>
    <n v="-531564.81564090762"/>
    <n v="0"/>
    <x v="5"/>
  </r>
  <r>
    <x v="182"/>
    <x v="0"/>
    <x v="0"/>
    <x v="0"/>
    <x v="2"/>
    <n v="0"/>
    <n v="-631305.32655221748"/>
    <n v="0"/>
    <x v="6"/>
  </r>
  <r>
    <x v="182"/>
    <x v="0"/>
    <x v="0"/>
    <x v="4"/>
    <x v="2"/>
    <n v="0"/>
    <n v="-473989.20805906603"/>
    <n v="0"/>
    <x v="6"/>
  </r>
  <r>
    <x v="182"/>
    <x v="0"/>
    <x v="0"/>
    <x v="3"/>
    <x v="2"/>
    <n v="0"/>
    <n v="-704039.25237374601"/>
    <n v="0"/>
    <x v="6"/>
  </r>
  <r>
    <x v="182"/>
    <x v="0"/>
    <x v="0"/>
    <x v="2"/>
    <x v="2"/>
    <n v="0"/>
    <n v="-313280.77981322998"/>
    <n v="0"/>
    <x v="6"/>
  </r>
  <r>
    <x v="182"/>
    <x v="0"/>
    <x v="0"/>
    <x v="1"/>
    <x v="2"/>
    <n v="0"/>
    <n v="-531560.99388622388"/>
    <n v="0"/>
    <x v="6"/>
  </r>
  <r>
    <x v="213"/>
    <x v="0"/>
    <x v="0"/>
    <x v="0"/>
    <x v="2"/>
    <n v="0"/>
    <n v="-685764.45359225874"/>
    <n v="0"/>
    <x v="7"/>
  </r>
  <r>
    <x v="213"/>
    <x v="0"/>
    <x v="0"/>
    <x v="4"/>
    <x v="2"/>
    <n v="0"/>
    <n v="-492065.99862070894"/>
    <n v="0"/>
    <x v="7"/>
  </r>
  <r>
    <x v="213"/>
    <x v="0"/>
    <x v="0"/>
    <x v="3"/>
    <x v="2"/>
    <n v="0"/>
    <n v="-615914.73319067527"/>
    <n v="0"/>
    <x v="7"/>
  </r>
  <r>
    <x v="213"/>
    <x v="0"/>
    <x v="0"/>
    <x v="2"/>
    <x v="2"/>
    <n v="0"/>
    <n v="-322143.82400102192"/>
    <n v="0"/>
    <x v="7"/>
  </r>
  <r>
    <x v="213"/>
    <x v="0"/>
    <x v="0"/>
    <x v="1"/>
    <x v="2"/>
    <n v="0"/>
    <n v="-545368.47648220486"/>
    <n v="0"/>
    <x v="7"/>
  </r>
  <r>
    <x v="244"/>
    <x v="0"/>
    <x v="0"/>
    <x v="0"/>
    <x v="2"/>
    <n v="0"/>
    <n v="-715829.13797597319"/>
    <n v="0"/>
    <x v="8"/>
  </r>
  <r>
    <x v="244"/>
    <x v="0"/>
    <x v="0"/>
    <x v="4"/>
    <x v="2"/>
    <n v="0"/>
    <n v="-531658.31760318682"/>
    <n v="0"/>
    <x v="8"/>
  </r>
  <r>
    <x v="244"/>
    <x v="0"/>
    <x v="0"/>
    <x v="3"/>
    <x v="2"/>
    <n v="0"/>
    <n v="-637017.72085749183"/>
    <n v="0"/>
    <x v="8"/>
  </r>
  <r>
    <x v="244"/>
    <x v="0"/>
    <x v="0"/>
    <x v="2"/>
    <x v="2"/>
    <n v="0"/>
    <n v="-317014.77943875233"/>
    <n v="0"/>
    <x v="8"/>
  </r>
  <r>
    <x v="244"/>
    <x v="0"/>
    <x v="0"/>
    <x v="1"/>
    <x v="2"/>
    <n v="0"/>
    <n v="-538294.1089069664"/>
    <n v="0"/>
    <x v="8"/>
  </r>
  <r>
    <x v="274"/>
    <x v="0"/>
    <x v="0"/>
    <x v="0"/>
    <x v="2"/>
    <n v="0"/>
    <n v="-846659.21457422047"/>
    <n v="0"/>
    <x v="9"/>
  </r>
  <r>
    <x v="274"/>
    <x v="0"/>
    <x v="0"/>
    <x v="4"/>
    <x v="2"/>
    <n v="0"/>
    <n v="-556512.81929774163"/>
    <n v="0"/>
    <x v="9"/>
  </r>
  <r>
    <x v="274"/>
    <x v="0"/>
    <x v="0"/>
    <x v="3"/>
    <x v="2"/>
    <n v="0"/>
    <n v="-579471.86018051859"/>
    <n v="0"/>
    <x v="9"/>
  </r>
  <r>
    <x v="274"/>
    <x v="0"/>
    <x v="0"/>
    <x v="2"/>
    <x v="2"/>
    <n v="0"/>
    <n v="-320743.6191148042"/>
    <n v="0"/>
    <x v="9"/>
  </r>
  <r>
    <x v="274"/>
    <x v="0"/>
    <x v="0"/>
    <x v="1"/>
    <x v="2"/>
    <n v="0"/>
    <n v="-547694.30200833047"/>
    <n v="0"/>
    <x v="9"/>
  </r>
  <r>
    <x v="305"/>
    <x v="0"/>
    <x v="0"/>
    <x v="0"/>
    <x v="2"/>
    <n v="0"/>
    <n v="-846279.67451612861"/>
    <n v="0"/>
    <x v="10"/>
  </r>
  <r>
    <x v="305"/>
    <x v="0"/>
    <x v="0"/>
    <x v="4"/>
    <x v="2"/>
    <n v="0"/>
    <n v="-566894.05826695531"/>
    <n v="0"/>
    <x v="10"/>
  </r>
  <r>
    <x v="305"/>
    <x v="0"/>
    <x v="0"/>
    <x v="3"/>
    <x v="2"/>
    <n v="0"/>
    <n v="-579963.88959107257"/>
    <n v="0"/>
    <x v="10"/>
  </r>
  <r>
    <x v="305"/>
    <x v="0"/>
    <x v="0"/>
    <x v="2"/>
    <x v="2"/>
    <n v="0"/>
    <n v="-316492.01340307365"/>
    <n v="0"/>
    <x v="10"/>
  </r>
  <r>
    <x v="305"/>
    <x v="0"/>
    <x v="0"/>
    <x v="1"/>
    <x v="2"/>
    <n v="0"/>
    <n v="-544883.27001608233"/>
    <n v="0"/>
    <x v="10"/>
  </r>
  <r>
    <x v="335"/>
    <x v="0"/>
    <x v="0"/>
    <x v="0"/>
    <x v="2"/>
    <n v="0"/>
    <n v="-807208.96697949385"/>
    <n v="0"/>
    <x v="11"/>
  </r>
  <r>
    <x v="335"/>
    <x v="0"/>
    <x v="0"/>
    <x v="4"/>
    <x v="2"/>
    <n v="0"/>
    <n v="-640389.63380729093"/>
    <n v="0"/>
    <x v="11"/>
  </r>
  <r>
    <x v="335"/>
    <x v="0"/>
    <x v="0"/>
    <x v="3"/>
    <x v="2"/>
    <n v="0"/>
    <n v="-643234.37387696002"/>
    <n v="0"/>
    <x v="11"/>
  </r>
  <r>
    <x v="335"/>
    <x v="0"/>
    <x v="0"/>
    <x v="2"/>
    <x v="2"/>
    <n v="0"/>
    <n v="-318764.78147003747"/>
    <n v="0"/>
    <x v="11"/>
  </r>
  <r>
    <x v="335"/>
    <x v="0"/>
    <x v="0"/>
    <x v="1"/>
    <x v="2"/>
    <n v="0"/>
    <n v="-540736.7485408372"/>
    <n v="0"/>
    <x v="11"/>
  </r>
  <r>
    <x v="0"/>
    <x v="0"/>
    <x v="2"/>
    <x v="0"/>
    <x v="2"/>
    <n v="0"/>
    <n v="-321952.44482555677"/>
    <n v="0"/>
    <x v="0"/>
  </r>
  <r>
    <x v="0"/>
    <x v="0"/>
    <x v="2"/>
    <x v="4"/>
    <x v="2"/>
    <n v="0"/>
    <n v="-401986.58482999448"/>
    <n v="0"/>
    <x v="0"/>
  </r>
  <r>
    <x v="0"/>
    <x v="0"/>
    <x v="2"/>
    <x v="3"/>
    <x v="2"/>
    <n v="0"/>
    <n v="-510547.06693216454"/>
    <n v="0"/>
    <x v="0"/>
  </r>
  <r>
    <x v="0"/>
    <x v="0"/>
    <x v="2"/>
    <x v="2"/>
    <x v="2"/>
    <n v="0"/>
    <n v="-239165.65343990352"/>
    <n v="0"/>
    <x v="0"/>
  </r>
  <r>
    <x v="0"/>
    <x v="0"/>
    <x v="2"/>
    <x v="1"/>
    <x v="2"/>
    <n v="0"/>
    <n v="-363913.02367437276"/>
    <n v="0"/>
    <x v="0"/>
  </r>
  <r>
    <x v="31"/>
    <x v="0"/>
    <x v="2"/>
    <x v="0"/>
    <x v="2"/>
    <n v="0"/>
    <n v="-463126.95047151635"/>
    <n v="0"/>
    <x v="1"/>
  </r>
  <r>
    <x v="31"/>
    <x v="0"/>
    <x v="2"/>
    <x v="4"/>
    <x v="2"/>
    <n v="0"/>
    <n v="-400386.69524961244"/>
    <n v="0"/>
    <x v="1"/>
  </r>
  <r>
    <x v="31"/>
    <x v="0"/>
    <x v="2"/>
    <x v="3"/>
    <x v="2"/>
    <n v="0"/>
    <n v="-617548.74487078562"/>
    <n v="0"/>
    <x v="1"/>
  </r>
  <r>
    <x v="31"/>
    <x v="0"/>
    <x v="2"/>
    <x v="2"/>
    <x v="2"/>
    <n v="0"/>
    <n v="-232274.35040188744"/>
    <n v="0"/>
    <x v="1"/>
  </r>
  <r>
    <x v="31"/>
    <x v="0"/>
    <x v="2"/>
    <x v="1"/>
    <x v="2"/>
    <n v="0"/>
    <n v="-349862.88365914999"/>
    <n v="0"/>
    <x v="1"/>
  </r>
  <r>
    <x v="60"/>
    <x v="0"/>
    <x v="2"/>
    <x v="0"/>
    <x v="2"/>
    <n v="0"/>
    <n v="-482173.48300009751"/>
    <n v="0"/>
    <x v="2"/>
  </r>
  <r>
    <x v="60"/>
    <x v="0"/>
    <x v="2"/>
    <x v="4"/>
    <x v="2"/>
    <n v="0"/>
    <n v="-416445.6214567009"/>
    <n v="0"/>
    <x v="2"/>
  </r>
  <r>
    <x v="60"/>
    <x v="0"/>
    <x v="2"/>
    <x v="3"/>
    <x v="2"/>
    <n v="0"/>
    <n v="-613757.8788399779"/>
    <n v="0"/>
    <x v="2"/>
  </r>
  <r>
    <x v="60"/>
    <x v="0"/>
    <x v="2"/>
    <x v="2"/>
    <x v="2"/>
    <n v="0"/>
    <n v="-238173.31940327759"/>
    <n v="0"/>
    <x v="2"/>
  </r>
  <r>
    <x v="60"/>
    <x v="0"/>
    <x v="2"/>
    <x v="1"/>
    <x v="2"/>
    <n v="0"/>
    <n v="-357836.49869159248"/>
    <n v="0"/>
    <x v="2"/>
  </r>
  <r>
    <x v="91"/>
    <x v="0"/>
    <x v="2"/>
    <x v="0"/>
    <x v="2"/>
    <n v="0"/>
    <n v="-525789.77894386626"/>
    <n v="0"/>
    <x v="3"/>
  </r>
  <r>
    <x v="91"/>
    <x v="0"/>
    <x v="2"/>
    <x v="4"/>
    <x v="2"/>
    <n v="0"/>
    <n v="-410917.46376632329"/>
    <n v="0"/>
    <x v="3"/>
  </r>
  <r>
    <x v="91"/>
    <x v="0"/>
    <x v="2"/>
    <x v="3"/>
    <x v="2"/>
    <n v="0"/>
    <n v="-571505.05545968318"/>
    <n v="0"/>
    <x v="3"/>
  </r>
  <r>
    <x v="91"/>
    <x v="0"/>
    <x v="2"/>
    <x v="2"/>
    <x v="2"/>
    <n v="0"/>
    <n v="-231357.43505297563"/>
    <n v="0"/>
    <x v="3"/>
  </r>
  <r>
    <x v="91"/>
    <x v="0"/>
    <x v="2"/>
    <x v="1"/>
    <x v="2"/>
    <n v="0"/>
    <n v="-350628.30471979908"/>
    <n v="0"/>
    <x v="3"/>
  </r>
  <r>
    <x v="121"/>
    <x v="0"/>
    <x v="2"/>
    <x v="0"/>
    <x v="2"/>
    <n v="0"/>
    <n v="-567223.64063060516"/>
    <n v="0"/>
    <x v="4"/>
  </r>
  <r>
    <x v="121"/>
    <x v="0"/>
    <x v="2"/>
    <x v="4"/>
    <x v="2"/>
    <n v="0"/>
    <n v="-415833.24476021942"/>
    <n v="0"/>
    <x v="4"/>
  </r>
  <r>
    <x v="121"/>
    <x v="0"/>
    <x v="2"/>
    <x v="3"/>
    <x v="2"/>
    <n v="0"/>
    <n v="-530827.3556478495"/>
    <n v="0"/>
    <x v="4"/>
  </r>
  <r>
    <x v="121"/>
    <x v="0"/>
    <x v="2"/>
    <x v="2"/>
    <x v="2"/>
    <n v="0"/>
    <n v="-237157.64064825414"/>
    <n v="0"/>
    <x v="4"/>
  </r>
  <r>
    <x v="121"/>
    <x v="0"/>
    <x v="2"/>
    <x v="1"/>
    <x v="2"/>
    <n v="0"/>
    <n v="-402191.37408300501"/>
    <n v="0"/>
    <x v="4"/>
  </r>
  <r>
    <x v="152"/>
    <x v="0"/>
    <x v="2"/>
    <x v="0"/>
    <x v="2"/>
    <n v="0"/>
    <n v="-464784.03949044121"/>
    <n v="0"/>
    <x v="5"/>
  </r>
  <r>
    <x v="152"/>
    <x v="0"/>
    <x v="2"/>
    <x v="4"/>
    <x v="2"/>
    <n v="0"/>
    <n v="-361492.05394419824"/>
    <n v="0"/>
    <x v="5"/>
  </r>
  <r>
    <x v="152"/>
    <x v="0"/>
    <x v="2"/>
    <x v="3"/>
    <x v="2"/>
    <n v="0"/>
    <n v="-526708.17556473671"/>
    <n v="0"/>
    <x v="5"/>
  </r>
  <r>
    <x v="152"/>
    <x v="0"/>
    <x v="2"/>
    <x v="2"/>
    <x v="2"/>
    <n v="0"/>
    <n v="-233189.56293551999"/>
    <n v="0"/>
    <x v="5"/>
  </r>
  <r>
    <x v="152"/>
    <x v="0"/>
    <x v="2"/>
    <x v="1"/>
    <x v="2"/>
    <n v="0"/>
    <n v="-398673.61173068068"/>
    <n v="0"/>
    <x v="5"/>
  </r>
  <r>
    <x v="182"/>
    <x v="0"/>
    <x v="2"/>
    <x v="0"/>
    <x v="2"/>
    <n v="0"/>
    <n v="-473478.99491416308"/>
    <n v="0"/>
    <x v="6"/>
  </r>
  <r>
    <x v="182"/>
    <x v="0"/>
    <x v="2"/>
    <x v="4"/>
    <x v="2"/>
    <n v="0"/>
    <n v="-355491.90604429948"/>
    <n v="0"/>
    <x v="6"/>
  </r>
  <r>
    <x v="182"/>
    <x v="0"/>
    <x v="2"/>
    <x v="3"/>
    <x v="2"/>
    <n v="0"/>
    <n v="-528029.43928030948"/>
    <n v="0"/>
    <x v="6"/>
  </r>
  <r>
    <x v="182"/>
    <x v="0"/>
    <x v="2"/>
    <x v="2"/>
    <x v="2"/>
    <n v="0"/>
    <n v="-234960.58485992247"/>
    <n v="0"/>
    <x v="6"/>
  </r>
  <r>
    <x v="182"/>
    <x v="0"/>
    <x v="2"/>
    <x v="1"/>
    <x v="2"/>
    <n v="0"/>
    <n v="-398670.74541466788"/>
    <n v="0"/>
    <x v="6"/>
  </r>
  <r>
    <x v="213"/>
    <x v="0"/>
    <x v="2"/>
    <x v="0"/>
    <x v="2"/>
    <n v="0"/>
    <n v="-514323.340194194"/>
    <n v="0"/>
    <x v="7"/>
  </r>
  <r>
    <x v="213"/>
    <x v="0"/>
    <x v="2"/>
    <x v="4"/>
    <x v="2"/>
    <n v="0"/>
    <n v="-369049.4989655317"/>
    <n v="0"/>
    <x v="7"/>
  </r>
  <r>
    <x v="213"/>
    <x v="0"/>
    <x v="2"/>
    <x v="3"/>
    <x v="2"/>
    <n v="0"/>
    <n v="-461936.04989300639"/>
    <n v="0"/>
    <x v="7"/>
  </r>
  <r>
    <x v="213"/>
    <x v="0"/>
    <x v="2"/>
    <x v="2"/>
    <x v="2"/>
    <n v="0"/>
    <n v="-241607.86800076641"/>
    <n v="0"/>
    <x v="7"/>
  </r>
  <r>
    <x v="213"/>
    <x v="0"/>
    <x v="2"/>
    <x v="1"/>
    <x v="2"/>
    <n v="0"/>
    <n v="-409026.35736165359"/>
    <n v="0"/>
    <x v="7"/>
  </r>
  <r>
    <x v="244"/>
    <x v="0"/>
    <x v="2"/>
    <x v="0"/>
    <x v="2"/>
    <n v="0"/>
    <n v="-536871.85348197992"/>
    <n v="0"/>
    <x v="8"/>
  </r>
  <r>
    <x v="244"/>
    <x v="0"/>
    <x v="2"/>
    <x v="4"/>
    <x v="2"/>
    <n v="0"/>
    <n v="-398743.73820239009"/>
    <n v="0"/>
    <x v="8"/>
  </r>
  <r>
    <x v="244"/>
    <x v="0"/>
    <x v="2"/>
    <x v="3"/>
    <x v="2"/>
    <n v="0"/>
    <n v="-477763.29064311885"/>
    <n v="0"/>
    <x v="8"/>
  </r>
  <r>
    <x v="244"/>
    <x v="0"/>
    <x v="2"/>
    <x v="2"/>
    <x v="2"/>
    <n v="0"/>
    <n v="-237761.08457906422"/>
    <n v="0"/>
    <x v="8"/>
  </r>
  <r>
    <x v="244"/>
    <x v="0"/>
    <x v="2"/>
    <x v="1"/>
    <x v="2"/>
    <n v="0"/>
    <n v="-403720.5816802248"/>
    <n v="0"/>
    <x v="8"/>
  </r>
  <r>
    <x v="274"/>
    <x v="0"/>
    <x v="2"/>
    <x v="0"/>
    <x v="2"/>
    <n v="0"/>
    <n v="-634994.41093066533"/>
    <n v="0"/>
    <x v="9"/>
  </r>
  <r>
    <x v="274"/>
    <x v="0"/>
    <x v="2"/>
    <x v="4"/>
    <x v="2"/>
    <n v="0"/>
    <n v="-417384.61447330622"/>
    <n v="0"/>
    <x v="9"/>
  </r>
  <r>
    <x v="274"/>
    <x v="0"/>
    <x v="2"/>
    <x v="3"/>
    <x v="2"/>
    <n v="0"/>
    <n v="-434603.89513538888"/>
    <n v="0"/>
    <x v="9"/>
  </r>
  <r>
    <x v="274"/>
    <x v="0"/>
    <x v="2"/>
    <x v="2"/>
    <x v="2"/>
    <n v="0"/>
    <n v="-240557.71433610315"/>
    <n v="0"/>
    <x v="9"/>
  </r>
  <r>
    <x v="274"/>
    <x v="0"/>
    <x v="2"/>
    <x v="1"/>
    <x v="2"/>
    <n v="0"/>
    <n v="-410770.72650624783"/>
    <n v="0"/>
    <x v="9"/>
  </r>
  <r>
    <x v="305"/>
    <x v="0"/>
    <x v="2"/>
    <x v="0"/>
    <x v="2"/>
    <n v="0"/>
    <n v="-634709.7558870964"/>
    <n v="0"/>
    <x v="10"/>
  </r>
  <r>
    <x v="305"/>
    <x v="0"/>
    <x v="2"/>
    <x v="4"/>
    <x v="2"/>
    <n v="0"/>
    <n v="-425170.54370021645"/>
    <n v="0"/>
    <x v="10"/>
  </r>
  <r>
    <x v="305"/>
    <x v="0"/>
    <x v="2"/>
    <x v="3"/>
    <x v="2"/>
    <n v="0"/>
    <n v="-434972.91719330434"/>
    <n v="0"/>
    <x v="10"/>
  </r>
  <r>
    <x v="305"/>
    <x v="0"/>
    <x v="2"/>
    <x v="2"/>
    <x v="2"/>
    <n v="0"/>
    <n v="-237369.01005230521"/>
    <n v="0"/>
    <x v="10"/>
  </r>
  <r>
    <x v="305"/>
    <x v="0"/>
    <x v="2"/>
    <x v="1"/>
    <x v="2"/>
    <n v="0"/>
    <n v="-408662.45251206175"/>
    <n v="0"/>
    <x v="10"/>
  </r>
  <r>
    <x v="335"/>
    <x v="0"/>
    <x v="2"/>
    <x v="0"/>
    <x v="2"/>
    <n v="0"/>
    <n v="-605406.72523462027"/>
    <n v="0"/>
    <x v="11"/>
  </r>
  <r>
    <x v="335"/>
    <x v="0"/>
    <x v="2"/>
    <x v="4"/>
    <x v="2"/>
    <n v="0"/>
    <n v="-480292.22535546811"/>
    <n v="0"/>
    <x v="11"/>
  </r>
  <r>
    <x v="335"/>
    <x v="0"/>
    <x v="2"/>
    <x v="3"/>
    <x v="2"/>
    <n v="0"/>
    <n v="-482425.78040772001"/>
    <n v="0"/>
    <x v="11"/>
  </r>
  <r>
    <x v="335"/>
    <x v="0"/>
    <x v="2"/>
    <x v="2"/>
    <x v="2"/>
    <n v="0"/>
    <n v="-239073.58610252809"/>
    <n v="0"/>
    <x v="11"/>
  </r>
  <r>
    <x v="335"/>
    <x v="0"/>
    <x v="2"/>
    <x v="1"/>
    <x v="2"/>
    <n v="0"/>
    <n v="-405552.56140562793"/>
    <n v="0"/>
    <x v="11"/>
  </r>
  <r>
    <x v="0"/>
    <x v="0"/>
    <x v="3"/>
    <x v="0"/>
    <x v="2"/>
    <n v="0"/>
    <n v="-536587.40804259467"/>
    <n v="0"/>
    <x v="0"/>
  </r>
  <r>
    <x v="0"/>
    <x v="0"/>
    <x v="3"/>
    <x v="4"/>
    <x v="2"/>
    <n v="0"/>
    <n v="-669977.64138332428"/>
    <n v="0"/>
    <x v="0"/>
  </r>
  <r>
    <x v="0"/>
    <x v="0"/>
    <x v="3"/>
    <x v="3"/>
    <x v="2"/>
    <n v="0"/>
    <n v="-850911.77822027437"/>
    <n v="0"/>
    <x v="0"/>
  </r>
  <r>
    <x v="0"/>
    <x v="0"/>
    <x v="3"/>
    <x v="2"/>
    <x v="2"/>
    <n v="0"/>
    <n v="-398609.42239983921"/>
    <n v="0"/>
    <x v="0"/>
  </r>
  <r>
    <x v="0"/>
    <x v="0"/>
    <x v="3"/>
    <x v="1"/>
    <x v="2"/>
    <n v="0"/>
    <n v="-606521.70612395462"/>
    <n v="0"/>
    <x v="0"/>
  </r>
  <r>
    <x v="31"/>
    <x v="0"/>
    <x v="3"/>
    <x v="0"/>
    <x v="2"/>
    <n v="0"/>
    <n v="-771878.2507858607"/>
    <n v="0"/>
    <x v="1"/>
  </r>
  <r>
    <x v="31"/>
    <x v="0"/>
    <x v="3"/>
    <x v="4"/>
    <x v="2"/>
    <n v="0"/>
    <n v="-667311.15874935407"/>
    <n v="0"/>
    <x v="1"/>
  </r>
  <r>
    <x v="31"/>
    <x v="0"/>
    <x v="3"/>
    <x v="3"/>
    <x v="2"/>
    <n v="0"/>
    <n v="-1029247.908117976"/>
    <n v="0"/>
    <x v="1"/>
  </r>
  <r>
    <x v="31"/>
    <x v="0"/>
    <x v="3"/>
    <x v="2"/>
    <x v="2"/>
    <n v="0"/>
    <n v="-387123.91733647906"/>
    <n v="0"/>
    <x v="1"/>
  </r>
  <r>
    <x v="31"/>
    <x v="0"/>
    <x v="3"/>
    <x v="1"/>
    <x v="2"/>
    <n v="0"/>
    <n v="-583104.80609858339"/>
    <n v="0"/>
    <x v="1"/>
  </r>
  <r>
    <x v="60"/>
    <x v="0"/>
    <x v="3"/>
    <x v="0"/>
    <x v="2"/>
    <n v="0"/>
    <n v="-803622.47166682919"/>
    <n v="0"/>
    <x v="2"/>
  </r>
  <r>
    <x v="60"/>
    <x v="0"/>
    <x v="3"/>
    <x v="4"/>
    <x v="2"/>
    <n v="0"/>
    <n v="-694076.03576116823"/>
    <n v="0"/>
    <x v="2"/>
  </r>
  <r>
    <x v="60"/>
    <x v="0"/>
    <x v="3"/>
    <x v="3"/>
    <x v="2"/>
    <n v="0"/>
    <n v="-1022929.7980666299"/>
    <n v="0"/>
    <x v="2"/>
  </r>
  <r>
    <x v="60"/>
    <x v="0"/>
    <x v="3"/>
    <x v="2"/>
    <x v="2"/>
    <n v="0"/>
    <n v="-396955.53233879601"/>
    <n v="0"/>
    <x v="2"/>
  </r>
  <r>
    <x v="60"/>
    <x v="0"/>
    <x v="3"/>
    <x v="1"/>
    <x v="2"/>
    <n v="0"/>
    <n v="-596394.16448598751"/>
    <n v="0"/>
    <x v="2"/>
  </r>
  <r>
    <x v="91"/>
    <x v="0"/>
    <x v="3"/>
    <x v="0"/>
    <x v="2"/>
    <n v="0"/>
    <n v="-876316.2982397771"/>
    <n v="0"/>
    <x v="3"/>
  </r>
  <r>
    <x v="91"/>
    <x v="0"/>
    <x v="3"/>
    <x v="4"/>
    <x v="2"/>
    <n v="0"/>
    <n v="-684862.43961053889"/>
    <n v="0"/>
    <x v="3"/>
  </r>
  <r>
    <x v="91"/>
    <x v="0"/>
    <x v="3"/>
    <x v="3"/>
    <x v="2"/>
    <n v="0"/>
    <n v="-952508.42576613883"/>
    <n v="0"/>
    <x v="3"/>
  </r>
  <r>
    <x v="91"/>
    <x v="0"/>
    <x v="3"/>
    <x v="2"/>
    <x v="2"/>
    <n v="0"/>
    <n v="-385595.72508829273"/>
    <n v="0"/>
    <x v="3"/>
  </r>
  <r>
    <x v="91"/>
    <x v="0"/>
    <x v="3"/>
    <x v="1"/>
    <x v="2"/>
    <n v="0"/>
    <n v="-584380.50786633184"/>
    <n v="0"/>
    <x v="3"/>
  </r>
  <r>
    <x v="121"/>
    <x v="0"/>
    <x v="3"/>
    <x v="0"/>
    <x v="2"/>
    <n v="0"/>
    <n v="-945372.73438434198"/>
    <n v="0"/>
    <x v="4"/>
  </r>
  <r>
    <x v="121"/>
    <x v="0"/>
    <x v="3"/>
    <x v="4"/>
    <x v="2"/>
    <n v="0"/>
    <n v="-693055.40793369908"/>
    <n v="0"/>
    <x v="4"/>
  </r>
  <r>
    <x v="121"/>
    <x v="0"/>
    <x v="3"/>
    <x v="3"/>
    <x v="2"/>
    <n v="0"/>
    <n v="-884712.25941308262"/>
    <n v="0"/>
    <x v="4"/>
  </r>
  <r>
    <x v="121"/>
    <x v="0"/>
    <x v="3"/>
    <x v="2"/>
    <x v="2"/>
    <n v="0"/>
    <n v="-395262.73441375693"/>
    <n v="0"/>
    <x v="4"/>
  </r>
  <r>
    <x v="121"/>
    <x v="0"/>
    <x v="3"/>
    <x v="1"/>
    <x v="2"/>
    <n v="0"/>
    <n v="-670318.95680500846"/>
    <n v="0"/>
    <x v="4"/>
  </r>
  <r>
    <x v="152"/>
    <x v="0"/>
    <x v="3"/>
    <x v="0"/>
    <x v="2"/>
    <n v="0"/>
    <n v="-774640.06581740209"/>
    <n v="0"/>
    <x v="5"/>
  </r>
  <r>
    <x v="152"/>
    <x v="0"/>
    <x v="3"/>
    <x v="4"/>
    <x v="2"/>
    <n v="0"/>
    <n v="-602486.75657366379"/>
    <n v="0"/>
    <x v="5"/>
  </r>
  <r>
    <x v="152"/>
    <x v="0"/>
    <x v="3"/>
    <x v="3"/>
    <x v="2"/>
    <n v="0"/>
    <n v="-877846.95927456114"/>
    <n v="0"/>
    <x v="5"/>
  </r>
  <r>
    <x v="152"/>
    <x v="0"/>
    <x v="3"/>
    <x v="2"/>
    <x v="2"/>
    <n v="0"/>
    <n v="-388649.27155920002"/>
    <n v="0"/>
    <x v="5"/>
  </r>
  <r>
    <x v="152"/>
    <x v="0"/>
    <x v="3"/>
    <x v="1"/>
    <x v="2"/>
    <n v="0"/>
    <n v="-664456.01955113455"/>
    <n v="0"/>
    <x v="5"/>
  </r>
  <r>
    <x v="182"/>
    <x v="0"/>
    <x v="3"/>
    <x v="0"/>
    <x v="2"/>
    <n v="0"/>
    <n v="-789131.65819027182"/>
    <n v="0"/>
    <x v="6"/>
  </r>
  <r>
    <x v="182"/>
    <x v="0"/>
    <x v="3"/>
    <x v="4"/>
    <x v="2"/>
    <n v="0"/>
    <n v="-592486.51007383259"/>
    <n v="0"/>
    <x v="6"/>
  </r>
  <r>
    <x v="182"/>
    <x v="0"/>
    <x v="3"/>
    <x v="3"/>
    <x v="2"/>
    <n v="0"/>
    <n v="-880049.06546718255"/>
    <n v="0"/>
    <x v="6"/>
  </r>
  <r>
    <x v="182"/>
    <x v="0"/>
    <x v="3"/>
    <x v="2"/>
    <x v="2"/>
    <n v="0"/>
    <n v="-391600.97476653749"/>
    <n v="0"/>
    <x v="6"/>
  </r>
  <r>
    <x v="182"/>
    <x v="0"/>
    <x v="3"/>
    <x v="1"/>
    <x v="2"/>
    <n v="0"/>
    <n v="-664451.24235777988"/>
    <n v="0"/>
    <x v="6"/>
  </r>
  <r>
    <x v="213"/>
    <x v="0"/>
    <x v="3"/>
    <x v="0"/>
    <x v="2"/>
    <n v="0"/>
    <n v="-857205.56699032336"/>
    <n v="0"/>
    <x v="7"/>
  </r>
  <r>
    <x v="213"/>
    <x v="0"/>
    <x v="3"/>
    <x v="4"/>
    <x v="2"/>
    <n v="0"/>
    <n v="-615082.49827588617"/>
    <n v="0"/>
    <x v="7"/>
  </r>
  <r>
    <x v="213"/>
    <x v="0"/>
    <x v="3"/>
    <x v="3"/>
    <x v="2"/>
    <n v="0"/>
    <n v="-769893.41648834408"/>
    <n v="0"/>
    <x v="7"/>
  </r>
  <r>
    <x v="213"/>
    <x v="0"/>
    <x v="3"/>
    <x v="2"/>
    <x v="2"/>
    <n v="0"/>
    <n v="-402679.7800012774"/>
    <n v="0"/>
    <x v="7"/>
  </r>
  <r>
    <x v="213"/>
    <x v="0"/>
    <x v="3"/>
    <x v="1"/>
    <x v="2"/>
    <n v="0"/>
    <n v="-681710.59560275602"/>
    <n v="0"/>
    <x v="7"/>
  </r>
  <r>
    <x v="244"/>
    <x v="0"/>
    <x v="3"/>
    <x v="0"/>
    <x v="2"/>
    <n v="0"/>
    <n v="-894786.42246996658"/>
    <n v="0"/>
    <x v="8"/>
  </r>
  <r>
    <x v="244"/>
    <x v="0"/>
    <x v="3"/>
    <x v="4"/>
    <x v="2"/>
    <n v="0"/>
    <n v="-664572.89700398361"/>
    <n v="0"/>
    <x v="8"/>
  </r>
  <r>
    <x v="244"/>
    <x v="0"/>
    <x v="3"/>
    <x v="3"/>
    <x v="2"/>
    <n v="0"/>
    <n v="-796272.15107186476"/>
    <n v="0"/>
    <x v="8"/>
  </r>
  <r>
    <x v="244"/>
    <x v="0"/>
    <x v="3"/>
    <x v="2"/>
    <x v="2"/>
    <n v="0"/>
    <n v="-396268.47429844039"/>
    <n v="0"/>
    <x v="8"/>
  </r>
  <r>
    <x v="244"/>
    <x v="0"/>
    <x v="3"/>
    <x v="1"/>
    <x v="2"/>
    <n v="0"/>
    <n v="-672867.63613370806"/>
    <n v="0"/>
    <x v="8"/>
  </r>
  <r>
    <x v="274"/>
    <x v="0"/>
    <x v="3"/>
    <x v="0"/>
    <x v="2"/>
    <n v="0"/>
    <n v="-1058324.0182177757"/>
    <n v="0"/>
    <x v="9"/>
  </r>
  <r>
    <x v="274"/>
    <x v="0"/>
    <x v="3"/>
    <x v="4"/>
    <x v="2"/>
    <n v="0"/>
    <n v="-695641.02412217716"/>
    <n v="0"/>
    <x v="9"/>
  </r>
  <r>
    <x v="274"/>
    <x v="0"/>
    <x v="3"/>
    <x v="3"/>
    <x v="2"/>
    <n v="0"/>
    <n v="-724339.82522564824"/>
    <n v="0"/>
    <x v="9"/>
  </r>
  <r>
    <x v="274"/>
    <x v="0"/>
    <x v="3"/>
    <x v="2"/>
    <x v="2"/>
    <n v="0"/>
    <n v="-400929.52389350528"/>
    <n v="0"/>
    <x v="9"/>
  </r>
  <r>
    <x v="274"/>
    <x v="0"/>
    <x v="3"/>
    <x v="1"/>
    <x v="2"/>
    <n v="0"/>
    <n v="-684617.87751041306"/>
    <n v="0"/>
    <x v="9"/>
  </r>
  <r>
    <x v="305"/>
    <x v="0"/>
    <x v="3"/>
    <x v="0"/>
    <x v="2"/>
    <n v="0"/>
    <n v="-1057849.5931451607"/>
    <n v="0"/>
    <x v="10"/>
  </r>
  <r>
    <x v="305"/>
    <x v="0"/>
    <x v="3"/>
    <x v="4"/>
    <x v="2"/>
    <n v="0"/>
    <n v="-708617.57283369417"/>
    <n v="0"/>
    <x v="10"/>
  </r>
  <r>
    <x v="305"/>
    <x v="0"/>
    <x v="3"/>
    <x v="3"/>
    <x v="2"/>
    <n v="0"/>
    <n v="-724954.86198884062"/>
    <n v="0"/>
    <x v="10"/>
  </r>
  <r>
    <x v="305"/>
    <x v="0"/>
    <x v="3"/>
    <x v="2"/>
    <x v="2"/>
    <n v="0"/>
    <n v="-395615.01675384206"/>
    <n v="0"/>
    <x v="10"/>
  </r>
  <r>
    <x v="305"/>
    <x v="0"/>
    <x v="3"/>
    <x v="1"/>
    <x v="2"/>
    <n v="0"/>
    <n v="-681104.08752010297"/>
    <n v="0"/>
    <x v="10"/>
  </r>
  <r>
    <x v="335"/>
    <x v="0"/>
    <x v="3"/>
    <x v="0"/>
    <x v="2"/>
    <n v="0"/>
    <n v="-1009011.2087243673"/>
    <n v="0"/>
    <x v="11"/>
  </r>
  <r>
    <x v="335"/>
    <x v="0"/>
    <x v="3"/>
    <x v="4"/>
    <x v="2"/>
    <n v="0"/>
    <n v="-800487.04225911363"/>
    <n v="0"/>
    <x v="11"/>
  </r>
  <r>
    <x v="335"/>
    <x v="0"/>
    <x v="3"/>
    <x v="3"/>
    <x v="2"/>
    <n v="0"/>
    <n v="-804042.96734620014"/>
    <n v="0"/>
    <x v="11"/>
  </r>
  <r>
    <x v="335"/>
    <x v="0"/>
    <x v="3"/>
    <x v="2"/>
    <x v="2"/>
    <n v="0"/>
    <n v="-398455.97683754686"/>
    <n v="0"/>
    <x v="11"/>
  </r>
  <r>
    <x v="335"/>
    <x v="0"/>
    <x v="3"/>
    <x v="1"/>
    <x v="2"/>
    <n v="0"/>
    <n v="-675920.93567604665"/>
    <n v="0"/>
    <x v="11"/>
  </r>
  <r>
    <x v="0"/>
    <x v="0"/>
    <x v="4"/>
    <x v="0"/>
    <x v="2"/>
    <n v="0"/>
    <n v="-429269.92643407569"/>
    <n v="0"/>
    <x v="0"/>
  </r>
  <r>
    <x v="0"/>
    <x v="0"/>
    <x v="4"/>
    <x v="4"/>
    <x v="2"/>
    <n v="0"/>
    <n v="-535982.11310665938"/>
    <n v="0"/>
    <x v="0"/>
  </r>
  <r>
    <x v="0"/>
    <x v="0"/>
    <x v="4"/>
    <x v="3"/>
    <x v="2"/>
    <n v="0"/>
    <n v="-680729.42257621943"/>
    <n v="0"/>
    <x v="0"/>
  </r>
  <r>
    <x v="0"/>
    <x v="0"/>
    <x v="4"/>
    <x v="2"/>
    <x v="2"/>
    <n v="0"/>
    <n v="-318887.53791987139"/>
    <n v="0"/>
    <x v="0"/>
  </r>
  <r>
    <x v="0"/>
    <x v="0"/>
    <x v="4"/>
    <x v="1"/>
    <x v="2"/>
    <n v="0"/>
    <n v="-485217.36489916372"/>
    <n v="0"/>
    <x v="0"/>
  </r>
  <r>
    <x v="31"/>
    <x v="0"/>
    <x v="4"/>
    <x v="0"/>
    <x v="2"/>
    <n v="0"/>
    <n v="-617502.60062868847"/>
    <n v="0"/>
    <x v="1"/>
  </r>
  <r>
    <x v="31"/>
    <x v="0"/>
    <x v="4"/>
    <x v="4"/>
    <x v="2"/>
    <n v="0"/>
    <n v="-533848.92699948326"/>
    <n v="0"/>
    <x v="1"/>
  </r>
  <r>
    <x v="31"/>
    <x v="0"/>
    <x v="4"/>
    <x v="3"/>
    <x v="2"/>
    <n v="0"/>
    <n v="-823398.32649438083"/>
    <n v="0"/>
    <x v="1"/>
  </r>
  <r>
    <x v="31"/>
    <x v="0"/>
    <x v="4"/>
    <x v="2"/>
    <x v="2"/>
    <n v="0"/>
    <n v="-309699.13386918325"/>
    <n v="0"/>
    <x v="1"/>
  </r>
  <r>
    <x v="31"/>
    <x v="0"/>
    <x v="4"/>
    <x v="1"/>
    <x v="2"/>
    <n v="0"/>
    <n v="-466483.84487886669"/>
    <n v="0"/>
    <x v="1"/>
  </r>
  <r>
    <x v="60"/>
    <x v="0"/>
    <x v="4"/>
    <x v="0"/>
    <x v="2"/>
    <n v="0"/>
    <n v="-642897.97733346338"/>
    <n v="0"/>
    <x v="2"/>
  </r>
  <r>
    <x v="60"/>
    <x v="0"/>
    <x v="4"/>
    <x v="4"/>
    <x v="2"/>
    <n v="0"/>
    <n v="-555260.82860893453"/>
    <n v="0"/>
    <x v="2"/>
  </r>
  <r>
    <x v="60"/>
    <x v="0"/>
    <x v="4"/>
    <x v="3"/>
    <x v="2"/>
    <n v="0"/>
    <n v="-818343.83845330391"/>
    <n v="0"/>
    <x v="2"/>
  </r>
  <r>
    <x v="60"/>
    <x v="0"/>
    <x v="4"/>
    <x v="2"/>
    <x v="2"/>
    <n v="0"/>
    <n v="-317564.42587103683"/>
    <n v="0"/>
    <x v="2"/>
  </r>
  <r>
    <x v="60"/>
    <x v="0"/>
    <x v="4"/>
    <x v="1"/>
    <x v="2"/>
    <n v="0"/>
    <n v="-477115.33158879"/>
    <n v="0"/>
    <x v="2"/>
  </r>
  <r>
    <x v="91"/>
    <x v="0"/>
    <x v="4"/>
    <x v="0"/>
    <x v="2"/>
    <n v="0"/>
    <n v="-701053.03859182168"/>
    <n v="0"/>
    <x v="3"/>
  </r>
  <r>
    <x v="91"/>
    <x v="0"/>
    <x v="4"/>
    <x v="4"/>
    <x v="2"/>
    <n v="0"/>
    <n v="-547889.95168843109"/>
    <n v="0"/>
    <x v="3"/>
  </r>
  <r>
    <x v="91"/>
    <x v="0"/>
    <x v="4"/>
    <x v="3"/>
    <x v="2"/>
    <n v="0"/>
    <n v="-762006.74061291094"/>
    <n v="0"/>
    <x v="3"/>
  </r>
  <r>
    <x v="91"/>
    <x v="0"/>
    <x v="4"/>
    <x v="2"/>
    <x v="2"/>
    <n v="0"/>
    <n v="-308476.5800706342"/>
    <n v="0"/>
    <x v="3"/>
  </r>
  <r>
    <x v="91"/>
    <x v="0"/>
    <x v="4"/>
    <x v="1"/>
    <x v="2"/>
    <n v="0"/>
    <n v="-467504.40629306546"/>
    <n v="0"/>
    <x v="3"/>
  </r>
  <r>
    <x v="121"/>
    <x v="0"/>
    <x v="4"/>
    <x v="0"/>
    <x v="2"/>
    <n v="0"/>
    <n v="-756298.18750747351"/>
    <n v="0"/>
    <x v="4"/>
  </r>
  <r>
    <x v="121"/>
    <x v="0"/>
    <x v="4"/>
    <x v="4"/>
    <x v="2"/>
    <n v="0"/>
    <n v="-554444.32634695922"/>
    <n v="0"/>
    <x v="4"/>
  </r>
  <r>
    <x v="121"/>
    <x v="0"/>
    <x v="4"/>
    <x v="3"/>
    <x v="2"/>
    <n v="0"/>
    <n v="-707769.807530466"/>
    <n v="0"/>
    <x v="4"/>
  </r>
  <r>
    <x v="121"/>
    <x v="0"/>
    <x v="4"/>
    <x v="2"/>
    <x v="2"/>
    <n v="0"/>
    <n v="-316210.18753100553"/>
    <n v="0"/>
    <x v="4"/>
  </r>
  <r>
    <x v="121"/>
    <x v="0"/>
    <x v="4"/>
    <x v="1"/>
    <x v="2"/>
    <n v="0"/>
    <n v="-536255.16544400668"/>
    <n v="0"/>
    <x v="4"/>
  </r>
  <r>
    <x v="152"/>
    <x v="0"/>
    <x v="4"/>
    <x v="0"/>
    <x v="2"/>
    <n v="0"/>
    <n v="-619712.05265392165"/>
    <n v="0"/>
    <x v="5"/>
  </r>
  <r>
    <x v="152"/>
    <x v="0"/>
    <x v="4"/>
    <x v="4"/>
    <x v="2"/>
    <n v="0"/>
    <n v="-481989.40525893099"/>
    <n v="0"/>
    <x v="5"/>
  </r>
  <r>
    <x v="152"/>
    <x v="0"/>
    <x v="4"/>
    <x v="3"/>
    <x v="2"/>
    <n v="0"/>
    <n v="-702277.56741964899"/>
    <n v="0"/>
    <x v="5"/>
  </r>
  <r>
    <x v="152"/>
    <x v="0"/>
    <x v="4"/>
    <x v="2"/>
    <x v="2"/>
    <n v="0"/>
    <n v="-310919.41724736005"/>
    <n v="0"/>
    <x v="5"/>
  </r>
  <r>
    <x v="152"/>
    <x v="0"/>
    <x v="4"/>
    <x v="1"/>
    <x v="2"/>
    <n v="0"/>
    <n v="-531564.81564090762"/>
    <n v="0"/>
    <x v="5"/>
  </r>
  <r>
    <x v="182"/>
    <x v="0"/>
    <x v="4"/>
    <x v="0"/>
    <x v="2"/>
    <n v="0"/>
    <n v="-631305.32655221748"/>
    <n v="0"/>
    <x v="6"/>
  </r>
  <r>
    <x v="182"/>
    <x v="0"/>
    <x v="4"/>
    <x v="4"/>
    <x v="2"/>
    <n v="0"/>
    <n v="-473989.20805906603"/>
    <n v="0"/>
    <x v="6"/>
  </r>
  <r>
    <x v="182"/>
    <x v="0"/>
    <x v="4"/>
    <x v="3"/>
    <x v="2"/>
    <n v="0"/>
    <n v="-704039.25237374601"/>
    <n v="0"/>
    <x v="6"/>
  </r>
  <r>
    <x v="182"/>
    <x v="0"/>
    <x v="4"/>
    <x v="2"/>
    <x v="2"/>
    <n v="0"/>
    <n v="-313280.77981322998"/>
    <n v="0"/>
    <x v="6"/>
  </r>
  <r>
    <x v="182"/>
    <x v="0"/>
    <x v="4"/>
    <x v="1"/>
    <x v="2"/>
    <n v="0"/>
    <n v="-531560.99388622388"/>
    <n v="0"/>
    <x v="6"/>
  </r>
  <r>
    <x v="213"/>
    <x v="0"/>
    <x v="4"/>
    <x v="0"/>
    <x v="2"/>
    <n v="0"/>
    <n v="-685764.45359225874"/>
    <n v="0"/>
    <x v="7"/>
  </r>
  <r>
    <x v="213"/>
    <x v="0"/>
    <x v="4"/>
    <x v="4"/>
    <x v="2"/>
    <n v="0"/>
    <n v="-492065.99862070894"/>
    <n v="0"/>
    <x v="7"/>
  </r>
  <r>
    <x v="213"/>
    <x v="0"/>
    <x v="4"/>
    <x v="3"/>
    <x v="2"/>
    <n v="0"/>
    <n v="-615914.73319067527"/>
    <n v="0"/>
    <x v="7"/>
  </r>
  <r>
    <x v="213"/>
    <x v="0"/>
    <x v="4"/>
    <x v="2"/>
    <x v="2"/>
    <n v="0"/>
    <n v="-322143.82400102192"/>
    <n v="0"/>
    <x v="7"/>
  </r>
  <r>
    <x v="213"/>
    <x v="0"/>
    <x v="4"/>
    <x v="1"/>
    <x v="2"/>
    <n v="0"/>
    <n v="-545368.47648220486"/>
    <n v="0"/>
    <x v="7"/>
  </r>
  <r>
    <x v="244"/>
    <x v="0"/>
    <x v="4"/>
    <x v="0"/>
    <x v="2"/>
    <n v="0"/>
    <n v="-715829.13797597319"/>
    <n v="0"/>
    <x v="8"/>
  </r>
  <r>
    <x v="244"/>
    <x v="0"/>
    <x v="4"/>
    <x v="4"/>
    <x v="2"/>
    <n v="0"/>
    <n v="-531658.31760318682"/>
    <n v="0"/>
    <x v="8"/>
  </r>
  <r>
    <x v="244"/>
    <x v="0"/>
    <x v="4"/>
    <x v="3"/>
    <x v="2"/>
    <n v="0"/>
    <n v="-637017.72085749183"/>
    <n v="0"/>
    <x v="8"/>
  </r>
  <r>
    <x v="244"/>
    <x v="0"/>
    <x v="4"/>
    <x v="2"/>
    <x v="2"/>
    <n v="0"/>
    <n v="-317014.77943875233"/>
    <n v="0"/>
    <x v="8"/>
  </r>
  <r>
    <x v="244"/>
    <x v="0"/>
    <x v="4"/>
    <x v="1"/>
    <x v="2"/>
    <n v="0"/>
    <n v="-538294.1089069664"/>
    <n v="0"/>
    <x v="8"/>
  </r>
  <r>
    <x v="274"/>
    <x v="0"/>
    <x v="4"/>
    <x v="0"/>
    <x v="2"/>
    <n v="0"/>
    <n v="-846659.21457422047"/>
    <n v="0"/>
    <x v="9"/>
  </r>
  <r>
    <x v="274"/>
    <x v="0"/>
    <x v="4"/>
    <x v="4"/>
    <x v="2"/>
    <n v="0"/>
    <n v="-556512.81929774163"/>
    <n v="0"/>
    <x v="9"/>
  </r>
  <r>
    <x v="274"/>
    <x v="0"/>
    <x v="4"/>
    <x v="3"/>
    <x v="2"/>
    <n v="0"/>
    <n v="-579471.86018051859"/>
    <n v="0"/>
    <x v="9"/>
  </r>
  <r>
    <x v="274"/>
    <x v="0"/>
    <x v="4"/>
    <x v="2"/>
    <x v="2"/>
    <n v="0"/>
    <n v="-320743.6191148042"/>
    <n v="0"/>
    <x v="9"/>
  </r>
  <r>
    <x v="274"/>
    <x v="0"/>
    <x v="4"/>
    <x v="1"/>
    <x v="2"/>
    <n v="0"/>
    <n v="-547694.30200833047"/>
    <n v="0"/>
    <x v="9"/>
  </r>
  <r>
    <x v="305"/>
    <x v="0"/>
    <x v="4"/>
    <x v="0"/>
    <x v="2"/>
    <n v="0"/>
    <n v="-846279.67451612861"/>
    <n v="0"/>
    <x v="10"/>
  </r>
  <r>
    <x v="305"/>
    <x v="0"/>
    <x v="4"/>
    <x v="4"/>
    <x v="2"/>
    <n v="0"/>
    <n v="-566894.05826695531"/>
    <n v="0"/>
    <x v="10"/>
  </r>
  <r>
    <x v="305"/>
    <x v="0"/>
    <x v="4"/>
    <x v="3"/>
    <x v="2"/>
    <n v="0"/>
    <n v="-579963.88959107257"/>
    <n v="0"/>
    <x v="10"/>
  </r>
  <r>
    <x v="305"/>
    <x v="0"/>
    <x v="4"/>
    <x v="2"/>
    <x v="2"/>
    <n v="0"/>
    <n v="-316492.01340307365"/>
    <n v="0"/>
    <x v="10"/>
  </r>
  <r>
    <x v="305"/>
    <x v="0"/>
    <x v="4"/>
    <x v="1"/>
    <x v="2"/>
    <n v="0"/>
    <n v="-544883.27001608233"/>
    <n v="0"/>
    <x v="10"/>
  </r>
  <r>
    <x v="335"/>
    <x v="0"/>
    <x v="4"/>
    <x v="0"/>
    <x v="2"/>
    <n v="0"/>
    <n v="-807208.96697949385"/>
    <n v="0"/>
    <x v="11"/>
  </r>
  <r>
    <x v="335"/>
    <x v="0"/>
    <x v="4"/>
    <x v="4"/>
    <x v="2"/>
    <n v="0"/>
    <n v="-640389.63380729093"/>
    <n v="0"/>
    <x v="11"/>
  </r>
  <r>
    <x v="335"/>
    <x v="0"/>
    <x v="4"/>
    <x v="3"/>
    <x v="2"/>
    <n v="0"/>
    <n v="-643234.37387696002"/>
    <n v="0"/>
    <x v="11"/>
  </r>
  <r>
    <x v="335"/>
    <x v="0"/>
    <x v="4"/>
    <x v="2"/>
    <x v="2"/>
    <n v="0"/>
    <n v="-318764.78147003747"/>
    <n v="0"/>
    <x v="11"/>
  </r>
  <r>
    <x v="335"/>
    <x v="0"/>
    <x v="4"/>
    <x v="1"/>
    <x v="2"/>
    <n v="0"/>
    <n v="-540736.7485408372"/>
    <n v="0"/>
    <x v="11"/>
  </r>
  <r>
    <x v="0"/>
    <x v="0"/>
    <x v="6"/>
    <x v="0"/>
    <x v="2"/>
    <n v="0"/>
    <n v="-536587.40804259467"/>
    <n v="0"/>
    <x v="0"/>
  </r>
  <r>
    <x v="0"/>
    <x v="0"/>
    <x v="6"/>
    <x v="4"/>
    <x v="2"/>
    <n v="0"/>
    <n v="-669977.64138332428"/>
    <n v="0"/>
    <x v="0"/>
  </r>
  <r>
    <x v="0"/>
    <x v="0"/>
    <x v="6"/>
    <x v="3"/>
    <x v="2"/>
    <n v="0"/>
    <n v="-850911.77822027437"/>
    <n v="0"/>
    <x v="0"/>
  </r>
  <r>
    <x v="0"/>
    <x v="0"/>
    <x v="6"/>
    <x v="2"/>
    <x v="2"/>
    <n v="0"/>
    <n v="-398609.42239983921"/>
    <n v="0"/>
    <x v="0"/>
  </r>
  <r>
    <x v="0"/>
    <x v="0"/>
    <x v="6"/>
    <x v="1"/>
    <x v="2"/>
    <n v="0"/>
    <n v="-606521.70612395462"/>
    <n v="0"/>
    <x v="0"/>
  </r>
  <r>
    <x v="31"/>
    <x v="0"/>
    <x v="6"/>
    <x v="0"/>
    <x v="2"/>
    <n v="0"/>
    <n v="-771878.2507858607"/>
    <n v="0"/>
    <x v="1"/>
  </r>
  <r>
    <x v="31"/>
    <x v="0"/>
    <x v="6"/>
    <x v="4"/>
    <x v="2"/>
    <n v="0"/>
    <n v="-667311.15874935407"/>
    <n v="0"/>
    <x v="1"/>
  </r>
  <r>
    <x v="31"/>
    <x v="0"/>
    <x v="6"/>
    <x v="3"/>
    <x v="2"/>
    <n v="0"/>
    <n v="-1029247.908117976"/>
    <n v="0"/>
    <x v="1"/>
  </r>
  <r>
    <x v="31"/>
    <x v="0"/>
    <x v="6"/>
    <x v="2"/>
    <x v="2"/>
    <n v="0"/>
    <n v="-387123.91733647906"/>
    <n v="0"/>
    <x v="1"/>
  </r>
  <r>
    <x v="31"/>
    <x v="0"/>
    <x v="6"/>
    <x v="1"/>
    <x v="2"/>
    <n v="0"/>
    <n v="-583104.80609858339"/>
    <n v="0"/>
    <x v="1"/>
  </r>
  <r>
    <x v="60"/>
    <x v="0"/>
    <x v="6"/>
    <x v="0"/>
    <x v="2"/>
    <n v="0"/>
    <n v="-803622.47166682919"/>
    <n v="0"/>
    <x v="2"/>
  </r>
  <r>
    <x v="60"/>
    <x v="0"/>
    <x v="6"/>
    <x v="4"/>
    <x v="2"/>
    <n v="0"/>
    <n v="-694076.03576116823"/>
    <n v="0"/>
    <x v="2"/>
  </r>
  <r>
    <x v="60"/>
    <x v="0"/>
    <x v="6"/>
    <x v="3"/>
    <x v="2"/>
    <n v="0"/>
    <n v="-1022929.7980666299"/>
    <n v="0"/>
    <x v="2"/>
  </r>
  <r>
    <x v="60"/>
    <x v="0"/>
    <x v="6"/>
    <x v="2"/>
    <x v="2"/>
    <n v="0"/>
    <n v="-396955.53233879601"/>
    <n v="0"/>
    <x v="2"/>
  </r>
  <r>
    <x v="60"/>
    <x v="0"/>
    <x v="6"/>
    <x v="1"/>
    <x v="2"/>
    <n v="0"/>
    <n v="-596394.16448598751"/>
    <n v="0"/>
    <x v="2"/>
  </r>
  <r>
    <x v="91"/>
    <x v="0"/>
    <x v="6"/>
    <x v="0"/>
    <x v="2"/>
    <n v="0"/>
    <n v="-876316.2982397771"/>
    <n v="0"/>
    <x v="3"/>
  </r>
  <r>
    <x v="91"/>
    <x v="0"/>
    <x v="6"/>
    <x v="4"/>
    <x v="2"/>
    <n v="0"/>
    <n v="-684862.43961053889"/>
    <n v="0"/>
    <x v="3"/>
  </r>
  <r>
    <x v="91"/>
    <x v="0"/>
    <x v="6"/>
    <x v="3"/>
    <x v="2"/>
    <n v="0"/>
    <n v="-952508.42576613883"/>
    <n v="0"/>
    <x v="3"/>
  </r>
  <r>
    <x v="91"/>
    <x v="0"/>
    <x v="6"/>
    <x v="2"/>
    <x v="2"/>
    <n v="0"/>
    <n v="-385595.72508829273"/>
    <n v="0"/>
    <x v="3"/>
  </r>
  <r>
    <x v="91"/>
    <x v="0"/>
    <x v="6"/>
    <x v="1"/>
    <x v="2"/>
    <n v="0"/>
    <n v="-584380.50786633184"/>
    <n v="0"/>
    <x v="3"/>
  </r>
  <r>
    <x v="121"/>
    <x v="0"/>
    <x v="6"/>
    <x v="0"/>
    <x v="2"/>
    <n v="0"/>
    <n v="-945372.73438434198"/>
    <n v="0"/>
    <x v="4"/>
  </r>
  <r>
    <x v="121"/>
    <x v="0"/>
    <x v="6"/>
    <x v="4"/>
    <x v="2"/>
    <n v="0"/>
    <n v="-693055.40793369908"/>
    <n v="0"/>
    <x v="4"/>
  </r>
  <r>
    <x v="121"/>
    <x v="0"/>
    <x v="6"/>
    <x v="3"/>
    <x v="2"/>
    <n v="0"/>
    <n v="-884712.25941308262"/>
    <n v="0"/>
    <x v="4"/>
  </r>
  <r>
    <x v="121"/>
    <x v="0"/>
    <x v="6"/>
    <x v="2"/>
    <x v="2"/>
    <n v="0"/>
    <n v="-395262.73441375693"/>
    <n v="0"/>
    <x v="4"/>
  </r>
  <r>
    <x v="121"/>
    <x v="0"/>
    <x v="6"/>
    <x v="1"/>
    <x v="2"/>
    <n v="0"/>
    <n v="-670318.95680500846"/>
    <n v="0"/>
    <x v="4"/>
  </r>
  <r>
    <x v="152"/>
    <x v="0"/>
    <x v="6"/>
    <x v="0"/>
    <x v="2"/>
    <n v="0"/>
    <n v="-774640.06581740209"/>
    <n v="0"/>
    <x v="5"/>
  </r>
  <r>
    <x v="152"/>
    <x v="0"/>
    <x v="6"/>
    <x v="4"/>
    <x v="2"/>
    <n v="0"/>
    <n v="-602486.75657366379"/>
    <n v="0"/>
    <x v="5"/>
  </r>
  <r>
    <x v="152"/>
    <x v="0"/>
    <x v="6"/>
    <x v="3"/>
    <x v="2"/>
    <n v="0"/>
    <n v="-877846.95927456114"/>
    <n v="0"/>
    <x v="5"/>
  </r>
  <r>
    <x v="152"/>
    <x v="0"/>
    <x v="6"/>
    <x v="2"/>
    <x v="2"/>
    <n v="0"/>
    <n v="-388649.27155920002"/>
    <n v="0"/>
    <x v="5"/>
  </r>
  <r>
    <x v="152"/>
    <x v="0"/>
    <x v="6"/>
    <x v="1"/>
    <x v="2"/>
    <n v="0"/>
    <n v="-664456.01955113455"/>
    <n v="0"/>
    <x v="5"/>
  </r>
  <r>
    <x v="182"/>
    <x v="0"/>
    <x v="6"/>
    <x v="0"/>
    <x v="2"/>
    <n v="0"/>
    <n v="-789131.65819027182"/>
    <n v="0"/>
    <x v="6"/>
  </r>
  <r>
    <x v="182"/>
    <x v="0"/>
    <x v="6"/>
    <x v="4"/>
    <x v="2"/>
    <n v="0"/>
    <n v="-592486.51007383259"/>
    <n v="0"/>
    <x v="6"/>
  </r>
  <r>
    <x v="182"/>
    <x v="0"/>
    <x v="6"/>
    <x v="3"/>
    <x v="2"/>
    <n v="0"/>
    <n v="-880049.06546718255"/>
    <n v="0"/>
    <x v="6"/>
  </r>
  <r>
    <x v="182"/>
    <x v="0"/>
    <x v="6"/>
    <x v="2"/>
    <x v="2"/>
    <n v="0"/>
    <n v="-391600.97476653749"/>
    <n v="0"/>
    <x v="6"/>
  </r>
  <r>
    <x v="182"/>
    <x v="0"/>
    <x v="6"/>
    <x v="1"/>
    <x v="2"/>
    <n v="0"/>
    <n v="-664451.24235777988"/>
    <n v="0"/>
    <x v="6"/>
  </r>
  <r>
    <x v="213"/>
    <x v="0"/>
    <x v="6"/>
    <x v="0"/>
    <x v="2"/>
    <n v="0"/>
    <n v="-857205.56699032336"/>
    <n v="0"/>
    <x v="7"/>
  </r>
  <r>
    <x v="213"/>
    <x v="0"/>
    <x v="6"/>
    <x v="4"/>
    <x v="2"/>
    <n v="0"/>
    <n v="-615082.49827588617"/>
    <n v="0"/>
    <x v="7"/>
  </r>
  <r>
    <x v="213"/>
    <x v="0"/>
    <x v="6"/>
    <x v="3"/>
    <x v="2"/>
    <n v="0"/>
    <n v="-769893.41648834408"/>
    <n v="0"/>
    <x v="7"/>
  </r>
  <r>
    <x v="213"/>
    <x v="0"/>
    <x v="6"/>
    <x v="2"/>
    <x v="2"/>
    <n v="0"/>
    <n v="-402679.7800012774"/>
    <n v="0"/>
    <x v="7"/>
  </r>
  <r>
    <x v="213"/>
    <x v="0"/>
    <x v="6"/>
    <x v="1"/>
    <x v="2"/>
    <n v="0"/>
    <n v="-681710.59560275602"/>
    <n v="0"/>
    <x v="7"/>
  </r>
  <r>
    <x v="244"/>
    <x v="0"/>
    <x v="6"/>
    <x v="0"/>
    <x v="2"/>
    <n v="0"/>
    <n v="-894786.42246996658"/>
    <n v="0"/>
    <x v="8"/>
  </r>
  <r>
    <x v="244"/>
    <x v="0"/>
    <x v="6"/>
    <x v="4"/>
    <x v="2"/>
    <n v="0"/>
    <n v="-664572.89700398361"/>
    <n v="0"/>
    <x v="8"/>
  </r>
  <r>
    <x v="244"/>
    <x v="0"/>
    <x v="6"/>
    <x v="3"/>
    <x v="2"/>
    <n v="0"/>
    <n v="-796272.15107186476"/>
    <n v="0"/>
    <x v="8"/>
  </r>
  <r>
    <x v="244"/>
    <x v="0"/>
    <x v="6"/>
    <x v="2"/>
    <x v="2"/>
    <n v="0"/>
    <n v="-396268.47429844039"/>
    <n v="0"/>
    <x v="8"/>
  </r>
  <r>
    <x v="244"/>
    <x v="0"/>
    <x v="6"/>
    <x v="1"/>
    <x v="2"/>
    <n v="0"/>
    <n v="-672867.63613370806"/>
    <n v="0"/>
    <x v="8"/>
  </r>
  <r>
    <x v="274"/>
    <x v="0"/>
    <x v="6"/>
    <x v="0"/>
    <x v="2"/>
    <n v="0"/>
    <n v="-1058324.0182177757"/>
    <n v="0"/>
    <x v="9"/>
  </r>
  <r>
    <x v="274"/>
    <x v="0"/>
    <x v="6"/>
    <x v="4"/>
    <x v="2"/>
    <n v="0"/>
    <n v="-695641.02412217716"/>
    <n v="0"/>
    <x v="9"/>
  </r>
  <r>
    <x v="274"/>
    <x v="0"/>
    <x v="6"/>
    <x v="3"/>
    <x v="2"/>
    <n v="0"/>
    <n v="-724339.82522564824"/>
    <n v="0"/>
    <x v="9"/>
  </r>
  <r>
    <x v="274"/>
    <x v="0"/>
    <x v="6"/>
    <x v="2"/>
    <x v="2"/>
    <n v="0"/>
    <n v="-400929.52389350528"/>
    <n v="0"/>
    <x v="9"/>
  </r>
  <r>
    <x v="274"/>
    <x v="0"/>
    <x v="6"/>
    <x v="1"/>
    <x v="2"/>
    <n v="0"/>
    <n v="-684617.87751041306"/>
    <n v="0"/>
    <x v="9"/>
  </r>
  <r>
    <x v="305"/>
    <x v="0"/>
    <x v="6"/>
    <x v="0"/>
    <x v="2"/>
    <n v="0"/>
    <n v="-1057849.5931451607"/>
    <n v="0"/>
    <x v="10"/>
  </r>
  <r>
    <x v="305"/>
    <x v="0"/>
    <x v="6"/>
    <x v="4"/>
    <x v="2"/>
    <n v="0"/>
    <n v="-708617.57283369417"/>
    <n v="0"/>
    <x v="10"/>
  </r>
  <r>
    <x v="305"/>
    <x v="0"/>
    <x v="6"/>
    <x v="3"/>
    <x v="2"/>
    <n v="0"/>
    <n v="-724954.86198884062"/>
    <n v="0"/>
    <x v="10"/>
  </r>
  <r>
    <x v="305"/>
    <x v="0"/>
    <x v="6"/>
    <x v="2"/>
    <x v="2"/>
    <n v="0"/>
    <n v="-395615.01675384206"/>
    <n v="0"/>
    <x v="10"/>
  </r>
  <r>
    <x v="305"/>
    <x v="0"/>
    <x v="6"/>
    <x v="1"/>
    <x v="2"/>
    <n v="0"/>
    <n v="-681104.08752010297"/>
    <n v="0"/>
    <x v="10"/>
  </r>
  <r>
    <x v="335"/>
    <x v="0"/>
    <x v="6"/>
    <x v="0"/>
    <x v="2"/>
    <n v="0"/>
    <n v="-1009011.2087243673"/>
    <n v="0"/>
    <x v="11"/>
  </r>
  <r>
    <x v="335"/>
    <x v="0"/>
    <x v="6"/>
    <x v="4"/>
    <x v="2"/>
    <n v="0"/>
    <n v="-800487.04225911363"/>
    <n v="0"/>
    <x v="11"/>
  </r>
  <r>
    <x v="335"/>
    <x v="0"/>
    <x v="6"/>
    <x v="3"/>
    <x v="2"/>
    <n v="0"/>
    <n v="-804042.96734620014"/>
    <n v="0"/>
    <x v="11"/>
  </r>
  <r>
    <x v="335"/>
    <x v="0"/>
    <x v="6"/>
    <x v="2"/>
    <x v="2"/>
    <n v="0"/>
    <n v="-398455.97683754686"/>
    <n v="0"/>
    <x v="11"/>
  </r>
  <r>
    <x v="335"/>
    <x v="0"/>
    <x v="6"/>
    <x v="1"/>
    <x v="2"/>
    <n v="0"/>
    <n v="-675920.93567604665"/>
    <n v="0"/>
    <x v="11"/>
  </r>
  <r>
    <x v="0"/>
    <x v="3"/>
    <x v="1"/>
    <x v="0"/>
    <x v="2"/>
    <n v="0"/>
    <n v="-536587.40804259456"/>
    <n v="0"/>
    <x v="0"/>
  </r>
  <r>
    <x v="0"/>
    <x v="3"/>
    <x v="1"/>
    <x v="4"/>
    <x v="2"/>
    <n v="0"/>
    <n v="-669977.64138332417"/>
    <n v="0"/>
    <x v="0"/>
  </r>
  <r>
    <x v="0"/>
    <x v="3"/>
    <x v="1"/>
    <x v="3"/>
    <x v="2"/>
    <n v="0"/>
    <n v="-850911.77822027425"/>
    <n v="0"/>
    <x v="0"/>
  </r>
  <r>
    <x v="0"/>
    <x v="3"/>
    <x v="1"/>
    <x v="2"/>
    <x v="2"/>
    <n v="0"/>
    <n v="-398609.42239983915"/>
    <n v="0"/>
    <x v="0"/>
  </r>
  <r>
    <x v="0"/>
    <x v="3"/>
    <x v="1"/>
    <x v="1"/>
    <x v="2"/>
    <n v="0"/>
    <n v="-606521.70612395462"/>
    <n v="0"/>
    <x v="0"/>
  </r>
  <r>
    <x v="31"/>
    <x v="3"/>
    <x v="1"/>
    <x v="0"/>
    <x v="2"/>
    <n v="0"/>
    <n v="-771878.25078586058"/>
    <n v="0"/>
    <x v="1"/>
  </r>
  <r>
    <x v="31"/>
    <x v="3"/>
    <x v="1"/>
    <x v="4"/>
    <x v="2"/>
    <n v="0"/>
    <n v="-667311.15874935407"/>
    <n v="0"/>
    <x v="1"/>
  </r>
  <r>
    <x v="31"/>
    <x v="3"/>
    <x v="1"/>
    <x v="3"/>
    <x v="2"/>
    <n v="0"/>
    <n v="-1029247.9081179759"/>
    <n v="0"/>
    <x v="1"/>
  </r>
  <r>
    <x v="31"/>
    <x v="3"/>
    <x v="1"/>
    <x v="2"/>
    <x v="2"/>
    <n v="0"/>
    <n v="-387123.917336479"/>
    <n v="0"/>
    <x v="1"/>
  </r>
  <r>
    <x v="31"/>
    <x v="3"/>
    <x v="1"/>
    <x v="1"/>
    <x v="2"/>
    <n v="0"/>
    <n v="-583104.80609858327"/>
    <n v="0"/>
    <x v="1"/>
  </r>
  <r>
    <x v="60"/>
    <x v="3"/>
    <x v="1"/>
    <x v="0"/>
    <x v="2"/>
    <n v="0"/>
    <n v="-803622.47166682908"/>
    <n v="0"/>
    <x v="2"/>
  </r>
  <r>
    <x v="60"/>
    <x v="3"/>
    <x v="1"/>
    <x v="4"/>
    <x v="2"/>
    <n v="0"/>
    <n v="-694076.03576116823"/>
    <n v="0"/>
    <x v="2"/>
  </r>
  <r>
    <x v="60"/>
    <x v="3"/>
    <x v="1"/>
    <x v="3"/>
    <x v="2"/>
    <n v="0"/>
    <n v="-1022929.7980666298"/>
    <n v="0"/>
    <x v="2"/>
  </r>
  <r>
    <x v="60"/>
    <x v="3"/>
    <x v="1"/>
    <x v="2"/>
    <x v="2"/>
    <n v="0"/>
    <n v="-396955.53233879595"/>
    <n v="0"/>
    <x v="2"/>
  </r>
  <r>
    <x v="60"/>
    <x v="3"/>
    <x v="1"/>
    <x v="1"/>
    <x v="2"/>
    <n v="0"/>
    <n v="-596394.16448598739"/>
    <n v="0"/>
    <x v="2"/>
  </r>
  <r>
    <x v="91"/>
    <x v="3"/>
    <x v="1"/>
    <x v="0"/>
    <x v="2"/>
    <n v="0"/>
    <n v="-876316.29823977698"/>
    <n v="0"/>
    <x v="3"/>
  </r>
  <r>
    <x v="91"/>
    <x v="3"/>
    <x v="1"/>
    <x v="4"/>
    <x v="2"/>
    <n v="0"/>
    <n v="-684862.43961053877"/>
    <n v="0"/>
    <x v="3"/>
  </r>
  <r>
    <x v="91"/>
    <x v="3"/>
    <x v="1"/>
    <x v="3"/>
    <x v="2"/>
    <n v="0"/>
    <n v="-952508.42576613871"/>
    <n v="0"/>
    <x v="3"/>
  </r>
  <r>
    <x v="91"/>
    <x v="3"/>
    <x v="1"/>
    <x v="2"/>
    <x v="2"/>
    <n v="0"/>
    <n v="-385595.72508829267"/>
    <n v="0"/>
    <x v="3"/>
  </r>
  <r>
    <x v="91"/>
    <x v="3"/>
    <x v="1"/>
    <x v="1"/>
    <x v="2"/>
    <n v="0"/>
    <n v="-584380.50786633184"/>
    <n v="0"/>
    <x v="3"/>
  </r>
  <r>
    <x v="121"/>
    <x v="3"/>
    <x v="1"/>
    <x v="0"/>
    <x v="2"/>
    <n v="0"/>
    <n v="-945372.73438434186"/>
    <n v="0"/>
    <x v="4"/>
  </r>
  <r>
    <x v="121"/>
    <x v="3"/>
    <x v="1"/>
    <x v="4"/>
    <x v="2"/>
    <n v="0"/>
    <n v="-693055.40793369897"/>
    <n v="0"/>
    <x v="4"/>
  </r>
  <r>
    <x v="121"/>
    <x v="3"/>
    <x v="1"/>
    <x v="3"/>
    <x v="2"/>
    <n v="0"/>
    <n v="-884712.2594130825"/>
    <n v="0"/>
    <x v="4"/>
  </r>
  <r>
    <x v="121"/>
    <x v="3"/>
    <x v="1"/>
    <x v="2"/>
    <x v="2"/>
    <n v="0"/>
    <n v="-395262.73441375687"/>
    <n v="0"/>
    <x v="4"/>
  </r>
  <r>
    <x v="121"/>
    <x v="3"/>
    <x v="1"/>
    <x v="1"/>
    <x v="2"/>
    <n v="0"/>
    <n v="-670318.95680500835"/>
    <n v="0"/>
    <x v="4"/>
  </r>
  <r>
    <x v="152"/>
    <x v="3"/>
    <x v="1"/>
    <x v="0"/>
    <x v="2"/>
    <n v="0"/>
    <n v="-774640.06581740198"/>
    <n v="0"/>
    <x v="5"/>
  </r>
  <r>
    <x v="152"/>
    <x v="3"/>
    <x v="1"/>
    <x v="4"/>
    <x v="2"/>
    <n v="0"/>
    <n v="-602486.75657366368"/>
    <n v="0"/>
    <x v="5"/>
  </r>
  <r>
    <x v="152"/>
    <x v="3"/>
    <x v="1"/>
    <x v="3"/>
    <x v="2"/>
    <n v="0"/>
    <n v="-877846.95927456103"/>
    <n v="0"/>
    <x v="5"/>
  </r>
  <r>
    <x v="152"/>
    <x v="3"/>
    <x v="1"/>
    <x v="2"/>
    <x v="2"/>
    <n v="0"/>
    <n v="-388649.27155919996"/>
    <n v="0"/>
    <x v="5"/>
  </r>
  <r>
    <x v="152"/>
    <x v="3"/>
    <x v="1"/>
    <x v="1"/>
    <x v="2"/>
    <n v="0"/>
    <n v="-664456.01955113444"/>
    <n v="0"/>
    <x v="5"/>
  </r>
  <r>
    <x v="182"/>
    <x v="3"/>
    <x v="1"/>
    <x v="0"/>
    <x v="2"/>
    <n v="0"/>
    <n v="-789131.6581902717"/>
    <n v="0"/>
    <x v="6"/>
  </r>
  <r>
    <x v="182"/>
    <x v="3"/>
    <x v="1"/>
    <x v="4"/>
    <x v="2"/>
    <n v="0"/>
    <n v="-592486.51007383247"/>
    <n v="0"/>
    <x v="6"/>
  </r>
  <r>
    <x v="182"/>
    <x v="3"/>
    <x v="1"/>
    <x v="3"/>
    <x v="2"/>
    <n v="0"/>
    <n v="-880049.06546718243"/>
    <n v="0"/>
    <x v="6"/>
  </r>
  <r>
    <x v="182"/>
    <x v="3"/>
    <x v="1"/>
    <x v="2"/>
    <x v="2"/>
    <n v="0"/>
    <n v="-391600.97476653743"/>
    <n v="0"/>
    <x v="6"/>
  </r>
  <r>
    <x v="182"/>
    <x v="3"/>
    <x v="1"/>
    <x v="1"/>
    <x v="2"/>
    <n v="0"/>
    <n v="-664451.24235777976"/>
    <n v="0"/>
    <x v="6"/>
  </r>
  <r>
    <x v="213"/>
    <x v="3"/>
    <x v="1"/>
    <x v="0"/>
    <x v="2"/>
    <n v="0"/>
    <n v="-857205.56699032325"/>
    <n v="0"/>
    <x v="7"/>
  </r>
  <r>
    <x v="213"/>
    <x v="3"/>
    <x v="1"/>
    <x v="4"/>
    <x v="2"/>
    <n v="0"/>
    <n v="-615082.49827588617"/>
    <n v="0"/>
    <x v="7"/>
  </r>
  <r>
    <x v="213"/>
    <x v="3"/>
    <x v="1"/>
    <x v="3"/>
    <x v="2"/>
    <n v="0"/>
    <n v="-769893.41648834397"/>
    <n v="0"/>
    <x v="7"/>
  </r>
  <r>
    <x v="213"/>
    <x v="3"/>
    <x v="1"/>
    <x v="2"/>
    <x v="2"/>
    <n v="0"/>
    <n v="-402679.78000127734"/>
    <n v="0"/>
    <x v="7"/>
  </r>
  <r>
    <x v="213"/>
    <x v="3"/>
    <x v="1"/>
    <x v="1"/>
    <x v="2"/>
    <n v="0"/>
    <n v="-681710.5956027559"/>
    <n v="0"/>
    <x v="7"/>
  </r>
  <r>
    <x v="244"/>
    <x v="3"/>
    <x v="1"/>
    <x v="0"/>
    <x v="2"/>
    <n v="0"/>
    <n v="-894786.42246996646"/>
    <n v="0"/>
    <x v="8"/>
  </r>
  <r>
    <x v="244"/>
    <x v="3"/>
    <x v="1"/>
    <x v="4"/>
    <x v="2"/>
    <n v="0"/>
    <n v="-664572.8970039835"/>
    <n v="0"/>
    <x v="8"/>
  </r>
  <r>
    <x v="244"/>
    <x v="3"/>
    <x v="1"/>
    <x v="3"/>
    <x v="2"/>
    <n v="0"/>
    <n v="-796272.15107186465"/>
    <n v="0"/>
    <x v="8"/>
  </r>
  <r>
    <x v="244"/>
    <x v="3"/>
    <x v="1"/>
    <x v="2"/>
    <x v="2"/>
    <n v="0"/>
    <n v="-396268.47429844033"/>
    <n v="0"/>
    <x v="8"/>
  </r>
  <r>
    <x v="244"/>
    <x v="3"/>
    <x v="1"/>
    <x v="1"/>
    <x v="2"/>
    <n v="0"/>
    <n v="-672867.63613370806"/>
    <n v="0"/>
    <x v="8"/>
  </r>
  <r>
    <x v="274"/>
    <x v="3"/>
    <x v="1"/>
    <x v="0"/>
    <x v="2"/>
    <n v="0"/>
    <n v="-1058324.0182177755"/>
    <n v="0"/>
    <x v="9"/>
  </r>
  <r>
    <x v="274"/>
    <x v="3"/>
    <x v="1"/>
    <x v="4"/>
    <x v="2"/>
    <n v="0"/>
    <n v="-695641.02412217704"/>
    <n v="0"/>
    <x v="9"/>
  </r>
  <r>
    <x v="274"/>
    <x v="3"/>
    <x v="1"/>
    <x v="3"/>
    <x v="2"/>
    <n v="0"/>
    <n v="-724339.82522564812"/>
    <n v="0"/>
    <x v="9"/>
  </r>
  <r>
    <x v="274"/>
    <x v="3"/>
    <x v="1"/>
    <x v="2"/>
    <x v="2"/>
    <n v="0"/>
    <n v="-400929.52389350522"/>
    <n v="0"/>
    <x v="9"/>
  </r>
  <r>
    <x v="274"/>
    <x v="3"/>
    <x v="1"/>
    <x v="1"/>
    <x v="2"/>
    <n v="0"/>
    <n v="-684617.87751041306"/>
    <n v="0"/>
    <x v="9"/>
  </r>
  <r>
    <x v="305"/>
    <x v="3"/>
    <x v="1"/>
    <x v="0"/>
    <x v="2"/>
    <n v="0"/>
    <n v="-1057849.5931451607"/>
    <n v="0"/>
    <x v="10"/>
  </r>
  <r>
    <x v="305"/>
    <x v="3"/>
    <x v="1"/>
    <x v="4"/>
    <x v="2"/>
    <n v="0"/>
    <n v="-708617.57283369405"/>
    <n v="0"/>
    <x v="10"/>
  </r>
  <r>
    <x v="305"/>
    <x v="3"/>
    <x v="1"/>
    <x v="3"/>
    <x v="2"/>
    <n v="0"/>
    <n v="-724954.86198884051"/>
    <n v="0"/>
    <x v="10"/>
  </r>
  <r>
    <x v="305"/>
    <x v="3"/>
    <x v="1"/>
    <x v="2"/>
    <x v="2"/>
    <n v="0"/>
    <n v="-395615.01675384201"/>
    <n v="0"/>
    <x v="10"/>
  </r>
  <r>
    <x v="305"/>
    <x v="3"/>
    <x v="1"/>
    <x v="1"/>
    <x v="2"/>
    <n v="0"/>
    <n v="-681104.08752010297"/>
    <n v="0"/>
    <x v="10"/>
  </r>
  <r>
    <x v="335"/>
    <x v="3"/>
    <x v="1"/>
    <x v="0"/>
    <x v="2"/>
    <n v="0"/>
    <n v="-1009011.2087243672"/>
    <n v="0"/>
    <x v="11"/>
  </r>
  <r>
    <x v="335"/>
    <x v="3"/>
    <x v="1"/>
    <x v="4"/>
    <x v="2"/>
    <n v="0"/>
    <n v="-800487.04225911351"/>
    <n v="0"/>
    <x v="11"/>
  </r>
  <r>
    <x v="335"/>
    <x v="3"/>
    <x v="1"/>
    <x v="3"/>
    <x v="2"/>
    <n v="0"/>
    <n v="-804042.96734620002"/>
    <n v="0"/>
    <x v="11"/>
  </r>
  <r>
    <x v="335"/>
    <x v="3"/>
    <x v="1"/>
    <x v="2"/>
    <x v="2"/>
    <n v="0"/>
    <n v="-398455.9768375468"/>
    <n v="0"/>
    <x v="11"/>
  </r>
  <r>
    <x v="335"/>
    <x v="3"/>
    <x v="1"/>
    <x v="1"/>
    <x v="2"/>
    <n v="0"/>
    <n v="-675920.93567604653"/>
    <n v="0"/>
    <x v="11"/>
  </r>
  <r>
    <x v="0"/>
    <x v="3"/>
    <x v="2"/>
    <x v="0"/>
    <x v="2"/>
    <n v="0"/>
    <n v="-321952.44482555677"/>
    <n v="0"/>
    <x v="0"/>
  </r>
  <r>
    <x v="0"/>
    <x v="3"/>
    <x v="2"/>
    <x v="4"/>
    <x v="2"/>
    <n v="0"/>
    <n v="-401986.58482999448"/>
    <n v="0"/>
    <x v="0"/>
  </r>
  <r>
    <x v="0"/>
    <x v="3"/>
    <x v="2"/>
    <x v="3"/>
    <x v="2"/>
    <n v="0"/>
    <n v="-510547.06693216454"/>
    <n v="0"/>
    <x v="0"/>
  </r>
  <r>
    <x v="0"/>
    <x v="3"/>
    <x v="2"/>
    <x v="2"/>
    <x v="2"/>
    <n v="0"/>
    <n v="-239165.65343990352"/>
    <n v="0"/>
    <x v="0"/>
  </r>
  <r>
    <x v="0"/>
    <x v="3"/>
    <x v="2"/>
    <x v="1"/>
    <x v="2"/>
    <n v="0"/>
    <n v="-363913.02367437276"/>
    <n v="0"/>
    <x v="0"/>
  </r>
  <r>
    <x v="31"/>
    <x v="3"/>
    <x v="2"/>
    <x v="0"/>
    <x v="2"/>
    <n v="0"/>
    <n v="-463126.95047151635"/>
    <n v="0"/>
    <x v="1"/>
  </r>
  <r>
    <x v="31"/>
    <x v="3"/>
    <x v="2"/>
    <x v="4"/>
    <x v="2"/>
    <n v="0"/>
    <n v="-400386.69524961244"/>
    <n v="0"/>
    <x v="1"/>
  </r>
  <r>
    <x v="31"/>
    <x v="3"/>
    <x v="2"/>
    <x v="3"/>
    <x v="2"/>
    <n v="0"/>
    <n v="-617548.74487078562"/>
    <n v="0"/>
    <x v="1"/>
  </r>
  <r>
    <x v="31"/>
    <x v="3"/>
    <x v="2"/>
    <x v="2"/>
    <x v="2"/>
    <n v="0"/>
    <n v="-232274.35040188744"/>
    <n v="0"/>
    <x v="1"/>
  </r>
  <r>
    <x v="31"/>
    <x v="3"/>
    <x v="2"/>
    <x v="1"/>
    <x v="2"/>
    <n v="0"/>
    <n v="-349862.88365914999"/>
    <n v="0"/>
    <x v="1"/>
  </r>
  <r>
    <x v="60"/>
    <x v="3"/>
    <x v="2"/>
    <x v="0"/>
    <x v="2"/>
    <n v="0"/>
    <n v="-482173.48300009751"/>
    <n v="0"/>
    <x v="2"/>
  </r>
  <r>
    <x v="60"/>
    <x v="3"/>
    <x v="2"/>
    <x v="4"/>
    <x v="2"/>
    <n v="0"/>
    <n v="-416445.6214567009"/>
    <n v="0"/>
    <x v="2"/>
  </r>
  <r>
    <x v="60"/>
    <x v="3"/>
    <x v="2"/>
    <x v="3"/>
    <x v="2"/>
    <n v="0"/>
    <n v="-613757.8788399779"/>
    <n v="0"/>
    <x v="2"/>
  </r>
  <r>
    <x v="60"/>
    <x v="3"/>
    <x v="2"/>
    <x v="2"/>
    <x v="2"/>
    <n v="0"/>
    <n v="-238173.31940327759"/>
    <n v="0"/>
    <x v="2"/>
  </r>
  <r>
    <x v="60"/>
    <x v="3"/>
    <x v="2"/>
    <x v="1"/>
    <x v="2"/>
    <n v="0"/>
    <n v="-357836.49869159248"/>
    <n v="0"/>
    <x v="2"/>
  </r>
  <r>
    <x v="91"/>
    <x v="3"/>
    <x v="2"/>
    <x v="0"/>
    <x v="2"/>
    <n v="0"/>
    <n v="-525789.77894386626"/>
    <n v="0"/>
    <x v="3"/>
  </r>
  <r>
    <x v="91"/>
    <x v="3"/>
    <x v="2"/>
    <x v="4"/>
    <x v="2"/>
    <n v="0"/>
    <n v="-410917.46376632329"/>
    <n v="0"/>
    <x v="3"/>
  </r>
  <r>
    <x v="91"/>
    <x v="3"/>
    <x v="2"/>
    <x v="3"/>
    <x v="2"/>
    <n v="0"/>
    <n v="-571505.05545968318"/>
    <n v="0"/>
    <x v="3"/>
  </r>
  <r>
    <x v="91"/>
    <x v="3"/>
    <x v="2"/>
    <x v="2"/>
    <x v="2"/>
    <n v="0"/>
    <n v="-231357.43505297563"/>
    <n v="0"/>
    <x v="3"/>
  </r>
  <r>
    <x v="91"/>
    <x v="3"/>
    <x v="2"/>
    <x v="1"/>
    <x v="2"/>
    <n v="0"/>
    <n v="-350628.30471979908"/>
    <n v="0"/>
    <x v="3"/>
  </r>
  <r>
    <x v="121"/>
    <x v="3"/>
    <x v="2"/>
    <x v="0"/>
    <x v="2"/>
    <n v="0"/>
    <n v="-567223.64063060516"/>
    <n v="0"/>
    <x v="4"/>
  </r>
  <r>
    <x v="121"/>
    <x v="3"/>
    <x v="2"/>
    <x v="4"/>
    <x v="2"/>
    <n v="0"/>
    <n v="-415833.24476021942"/>
    <n v="0"/>
    <x v="4"/>
  </r>
  <r>
    <x v="121"/>
    <x v="3"/>
    <x v="2"/>
    <x v="3"/>
    <x v="2"/>
    <n v="0"/>
    <n v="-530827.3556478495"/>
    <n v="0"/>
    <x v="4"/>
  </r>
  <r>
    <x v="121"/>
    <x v="3"/>
    <x v="2"/>
    <x v="2"/>
    <x v="2"/>
    <n v="0"/>
    <n v="-237157.64064825414"/>
    <n v="0"/>
    <x v="4"/>
  </r>
  <r>
    <x v="121"/>
    <x v="3"/>
    <x v="2"/>
    <x v="1"/>
    <x v="2"/>
    <n v="0"/>
    <n v="-402191.37408300501"/>
    <n v="0"/>
    <x v="4"/>
  </r>
  <r>
    <x v="152"/>
    <x v="3"/>
    <x v="2"/>
    <x v="0"/>
    <x v="2"/>
    <n v="0"/>
    <n v="-464784.03949044121"/>
    <n v="0"/>
    <x v="5"/>
  </r>
  <r>
    <x v="152"/>
    <x v="3"/>
    <x v="2"/>
    <x v="4"/>
    <x v="2"/>
    <n v="0"/>
    <n v="-361492.05394419824"/>
    <n v="0"/>
    <x v="5"/>
  </r>
  <r>
    <x v="152"/>
    <x v="3"/>
    <x v="2"/>
    <x v="3"/>
    <x v="2"/>
    <n v="0"/>
    <n v="-526708.17556473671"/>
    <n v="0"/>
    <x v="5"/>
  </r>
  <r>
    <x v="152"/>
    <x v="3"/>
    <x v="2"/>
    <x v="2"/>
    <x v="2"/>
    <n v="0"/>
    <n v="-233189.56293551999"/>
    <n v="0"/>
    <x v="5"/>
  </r>
  <r>
    <x v="152"/>
    <x v="3"/>
    <x v="2"/>
    <x v="1"/>
    <x v="2"/>
    <n v="0"/>
    <n v="-398673.61173068068"/>
    <n v="0"/>
    <x v="5"/>
  </r>
  <r>
    <x v="182"/>
    <x v="3"/>
    <x v="2"/>
    <x v="0"/>
    <x v="2"/>
    <n v="0"/>
    <n v="-473478.99491416308"/>
    <n v="0"/>
    <x v="6"/>
  </r>
  <r>
    <x v="182"/>
    <x v="3"/>
    <x v="2"/>
    <x v="4"/>
    <x v="2"/>
    <n v="0"/>
    <n v="-355491.90604429948"/>
    <n v="0"/>
    <x v="6"/>
  </r>
  <r>
    <x v="182"/>
    <x v="3"/>
    <x v="2"/>
    <x v="3"/>
    <x v="2"/>
    <n v="0"/>
    <n v="-528029.43928030948"/>
    <n v="0"/>
    <x v="6"/>
  </r>
  <r>
    <x v="182"/>
    <x v="3"/>
    <x v="2"/>
    <x v="2"/>
    <x v="2"/>
    <n v="0"/>
    <n v="-234960.58485992247"/>
    <n v="0"/>
    <x v="6"/>
  </r>
  <r>
    <x v="182"/>
    <x v="3"/>
    <x v="2"/>
    <x v="1"/>
    <x v="2"/>
    <n v="0"/>
    <n v="-398670.74541466788"/>
    <n v="0"/>
    <x v="6"/>
  </r>
  <r>
    <x v="213"/>
    <x v="3"/>
    <x v="2"/>
    <x v="0"/>
    <x v="2"/>
    <n v="0"/>
    <n v="-514323.340194194"/>
    <n v="0"/>
    <x v="7"/>
  </r>
  <r>
    <x v="213"/>
    <x v="3"/>
    <x v="2"/>
    <x v="4"/>
    <x v="2"/>
    <n v="0"/>
    <n v="-369049.4989655317"/>
    <n v="0"/>
    <x v="7"/>
  </r>
  <r>
    <x v="213"/>
    <x v="3"/>
    <x v="2"/>
    <x v="3"/>
    <x v="2"/>
    <n v="0"/>
    <n v="-461936.04989300639"/>
    <n v="0"/>
    <x v="7"/>
  </r>
  <r>
    <x v="213"/>
    <x v="3"/>
    <x v="2"/>
    <x v="2"/>
    <x v="2"/>
    <n v="0"/>
    <n v="-241607.86800076641"/>
    <n v="0"/>
    <x v="7"/>
  </r>
  <r>
    <x v="213"/>
    <x v="3"/>
    <x v="2"/>
    <x v="1"/>
    <x v="2"/>
    <n v="0"/>
    <n v="-409026.35736165359"/>
    <n v="0"/>
    <x v="7"/>
  </r>
  <r>
    <x v="244"/>
    <x v="3"/>
    <x v="2"/>
    <x v="0"/>
    <x v="2"/>
    <n v="0"/>
    <n v="-536871.85348197992"/>
    <n v="0"/>
    <x v="8"/>
  </r>
  <r>
    <x v="244"/>
    <x v="3"/>
    <x v="2"/>
    <x v="4"/>
    <x v="2"/>
    <n v="0"/>
    <n v="-398743.73820239009"/>
    <n v="0"/>
    <x v="8"/>
  </r>
  <r>
    <x v="244"/>
    <x v="3"/>
    <x v="2"/>
    <x v="3"/>
    <x v="2"/>
    <n v="0"/>
    <n v="-477763.29064311885"/>
    <n v="0"/>
    <x v="8"/>
  </r>
  <r>
    <x v="244"/>
    <x v="3"/>
    <x v="2"/>
    <x v="2"/>
    <x v="2"/>
    <n v="0"/>
    <n v="-237761.08457906422"/>
    <n v="0"/>
    <x v="8"/>
  </r>
  <r>
    <x v="244"/>
    <x v="3"/>
    <x v="2"/>
    <x v="1"/>
    <x v="2"/>
    <n v="0"/>
    <n v="-403720.5816802248"/>
    <n v="0"/>
    <x v="8"/>
  </r>
  <r>
    <x v="274"/>
    <x v="3"/>
    <x v="2"/>
    <x v="0"/>
    <x v="2"/>
    <n v="0"/>
    <n v="-634994.41093066533"/>
    <n v="0"/>
    <x v="9"/>
  </r>
  <r>
    <x v="274"/>
    <x v="3"/>
    <x v="2"/>
    <x v="4"/>
    <x v="2"/>
    <n v="0"/>
    <n v="-417384.61447330622"/>
    <n v="0"/>
    <x v="9"/>
  </r>
  <r>
    <x v="274"/>
    <x v="3"/>
    <x v="2"/>
    <x v="3"/>
    <x v="2"/>
    <n v="0"/>
    <n v="-434603.89513538888"/>
    <n v="0"/>
    <x v="9"/>
  </r>
  <r>
    <x v="274"/>
    <x v="3"/>
    <x v="2"/>
    <x v="2"/>
    <x v="2"/>
    <n v="0"/>
    <n v="-240557.71433610315"/>
    <n v="0"/>
    <x v="9"/>
  </r>
  <r>
    <x v="274"/>
    <x v="3"/>
    <x v="2"/>
    <x v="1"/>
    <x v="2"/>
    <n v="0"/>
    <n v="-410770.72650624783"/>
    <n v="0"/>
    <x v="9"/>
  </r>
  <r>
    <x v="305"/>
    <x v="3"/>
    <x v="2"/>
    <x v="0"/>
    <x v="2"/>
    <n v="0"/>
    <n v="-634709.7558870964"/>
    <n v="0"/>
    <x v="10"/>
  </r>
  <r>
    <x v="305"/>
    <x v="3"/>
    <x v="2"/>
    <x v="4"/>
    <x v="2"/>
    <n v="0"/>
    <n v="-425170.54370021645"/>
    <n v="0"/>
    <x v="10"/>
  </r>
  <r>
    <x v="305"/>
    <x v="3"/>
    <x v="2"/>
    <x v="3"/>
    <x v="2"/>
    <n v="0"/>
    <n v="-434972.91719330434"/>
    <n v="0"/>
    <x v="10"/>
  </r>
  <r>
    <x v="305"/>
    <x v="3"/>
    <x v="2"/>
    <x v="2"/>
    <x v="2"/>
    <n v="0"/>
    <n v="-237369.01005230521"/>
    <n v="0"/>
    <x v="10"/>
  </r>
  <r>
    <x v="305"/>
    <x v="3"/>
    <x v="2"/>
    <x v="1"/>
    <x v="2"/>
    <n v="0"/>
    <n v="-408662.45251206175"/>
    <n v="0"/>
    <x v="10"/>
  </r>
  <r>
    <x v="335"/>
    <x v="3"/>
    <x v="2"/>
    <x v="0"/>
    <x v="2"/>
    <n v="0"/>
    <n v="-605406.72523462027"/>
    <n v="0"/>
    <x v="11"/>
  </r>
  <r>
    <x v="335"/>
    <x v="3"/>
    <x v="2"/>
    <x v="4"/>
    <x v="2"/>
    <n v="0"/>
    <n v="-480292.22535546811"/>
    <n v="0"/>
    <x v="11"/>
  </r>
  <r>
    <x v="335"/>
    <x v="3"/>
    <x v="2"/>
    <x v="3"/>
    <x v="2"/>
    <n v="0"/>
    <n v="-482425.78040772001"/>
    <n v="0"/>
    <x v="11"/>
  </r>
  <r>
    <x v="335"/>
    <x v="3"/>
    <x v="2"/>
    <x v="2"/>
    <x v="2"/>
    <n v="0"/>
    <n v="-239073.58610252809"/>
    <n v="0"/>
    <x v="11"/>
  </r>
  <r>
    <x v="335"/>
    <x v="3"/>
    <x v="2"/>
    <x v="1"/>
    <x v="2"/>
    <n v="0"/>
    <n v="-405552.56140562793"/>
    <n v="0"/>
    <x v="11"/>
  </r>
  <r>
    <x v="0"/>
    <x v="3"/>
    <x v="3"/>
    <x v="0"/>
    <x v="2"/>
    <n v="0"/>
    <n v="-536587.40804259467"/>
    <n v="0"/>
    <x v="0"/>
  </r>
  <r>
    <x v="0"/>
    <x v="3"/>
    <x v="3"/>
    <x v="4"/>
    <x v="2"/>
    <n v="0"/>
    <n v="-669977.64138332428"/>
    <n v="0"/>
    <x v="0"/>
  </r>
  <r>
    <x v="0"/>
    <x v="3"/>
    <x v="3"/>
    <x v="3"/>
    <x v="2"/>
    <n v="0"/>
    <n v="-850911.77822027437"/>
    <n v="0"/>
    <x v="0"/>
  </r>
  <r>
    <x v="0"/>
    <x v="3"/>
    <x v="3"/>
    <x v="2"/>
    <x v="2"/>
    <n v="0"/>
    <n v="-398609.42239983921"/>
    <n v="0"/>
    <x v="0"/>
  </r>
  <r>
    <x v="0"/>
    <x v="3"/>
    <x v="3"/>
    <x v="1"/>
    <x v="2"/>
    <n v="0"/>
    <n v="-606521.70612395462"/>
    <n v="0"/>
    <x v="0"/>
  </r>
  <r>
    <x v="31"/>
    <x v="3"/>
    <x v="3"/>
    <x v="0"/>
    <x v="2"/>
    <n v="0"/>
    <n v="-771878.2507858607"/>
    <n v="0"/>
    <x v="1"/>
  </r>
  <r>
    <x v="31"/>
    <x v="3"/>
    <x v="3"/>
    <x v="4"/>
    <x v="2"/>
    <n v="0"/>
    <n v="-667311.15874935407"/>
    <n v="0"/>
    <x v="1"/>
  </r>
  <r>
    <x v="31"/>
    <x v="3"/>
    <x v="3"/>
    <x v="3"/>
    <x v="2"/>
    <n v="0"/>
    <n v="-1029247.908117976"/>
    <n v="0"/>
    <x v="1"/>
  </r>
  <r>
    <x v="31"/>
    <x v="3"/>
    <x v="3"/>
    <x v="2"/>
    <x v="2"/>
    <n v="0"/>
    <n v="-387123.91733647906"/>
    <n v="0"/>
    <x v="1"/>
  </r>
  <r>
    <x v="31"/>
    <x v="3"/>
    <x v="3"/>
    <x v="1"/>
    <x v="2"/>
    <n v="0"/>
    <n v="-583104.80609858339"/>
    <n v="0"/>
    <x v="1"/>
  </r>
  <r>
    <x v="60"/>
    <x v="3"/>
    <x v="3"/>
    <x v="0"/>
    <x v="2"/>
    <n v="0"/>
    <n v="-803622.47166682919"/>
    <n v="0"/>
    <x v="2"/>
  </r>
  <r>
    <x v="60"/>
    <x v="3"/>
    <x v="3"/>
    <x v="4"/>
    <x v="2"/>
    <n v="0"/>
    <n v="-694076.03576116823"/>
    <n v="0"/>
    <x v="2"/>
  </r>
  <r>
    <x v="60"/>
    <x v="3"/>
    <x v="3"/>
    <x v="3"/>
    <x v="2"/>
    <n v="0"/>
    <n v="-1022929.7980666299"/>
    <n v="0"/>
    <x v="2"/>
  </r>
  <r>
    <x v="60"/>
    <x v="3"/>
    <x v="3"/>
    <x v="2"/>
    <x v="2"/>
    <n v="0"/>
    <n v="-396955.53233879601"/>
    <n v="0"/>
    <x v="2"/>
  </r>
  <r>
    <x v="60"/>
    <x v="3"/>
    <x v="3"/>
    <x v="1"/>
    <x v="2"/>
    <n v="0"/>
    <n v="-596394.16448598751"/>
    <n v="0"/>
    <x v="2"/>
  </r>
  <r>
    <x v="91"/>
    <x v="3"/>
    <x v="3"/>
    <x v="0"/>
    <x v="2"/>
    <n v="0"/>
    <n v="-876316.2982397771"/>
    <n v="0"/>
    <x v="3"/>
  </r>
  <r>
    <x v="91"/>
    <x v="3"/>
    <x v="3"/>
    <x v="4"/>
    <x v="2"/>
    <n v="0"/>
    <n v="-684862.43961053889"/>
    <n v="0"/>
    <x v="3"/>
  </r>
  <r>
    <x v="91"/>
    <x v="3"/>
    <x v="3"/>
    <x v="3"/>
    <x v="2"/>
    <n v="0"/>
    <n v="-952508.42576613883"/>
    <n v="0"/>
    <x v="3"/>
  </r>
  <r>
    <x v="91"/>
    <x v="3"/>
    <x v="3"/>
    <x v="2"/>
    <x v="2"/>
    <n v="0"/>
    <n v="-385595.72508829273"/>
    <n v="0"/>
    <x v="3"/>
  </r>
  <r>
    <x v="91"/>
    <x v="3"/>
    <x v="3"/>
    <x v="1"/>
    <x v="2"/>
    <n v="0"/>
    <n v="-584380.50786633184"/>
    <n v="0"/>
    <x v="3"/>
  </r>
  <r>
    <x v="121"/>
    <x v="3"/>
    <x v="3"/>
    <x v="0"/>
    <x v="2"/>
    <n v="0"/>
    <n v="-945372.73438434198"/>
    <n v="0"/>
    <x v="4"/>
  </r>
  <r>
    <x v="121"/>
    <x v="3"/>
    <x v="3"/>
    <x v="4"/>
    <x v="2"/>
    <n v="0"/>
    <n v="-693055.40793369908"/>
    <n v="0"/>
    <x v="4"/>
  </r>
  <r>
    <x v="121"/>
    <x v="3"/>
    <x v="3"/>
    <x v="3"/>
    <x v="2"/>
    <n v="0"/>
    <n v="-884712.25941308262"/>
    <n v="0"/>
    <x v="4"/>
  </r>
  <r>
    <x v="121"/>
    <x v="3"/>
    <x v="3"/>
    <x v="2"/>
    <x v="2"/>
    <n v="0"/>
    <n v="-395262.73441375693"/>
    <n v="0"/>
    <x v="4"/>
  </r>
  <r>
    <x v="121"/>
    <x v="3"/>
    <x v="3"/>
    <x v="1"/>
    <x v="2"/>
    <n v="0"/>
    <n v="-670318.95680500846"/>
    <n v="0"/>
    <x v="4"/>
  </r>
  <r>
    <x v="152"/>
    <x v="3"/>
    <x v="3"/>
    <x v="0"/>
    <x v="2"/>
    <n v="0"/>
    <n v="-774640.06581740209"/>
    <n v="0"/>
    <x v="5"/>
  </r>
  <r>
    <x v="152"/>
    <x v="3"/>
    <x v="3"/>
    <x v="4"/>
    <x v="2"/>
    <n v="0"/>
    <n v="-602486.75657366379"/>
    <n v="0"/>
    <x v="5"/>
  </r>
  <r>
    <x v="152"/>
    <x v="3"/>
    <x v="3"/>
    <x v="3"/>
    <x v="2"/>
    <n v="0"/>
    <n v="-877846.95927456114"/>
    <n v="0"/>
    <x v="5"/>
  </r>
  <r>
    <x v="152"/>
    <x v="3"/>
    <x v="3"/>
    <x v="2"/>
    <x v="2"/>
    <n v="0"/>
    <n v="-388649.27155920002"/>
    <n v="0"/>
    <x v="5"/>
  </r>
  <r>
    <x v="152"/>
    <x v="3"/>
    <x v="3"/>
    <x v="1"/>
    <x v="2"/>
    <n v="0"/>
    <n v="-664456.01955113455"/>
    <n v="0"/>
    <x v="5"/>
  </r>
  <r>
    <x v="182"/>
    <x v="3"/>
    <x v="3"/>
    <x v="0"/>
    <x v="2"/>
    <n v="0"/>
    <n v="-789131.65819027182"/>
    <n v="0"/>
    <x v="6"/>
  </r>
  <r>
    <x v="182"/>
    <x v="3"/>
    <x v="3"/>
    <x v="4"/>
    <x v="2"/>
    <n v="0"/>
    <n v="-592486.51007383259"/>
    <n v="0"/>
    <x v="6"/>
  </r>
  <r>
    <x v="182"/>
    <x v="3"/>
    <x v="3"/>
    <x v="3"/>
    <x v="2"/>
    <n v="0"/>
    <n v="-880049.06546718255"/>
    <n v="0"/>
    <x v="6"/>
  </r>
  <r>
    <x v="182"/>
    <x v="3"/>
    <x v="3"/>
    <x v="2"/>
    <x v="2"/>
    <n v="0"/>
    <n v="-391600.97476653749"/>
    <n v="0"/>
    <x v="6"/>
  </r>
  <r>
    <x v="182"/>
    <x v="3"/>
    <x v="3"/>
    <x v="1"/>
    <x v="2"/>
    <n v="0"/>
    <n v="-664451.24235777988"/>
    <n v="0"/>
    <x v="6"/>
  </r>
  <r>
    <x v="213"/>
    <x v="3"/>
    <x v="3"/>
    <x v="0"/>
    <x v="2"/>
    <n v="0"/>
    <n v="-857205.56699032336"/>
    <n v="0"/>
    <x v="7"/>
  </r>
  <r>
    <x v="213"/>
    <x v="3"/>
    <x v="3"/>
    <x v="4"/>
    <x v="2"/>
    <n v="0"/>
    <n v="-615082.49827588617"/>
    <n v="0"/>
    <x v="7"/>
  </r>
  <r>
    <x v="213"/>
    <x v="3"/>
    <x v="3"/>
    <x v="3"/>
    <x v="2"/>
    <n v="0"/>
    <n v="-769893.41648834408"/>
    <n v="0"/>
    <x v="7"/>
  </r>
  <r>
    <x v="213"/>
    <x v="3"/>
    <x v="3"/>
    <x v="2"/>
    <x v="2"/>
    <n v="0"/>
    <n v="-402679.7800012774"/>
    <n v="0"/>
    <x v="7"/>
  </r>
  <r>
    <x v="213"/>
    <x v="3"/>
    <x v="3"/>
    <x v="1"/>
    <x v="2"/>
    <n v="0"/>
    <n v="-681710.59560275602"/>
    <n v="0"/>
    <x v="7"/>
  </r>
  <r>
    <x v="244"/>
    <x v="3"/>
    <x v="3"/>
    <x v="0"/>
    <x v="2"/>
    <n v="0"/>
    <n v="-894786.42246996658"/>
    <n v="0"/>
    <x v="8"/>
  </r>
  <r>
    <x v="244"/>
    <x v="3"/>
    <x v="3"/>
    <x v="4"/>
    <x v="2"/>
    <n v="0"/>
    <n v="-664572.89700398361"/>
    <n v="0"/>
    <x v="8"/>
  </r>
  <r>
    <x v="244"/>
    <x v="3"/>
    <x v="3"/>
    <x v="3"/>
    <x v="2"/>
    <n v="0"/>
    <n v="-796272.15107186476"/>
    <n v="0"/>
    <x v="8"/>
  </r>
  <r>
    <x v="244"/>
    <x v="3"/>
    <x v="3"/>
    <x v="2"/>
    <x v="2"/>
    <n v="0"/>
    <n v="-396268.47429844039"/>
    <n v="0"/>
    <x v="8"/>
  </r>
  <r>
    <x v="244"/>
    <x v="3"/>
    <x v="3"/>
    <x v="1"/>
    <x v="2"/>
    <n v="0"/>
    <n v="-672867.63613370806"/>
    <n v="0"/>
    <x v="8"/>
  </r>
  <r>
    <x v="274"/>
    <x v="3"/>
    <x v="3"/>
    <x v="0"/>
    <x v="2"/>
    <n v="0"/>
    <n v="-1058324.0182177757"/>
    <n v="0"/>
    <x v="9"/>
  </r>
  <r>
    <x v="274"/>
    <x v="3"/>
    <x v="3"/>
    <x v="4"/>
    <x v="2"/>
    <n v="0"/>
    <n v="-695641.02412217716"/>
    <n v="0"/>
    <x v="9"/>
  </r>
  <r>
    <x v="274"/>
    <x v="3"/>
    <x v="3"/>
    <x v="3"/>
    <x v="2"/>
    <n v="0"/>
    <n v="-724339.82522564824"/>
    <n v="0"/>
    <x v="9"/>
  </r>
  <r>
    <x v="274"/>
    <x v="3"/>
    <x v="3"/>
    <x v="2"/>
    <x v="2"/>
    <n v="0"/>
    <n v="-400929.52389350528"/>
    <n v="0"/>
    <x v="9"/>
  </r>
  <r>
    <x v="274"/>
    <x v="3"/>
    <x v="3"/>
    <x v="1"/>
    <x v="2"/>
    <n v="0"/>
    <n v="-684617.87751041306"/>
    <n v="0"/>
    <x v="9"/>
  </r>
  <r>
    <x v="305"/>
    <x v="3"/>
    <x v="3"/>
    <x v="0"/>
    <x v="2"/>
    <n v="0"/>
    <n v="-1057849.5931451607"/>
    <n v="0"/>
    <x v="10"/>
  </r>
  <r>
    <x v="305"/>
    <x v="3"/>
    <x v="3"/>
    <x v="4"/>
    <x v="2"/>
    <n v="0"/>
    <n v="-708617.57283369417"/>
    <n v="0"/>
    <x v="10"/>
  </r>
  <r>
    <x v="305"/>
    <x v="3"/>
    <x v="3"/>
    <x v="3"/>
    <x v="2"/>
    <n v="0"/>
    <n v="-724954.86198884062"/>
    <n v="0"/>
    <x v="10"/>
  </r>
  <r>
    <x v="305"/>
    <x v="3"/>
    <x v="3"/>
    <x v="2"/>
    <x v="2"/>
    <n v="0"/>
    <n v="-395615.01675384206"/>
    <n v="0"/>
    <x v="10"/>
  </r>
  <r>
    <x v="305"/>
    <x v="3"/>
    <x v="3"/>
    <x v="1"/>
    <x v="2"/>
    <n v="0"/>
    <n v="-681104.08752010297"/>
    <n v="0"/>
    <x v="10"/>
  </r>
  <r>
    <x v="335"/>
    <x v="3"/>
    <x v="3"/>
    <x v="0"/>
    <x v="2"/>
    <n v="0"/>
    <n v="-1009011.2087243673"/>
    <n v="0"/>
    <x v="11"/>
  </r>
  <r>
    <x v="335"/>
    <x v="3"/>
    <x v="3"/>
    <x v="4"/>
    <x v="2"/>
    <n v="0"/>
    <n v="-800487.04225911363"/>
    <n v="0"/>
    <x v="11"/>
  </r>
  <r>
    <x v="335"/>
    <x v="3"/>
    <x v="3"/>
    <x v="3"/>
    <x v="2"/>
    <n v="0"/>
    <n v="-804042.96734620014"/>
    <n v="0"/>
    <x v="11"/>
  </r>
  <r>
    <x v="335"/>
    <x v="3"/>
    <x v="3"/>
    <x v="2"/>
    <x v="2"/>
    <n v="0"/>
    <n v="-398455.97683754686"/>
    <n v="0"/>
    <x v="11"/>
  </r>
  <r>
    <x v="335"/>
    <x v="3"/>
    <x v="3"/>
    <x v="1"/>
    <x v="2"/>
    <n v="0"/>
    <n v="-675920.93567604665"/>
    <n v="0"/>
    <x v="11"/>
  </r>
  <r>
    <x v="0"/>
    <x v="3"/>
    <x v="6"/>
    <x v="0"/>
    <x v="2"/>
    <n v="0"/>
    <n v="-536587.40804259467"/>
    <n v="0"/>
    <x v="0"/>
  </r>
  <r>
    <x v="0"/>
    <x v="3"/>
    <x v="6"/>
    <x v="4"/>
    <x v="2"/>
    <n v="0"/>
    <n v="-669977.64138332428"/>
    <n v="0"/>
    <x v="0"/>
  </r>
  <r>
    <x v="0"/>
    <x v="3"/>
    <x v="6"/>
    <x v="3"/>
    <x v="2"/>
    <n v="0"/>
    <n v="-850911.77822027437"/>
    <n v="0"/>
    <x v="0"/>
  </r>
  <r>
    <x v="0"/>
    <x v="3"/>
    <x v="6"/>
    <x v="2"/>
    <x v="2"/>
    <n v="0"/>
    <n v="-398609.42239983921"/>
    <n v="0"/>
    <x v="0"/>
  </r>
  <r>
    <x v="0"/>
    <x v="3"/>
    <x v="6"/>
    <x v="1"/>
    <x v="2"/>
    <n v="0"/>
    <n v="-606521.70612395462"/>
    <n v="0"/>
    <x v="0"/>
  </r>
  <r>
    <x v="31"/>
    <x v="3"/>
    <x v="6"/>
    <x v="0"/>
    <x v="2"/>
    <n v="0"/>
    <n v="-771878.2507858607"/>
    <n v="0"/>
    <x v="1"/>
  </r>
  <r>
    <x v="31"/>
    <x v="3"/>
    <x v="6"/>
    <x v="4"/>
    <x v="2"/>
    <n v="0"/>
    <n v="-667311.15874935407"/>
    <n v="0"/>
    <x v="1"/>
  </r>
  <r>
    <x v="31"/>
    <x v="3"/>
    <x v="6"/>
    <x v="3"/>
    <x v="2"/>
    <n v="0"/>
    <n v="-1029247.908117976"/>
    <n v="0"/>
    <x v="1"/>
  </r>
  <r>
    <x v="31"/>
    <x v="3"/>
    <x v="6"/>
    <x v="2"/>
    <x v="2"/>
    <n v="0"/>
    <n v="-387123.91733647906"/>
    <n v="0"/>
    <x v="1"/>
  </r>
  <r>
    <x v="31"/>
    <x v="3"/>
    <x v="6"/>
    <x v="1"/>
    <x v="2"/>
    <n v="0"/>
    <n v="-583104.80609858339"/>
    <n v="0"/>
    <x v="1"/>
  </r>
  <r>
    <x v="60"/>
    <x v="3"/>
    <x v="6"/>
    <x v="0"/>
    <x v="2"/>
    <n v="0"/>
    <n v="-803622.47166682919"/>
    <n v="0"/>
    <x v="2"/>
  </r>
  <r>
    <x v="60"/>
    <x v="3"/>
    <x v="6"/>
    <x v="4"/>
    <x v="2"/>
    <n v="0"/>
    <n v="-694076.03576116823"/>
    <n v="0"/>
    <x v="2"/>
  </r>
  <r>
    <x v="60"/>
    <x v="3"/>
    <x v="6"/>
    <x v="3"/>
    <x v="2"/>
    <n v="0"/>
    <n v="-1022929.7980666299"/>
    <n v="0"/>
    <x v="2"/>
  </r>
  <r>
    <x v="60"/>
    <x v="3"/>
    <x v="6"/>
    <x v="2"/>
    <x v="2"/>
    <n v="0"/>
    <n v="-396955.53233879601"/>
    <n v="0"/>
    <x v="2"/>
  </r>
  <r>
    <x v="60"/>
    <x v="3"/>
    <x v="6"/>
    <x v="1"/>
    <x v="2"/>
    <n v="0"/>
    <n v="-596394.16448598751"/>
    <n v="0"/>
    <x v="2"/>
  </r>
  <r>
    <x v="91"/>
    <x v="3"/>
    <x v="6"/>
    <x v="0"/>
    <x v="2"/>
    <n v="0"/>
    <n v="-876316.2982397771"/>
    <n v="0"/>
    <x v="3"/>
  </r>
  <r>
    <x v="91"/>
    <x v="3"/>
    <x v="6"/>
    <x v="4"/>
    <x v="2"/>
    <n v="0"/>
    <n v="-684862.43961053889"/>
    <n v="0"/>
    <x v="3"/>
  </r>
  <r>
    <x v="91"/>
    <x v="3"/>
    <x v="6"/>
    <x v="3"/>
    <x v="2"/>
    <n v="0"/>
    <n v="-952508.42576613883"/>
    <n v="0"/>
    <x v="3"/>
  </r>
  <r>
    <x v="91"/>
    <x v="3"/>
    <x v="6"/>
    <x v="2"/>
    <x v="2"/>
    <n v="0"/>
    <n v="-385595.72508829273"/>
    <n v="0"/>
    <x v="3"/>
  </r>
  <r>
    <x v="91"/>
    <x v="3"/>
    <x v="6"/>
    <x v="1"/>
    <x v="2"/>
    <n v="0"/>
    <n v="-584380.50786633184"/>
    <n v="0"/>
    <x v="3"/>
  </r>
  <r>
    <x v="121"/>
    <x v="3"/>
    <x v="6"/>
    <x v="0"/>
    <x v="2"/>
    <n v="0"/>
    <n v="-945372.73438434198"/>
    <n v="0"/>
    <x v="4"/>
  </r>
  <r>
    <x v="121"/>
    <x v="3"/>
    <x v="6"/>
    <x v="4"/>
    <x v="2"/>
    <n v="0"/>
    <n v="-693055.40793369908"/>
    <n v="0"/>
    <x v="4"/>
  </r>
  <r>
    <x v="121"/>
    <x v="3"/>
    <x v="6"/>
    <x v="3"/>
    <x v="2"/>
    <n v="0"/>
    <n v="-884712.25941308262"/>
    <n v="0"/>
    <x v="4"/>
  </r>
  <r>
    <x v="121"/>
    <x v="3"/>
    <x v="6"/>
    <x v="2"/>
    <x v="2"/>
    <n v="0"/>
    <n v="-395262.73441375693"/>
    <n v="0"/>
    <x v="4"/>
  </r>
  <r>
    <x v="121"/>
    <x v="3"/>
    <x v="6"/>
    <x v="1"/>
    <x v="2"/>
    <n v="0"/>
    <n v="-670318.95680500846"/>
    <n v="0"/>
    <x v="4"/>
  </r>
  <r>
    <x v="152"/>
    <x v="3"/>
    <x v="6"/>
    <x v="0"/>
    <x v="2"/>
    <n v="0"/>
    <n v="-774640.06581740209"/>
    <n v="0"/>
    <x v="5"/>
  </r>
  <r>
    <x v="152"/>
    <x v="3"/>
    <x v="6"/>
    <x v="4"/>
    <x v="2"/>
    <n v="0"/>
    <n v="-602486.75657366379"/>
    <n v="0"/>
    <x v="5"/>
  </r>
  <r>
    <x v="152"/>
    <x v="3"/>
    <x v="6"/>
    <x v="3"/>
    <x v="2"/>
    <n v="0"/>
    <n v="-877846.95927456114"/>
    <n v="0"/>
    <x v="5"/>
  </r>
  <r>
    <x v="152"/>
    <x v="3"/>
    <x v="6"/>
    <x v="2"/>
    <x v="2"/>
    <n v="0"/>
    <n v="-388649.27155920002"/>
    <n v="0"/>
    <x v="5"/>
  </r>
  <r>
    <x v="152"/>
    <x v="3"/>
    <x v="6"/>
    <x v="1"/>
    <x v="2"/>
    <n v="0"/>
    <n v="-664456.01955113455"/>
    <n v="0"/>
    <x v="5"/>
  </r>
  <r>
    <x v="182"/>
    <x v="3"/>
    <x v="6"/>
    <x v="0"/>
    <x v="2"/>
    <n v="0"/>
    <n v="-789131.65819027182"/>
    <n v="0"/>
    <x v="6"/>
  </r>
  <r>
    <x v="182"/>
    <x v="3"/>
    <x v="6"/>
    <x v="4"/>
    <x v="2"/>
    <n v="0"/>
    <n v="-592486.51007383259"/>
    <n v="0"/>
    <x v="6"/>
  </r>
  <r>
    <x v="182"/>
    <x v="3"/>
    <x v="6"/>
    <x v="3"/>
    <x v="2"/>
    <n v="0"/>
    <n v="-880049.06546718255"/>
    <n v="0"/>
    <x v="6"/>
  </r>
  <r>
    <x v="182"/>
    <x v="3"/>
    <x v="6"/>
    <x v="2"/>
    <x v="2"/>
    <n v="0"/>
    <n v="-391600.97476653749"/>
    <n v="0"/>
    <x v="6"/>
  </r>
  <r>
    <x v="182"/>
    <x v="3"/>
    <x v="6"/>
    <x v="1"/>
    <x v="2"/>
    <n v="0"/>
    <n v="-664451.24235777988"/>
    <n v="0"/>
    <x v="6"/>
  </r>
  <r>
    <x v="213"/>
    <x v="3"/>
    <x v="6"/>
    <x v="0"/>
    <x v="2"/>
    <n v="0"/>
    <n v="-857205.56699032336"/>
    <n v="0"/>
    <x v="7"/>
  </r>
  <r>
    <x v="213"/>
    <x v="3"/>
    <x v="6"/>
    <x v="4"/>
    <x v="2"/>
    <n v="0"/>
    <n v="-615082.49827588617"/>
    <n v="0"/>
    <x v="7"/>
  </r>
  <r>
    <x v="213"/>
    <x v="3"/>
    <x v="6"/>
    <x v="3"/>
    <x v="2"/>
    <n v="0"/>
    <n v="-769893.41648834408"/>
    <n v="0"/>
    <x v="7"/>
  </r>
  <r>
    <x v="213"/>
    <x v="3"/>
    <x v="6"/>
    <x v="2"/>
    <x v="2"/>
    <n v="0"/>
    <n v="-402679.7800012774"/>
    <n v="0"/>
    <x v="7"/>
  </r>
  <r>
    <x v="213"/>
    <x v="3"/>
    <x v="6"/>
    <x v="1"/>
    <x v="2"/>
    <n v="0"/>
    <n v="-681710.59560275602"/>
    <n v="0"/>
    <x v="7"/>
  </r>
  <r>
    <x v="244"/>
    <x v="3"/>
    <x v="6"/>
    <x v="0"/>
    <x v="2"/>
    <n v="0"/>
    <n v="-894786.42246996658"/>
    <n v="0"/>
    <x v="8"/>
  </r>
  <r>
    <x v="244"/>
    <x v="3"/>
    <x v="6"/>
    <x v="4"/>
    <x v="2"/>
    <n v="0"/>
    <n v="-664572.89700398361"/>
    <n v="0"/>
    <x v="8"/>
  </r>
  <r>
    <x v="244"/>
    <x v="3"/>
    <x v="6"/>
    <x v="3"/>
    <x v="2"/>
    <n v="0"/>
    <n v="-796272.15107186476"/>
    <n v="0"/>
    <x v="8"/>
  </r>
  <r>
    <x v="244"/>
    <x v="3"/>
    <x v="6"/>
    <x v="2"/>
    <x v="2"/>
    <n v="0"/>
    <n v="-396268.47429844039"/>
    <n v="0"/>
    <x v="8"/>
  </r>
  <r>
    <x v="244"/>
    <x v="3"/>
    <x v="6"/>
    <x v="1"/>
    <x v="2"/>
    <n v="0"/>
    <n v="-672867.63613370806"/>
    <n v="0"/>
    <x v="8"/>
  </r>
  <r>
    <x v="274"/>
    <x v="3"/>
    <x v="6"/>
    <x v="0"/>
    <x v="2"/>
    <n v="0"/>
    <n v="-1058324.0182177757"/>
    <n v="0"/>
    <x v="9"/>
  </r>
  <r>
    <x v="274"/>
    <x v="3"/>
    <x v="6"/>
    <x v="4"/>
    <x v="2"/>
    <n v="0"/>
    <n v="-695641.02412217716"/>
    <n v="0"/>
    <x v="9"/>
  </r>
  <r>
    <x v="274"/>
    <x v="3"/>
    <x v="6"/>
    <x v="3"/>
    <x v="2"/>
    <n v="0"/>
    <n v="-724339.82522564824"/>
    <n v="0"/>
    <x v="9"/>
  </r>
  <r>
    <x v="274"/>
    <x v="3"/>
    <x v="6"/>
    <x v="2"/>
    <x v="2"/>
    <n v="0"/>
    <n v="-400929.52389350528"/>
    <n v="0"/>
    <x v="9"/>
  </r>
  <r>
    <x v="274"/>
    <x v="3"/>
    <x v="6"/>
    <x v="1"/>
    <x v="2"/>
    <n v="0"/>
    <n v="-684617.87751041306"/>
    <n v="0"/>
    <x v="9"/>
  </r>
  <r>
    <x v="305"/>
    <x v="3"/>
    <x v="6"/>
    <x v="0"/>
    <x v="2"/>
    <n v="0"/>
    <n v="-1057849.5931451607"/>
    <n v="0"/>
    <x v="10"/>
  </r>
  <r>
    <x v="305"/>
    <x v="3"/>
    <x v="6"/>
    <x v="4"/>
    <x v="2"/>
    <n v="0"/>
    <n v="-708617.57283369417"/>
    <n v="0"/>
    <x v="10"/>
  </r>
  <r>
    <x v="305"/>
    <x v="3"/>
    <x v="6"/>
    <x v="3"/>
    <x v="2"/>
    <n v="0"/>
    <n v="-724954.86198884062"/>
    <n v="0"/>
    <x v="10"/>
  </r>
  <r>
    <x v="305"/>
    <x v="3"/>
    <x v="6"/>
    <x v="2"/>
    <x v="2"/>
    <n v="0"/>
    <n v="-395615.01675384206"/>
    <n v="0"/>
    <x v="10"/>
  </r>
  <r>
    <x v="305"/>
    <x v="3"/>
    <x v="6"/>
    <x v="1"/>
    <x v="2"/>
    <n v="0"/>
    <n v="-681104.08752010297"/>
    <n v="0"/>
    <x v="10"/>
  </r>
  <r>
    <x v="335"/>
    <x v="3"/>
    <x v="6"/>
    <x v="0"/>
    <x v="2"/>
    <n v="0"/>
    <n v="-1009011.2087243673"/>
    <n v="0"/>
    <x v="11"/>
  </r>
  <r>
    <x v="335"/>
    <x v="3"/>
    <x v="6"/>
    <x v="4"/>
    <x v="2"/>
    <n v="0"/>
    <n v="-800487.04225911363"/>
    <n v="0"/>
    <x v="11"/>
  </r>
  <r>
    <x v="335"/>
    <x v="3"/>
    <x v="6"/>
    <x v="3"/>
    <x v="2"/>
    <n v="0"/>
    <n v="-804042.96734620014"/>
    <n v="0"/>
    <x v="11"/>
  </r>
  <r>
    <x v="335"/>
    <x v="3"/>
    <x v="6"/>
    <x v="2"/>
    <x v="2"/>
    <n v="0"/>
    <n v="-398455.97683754686"/>
    <n v="0"/>
    <x v="11"/>
  </r>
  <r>
    <x v="335"/>
    <x v="3"/>
    <x v="6"/>
    <x v="1"/>
    <x v="2"/>
    <n v="0"/>
    <n v="-675920.93567604665"/>
    <n v="0"/>
    <x v="11"/>
  </r>
  <r>
    <x v="0"/>
    <x v="2"/>
    <x v="0"/>
    <x v="0"/>
    <x v="2"/>
    <n v="0"/>
    <n v="-429269.92643407569"/>
    <n v="0"/>
    <x v="0"/>
  </r>
  <r>
    <x v="0"/>
    <x v="2"/>
    <x v="0"/>
    <x v="4"/>
    <x v="2"/>
    <n v="0"/>
    <n v="-535982.11310665938"/>
    <n v="0"/>
    <x v="0"/>
  </r>
  <r>
    <x v="0"/>
    <x v="2"/>
    <x v="0"/>
    <x v="3"/>
    <x v="2"/>
    <n v="0"/>
    <n v="-680729.42257621943"/>
    <n v="0"/>
    <x v="0"/>
  </r>
  <r>
    <x v="0"/>
    <x v="2"/>
    <x v="0"/>
    <x v="2"/>
    <x v="2"/>
    <n v="0"/>
    <n v="-318887.53791987139"/>
    <n v="0"/>
    <x v="0"/>
  </r>
  <r>
    <x v="0"/>
    <x v="2"/>
    <x v="0"/>
    <x v="1"/>
    <x v="2"/>
    <n v="0"/>
    <n v="-485217.36489916372"/>
    <n v="0"/>
    <x v="0"/>
  </r>
  <r>
    <x v="31"/>
    <x v="2"/>
    <x v="0"/>
    <x v="0"/>
    <x v="2"/>
    <n v="0"/>
    <n v="-617502.60062868847"/>
    <n v="0"/>
    <x v="1"/>
  </r>
  <r>
    <x v="31"/>
    <x v="2"/>
    <x v="0"/>
    <x v="4"/>
    <x v="2"/>
    <n v="0"/>
    <n v="-533848.92699948326"/>
    <n v="0"/>
    <x v="1"/>
  </r>
  <r>
    <x v="31"/>
    <x v="2"/>
    <x v="0"/>
    <x v="3"/>
    <x v="2"/>
    <n v="0"/>
    <n v="-823398.32649438083"/>
    <n v="0"/>
    <x v="1"/>
  </r>
  <r>
    <x v="31"/>
    <x v="2"/>
    <x v="0"/>
    <x v="2"/>
    <x v="2"/>
    <n v="0"/>
    <n v="-309699.13386918325"/>
    <n v="0"/>
    <x v="1"/>
  </r>
  <r>
    <x v="31"/>
    <x v="2"/>
    <x v="0"/>
    <x v="1"/>
    <x v="2"/>
    <n v="0"/>
    <n v="-466483.84487886669"/>
    <n v="0"/>
    <x v="1"/>
  </r>
  <r>
    <x v="60"/>
    <x v="2"/>
    <x v="0"/>
    <x v="0"/>
    <x v="2"/>
    <n v="0"/>
    <n v="-642897.97733346338"/>
    <n v="0"/>
    <x v="2"/>
  </r>
  <r>
    <x v="60"/>
    <x v="2"/>
    <x v="0"/>
    <x v="4"/>
    <x v="2"/>
    <n v="0"/>
    <n v="-555260.82860893453"/>
    <n v="0"/>
    <x v="2"/>
  </r>
  <r>
    <x v="60"/>
    <x v="2"/>
    <x v="0"/>
    <x v="3"/>
    <x v="2"/>
    <n v="0"/>
    <n v="-818343.83845330391"/>
    <n v="0"/>
    <x v="2"/>
  </r>
  <r>
    <x v="60"/>
    <x v="2"/>
    <x v="0"/>
    <x v="2"/>
    <x v="2"/>
    <n v="0"/>
    <n v="-317564.42587103683"/>
    <n v="0"/>
    <x v="2"/>
  </r>
  <r>
    <x v="60"/>
    <x v="2"/>
    <x v="0"/>
    <x v="1"/>
    <x v="2"/>
    <n v="0"/>
    <n v="-477115.33158879"/>
    <n v="0"/>
    <x v="2"/>
  </r>
  <r>
    <x v="91"/>
    <x v="2"/>
    <x v="0"/>
    <x v="0"/>
    <x v="2"/>
    <n v="0"/>
    <n v="-701053.03859182168"/>
    <n v="0"/>
    <x v="3"/>
  </r>
  <r>
    <x v="91"/>
    <x v="2"/>
    <x v="0"/>
    <x v="4"/>
    <x v="2"/>
    <n v="0"/>
    <n v="-547889.95168843109"/>
    <n v="0"/>
    <x v="3"/>
  </r>
  <r>
    <x v="91"/>
    <x v="2"/>
    <x v="0"/>
    <x v="3"/>
    <x v="2"/>
    <n v="0"/>
    <n v="-762006.74061291094"/>
    <n v="0"/>
    <x v="3"/>
  </r>
  <r>
    <x v="91"/>
    <x v="2"/>
    <x v="0"/>
    <x v="2"/>
    <x v="2"/>
    <n v="0"/>
    <n v="-308476.5800706342"/>
    <n v="0"/>
    <x v="3"/>
  </r>
  <r>
    <x v="91"/>
    <x v="2"/>
    <x v="0"/>
    <x v="1"/>
    <x v="2"/>
    <n v="0"/>
    <n v="-467504.40629306546"/>
    <n v="0"/>
    <x v="3"/>
  </r>
  <r>
    <x v="121"/>
    <x v="2"/>
    <x v="0"/>
    <x v="0"/>
    <x v="2"/>
    <n v="0"/>
    <n v="-756298.18750747351"/>
    <n v="0"/>
    <x v="4"/>
  </r>
  <r>
    <x v="121"/>
    <x v="2"/>
    <x v="0"/>
    <x v="4"/>
    <x v="2"/>
    <n v="0"/>
    <n v="-554444.32634695922"/>
    <n v="0"/>
    <x v="4"/>
  </r>
  <r>
    <x v="121"/>
    <x v="2"/>
    <x v="0"/>
    <x v="3"/>
    <x v="2"/>
    <n v="0"/>
    <n v="-707769.807530466"/>
    <n v="0"/>
    <x v="4"/>
  </r>
  <r>
    <x v="121"/>
    <x v="2"/>
    <x v="0"/>
    <x v="2"/>
    <x v="2"/>
    <n v="0"/>
    <n v="-316210.18753100553"/>
    <n v="0"/>
    <x v="4"/>
  </r>
  <r>
    <x v="121"/>
    <x v="2"/>
    <x v="0"/>
    <x v="1"/>
    <x v="2"/>
    <n v="0"/>
    <n v="-536255.16544400668"/>
    <n v="0"/>
    <x v="4"/>
  </r>
  <r>
    <x v="152"/>
    <x v="2"/>
    <x v="0"/>
    <x v="0"/>
    <x v="2"/>
    <n v="0"/>
    <n v="-619712.05265392165"/>
    <n v="0"/>
    <x v="5"/>
  </r>
  <r>
    <x v="152"/>
    <x v="2"/>
    <x v="0"/>
    <x v="4"/>
    <x v="2"/>
    <n v="0"/>
    <n v="-481989.40525893099"/>
    <n v="0"/>
    <x v="5"/>
  </r>
  <r>
    <x v="152"/>
    <x v="2"/>
    <x v="0"/>
    <x v="3"/>
    <x v="2"/>
    <n v="0"/>
    <n v="-702277.56741964899"/>
    <n v="0"/>
    <x v="5"/>
  </r>
  <r>
    <x v="152"/>
    <x v="2"/>
    <x v="0"/>
    <x v="2"/>
    <x v="2"/>
    <n v="0"/>
    <n v="-310919.41724736005"/>
    <n v="0"/>
    <x v="5"/>
  </r>
  <r>
    <x v="152"/>
    <x v="2"/>
    <x v="0"/>
    <x v="1"/>
    <x v="2"/>
    <n v="0"/>
    <n v="-531564.81564090762"/>
    <n v="0"/>
    <x v="5"/>
  </r>
  <r>
    <x v="182"/>
    <x v="2"/>
    <x v="0"/>
    <x v="0"/>
    <x v="2"/>
    <n v="0"/>
    <n v="-631305.32655221748"/>
    <n v="0"/>
    <x v="6"/>
  </r>
  <r>
    <x v="182"/>
    <x v="2"/>
    <x v="0"/>
    <x v="4"/>
    <x v="2"/>
    <n v="0"/>
    <n v="-473989.20805906603"/>
    <n v="0"/>
    <x v="6"/>
  </r>
  <r>
    <x v="182"/>
    <x v="2"/>
    <x v="0"/>
    <x v="3"/>
    <x v="2"/>
    <n v="0"/>
    <n v="-704039.25237374601"/>
    <n v="0"/>
    <x v="6"/>
  </r>
  <r>
    <x v="182"/>
    <x v="2"/>
    <x v="0"/>
    <x v="2"/>
    <x v="2"/>
    <n v="0"/>
    <n v="-313280.77981322998"/>
    <n v="0"/>
    <x v="6"/>
  </r>
  <r>
    <x v="182"/>
    <x v="2"/>
    <x v="0"/>
    <x v="1"/>
    <x v="2"/>
    <n v="0"/>
    <n v="-531560.99388622388"/>
    <n v="0"/>
    <x v="6"/>
  </r>
  <r>
    <x v="213"/>
    <x v="2"/>
    <x v="0"/>
    <x v="0"/>
    <x v="2"/>
    <n v="0"/>
    <n v="-685764.45359225874"/>
    <n v="0"/>
    <x v="7"/>
  </r>
  <r>
    <x v="213"/>
    <x v="2"/>
    <x v="0"/>
    <x v="4"/>
    <x v="2"/>
    <n v="0"/>
    <n v="-492065.99862070894"/>
    <n v="0"/>
    <x v="7"/>
  </r>
  <r>
    <x v="213"/>
    <x v="2"/>
    <x v="0"/>
    <x v="3"/>
    <x v="2"/>
    <n v="0"/>
    <n v="-615914.73319067527"/>
    <n v="0"/>
    <x v="7"/>
  </r>
  <r>
    <x v="213"/>
    <x v="2"/>
    <x v="0"/>
    <x v="2"/>
    <x v="2"/>
    <n v="0"/>
    <n v="-322143.82400102192"/>
    <n v="0"/>
    <x v="7"/>
  </r>
  <r>
    <x v="213"/>
    <x v="2"/>
    <x v="0"/>
    <x v="1"/>
    <x v="2"/>
    <n v="0"/>
    <n v="-545368.47648220486"/>
    <n v="0"/>
    <x v="7"/>
  </r>
  <r>
    <x v="244"/>
    <x v="2"/>
    <x v="0"/>
    <x v="0"/>
    <x v="2"/>
    <n v="0"/>
    <n v="-715829.13797597319"/>
    <n v="0"/>
    <x v="8"/>
  </r>
  <r>
    <x v="244"/>
    <x v="2"/>
    <x v="0"/>
    <x v="4"/>
    <x v="2"/>
    <n v="0"/>
    <n v="-531658.31760318682"/>
    <n v="0"/>
    <x v="8"/>
  </r>
  <r>
    <x v="244"/>
    <x v="2"/>
    <x v="0"/>
    <x v="3"/>
    <x v="2"/>
    <n v="0"/>
    <n v="-637017.72085749183"/>
    <n v="0"/>
    <x v="8"/>
  </r>
  <r>
    <x v="244"/>
    <x v="2"/>
    <x v="0"/>
    <x v="2"/>
    <x v="2"/>
    <n v="0"/>
    <n v="-317014.77943875233"/>
    <n v="0"/>
    <x v="8"/>
  </r>
  <r>
    <x v="244"/>
    <x v="2"/>
    <x v="0"/>
    <x v="1"/>
    <x v="2"/>
    <n v="0"/>
    <n v="-538294.1089069664"/>
    <n v="0"/>
    <x v="8"/>
  </r>
  <r>
    <x v="274"/>
    <x v="2"/>
    <x v="0"/>
    <x v="0"/>
    <x v="2"/>
    <n v="0"/>
    <n v="-846659.21457422047"/>
    <n v="0"/>
    <x v="9"/>
  </r>
  <r>
    <x v="274"/>
    <x v="2"/>
    <x v="0"/>
    <x v="4"/>
    <x v="2"/>
    <n v="0"/>
    <n v="-556512.81929774163"/>
    <n v="0"/>
    <x v="9"/>
  </r>
  <r>
    <x v="274"/>
    <x v="2"/>
    <x v="0"/>
    <x v="3"/>
    <x v="2"/>
    <n v="0"/>
    <n v="-579471.86018051859"/>
    <n v="0"/>
    <x v="9"/>
  </r>
  <r>
    <x v="274"/>
    <x v="2"/>
    <x v="0"/>
    <x v="2"/>
    <x v="2"/>
    <n v="0"/>
    <n v="-320743.6191148042"/>
    <n v="0"/>
    <x v="9"/>
  </r>
  <r>
    <x v="274"/>
    <x v="2"/>
    <x v="0"/>
    <x v="1"/>
    <x v="2"/>
    <n v="0"/>
    <n v="-547694.30200833047"/>
    <n v="0"/>
    <x v="9"/>
  </r>
  <r>
    <x v="305"/>
    <x v="2"/>
    <x v="0"/>
    <x v="0"/>
    <x v="2"/>
    <n v="0"/>
    <n v="-846279.67451612861"/>
    <n v="0"/>
    <x v="10"/>
  </r>
  <r>
    <x v="305"/>
    <x v="2"/>
    <x v="0"/>
    <x v="4"/>
    <x v="2"/>
    <n v="0"/>
    <n v="-566894.05826695531"/>
    <n v="0"/>
    <x v="10"/>
  </r>
  <r>
    <x v="305"/>
    <x v="2"/>
    <x v="0"/>
    <x v="3"/>
    <x v="2"/>
    <n v="0"/>
    <n v="-579963.88959107257"/>
    <n v="0"/>
    <x v="10"/>
  </r>
  <r>
    <x v="305"/>
    <x v="2"/>
    <x v="0"/>
    <x v="2"/>
    <x v="2"/>
    <n v="0"/>
    <n v="-316492.01340307365"/>
    <n v="0"/>
    <x v="10"/>
  </r>
  <r>
    <x v="305"/>
    <x v="2"/>
    <x v="0"/>
    <x v="1"/>
    <x v="2"/>
    <n v="0"/>
    <n v="-544883.27001608233"/>
    <n v="0"/>
    <x v="10"/>
  </r>
  <r>
    <x v="335"/>
    <x v="2"/>
    <x v="0"/>
    <x v="0"/>
    <x v="2"/>
    <n v="0"/>
    <n v="-807208.96697949385"/>
    <n v="0"/>
    <x v="11"/>
  </r>
  <r>
    <x v="335"/>
    <x v="2"/>
    <x v="0"/>
    <x v="4"/>
    <x v="2"/>
    <n v="0"/>
    <n v="-640389.63380729093"/>
    <n v="0"/>
    <x v="11"/>
  </r>
  <r>
    <x v="335"/>
    <x v="2"/>
    <x v="0"/>
    <x v="3"/>
    <x v="2"/>
    <n v="0"/>
    <n v="-643234.37387696002"/>
    <n v="0"/>
    <x v="11"/>
  </r>
  <r>
    <x v="335"/>
    <x v="2"/>
    <x v="0"/>
    <x v="2"/>
    <x v="2"/>
    <n v="0"/>
    <n v="-318764.78147003747"/>
    <n v="0"/>
    <x v="11"/>
  </r>
  <r>
    <x v="335"/>
    <x v="2"/>
    <x v="0"/>
    <x v="1"/>
    <x v="2"/>
    <n v="0"/>
    <n v="-540736.7485408372"/>
    <n v="0"/>
    <x v="11"/>
  </r>
  <r>
    <x v="0"/>
    <x v="2"/>
    <x v="1"/>
    <x v="0"/>
    <x v="2"/>
    <n v="0"/>
    <n v="-536587.40804259456"/>
    <n v="0"/>
    <x v="0"/>
  </r>
  <r>
    <x v="0"/>
    <x v="2"/>
    <x v="1"/>
    <x v="4"/>
    <x v="2"/>
    <n v="0"/>
    <n v="-669977.64138332417"/>
    <n v="0"/>
    <x v="0"/>
  </r>
  <r>
    <x v="0"/>
    <x v="2"/>
    <x v="1"/>
    <x v="3"/>
    <x v="2"/>
    <n v="0"/>
    <n v="-850911.77822027425"/>
    <n v="0"/>
    <x v="0"/>
  </r>
  <r>
    <x v="0"/>
    <x v="2"/>
    <x v="1"/>
    <x v="2"/>
    <x v="2"/>
    <n v="0"/>
    <n v="-398609.42239983915"/>
    <n v="0"/>
    <x v="0"/>
  </r>
  <r>
    <x v="0"/>
    <x v="2"/>
    <x v="1"/>
    <x v="1"/>
    <x v="2"/>
    <n v="0"/>
    <n v="-606521.70612395462"/>
    <n v="0"/>
    <x v="0"/>
  </r>
  <r>
    <x v="31"/>
    <x v="2"/>
    <x v="1"/>
    <x v="0"/>
    <x v="2"/>
    <n v="0"/>
    <n v="-771878.25078586058"/>
    <n v="0"/>
    <x v="1"/>
  </r>
  <r>
    <x v="31"/>
    <x v="2"/>
    <x v="1"/>
    <x v="4"/>
    <x v="2"/>
    <n v="0"/>
    <n v="-667311.15874935407"/>
    <n v="0"/>
    <x v="1"/>
  </r>
  <r>
    <x v="31"/>
    <x v="2"/>
    <x v="1"/>
    <x v="3"/>
    <x v="2"/>
    <n v="0"/>
    <n v="-1029247.9081179759"/>
    <n v="0"/>
    <x v="1"/>
  </r>
  <r>
    <x v="31"/>
    <x v="2"/>
    <x v="1"/>
    <x v="2"/>
    <x v="2"/>
    <n v="0"/>
    <n v="-387123.917336479"/>
    <n v="0"/>
    <x v="1"/>
  </r>
  <r>
    <x v="31"/>
    <x v="2"/>
    <x v="1"/>
    <x v="1"/>
    <x v="2"/>
    <n v="0"/>
    <n v="-583104.80609858327"/>
    <n v="0"/>
    <x v="1"/>
  </r>
  <r>
    <x v="60"/>
    <x v="2"/>
    <x v="1"/>
    <x v="0"/>
    <x v="2"/>
    <n v="0"/>
    <n v="-803622.47166682908"/>
    <n v="0"/>
    <x v="2"/>
  </r>
  <r>
    <x v="60"/>
    <x v="2"/>
    <x v="1"/>
    <x v="4"/>
    <x v="2"/>
    <n v="0"/>
    <n v="-694076.03576116823"/>
    <n v="0"/>
    <x v="2"/>
  </r>
  <r>
    <x v="60"/>
    <x v="2"/>
    <x v="1"/>
    <x v="3"/>
    <x v="2"/>
    <n v="0"/>
    <n v="-1022929.7980666298"/>
    <n v="0"/>
    <x v="2"/>
  </r>
  <r>
    <x v="60"/>
    <x v="2"/>
    <x v="1"/>
    <x v="2"/>
    <x v="2"/>
    <n v="0"/>
    <n v="-396955.53233879595"/>
    <n v="0"/>
    <x v="2"/>
  </r>
  <r>
    <x v="60"/>
    <x v="2"/>
    <x v="1"/>
    <x v="1"/>
    <x v="2"/>
    <n v="0"/>
    <n v="-596394.16448598739"/>
    <n v="0"/>
    <x v="2"/>
  </r>
  <r>
    <x v="91"/>
    <x v="2"/>
    <x v="1"/>
    <x v="0"/>
    <x v="2"/>
    <n v="0"/>
    <n v="-876316.29823977698"/>
    <n v="0"/>
    <x v="3"/>
  </r>
  <r>
    <x v="91"/>
    <x v="2"/>
    <x v="1"/>
    <x v="4"/>
    <x v="2"/>
    <n v="0"/>
    <n v="-684862.43961053877"/>
    <n v="0"/>
    <x v="3"/>
  </r>
  <r>
    <x v="91"/>
    <x v="2"/>
    <x v="1"/>
    <x v="3"/>
    <x v="2"/>
    <n v="0"/>
    <n v="-952508.42576613871"/>
    <n v="0"/>
    <x v="3"/>
  </r>
  <r>
    <x v="91"/>
    <x v="2"/>
    <x v="1"/>
    <x v="2"/>
    <x v="2"/>
    <n v="0"/>
    <n v="-385595.72508829267"/>
    <n v="0"/>
    <x v="3"/>
  </r>
  <r>
    <x v="91"/>
    <x v="2"/>
    <x v="1"/>
    <x v="1"/>
    <x v="2"/>
    <n v="0"/>
    <n v="-584380.50786633184"/>
    <n v="0"/>
    <x v="3"/>
  </r>
  <r>
    <x v="121"/>
    <x v="2"/>
    <x v="1"/>
    <x v="0"/>
    <x v="2"/>
    <n v="0"/>
    <n v="-945372.73438434186"/>
    <n v="0"/>
    <x v="4"/>
  </r>
  <r>
    <x v="121"/>
    <x v="2"/>
    <x v="1"/>
    <x v="4"/>
    <x v="2"/>
    <n v="0"/>
    <n v="-693055.40793369897"/>
    <n v="0"/>
    <x v="4"/>
  </r>
  <r>
    <x v="121"/>
    <x v="2"/>
    <x v="1"/>
    <x v="3"/>
    <x v="2"/>
    <n v="0"/>
    <n v="-884712.2594130825"/>
    <n v="0"/>
    <x v="4"/>
  </r>
  <r>
    <x v="121"/>
    <x v="2"/>
    <x v="1"/>
    <x v="2"/>
    <x v="2"/>
    <n v="0"/>
    <n v="-395262.73441375687"/>
    <n v="0"/>
    <x v="4"/>
  </r>
  <r>
    <x v="121"/>
    <x v="2"/>
    <x v="1"/>
    <x v="1"/>
    <x v="2"/>
    <n v="0"/>
    <n v="-670318.95680500835"/>
    <n v="0"/>
    <x v="4"/>
  </r>
  <r>
    <x v="152"/>
    <x v="2"/>
    <x v="1"/>
    <x v="0"/>
    <x v="2"/>
    <n v="0"/>
    <n v="-774640.06581740198"/>
    <n v="0"/>
    <x v="5"/>
  </r>
  <r>
    <x v="152"/>
    <x v="2"/>
    <x v="1"/>
    <x v="4"/>
    <x v="2"/>
    <n v="0"/>
    <n v="-602486.75657366368"/>
    <n v="0"/>
    <x v="5"/>
  </r>
  <r>
    <x v="152"/>
    <x v="2"/>
    <x v="1"/>
    <x v="3"/>
    <x v="2"/>
    <n v="0"/>
    <n v="-877846.95927456103"/>
    <n v="0"/>
    <x v="5"/>
  </r>
  <r>
    <x v="152"/>
    <x v="2"/>
    <x v="1"/>
    <x v="2"/>
    <x v="2"/>
    <n v="0"/>
    <n v="-388649.27155919996"/>
    <n v="0"/>
    <x v="5"/>
  </r>
  <r>
    <x v="152"/>
    <x v="2"/>
    <x v="1"/>
    <x v="1"/>
    <x v="2"/>
    <n v="0"/>
    <n v="-664456.01955113444"/>
    <n v="0"/>
    <x v="5"/>
  </r>
  <r>
    <x v="182"/>
    <x v="2"/>
    <x v="1"/>
    <x v="0"/>
    <x v="2"/>
    <n v="0"/>
    <n v="-789131.6581902717"/>
    <n v="0"/>
    <x v="6"/>
  </r>
  <r>
    <x v="182"/>
    <x v="2"/>
    <x v="1"/>
    <x v="4"/>
    <x v="2"/>
    <n v="0"/>
    <n v="-592486.51007383247"/>
    <n v="0"/>
    <x v="6"/>
  </r>
  <r>
    <x v="182"/>
    <x v="2"/>
    <x v="1"/>
    <x v="3"/>
    <x v="2"/>
    <n v="0"/>
    <n v="-880049.06546718243"/>
    <n v="0"/>
    <x v="6"/>
  </r>
  <r>
    <x v="182"/>
    <x v="2"/>
    <x v="1"/>
    <x v="2"/>
    <x v="2"/>
    <n v="0"/>
    <n v="-391600.97476653743"/>
    <n v="0"/>
    <x v="6"/>
  </r>
  <r>
    <x v="182"/>
    <x v="2"/>
    <x v="1"/>
    <x v="1"/>
    <x v="2"/>
    <n v="0"/>
    <n v="-664451.24235777976"/>
    <n v="0"/>
    <x v="6"/>
  </r>
  <r>
    <x v="213"/>
    <x v="2"/>
    <x v="1"/>
    <x v="0"/>
    <x v="2"/>
    <n v="0"/>
    <n v="-857205.56699032325"/>
    <n v="0"/>
    <x v="7"/>
  </r>
  <r>
    <x v="213"/>
    <x v="2"/>
    <x v="1"/>
    <x v="4"/>
    <x v="2"/>
    <n v="0"/>
    <n v="-615082.49827588617"/>
    <n v="0"/>
    <x v="7"/>
  </r>
  <r>
    <x v="213"/>
    <x v="2"/>
    <x v="1"/>
    <x v="3"/>
    <x v="2"/>
    <n v="0"/>
    <n v="-769893.41648834397"/>
    <n v="0"/>
    <x v="7"/>
  </r>
  <r>
    <x v="213"/>
    <x v="2"/>
    <x v="1"/>
    <x v="2"/>
    <x v="2"/>
    <n v="0"/>
    <n v="-402679.78000127734"/>
    <n v="0"/>
    <x v="7"/>
  </r>
  <r>
    <x v="213"/>
    <x v="2"/>
    <x v="1"/>
    <x v="1"/>
    <x v="2"/>
    <n v="0"/>
    <n v="-681710.5956027559"/>
    <n v="0"/>
    <x v="7"/>
  </r>
  <r>
    <x v="244"/>
    <x v="2"/>
    <x v="1"/>
    <x v="0"/>
    <x v="2"/>
    <n v="0"/>
    <n v="-894786.42246996646"/>
    <n v="0"/>
    <x v="8"/>
  </r>
  <r>
    <x v="244"/>
    <x v="2"/>
    <x v="1"/>
    <x v="4"/>
    <x v="2"/>
    <n v="0"/>
    <n v="-664572.8970039835"/>
    <n v="0"/>
    <x v="8"/>
  </r>
  <r>
    <x v="244"/>
    <x v="2"/>
    <x v="1"/>
    <x v="3"/>
    <x v="2"/>
    <n v="0"/>
    <n v="-796272.15107186465"/>
    <n v="0"/>
    <x v="8"/>
  </r>
  <r>
    <x v="244"/>
    <x v="2"/>
    <x v="1"/>
    <x v="2"/>
    <x v="2"/>
    <n v="0"/>
    <n v="-396268.47429844033"/>
    <n v="0"/>
    <x v="8"/>
  </r>
  <r>
    <x v="244"/>
    <x v="2"/>
    <x v="1"/>
    <x v="1"/>
    <x v="2"/>
    <n v="0"/>
    <n v="-672867.63613370806"/>
    <n v="0"/>
    <x v="8"/>
  </r>
  <r>
    <x v="274"/>
    <x v="2"/>
    <x v="1"/>
    <x v="0"/>
    <x v="2"/>
    <n v="0"/>
    <n v="-1058324.0182177755"/>
    <n v="0"/>
    <x v="9"/>
  </r>
  <r>
    <x v="274"/>
    <x v="2"/>
    <x v="1"/>
    <x v="4"/>
    <x v="2"/>
    <n v="0"/>
    <n v="-695641.02412217704"/>
    <n v="0"/>
    <x v="9"/>
  </r>
  <r>
    <x v="274"/>
    <x v="2"/>
    <x v="1"/>
    <x v="3"/>
    <x v="2"/>
    <n v="0"/>
    <n v="-724339.82522564812"/>
    <n v="0"/>
    <x v="9"/>
  </r>
  <r>
    <x v="274"/>
    <x v="2"/>
    <x v="1"/>
    <x v="2"/>
    <x v="2"/>
    <n v="0"/>
    <n v="-400929.52389350522"/>
    <n v="0"/>
    <x v="9"/>
  </r>
  <r>
    <x v="274"/>
    <x v="2"/>
    <x v="1"/>
    <x v="1"/>
    <x v="2"/>
    <n v="0"/>
    <n v="-684617.87751041306"/>
    <n v="0"/>
    <x v="9"/>
  </r>
  <r>
    <x v="305"/>
    <x v="2"/>
    <x v="1"/>
    <x v="0"/>
    <x v="2"/>
    <n v="0"/>
    <n v="-1057849.5931451607"/>
    <n v="0"/>
    <x v="10"/>
  </r>
  <r>
    <x v="305"/>
    <x v="2"/>
    <x v="1"/>
    <x v="4"/>
    <x v="2"/>
    <n v="0"/>
    <n v="-708617.57283369405"/>
    <n v="0"/>
    <x v="10"/>
  </r>
  <r>
    <x v="305"/>
    <x v="2"/>
    <x v="1"/>
    <x v="3"/>
    <x v="2"/>
    <n v="0"/>
    <n v="-724954.86198884051"/>
    <n v="0"/>
    <x v="10"/>
  </r>
  <r>
    <x v="305"/>
    <x v="2"/>
    <x v="1"/>
    <x v="2"/>
    <x v="2"/>
    <n v="0"/>
    <n v="-395615.01675384201"/>
    <n v="0"/>
    <x v="10"/>
  </r>
  <r>
    <x v="305"/>
    <x v="2"/>
    <x v="1"/>
    <x v="1"/>
    <x v="2"/>
    <n v="0"/>
    <n v="-681104.08752010297"/>
    <n v="0"/>
    <x v="10"/>
  </r>
  <r>
    <x v="335"/>
    <x v="2"/>
    <x v="1"/>
    <x v="0"/>
    <x v="2"/>
    <n v="0"/>
    <n v="-1009011.2087243672"/>
    <n v="0"/>
    <x v="11"/>
  </r>
  <r>
    <x v="335"/>
    <x v="2"/>
    <x v="1"/>
    <x v="4"/>
    <x v="2"/>
    <n v="0"/>
    <n v="-800487.04225911351"/>
    <n v="0"/>
    <x v="11"/>
  </r>
  <r>
    <x v="335"/>
    <x v="2"/>
    <x v="1"/>
    <x v="3"/>
    <x v="2"/>
    <n v="0"/>
    <n v="-804042.96734620002"/>
    <n v="0"/>
    <x v="11"/>
  </r>
  <r>
    <x v="335"/>
    <x v="2"/>
    <x v="1"/>
    <x v="2"/>
    <x v="2"/>
    <n v="0"/>
    <n v="-398455.9768375468"/>
    <n v="0"/>
    <x v="11"/>
  </r>
  <r>
    <x v="335"/>
    <x v="2"/>
    <x v="1"/>
    <x v="1"/>
    <x v="2"/>
    <n v="0"/>
    <n v="-675920.93567604653"/>
    <n v="0"/>
    <x v="11"/>
  </r>
  <r>
    <x v="0"/>
    <x v="2"/>
    <x v="3"/>
    <x v="0"/>
    <x v="2"/>
    <n v="0"/>
    <n v="-536587.40804259467"/>
    <n v="0"/>
    <x v="0"/>
  </r>
  <r>
    <x v="0"/>
    <x v="2"/>
    <x v="3"/>
    <x v="4"/>
    <x v="2"/>
    <n v="0"/>
    <n v="-669977.64138332428"/>
    <n v="0"/>
    <x v="0"/>
  </r>
  <r>
    <x v="0"/>
    <x v="2"/>
    <x v="3"/>
    <x v="3"/>
    <x v="2"/>
    <n v="0"/>
    <n v="-850911.77822027437"/>
    <n v="0"/>
    <x v="0"/>
  </r>
  <r>
    <x v="0"/>
    <x v="2"/>
    <x v="3"/>
    <x v="2"/>
    <x v="2"/>
    <n v="0"/>
    <n v="-398609.42239983921"/>
    <n v="0"/>
    <x v="0"/>
  </r>
  <r>
    <x v="0"/>
    <x v="2"/>
    <x v="3"/>
    <x v="1"/>
    <x v="2"/>
    <n v="0"/>
    <n v="-606521.70612395462"/>
    <n v="0"/>
    <x v="0"/>
  </r>
  <r>
    <x v="31"/>
    <x v="2"/>
    <x v="3"/>
    <x v="0"/>
    <x v="2"/>
    <n v="0"/>
    <n v="-771878.2507858607"/>
    <n v="0"/>
    <x v="1"/>
  </r>
  <r>
    <x v="31"/>
    <x v="2"/>
    <x v="3"/>
    <x v="4"/>
    <x v="2"/>
    <n v="0"/>
    <n v="-667311.15874935407"/>
    <n v="0"/>
    <x v="1"/>
  </r>
  <r>
    <x v="31"/>
    <x v="2"/>
    <x v="3"/>
    <x v="3"/>
    <x v="2"/>
    <n v="0"/>
    <n v="-1029247.908117976"/>
    <n v="0"/>
    <x v="1"/>
  </r>
  <r>
    <x v="31"/>
    <x v="2"/>
    <x v="3"/>
    <x v="2"/>
    <x v="2"/>
    <n v="0"/>
    <n v="-387123.91733647906"/>
    <n v="0"/>
    <x v="1"/>
  </r>
  <r>
    <x v="31"/>
    <x v="2"/>
    <x v="3"/>
    <x v="1"/>
    <x v="2"/>
    <n v="0"/>
    <n v="-583104.80609858339"/>
    <n v="0"/>
    <x v="1"/>
  </r>
  <r>
    <x v="60"/>
    <x v="2"/>
    <x v="3"/>
    <x v="0"/>
    <x v="2"/>
    <n v="0"/>
    <n v="-803622.47166682919"/>
    <n v="0"/>
    <x v="2"/>
  </r>
  <r>
    <x v="60"/>
    <x v="2"/>
    <x v="3"/>
    <x v="4"/>
    <x v="2"/>
    <n v="0"/>
    <n v="-694076.03576116823"/>
    <n v="0"/>
    <x v="2"/>
  </r>
  <r>
    <x v="60"/>
    <x v="2"/>
    <x v="3"/>
    <x v="3"/>
    <x v="2"/>
    <n v="0"/>
    <n v="-1022929.7980666299"/>
    <n v="0"/>
    <x v="2"/>
  </r>
  <r>
    <x v="60"/>
    <x v="2"/>
    <x v="3"/>
    <x v="2"/>
    <x v="2"/>
    <n v="0"/>
    <n v="-396955.53233879601"/>
    <n v="0"/>
    <x v="2"/>
  </r>
  <r>
    <x v="60"/>
    <x v="2"/>
    <x v="3"/>
    <x v="1"/>
    <x v="2"/>
    <n v="0"/>
    <n v="-596394.16448598751"/>
    <n v="0"/>
    <x v="2"/>
  </r>
  <r>
    <x v="91"/>
    <x v="2"/>
    <x v="3"/>
    <x v="0"/>
    <x v="2"/>
    <n v="0"/>
    <n v="-876316.2982397771"/>
    <n v="0"/>
    <x v="3"/>
  </r>
  <r>
    <x v="91"/>
    <x v="2"/>
    <x v="3"/>
    <x v="4"/>
    <x v="2"/>
    <n v="0"/>
    <n v="-684862.43961053889"/>
    <n v="0"/>
    <x v="3"/>
  </r>
  <r>
    <x v="91"/>
    <x v="2"/>
    <x v="3"/>
    <x v="3"/>
    <x v="2"/>
    <n v="0"/>
    <n v="-952508.42576613883"/>
    <n v="0"/>
    <x v="3"/>
  </r>
  <r>
    <x v="91"/>
    <x v="2"/>
    <x v="3"/>
    <x v="2"/>
    <x v="2"/>
    <n v="0"/>
    <n v="-385595.72508829273"/>
    <n v="0"/>
    <x v="3"/>
  </r>
  <r>
    <x v="91"/>
    <x v="2"/>
    <x v="3"/>
    <x v="1"/>
    <x v="2"/>
    <n v="0"/>
    <n v="-584380.50786633184"/>
    <n v="0"/>
    <x v="3"/>
  </r>
  <r>
    <x v="121"/>
    <x v="2"/>
    <x v="3"/>
    <x v="0"/>
    <x v="2"/>
    <n v="0"/>
    <n v="-945372.73438434198"/>
    <n v="0"/>
    <x v="4"/>
  </r>
  <r>
    <x v="121"/>
    <x v="2"/>
    <x v="3"/>
    <x v="4"/>
    <x v="2"/>
    <n v="0"/>
    <n v="-693055.40793369908"/>
    <n v="0"/>
    <x v="4"/>
  </r>
  <r>
    <x v="121"/>
    <x v="2"/>
    <x v="3"/>
    <x v="3"/>
    <x v="2"/>
    <n v="0"/>
    <n v="-884712.25941308262"/>
    <n v="0"/>
    <x v="4"/>
  </r>
  <r>
    <x v="121"/>
    <x v="2"/>
    <x v="3"/>
    <x v="2"/>
    <x v="2"/>
    <n v="0"/>
    <n v="-395262.73441375693"/>
    <n v="0"/>
    <x v="4"/>
  </r>
  <r>
    <x v="121"/>
    <x v="2"/>
    <x v="3"/>
    <x v="1"/>
    <x v="2"/>
    <n v="0"/>
    <n v="-670318.95680500846"/>
    <n v="0"/>
    <x v="4"/>
  </r>
  <r>
    <x v="152"/>
    <x v="2"/>
    <x v="3"/>
    <x v="0"/>
    <x v="2"/>
    <n v="0"/>
    <n v="-774640.06581740209"/>
    <n v="0"/>
    <x v="5"/>
  </r>
  <r>
    <x v="152"/>
    <x v="2"/>
    <x v="3"/>
    <x v="4"/>
    <x v="2"/>
    <n v="0"/>
    <n v="-602486.75657366379"/>
    <n v="0"/>
    <x v="5"/>
  </r>
  <r>
    <x v="152"/>
    <x v="2"/>
    <x v="3"/>
    <x v="3"/>
    <x v="2"/>
    <n v="0"/>
    <n v="-877846.95927456114"/>
    <n v="0"/>
    <x v="5"/>
  </r>
  <r>
    <x v="152"/>
    <x v="2"/>
    <x v="3"/>
    <x v="2"/>
    <x v="2"/>
    <n v="0"/>
    <n v="-388649.27155920002"/>
    <n v="0"/>
    <x v="5"/>
  </r>
  <r>
    <x v="152"/>
    <x v="2"/>
    <x v="3"/>
    <x v="1"/>
    <x v="2"/>
    <n v="0"/>
    <n v="-664456.01955113455"/>
    <n v="0"/>
    <x v="5"/>
  </r>
  <r>
    <x v="182"/>
    <x v="2"/>
    <x v="3"/>
    <x v="0"/>
    <x v="2"/>
    <n v="0"/>
    <n v="-789131.65819027182"/>
    <n v="0"/>
    <x v="6"/>
  </r>
  <r>
    <x v="182"/>
    <x v="2"/>
    <x v="3"/>
    <x v="4"/>
    <x v="2"/>
    <n v="0"/>
    <n v="-592486.51007383259"/>
    <n v="0"/>
    <x v="6"/>
  </r>
  <r>
    <x v="182"/>
    <x v="2"/>
    <x v="3"/>
    <x v="3"/>
    <x v="2"/>
    <n v="0"/>
    <n v="-880049.06546718255"/>
    <n v="0"/>
    <x v="6"/>
  </r>
  <r>
    <x v="182"/>
    <x v="2"/>
    <x v="3"/>
    <x v="2"/>
    <x v="2"/>
    <n v="0"/>
    <n v="-391600.97476653749"/>
    <n v="0"/>
    <x v="6"/>
  </r>
  <r>
    <x v="182"/>
    <x v="2"/>
    <x v="3"/>
    <x v="1"/>
    <x v="2"/>
    <n v="0"/>
    <n v="-664451.24235777988"/>
    <n v="0"/>
    <x v="6"/>
  </r>
  <r>
    <x v="213"/>
    <x v="2"/>
    <x v="3"/>
    <x v="0"/>
    <x v="2"/>
    <n v="0"/>
    <n v="-857205.56699032336"/>
    <n v="0"/>
    <x v="7"/>
  </r>
  <r>
    <x v="213"/>
    <x v="2"/>
    <x v="3"/>
    <x v="4"/>
    <x v="2"/>
    <n v="0"/>
    <n v="-615082.49827588617"/>
    <n v="0"/>
    <x v="7"/>
  </r>
  <r>
    <x v="213"/>
    <x v="2"/>
    <x v="3"/>
    <x v="3"/>
    <x v="2"/>
    <n v="0"/>
    <n v="-769893.41648834408"/>
    <n v="0"/>
    <x v="7"/>
  </r>
  <r>
    <x v="213"/>
    <x v="2"/>
    <x v="3"/>
    <x v="2"/>
    <x v="2"/>
    <n v="0"/>
    <n v="-402679.7800012774"/>
    <n v="0"/>
    <x v="7"/>
  </r>
  <r>
    <x v="213"/>
    <x v="2"/>
    <x v="3"/>
    <x v="1"/>
    <x v="2"/>
    <n v="0"/>
    <n v="-681710.59560275602"/>
    <n v="0"/>
    <x v="7"/>
  </r>
  <r>
    <x v="244"/>
    <x v="2"/>
    <x v="3"/>
    <x v="0"/>
    <x v="2"/>
    <n v="0"/>
    <n v="-894786.42246996658"/>
    <n v="0"/>
    <x v="8"/>
  </r>
  <r>
    <x v="244"/>
    <x v="2"/>
    <x v="3"/>
    <x v="4"/>
    <x v="2"/>
    <n v="0"/>
    <n v="-664572.89700398361"/>
    <n v="0"/>
    <x v="8"/>
  </r>
  <r>
    <x v="244"/>
    <x v="2"/>
    <x v="3"/>
    <x v="3"/>
    <x v="2"/>
    <n v="0"/>
    <n v="-796272.15107186476"/>
    <n v="0"/>
    <x v="8"/>
  </r>
  <r>
    <x v="244"/>
    <x v="2"/>
    <x v="3"/>
    <x v="2"/>
    <x v="2"/>
    <n v="0"/>
    <n v="-396268.47429844039"/>
    <n v="0"/>
    <x v="8"/>
  </r>
  <r>
    <x v="244"/>
    <x v="2"/>
    <x v="3"/>
    <x v="1"/>
    <x v="2"/>
    <n v="0"/>
    <n v="-672867.63613370806"/>
    <n v="0"/>
    <x v="8"/>
  </r>
  <r>
    <x v="274"/>
    <x v="2"/>
    <x v="3"/>
    <x v="0"/>
    <x v="2"/>
    <n v="0"/>
    <n v="-1058324.0182177757"/>
    <n v="0"/>
    <x v="9"/>
  </r>
  <r>
    <x v="274"/>
    <x v="2"/>
    <x v="3"/>
    <x v="4"/>
    <x v="2"/>
    <n v="0"/>
    <n v="-695641.02412217716"/>
    <n v="0"/>
    <x v="9"/>
  </r>
  <r>
    <x v="274"/>
    <x v="2"/>
    <x v="3"/>
    <x v="3"/>
    <x v="2"/>
    <n v="0"/>
    <n v="-724339.82522564824"/>
    <n v="0"/>
    <x v="9"/>
  </r>
  <r>
    <x v="274"/>
    <x v="2"/>
    <x v="3"/>
    <x v="2"/>
    <x v="2"/>
    <n v="0"/>
    <n v="-400929.52389350528"/>
    <n v="0"/>
    <x v="9"/>
  </r>
  <r>
    <x v="274"/>
    <x v="2"/>
    <x v="3"/>
    <x v="1"/>
    <x v="2"/>
    <n v="0"/>
    <n v="-684617.87751041306"/>
    <n v="0"/>
    <x v="9"/>
  </r>
  <r>
    <x v="305"/>
    <x v="2"/>
    <x v="3"/>
    <x v="0"/>
    <x v="2"/>
    <n v="0"/>
    <n v="-1057849.5931451607"/>
    <n v="0"/>
    <x v="10"/>
  </r>
  <r>
    <x v="305"/>
    <x v="2"/>
    <x v="3"/>
    <x v="4"/>
    <x v="2"/>
    <n v="0"/>
    <n v="-708617.57283369417"/>
    <n v="0"/>
    <x v="10"/>
  </r>
  <r>
    <x v="305"/>
    <x v="2"/>
    <x v="3"/>
    <x v="3"/>
    <x v="2"/>
    <n v="0"/>
    <n v="-724954.86198884062"/>
    <n v="0"/>
    <x v="10"/>
  </r>
  <r>
    <x v="305"/>
    <x v="2"/>
    <x v="3"/>
    <x v="2"/>
    <x v="2"/>
    <n v="0"/>
    <n v="-395615.01675384206"/>
    <n v="0"/>
    <x v="10"/>
  </r>
  <r>
    <x v="305"/>
    <x v="2"/>
    <x v="3"/>
    <x v="1"/>
    <x v="2"/>
    <n v="0"/>
    <n v="-681104.08752010297"/>
    <n v="0"/>
    <x v="10"/>
  </r>
  <r>
    <x v="335"/>
    <x v="2"/>
    <x v="3"/>
    <x v="0"/>
    <x v="2"/>
    <n v="0"/>
    <n v="-1009011.2087243673"/>
    <n v="0"/>
    <x v="11"/>
  </r>
  <r>
    <x v="335"/>
    <x v="2"/>
    <x v="3"/>
    <x v="4"/>
    <x v="2"/>
    <n v="0"/>
    <n v="-800487.04225911363"/>
    <n v="0"/>
    <x v="11"/>
  </r>
  <r>
    <x v="335"/>
    <x v="2"/>
    <x v="3"/>
    <x v="3"/>
    <x v="2"/>
    <n v="0"/>
    <n v="-804042.96734620014"/>
    <n v="0"/>
    <x v="11"/>
  </r>
  <r>
    <x v="335"/>
    <x v="2"/>
    <x v="3"/>
    <x v="2"/>
    <x v="2"/>
    <n v="0"/>
    <n v="-398455.97683754686"/>
    <n v="0"/>
    <x v="11"/>
  </r>
  <r>
    <x v="335"/>
    <x v="2"/>
    <x v="3"/>
    <x v="1"/>
    <x v="2"/>
    <n v="0"/>
    <n v="-675920.93567604665"/>
    <n v="0"/>
    <x v="11"/>
  </r>
  <r>
    <x v="0"/>
    <x v="2"/>
    <x v="4"/>
    <x v="0"/>
    <x v="2"/>
    <n v="0"/>
    <n v="-429269.92643407569"/>
    <n v="0"/>
    <x v="0"/>
  </r>
  <r>
    <x v="0"/>
    <x v="2"/>
    <x v="4"/>
    <x v="4"/>
    <x v="2"/>
    <n v="0"/>
    <n v="-535982.11310665938"/>
    <n v="0"/>
    <x v="0"/>
  </r>
  <r>
    <x v="0"/>
    <x v="2"/>
    <x v="4"/>
    <x v="3"/>
    <x v="2"/>
    <n v="0"/>
    <n v="-680729.42257621943"/>
    <n v="0"/>
    <x v="0"/>
  </r>
  <r>
    <x v="0"/>
    <x v="2"/>
    <x v="4"/>
    <x v="2"/>
    <x v="2"/>
    <n v="0"/>
    <n v="-318887.53791987139"/>
    <n v="0"/>
    <x v="0"/>
  </r>
  <r>
    <x v="0"/>
    <x v="2"/>
    <x v="4"/>
    <x v="1"/>
    <x v="2"/>
    <n v="0"/>
    <n v="-485217.36489916372"/>
    <n v="0"/>
    <x v="0"/>
  </r>
  <r>
    <x v="31"/>
    <x v="2"/>
    <x v="4"/>
    <x v="0"/>
    <x v="2"/>
    <n v="0"/>
    <n v="-617502.60062868847"/>
    <n v="0"/>
    <x v="1"/>
  </r>
  <r>
    <x v="31"/>
    <x v="2"/>
    <x v="4"/>
    <x v="4"/>
    <x v="2"/>
    <n v="0"/>
    <n v="-533848.92699948326"/>
    <n v="0"/>
    <x v="1"/>
  </r>
  <r>
    <x v="31"/>
    <x v="2"/>
    <x v="4"/>
    <x v="3"/>
    <x v="2"/>
    <n v="0"/>
    <n v="-823398.32649438083"/>
    <n v="0"/>
    <x v="1"/>
  </r>
  <r>
    <x v="31"/>
    <x v="2"/>
    <x v="4"/>
    <x v="2"/>
    <x v="2"/>
    <n v="0"/>
    <n v="-309699.13386918325"/>
    <n v="0"/>
    <x v="1"/>
  </r>
  <r>
    <x v="31"/>
    <x v="2"/>
    <x v="4"/>
    <x v="1"/>
    <x v="2"/>
    <n v="0"/>
    <n v="-466483.84487886669"/>
    <n v="0"/>
    <x v="1"/>
  </r>
  <r>
    <x v="60"/>
    <x v="2"/>
    <x v="4"/>
    <x v="0"/>
    <x v="2"/>
    <n v="0"/>
    <n v="-642897.97733346338"/>
    <n v="0"/>
    <x v="2"/>
  </r>
  <r>
    <x v="60"/>
    <x v="2"/>
    <x v="4"/>
    <x v="4"/>
    <x v="2"/>
    <n v="0"/>
    <n v="-555260.82860893453"/>
    <n v="0"/>
    <x v="2"/>
  </r>
  <r>
    <x v="60"/>
    <x v="2"/>
    <x v="4"/>
    <x v="3"/>
    <x v="2"/>
    <n v="0"/>
    <n v="-818343.83845330391"/>
    <n v="0"/>
    <x v="2"/>
  </r>
  <r>
    <x v="60"/>
    <x v="2"/>
    <x v="4"/>
    <x v="2"/>
    <x v="2"/>
    <n v="0"/>
    <n v="-317564.42587103683"/>
    <n v="0"/>
    <x v="2"/>
  </r>
  <r>
    <x v="60"/>
    <x v="2"/>
    <x v="4"/>
    <x v="1"/>
    <x v="2"/>
    <n v="0"/>
    <n v="-477115.33158879"/>
    <n v="0"/>
    <x v="2"/>
  </r>
  <r>
    <x v="91"/>
    <x v="2"/>
    <x v="4"/>
    <x v="0"/>
    <x v="2"/>
    <n v="0"/>
    <n v="-701053.03859182168"/>
    <n v="0"/>
    <x v="3"/>
  </r>
  <r>
    <x v="91"/>
    <x v="2"/>
    <x v="4"/>
    <x v="4"/>
    <x v="2"/>
    <n v="0"/>
    <n v="-547889.95168843109"/>
    <n v="0"/>
    <x v="3"/>
  </r>
  <r>
    <x v="91"/>
    <x v="2"/>
    <x v="4"/>
    <x v="3"/>
    <x v="2"/>
    <n v="0"/>
    <n v="-762006.74061291094"/>
    <n v="0"/>
    <x v="3"/>
  </r>
  <r>
    <x v="91"/>
    <x v="2"/>
    <x v="4"/>
    <x v="2"/>
    <x v="2"/>
    <n v="0"/>
    <n v="-308476.5800706342"/>
    <n v="0"/>
    <x v="3"/>
  </r>
  <r>
    <x v="91"/>
    <x v="2"/>
    <x v="4"/>
    <x v="1"/>
    <x v="2"/>
    <n v="0"/>
    <n v="-467504.40629306546"/>
    <n v="0"/>
    <x v="3"/>
  </r>
  <r>
    <x v="121"/>
    <x v="2"/>
    <x v="4"/>
    <x v="0"/>
    <x v="2"/>
    <n v="0"/>
    <n v="-756298.18750747351"/>
    <n v="0"/>
    <x v="4"/>
  </r>
  <r>
    <x v="121"/>
    <x v="2"/>
    <x v="4"/>
    <x v="4"/>
    <x v="2"/>
    <n v="0"/>
    <n v="-554444.32634695922"/>
    <n v="0"/>
    <x v="4"/>
  </r>
  <r>
    <x v="121"/>
    <x v="2"/>
    <x v="4"/>
    <x v="3"/>
    <x v="2"/>
    <n v="0"/>
    <n v="-707769.807530466"/>
    <n v="0"/>
    <x v="4"/>
  </r>
  <r>
    <x v="121"/>
    <x v="2"/>
    <x v="4"/>
    <x v="2"/>
    <x v="2"/>
    <n v="0"/>
    <n v="-316210.18753100553"/>
    <n v="0"/>
    <x v="4"/>
  </r>
  <r>
    <x v="121"/>
    <x v="2"/>
    <x v="4"/>
    <x v="1"/>
    <x v="2"/>
    <n v="0"/>
    <n v="-536255.16544400668"/>
    <n v="0"/>
    <x v="4"/>
  </r>
  <r>
    <x v="152"/>
    <x v="2"/>
    <x v="4"/>
    <x v="0"/>
    <x v="2"/>
    <n v="0"/>
    <n v="-619712.05265392165"/>
    <n v="0"/>
    <x v="5"/>
  </r>
  <r>
    <x v="152"/>
    <x v="2"/>
    <x v="4"/>
    <x v="4"/>
    <x v="2"/>
    <n v="0"/>
    <n v="-481989.40525893099"/>
    <n v="0"/>
    <x v="5"/>
  </r>
  <r>
    <x v="152"/>
    <x v="2"/>
    <x v="4"/>
    <x v="3"/>
    <x v="2"/>
    <n v="0"/>
    <n v="-702277.56741964899"/>
    <n v="0"/>
    <x v="5"/>
  </r>
  <r>
    <x v="152"/>
    <x v="2"/>
    <x v="4"/>
    <x v="2"/>
    <x v="2"/>
    <n v="0"/>
    <n v="-310919.41724736005"/>
    <n v="0"/>
    <x v="5"/>
  </r>
  <r>
    <x v="152"/>
    <x v="2"/>
    <x v="4"/>
    <x v="1"/>
    <x v="2"/>
    <n v="0"/>
    <n v="-531564.81564090762"/>
    <n v="0"/>
    <x v="5"/>
  </r>
  <r>
    <x v="182"/>
    <x v="2"/>
    <x v="4"/>
    <x v="0"/>
    <x v="2"/>
    <n v="0"/>
    <n v="-631305.32655221748"/>
    <n v="0"/>
    <x v="6"/>
  </r>
  <r>
    <x v="182"/>
    <x v="2"/>
    <x v="4"/>
    <x v="4"/>
    <x v="2"/>
    <n v="0"/>
    <n v="-473989.20805906603"/>
    <n v="0"/>
    <x v="6"/>
  </r>
  <r>
    <x v="182"/>
    <x v="2"/>
    <x v="4"/>
    <x v="3"/>
    <x v="2"/>
    <n v="0"/>
    <n v="-704039.25237374601"/>
    <n v="0"/>
    <x v="6"/>
  </r>
  <r>
    <x v="182"/>
    <x v="2"/>
    <x v="4"/>
    <x v="2"/>
    <x v="2"/>
    <n v="0"/>
    <n v="-313280.77981322998"/>
    <n v="0"/>
    <x v="6"/>
  </r>
  <r>
    <x v="182"/>
    <x v="2"/>
    <x v="4"/>
    <x v="1"/>
    <x v="2"/>
    <n v="0"/>
    <n v="-531560.99388622388"/>
    <n v="0"/>
    <x v="6"/>
  </r>
  <r>
    <x v="213"/>
    <x v="2"/>
    <x v="4"/>
    <x v="0"/>
    <x v="2"/>
    <n v="0"/>
    <n v="-685764.45359225874"/>
    <n v="0"/>
    <x v="7"/>
  </r>
  <r>
    <x v="213"/>
    <x v="2"/>
    <x v="4"/>
    <x v="4"/>
    <x v="2"/>
    <n v="0"/>
    <n v="-492065.99862070894"/>
    <n v="0"/>
    <x v="7"/>
  </r>
  <r>
    <x v="213"/>
    <x v="2"/>
    <x v="4"/>
    <x v="3"/>
    <x v="2"/>
    <n v="0"/>
    <n v="-615914.73319067527"/>
    <n v="0"/>
    <x v="7"/>
  </r>
  <r>
    <x v="213"/>
    <x v="2"/>
    <x v="4"/>
    <x v="2"/>
    <x v="2"/>
    <n v="0"/>
    <n v="-322143.82400102192"/>
    <n v="0"/>
    <x v="7"/>
  </r>
  <r>
    <x v="213"/>
    <x v="2"/>
    <x v="4"/>
    <x v="1"/>
    <x v="2"/>
    <n v="0"/>
    <n v="-545368.47648220486"/>
    <n v="0"/>
    <x v="7"/>
  </r>
  <r>
    <x v="244"/>
    <x v="2"/>
    <x v="4"/>
    <x v="0"/>
    <x v="2"/>
    <n v="0"/>
    <n v="-715829.13797597319"/>
    <n v="0"/>
    <x v="8"/>
  </r>
  <r>
    <x v="244"/>
    <x v="2"/>
    <x v="4"/>
    <x v="4"/>
    <x v="2"/>
    <n v="0"/>
    <n v="-531658.31760318682"/>
    <n v="0"/>
    <x v="8"/>
  </r>
  <r>
    <x v="244"/>
    <x v="2"/>
    <x v="4"/>
    <x v="3"/>
    <x v="2"/>
    <n v="0"/>
    <n v="-637017.72085749183"/>
    <n v="0"/>
    <x v="8"/>
  </r>
  <r>
    <x v="244"/>
    <x v="2"/>
    <x v="4"/>
    <x v="2"/>
    <x v="2"/>
    <n v="0"/>
    <n v="-317014.77943875233"/>
    <n v="0"/>
    <x v="8"/>
  </r>
  <r>
    <x v="244"/>
    <x v="2"/>
    <x v="4"/>
    <x v="1"/>
    <x v="2"/>
    <n v="0"/>
    <n v="-538294.1089069664"/>
    <n v="0"/>
    <x v="8"/>
  </r>
  <r>
    <x v="274"/>
    <x v="2"/>
    <x v="4"/>
    <x v="0"/>
    <x v="2"/>
    <n v="0"/>
    <n v="-846659.21457422047"/>
    <n v="0"/>
    <x v="9"/>
  </r>
  <r>
    <x v="274"/>
    <x v="2"/>
    <x v="4"/>
    <x v="4"/>
    <x v="2"/>
    <n v="0"/>
    <n v="-556512.81929774163"/>
    <n v="0"/>
    <x v="9"/>
  </r>
  <r>
    <x v="274"/>
    <x v="2"/>
    <x v="4"/>
    <x v="3"/>
    <x v="2"/>
    <n v="0"/>
    <n v="-579471.86018051859"/>
    <n v="0"/>
    <x v="9"/>
  </r>
  <r>
    <x v="274"/>
    <x v="2"/>
    <x v="4"/>
    <x v="2"/>
    <x v="2"/>
    <n v="0"/>
    <n v="-320743.6191148042"/>
    <n v="0"/>
    <x v="9"/>
  </r>
  <r>
    <x v="274"/>
    <x v="2"/>
    <x v="4"/>
    <x v="1"/>
    <x v="2"/>
    <n v="0"/>
    <n v="-547694.30200833047"/>
    <n v="0"/>
    <x v="9"/>
  </r>
  <r>
    <x v="305"/>
    <x v="2"/>
    <x v="4"/>
    <x v="0"/>
    <x v="2"/>
    <n v="0"/>
    <n v="-846279.67451612861"/>
    <n v="0"/>
    <x v="10"/>
  </r>
  <r>
    <x v="305"/>
    <x v="2"/>
    <x v="4"/>
    <x v="4"/>
    <x v="2"/>
    <n v="0"/>
    <n v="-566894.05826695531"/>
    <n v="0"/>
    <x v="10"/>
  </r>
  <r>
    <x v="305"/>
    <x v="2"/>
    <x v="4"/>
    <x v="3"/>
    <x v="2"/>
    <n v="0"/>
    <n v="-579963.88959107257"/>
    <n v="0"/>
    <x v="10"/>
  </r>
  <r>
    <x v="305"/>
    <x v="2"/>
    <x v="4"/>
    <x v="2"/>
    <x v="2"/>
    <n v="0"/>
    <n v="-316492.01340307365"/>
    <n v="0"/>
    <x v="10"/>
  </r>
  <r>
    <x v="305"/>
    <x v="2"/>
    <x v="4"/>
    <x v="1"/>
    <x v="2"/>
    <n v="0"/>
    <n v="-544883.27001608233"/>
    <n v="0"/>
    <x v="10"/>
  </r>
  <r>
    <x v="335"/>
    <x v="2"/>
    <x v="4"/>
    <x v="0"/>
    <x v="2"/>
    <n v="0"/>
    <n v="-807208.96697949385"/>
    <n v="0"/>
    <x v="11"/>
  </r>
  <r>
    <x v="335"/>
    <x v="2"/>
    <x v="4"/>
    <x v="4"/>
    <x v="2"/>
    <n v="0"/>
    <n v="-640389.63380729093"/>
    <n v="0"/>
    <x v="11"/>
  </r>
  <r>
    <x v="335"/>
    <x v="2"/>
    <x v="4"/>
    <x v="3"/>
    <x v="2"/>
    <n v="0"/>
    <n v="-643234.37387696002"/>
    <n v="0"/>
    <x v="11"/>
  </r>
  <r>
    <x v="335"/>
    <x v="2"/>
    <x v="4"/>
    <x v="2"/>
    <x v="2"/>
    <n v="0"/>
    <n v="-318764.78147003747"/>
    <n v="0"/>
    <x v="11"/>
  </r>
  <r>
    <x v="335"/>
    <x v="2"/>
    <x v="4"/>
    <x v="1"/>
    <x v="2"/>
    <n v="0"/>
    <n v="-540736.7485408372"/>
    <n v="0"/>
    <x v="11"/>
  </r>
  <r>
    <x v="0"/>
    <x v="2"/>
    <x v="5"/>
    <x v="0"/>
    <x v="2"/>
    <n v="0"/>
    <n v="-160976.22241277838"/>
    <n v="0"/>
    <x v="0"/>
  </r>
  <r>
    <x v="0"/>
    <x v="2"/>
    <x v="5"/>
    <x v="4"/>
    <x v="2"/>
    <n v="0"/>
    <n v="-200993.29241499724"/>
    <n v="0"/>
    <x v="0"/>
  </r>
  <r>
    <x v="0"/>
    <x v="2"/>
    <x v="5"/>
    <x v="3"/>
    <x v="2"/>
    <n v="0"/>
    <n v="-255273.53346608227"/>
    <n v="0"/>
    <x v="0"/>
  </r>
  <r>
    <x v="0"/>
    <x v="2"/>
    <x v="5"/>
    <x v="2"/>
    <x v="2"/>
    <n v="0"/>
    <n v="-119582.82671995176"/>
    <n v="0"/>
    <x v="0"/>
  </r>
  <r>
    <x v="0"/>
    <x v="2"/>
    <x v="5"/>
    <x v="1"/>
    <x v="2"/>
    <n v="0"/>
    <n v="-181956.51183718638"/>
    <n v="0"/>
    <x v="0"/>
  </r>
  <r>
    <x v="31"/>
    <x v="2"/>
    <x v="5"/>
    <x v="0"/>
    <x v="2"/>
    <n v="0"/>
    <n v="-231563.47523575817"/>
    <n v="0"/>
    <x v="1"/>
  </r>
  <r>
    <x v="31"/>
    <x v="2"/>
    <x v="5"/>
    <x v="4"/>
    <x v="2"/>
    <n v="0"/>
    <n v="-200193.34762480622"/>
    <n v="0"/>
    <x v="1"/>
  </r>
  <r>
    <x v="31"/>
    <x v="2"/>
    <x v="5"/>
    <x v="3"/>
    <x v="2"/>
    <n v="0"/>
    <n v="-308774.37243539281"/>
    <n v="0"/>
    <x v="1"/>
  </r>
  <r>
    <x v="31"/>
    <x v="2"/>
    <x v="5"/>
    <x v="2"/>
    <x v="2"/>
    <n v="0"/>
    <n v="-116137.17520094372"/>
    <n v="0"/>
    <x v="1"/>
  </r>
  <r>
    <x v="31"/>
    <x v="2"/>
    <x v="5"/>
    <x v="1"/>
    <x v="2"/>
    <n v="0"/>
    <n v="-174931.44182957499"/>
    <n v="0"/>
    <x v="1"/>
  </r>
  <r>
    <x v="60"/>
    <x v="2"/>
    <x v="5"/>
    <x v="0"/>
    <x v="2"/>
    <n v="0"/>
    <n v="-241086.74150004875"/>
    <n v="0"/>
    <x v="2"/>
  </r>
  <r>
    <x v="60"/>
    <x v="2"/>
    <x v="5"/>
    <x v="4"/>
    <x v="2"/>
    <n v="0"/>
    <n v="-208222.81072835045"/>
    <n v="0"/>
    <x v="2"/>
  </r>
  <r>
    <x v="60"/>
    <x v="2"/>
    <x v="5"/>
    <x v="3"/>
    <x v="2"/>
    <n v="0"/>
    <n v="-306878.93941998895"/>
    <n v="0"/>
    <x v="2"/>
  </r>
  <r>
    <x v="60"/>
    <x v="2"/>
    <x v="5"/>
    <x v="2"/>
    <x v="2"/>
    <n v="0"/>
    <n v="-119086.6597016388"/>
    <n v="0"/>
    <x v="2"/>
  </r>
  <r>
    <x v="60"/>
    <x v="2"/>
    <x v="5"/>
    <x v="1"/>
    <x v="2"/>
    <n v="0"/>
    <n v="-178918.24934579624"/>
    <n v="0"/>
    <x v="2"/>
  </r>
  <r>
    <x v="91"/>
    <x v="2"/>
    <x v="5"/>
    <x v="0"/>
    <x v="2"/>
    <n v="0"/>
    <n v="-262894.88947193313"/>
    <n v="0"/>
    <x v="3"/>
  </r>
  <r>
    <x v="91"/>
    <x v="2"/>
    <x v="5"/>
    <x v="4"/>
    <x v="2"/>
    <n v="0"/>
    <n v="-205458.73188316164"/>
    <n v="0"/>
    <x v="3"/>
  </r>
  <r>
    <x v="91"/>
    <x v="2"/>
    <x v="5"/>
    <x v="3"/>
    <x v="2"/>
    <n v="0"/>
    <n v="-285752.52772984159"/>
    <n v="0"/>
    <x v="3"/>
  </r>
  <r>
    <x v="91"/>
    <x v="2"/>
    <x v="5"/>
    <x v="2"/>
    <x v="2"/>
    <n v="0"/>
    <n v="-115678.71752648782"/>
    <n v="0"/>
    <x v="3"/>
  </r>
  <r>
    <x v="91"/>
    <x v="2"/>
    <x v="5"/>
    <x v="1"/>
    <x v="2"/>
    <n v="0"/>
    <n v="-175314.15235989954"/>
    <n v="0"/>
    <x v="3"/>
  </r>
  <r>
    <x v="121"/>
    <x v="2"/>
    <x v="5"/>
    <x v="0"/>
    <x v="2"/>
    <n v="0"/>
    <n v="-283611.82031530258"/>
    <n v="0"/>
    <x v="4"/>
  </r>
  <r>
    <x v="121"/>
    <x v="2"/>
    <x v="5"/>
    <x v="4"/>
    <x v="2"/>
    <n v="0"/>
    <n v="-207916.62238010971"/>
    <n v="0"/>
    <x v="4"/>
  </r>
  <r>
    <x v="121"/>
    <x v="2"/>
    <x v="5"/>
    <x v="3"/>
    <x v="2"/>
    <n v="0"/>
    <n v="-265413.67782392475"/>
    <n v="0"/>
    <x v="4"/>
  </r>
  <r>
    <x v="121"/>
    <x v="2"/>
    <x v="5"/>
    <x v="2"/>
    <x v="2"/>
    <n v="0"/>
    <n v="-118578.82032412707"/>
    <n v="0"/>
    <x v="4"/>
  </r>
  <r>
    <x v="121"/>
    <x v="2"/>
    <x v="5"/>
    <x v="1"/>
    <x v="2"/>
    <n v="0"/>
    <n v="-201095.6870415025"/>
    <n v="0"/>
    <x v="4"/>
  </r>
  <r>
    <x v="152"/>
    <x v="2"/>
    <x v="5"/>
    <x v="0"/>
    <x v="2"/>
    <n v="0"/>
    <n v="-232392.0197452206"/>
    <n v="0"/>
    <x v="5"/>
  </r>
  <r>
    <x v="152"/>
    <x v="2"/>
    <x v="5"/>
    <x v="4"/>
    <x v="2"/>
    <n v="0"/>
    <n v="-180746.02697209912"/>
    <n v="0"/>
    <x v="5"/>
  </r>
  <r>
    <x v="152"/>
    <x v="2"/>
    <x v="5"/>
    <x v="3"/>
    <x v="2"/>
    <n v="0"/>
    <n v="-263354.08778236835"/>
    <n v="0"/>
    <x v="5"/>
  </r>
  <r>
    <x v="152"/>
    <x v="2"/>
    <x v="5"/>
    <x v="2"/>
    <x v="2"/>
    <n v="0"/>
    <n v="-116594.78146776"/>
    <n v="0"/>
    <x v="5"/>
  </r>
  <r>
    <x v="152"/>
    <x v="2"/>
    <x v="5"/>
    <x v="1"/>
    <x v="2"/>
    <n v="0"/>
    <n v="-199336.80586534034"/>
    <n v="0"/>
    <x v="5"/>
  </r>
  <r>
    <x v="182"/>
    <x v="2"/>
    <x v="5"/>
    <x v="0"/>
    <x v="2"/>
    <n v="0"/>
    <n v="-236739.49745708154"/>
    <n v="0"/>
    <x v="6"/>
  </r>
  <r>
    <x v="182"/>
    <x v="2"/>
    <x v="5"/>
    <x v="4"/>
    <x v="2"/>
    <n v="0"/>
    <n v="-177745.95302214974"/>
    <n v="0"/>
    <x v="6"/>
  </r>
  <r>
    <x v="182"/>
    <x v="2"/>
    <x v="5"/>
    <x v="3"/>
    <x v="2"/>
    <n v="0"/>
    <n v="-264014.71964015474"/>
    <n v="0"/>
    <x v="6"/>
  </r>
  <r>
    <x v="182"/>
    <x v="2"/>
    <x v="5"/>
    <x v="2"/>
    <x v="2"/>
    <n v="0"/>
    <n v="-117480.29242996124"/>
    <n v="0"/>
    <x v="6"/>
  </r>
  <r>
    <x v="182"/>
    <x v="2"/>
    <x v="5"/>
    <x v="1"/>
    <x v="2"/>
    <n v="0"/>
    <n v="-199335.37270733394"/>
    <n v="0"/>
    <x v="6"/>
  </r>
  <r>
    <x v="213"/>
    <x v="2"/>
    <x v="5"/>
    <x v="0"/>
    <x v="2"/>
    <n v="0"/>
    <n v="-257161.670097097"/>
    <n v="0"/>
    <x v="7"/>
  </r>
  <r>
    <x v="213"/>
    <x v="2"/>
    <x v="5"/>
    <x v="4"/>
    <x v="2"/>
    <n v="0"/>
    <n v="-184524.74948276585"/>
    <n v="0"/>
    <x v="7"/>
  </r>
  <r>
    <x v="213"/>
    <x v="2"/>
    <x v="5"/>
    <x v="3"/>
    <x v="2"/>
    <n v="0"/>
    <n v="-230968.0249465032"/>
    <n v="0"/>
    <x v="7"/>
  </r>
  <r>
    <x v="213"/>
    <x v="2"/>
    <x v="5"/>
    <x v="2"/>
    <x v="2"/>
    <n v="0"/>
    <n v="-120803.9340003832"/>
    <n v="0"/>
    <x v="7"/>
  </r>
  <r>
    <x v="213"/>
    <x v="2"/>
    <x v="5"/>
    <x v="1"/>
    <x v="2"/>
    <n v="0"/>
    <n v="-204513.17868082679"/>
    <n v="0"/>
    <x v="7"/>
  </r>
  <r>
    <x v="244"/>
    <x v="2"/>
    <x v="5"/>
    <x v="0"/>
    <x v="2"/>
    <n v="0"/>
    <n v="-268435.92674098996"/>
    <n v="0"/>
    <x v="8"/>
  </r>
  <r>
    <x v="244"/>
    <x v="2"/>
    <x v="5"/>
    <x v="4"/>
    <x v="2"/>
    <n v="0"/>
    <n v="-199371.86910119504"/>
    <n v="0"/>
    <x v="8"/>
  </r>
  <r>
    <x v="244"/>
    <x v="2"/>
    <x v="5"/>
    <x v="3"/>
    <x v="2"/>
    <n v="0"/>
    <n v="-238881.64532155942"/>
    <n v="0"/>
    <x v="8"/>
  </r>
  <r>
    <x v="244"/>
    <x v="2"/>
    <x v="5"/>
    <x v="2"/>
    <x v="2"/>
    <n v="0"/>
    <n v="-118880.54228953211"/>
    <n v="0"/>
    <x v="8"/>
  </r>
  <r>
    <x v="244"/>
    <x v="2"/>
    <x v="5"/>
    <x v="1"/>
    <x v="2"/>
    <n v="0"/>
    <n v="-201860.2908401124"/>
    <n v="0"/>
    <x v="8"/>
  </r>
  <r>
    <x v="274"/>
    <x v="2"/>
    <x v="5"/>
    <x v="0"/>
    <x v="2"/>
    <n v="0"/>
    <n v="-317497.20546533266"/>
    <n v="0"/>
    <x v="9"/>
  </r>
  <r>
    <x v="274"/>
    <x v="2"/>
    <x v="5"/>
    <x v="4"/>
    <x v="2"/>
    <n v="0"/>
    <n v="-208692.30723665311"/>
    <n v="0"/>
    <x v="9"/>
  </r>
  <r>
    <x v="274"/>
    <x v="2"/>
    <x v="5"/>
    <x v="3"/>
    <x v="2"/>
    <n v="0"/>
    <n v="-217301.94756769444"/>
    <n v="0"/>
    <x v="9"/>
  </r>
  <r>
    <x v="274"/>
    <x v="2"/>
    <x v="5"/>
    <x v="2"/>
    <x v="2"/>
    <n v="0"/>
    <n v="-120278.85716805157"/>
    <n v="0"/>
    <x v="9"/>
  </r>
  <r>
    <x v="274"/>
    <x v="2"/>
    <x v="5"/>
    <x v="1"/>
    <x v="2"/>
    <n v="0"/>
    <n v="-205385.36325312391"/>
    <n v="0"/>
    <x v="9"/>
  </r>
  <r>
    <x v="305"/>
    <x v="2"/>
    <x v="5"/>
    <x v="0"/>
    <x v="2"/>
    <n v="0"/>
    <n v="-317354.8779435482"/>
    <n v="0"/>
    <x v="10"/>
  </r>
  <r>
    <x v="305"/>
    <x v="2"/>
    <x v="5"/>
    <x v="4"/>
    <x v="2"/>
    <n v="0"/>
    <n v="-212585.27185010823"/>
    <n v="0"/>
    <x v="10"/>
  </r>
  <r>
    <x v="305"/>
    <x v="2"/>
    <x v="5"/>
    <x v="3"/>
    <x v="2"/>
    <n v="0"/>
    <n v="-217486.45859665217"/>
    <n v="0"/>
    <x v="10"/>
  </r>
  <r>
    <x v="305"/>
    <x v="2"/>
    <x v="5"/>
    <x v="2"/>
    <x v="2"/>
    <n v="0"/>
    <n v="-118684.5050261526"/>
    <n v="0"/>
    <x v="10"/>
  </r>
  <r>
    <x v="305"/>
    <x v="2"/>
    <x v="5"/>
    <x v="1"/>
    <x v="2"/>
    <n v="0"/>
    <n v="-204331.22625603087"/>
    <n v="0"/>
    <x v="10"/>
  </r>
  <r>
    <x v="335"/>
    <x v="2"/>
    <x v="5"/>
    <x v="0"/>
    <x v="2"/>
    <n v="0"/>
    <n v="-302703.36261731014"/>
    <n v="0"/>
    <x v="11"/>
  </r>
  <r>
    <x v="335"/>
    <x v="2"/>
    <x v="5"/>
    <x v="4"/>
    <x v="2"/>
    <n v="0"/>
    <n v="-240146.11267773405"/>
    <n v="0"/>
    <x v="11"/>
  </r>
  <r>
    <x v="335"/>
    <x v="2"/>
    <x v="5"/>
    <x v="3"/>
    <x v="2"/>
    <n v="0"/>
    <n v="-241212.89020386001"/>
    <n v="0"/>
    <x v="11"/>
  </r>
  <r>
    <x v="335"/>
    <x v="2"/>
    <x v="5"/>
    <x v="2"/>
    <x v="2"/>
    <n v="0"/>
    <n v="-119536.79305126405"/>
    <n v="0"/>
    <x v="11"/>
  </r>
  <r>
    <x v="335"/>
    <x v="2"/>
    <x v="5"/>
    <x v="1"/>
    <x v="2"/>
    <n v="0"/>
    <n v="-202776.28070281397"/>
    <n v="0"/>
    <x v="11"/>
  </r>
  <r>
    <x v="0"/>
    <x v="2"/>
    <x v="6"/>
    <x v="0"/>
    <x v="2"/>
    <n v="0"/>
    <n v="-536587.40804259467"/>
    <n v="0"/>
    <x v="0"/>
  </r>
  <r>
    <x v="0"/>
    <x v="2"/>
    <x v="6"/>
    <x v="4"/>
    <x v="2"/>
    <n v="0"/>
    <n v="-669977.64138332428"/>
    <n v="0"/>
    <x v="0"/>
  </r>
  <r>
    <x v="0"/>
    <x v="2"/>
    <x v="6"/>
    <x v="3"/>
    <x v="2"/>
    <n v="0"/>
    <n v="-850911.77822027437"/>
    <n v="0"/>
    <x v="0"/>
  </r>
  <r>
    <x v="0"/>
    <x v="2"/>
    <x v="6"/>
    <x v="2"/>
    <x v="2"/>
    <n v="0"/>
    <n v="-398609.42239983921"/>
    <n v="0"/>
    <x v="0"/>
  </r>
  <r>
    <x v="0"/>
    <x v="2"/>
    <x v="6"/>
    <x v="1"/>
    <x v="2"/>
    <n v="0"/>
    <n v="-606521.70612395462"/>
    <n v="0"/>
    <x v="0"/>
  </r>
  <r>
    <x v="31"/>
    <x v="2"/>
    <x v="6"/>
    <x v="0"/>
    <x v="2"/>
    <n v="0"/>
    <n v="-771878.2507858607"/>
    <n v="0"/>
    <x v="1"/>
  </r>
  <r>
    <x v="31"/>
    <x v="2"/>
    <x v="6"/>
    <x v="4"/>
    <x v="2"/>
    <n v="0"/>
    <n v="-667311.15874935407"/>
    <n v="0"/>
    <x v="1"/>
  </r>
  <r>
    <x v="31"/>
    <x v="2"/>
    <x v="6"/>
    <x v="3"/>
    <x v="2"/>
    <n v="0"/>
    <n v="-1029247.908117976"/>
    <n v="0"/>
    <x v="1"/>
  </r>
  <r>
    <x v="31"/>
    <x v="2"/>
    <x v="6"/>
    <x v="2"/>
    <x v="2"/>
    <n v="0"/>
    <n v="-387123.91733647906"/>
    <n v="0"/>
    <x v="1"/>
  </r>
  <r>
    <x v="31"/>
    <x v="2"/>
    <x v="6"/>
    <x v="1"/>
    <x v="2"/>
    <n v="0"/>
    <n v="-583104.80609858339"/>
    <n v="0"/>
    <x v="1"/>
  </r>
  <r>
    <x v="60"/>
    <x v="2"/>
    <x v="6"/>
    <x v="0"/>
    <x v="2"/>
    <n v="0"/>
    <n v="-803622.47166682919"/>
    <n v="0"/>
    <x v="2"/>
  </r>
  <r>
    <x v="60"/>
    <x v="2"/>
    <x v="6"/>
    <x v="4"/>
    <x v="2"/>
    <n v="0"/>
    <n v="-694076.03576116823"/>
    <n v="0"/>
    <x v="2"/>
  </r>
  <r>
    <x v="60"/>
    <x v="2"/>
    <x v="6"/>
    <x v="3"/>
    <x v="2"/>
    <n v="0"/>
    <n v="-1022929.7980666299"/>
    <n v="0"/>
    <x v="2"/>
  </r>
  <r>
    <x v="60"/>
    <x v="2"/>
    <x v="6"/>
    <x v="2"/>
    <x v="2"/>
    <n v="0"/>
    <n v="-396955.53233879601"/>
    <n v="0"/>
    <x v="2"/>
  </r>
  <r>
    <x v="60"/>
    <x v="2"/>
    <x v="6"/>
    <x v="1"/>
    <x v="2"/>
    <n v="0"/>
    <n v="-596394.16448598751"/>
    <n v="0"/>
    <x v="2"/>
  </r>
  <r>
    <x v="91"/>
    <x v="2"/>
    <x v="6"/>
    <x v="0"/>
    <x v="2"/>
    <n v="0"/>
    <n v="-876316.2982397771"/>
    <n v="0"/>
    <x v="3"/>
  </r>
  <r>
    <x v="91"/>
    <x v="2"/>
    <x v="6"/>
    <x v="4"/>
    <x v="2"/>
    <n v="0"/>
    <n v="-684862.43961053889"/>
    <n v="0"/>
    <x v="3"/>
  </r>
  <r>
    <x v="91"/>
    <x v="2"/>
    <x v="6"/>
    <x v="3"/>
    <x v="2"/>
    <n v="0"/>
    <n v="-952508.42576613883"/>
    <n v="0"/>
    <x v="3"/>
  </r>
  <r>
    <x v="91"/>
    <x v="2"/>
    <x v="6"/>
    <x v="2"/>
    <x v="2"/>
    <n v="0"/>
    <n v="-385595.72508829273"/>
    <n v="0"/>
    <x v="3"/>
  </r>
  <r>
    <x v="91"/>
    <x v="2"/>
    <x v="6"/>
    <x v="1"/>
    <x v="2"/>
    <n v="0"/>
    <n v="-584380.50786633184"/>
    <n v="0"/>
    <x v="3"/>
  </r>
  <r>
    <x v="121"/>
    <x v="2"/>
    <x v="6"/>
    <x v="0"/>
    <x v="2"/>
    <n v="0"/>
    <n v="-945372.73438434198"/>
    <n v="0"/>
    <x v="4"/>
  </r>
  <r>
    <x v="121"/>
    <x v="2"/>
    <x v="6"/>
    <x v="4"/>
    <x v="2"/>
    <n v="0"/>
    <n v="-693055.40793369908"/>
    <n v="0"/>
    <x v="4"/>
  </r>
  <r>
    <x v="121"/>
    <x v="2"/>
    <x v="6"/>
    <x v="3"/>
    <x v="2"/>
    <n v="0"/>
    <n v="-884712.25941308262"/>
    <n v="0"/>
    <x v="4"/>
  </r>
  <r>
    <x v="121"/>
    <x v="2"/>
    <x v="6"/>
    <x v="2"/>
    <x v="2"/>
    <n v="0"/>
    <n v="-395262.73441375693"/>
    <n v="0"/>
    <x v="4"/>
  </r>
  <r>
    <x v="121"/>
    <x v="2"/>
    <x v="6"/>
    <x v="1"/>
    <x v="2"/>
    <n v="0"/>
    <n v="-670318.95680500846"/>
    <n v="0"/>
    <x v="4"/>
  </r>
  <r>
    <x v="152"/>
    <x v="2"/>
    <x v="6"/>
    <x v="0"/>
    <x v="2"/>
    <n v="0"/>
    <n v="-774640.06581740209"/>
    <n v="0"/>
    <x v="5"/>
  </r>
  <r>
    <x v="152"/>
    <x v="2"/>
    <x v="6"/>
    <x v="4"/>
    <x v="2"/>
    <n v="0"/>
    <n v="-602486.75657366379"/>
    <n v="0"/>
    <x v="5"/>
  </r>
  <r>
    <x v="152"/>
    <x v="2"/>
    <x v="6"/>
    <x v="3"/>
    <x v="2"/>
    <n v="0"/>
    <n v="-877846.95927456114"/>
    <n v="0"/>
    <x v="5"/>
  </r>
  <r>
    <x v="152"/>
    <x v="2"/>
    <x v="6"/>
    <x v="2"/>
    <x v="2"/>
    <n v="0"/>
    <n v="-388649.27155920002"/>
    <n v="0"/>
    <x v="5"/>
  </r>
  <r>
    <x v="152"/>
    <x v="2"/>
    <x v="6"/>
    <x v="1"/>
    <x v="2"/>
    <n v="0"/>
    <n v="-664456.01955113455"/>
    <n v="0"/>
    <x v="5"/>
  </r>
  <r>
    <x v="182"/>
    <x v="2"/>
    <x v="6"/>
    <x v="0"/>
    <x v="2"/>
    <n v="0"/>
    <n v="-789131.65819027182"/>
    <n v="0"/>
    <x v="6"/>
  </r>
  <r>
    <x v="182"/>
    <x v="2"/>
    <x v="6"/>
    <x v="4"/>
    <x v="2"/>
    <n v="0"/>
    <n v="-592486.51007383259"/>
    <n v="0"/>
    <x v="6"/>
  </r>
  <r>
    <x v="182"/>
    <x v="2"/>
    <x v="6"/>
    <x v="3"/>
    <x v="2"/>
    <n v="0"/>
    <n v="-880049.06546718255"/>
    <n v="0"/>
    <x v="6"/>
  </r>
  <r>
    <x v="182"/>
    <x v="2"/>
    <x v="6"/>
    <x v="2"/>
    <x v="2"/>
    <n v="0"/>
    <n v="-391600.97476653749"/>
    <n v="0"/>
    <x v="6"/>
  </r>
  <r>
    <x v="182"/>
    <x v="2"/>
    <x v="6"/>
    <x v="1"/>
    <x v="2"/>
    <n v="0"/>
    <n v="-664451.24235777988"/>
    <n v="0"/>
    <x v="6"/>
  </r>
  <r>
    <x v="213"/>
    <x v="2"/>
    <x v="6"/>
    <x v="0"/>
    <x v="2"/>
    <n v="0"/>
    <n v="-857205.56699032336"/>
    <n v="0"/>
    <x v="7"/>
  </r>
  <r>
    <x v="213"/>
    <x v="2"/>
    <x v="6"/>
    <x v="4"/>
    <x v="2"/>
    <n v="0"/>
    <n v="-615082.49827588617"/>
    <n v="0"/>
    <x v="7"/>
  </r>
  <r>
    <x v="213"/>
    <x v="2"/>
    <x v="6"/>
    <x v="3"/>
    <x v="2"/>
    <n v="0"/>
    <n v="-769893.41648834408"/>
    <n v="0"/>
    <x v="7"/>
  </r>
  <r>
    <x v="213"/>
    <x v="2"/>
    <x v="6"/>
    <x v="2"/>
    <x v="2"/>
    <n v="0"/>
    <n v="-402679.7800012774"/>
    <n v="0"/>
    <x v="7"/>
  </r>
  <r>
    <x v="213"/>
    <x v="2"/>
    <x v="6"/>
    <x v="1"/>
    <x v="2"/>
    <n v="0"/>
    <n v="-681710.59560275602"/>
    <n v="0"/>
    <x v="7"/>
  </r>
  <r>
    <x v="244"/>
    <x v="2"/>
    <x v="6"/>
    <x v="0"/>
    <x v="2"/>
    <n v="0"/>
    <n v="-894786.42246996658"/>
    <n v="0"/>
    <x v="8"/>
  </r>
  <r>
    <x v="244"/>
    <x v="2"/>
    <x v="6"/>
    <x v="4"/>
    <x v="2"/>
    <n v="0"/>
    <n v="-664572.89700398361"/>
    <n v="0"/>
    <x v="8"/>
  </r>
  <r>
    <x v="244"/>
    <x v="2"/>
    <x v="6"/>
    <x v="3"/>
    <x v="2"/>
    <n v="0"/>
    <n v="-796272.15107186476"/>
    <n v="0"/>
    <x v="8"/>
  </r>
  <r>
    <x v="244"/>
    <x v="2"/>
    <x v="6"/>
    <x v="2"/>
    <x v="2"/>
    <n v="0"/>
    <n v="-396268.47429844039"/>
    <n v="0"/>
    <x v="8"/>
  </r>
  <r>
    <x v="244"/>
    <x v="2"/>
    <x v="6"/>
    <x v="1"/>
    <x v="2"/>
    <n v="0"/>
    <n v="-672867.63613370806"/>
    <n v="0"/>
    <x v="8"/>
  </r>
  <r>
    <x v="274"/>
    <x v="2"/>
    <x v="6"/>
    <x v="0"/>
    <x v="2"/>
    <n v="0"/>
    <n v="-1058324.0182177757"/>
    <n v="0"/>
    <x v="9"/>
  </r>
  <r>
    <x v="274"/>
    <x v="2"/>
    <x v="6"/>
    <x v="4"/>
    <x v="2"/>
    <n v="0"/>
    <n v="-695641.02412217716"/>
    <n v="0"/>
    <x v="9"/>
  </r>
  <r>
    <x v="274"/>
    <x v="2"/>
    <x v="6"/>
    <x v="3"/>
    <x v="2"/>
    <n v="0"/>
    <n v="-724339.82522564824"/>
    <n v="0"/>
    <x v="9"/>
  </r>
  <r>
    <x v="274"/>
    <x v="2"/>
    <x v="6"/>
    <x v="2"/>
    <x v="2"/>
    <n v="0"/>
    <n v="-400929.52389350528"/>
    <n v="0"/>
    <x v="9"/>
  </r>
  <r>
    <x v="274"/>
    <x v="2"/>
    <x v="6"/>
    <x v="1"/>
    <x v="2"/>
    <n v="0"/>
    <n v="-684617.87751041306"/>
    <n v="0"/>
    <x v="9"/>
  </r>
  <r>
    <x v="305"/>
    <x v="2"/>
    <x v="6"/>
    <x v="0"/>
    <x v="2"/>
    <n v="0"/>
    <n v="-1057849.5931451607"/>
    <n v="0"/>
    <x v="10"/>
  </r>
  <r>
    <x v="305"/>
    <x v="2"/>
    <x v="6"/>
    <x v="4"/>
    <x v="2"/>
    <n v="0"/>
    <n v="-708617.57283369417"/>
    <n v="0"/>
    <x v="10"/>
  </r>
  <r>
    <x v="305"/>
    <x v="2"/>
    <x v="6"/>
    <x v="3"/>
    <x v="2"/>
    <n v="0"/>
    <n v="-724954.86198884062"/>
    <n v="0"/>
    <x v="10"/>
  </r>
  <r>
    <x v="305"/>
    <x v="2"/>
    <x v="6"/>
    <x v="2"/>
    <x v="2"/>
    <n v="0"/>
    <n v="-395615.01675384206"/>
    <n v="0"/>
    <x v="10"/>
  </r>
  <r>
    <x v="305"/>
    <x v="2"/>
    <x v="6"/>
    <x v="1"/>
    <x v="2"/>
    <n v="0"/>
    <n v="-681104.08752010297"/>
    <n v="0"/>
    <x v="10"/>
  </r>
  <r>
    <x v="335"/>
    <x v="2"/>
    <x v="6"/>
    <x v="0"/>
    <x v="2"/>
    <n v="0"/>
    <n v="-1009011.2087243673"/>
    <n v="0"/>
    <x v="11"/>
  </r>
  <r>
    <x v="335"/>
    <x v="2"/>
    <x v="6"/>
    <x v="4"/>
    <x v="2"/>
    <n v="0"/>
    <n v="-800487.04225911363"/>
    <n v="0"/>
    <x v="11"/>
  </r>
  <r>
    <x v="335"/>
    <x v="2"/>
    <x v="6"/>
    <x v="3"/>
    <x v="2"/>
    <n v="0"/>
    <n v="-804042.96734620014"/>
    <n v="0"/>
    <x v="11"/>
  </r>
  <r>
    <x v="335"/>
    <x v="2"/>
    <x v="6"/>
    <x v="2"/>
    <x v="2"/>
    <n v="0"/>
    <n v="-398455.97683754686"/>
    <n v="0"/>
    <x v="11"/>
  </r>
  <r>
    <x v="335"/>
    <x v="2"/>
    <x v="6"/>
    <x v="1"/>
    <x v="2"/>
    <n v="0"/>
    <n v="-675920.93567604665"/>
    <n v="0"/>
    <x v="11"/>
  </r>
  <r>
    <x v="0"/>
    <x v="4"/>
    <x v="2"/>
    <x v="0"/>
    <x v="2"/>
    <n v="0"/>
    <n v="-321952.44482555677"/>
    <n v="0"/>
    <x v="0"/>
  </r>
  <r>
    <x v="0"/>
    <x v="4"/>
    <x v="2"/>
    <x v="4"/>
    <x v="2"/>
    <n v="0"/>
    <n v="-401986.58482999448"/>
    <n v="0"/>
    <x v="0"/>
  </r>
  <r>
    <x v="0"/>
    <x v="4"/>
    <x v="2"/>
    <x v="3"/>
    <x v="2"/>
    <n v="0"/>
    <n v="-510547.06693216454"/>
    <n v="0"/>
    <x v="0"/>
  </r>
  <r>
    <x v="0"/>
    <x v="4"/>
    <x v="2"/>
    <x v="2"/>
    <x v="2"/>
    <n v="0"/>
    <n v="-239165.65343990352"/>
    <n v="0"/>
    <x v="0"/>
  </r>
  <r>
    <x v="0"/>
    <x v="4"/>
    <x v="2"/>
    <x v="1"/>
    <x v="2"/>
    <n v="0"/>
    <n v="-363913.02367437276"/>
    <n v="0"/>
    <x v="0"/>
  </r>
  <r>
    <x v="31"/>
    <x v="4"/>
    <x v="2"/>
    <x v="0"/>
    <x v="2"/>
    <n v="0"/>
    <n v="-463126.95047151635"/>
    <n v="0"/>
    <x v="1"/>
  </r>
  <r>
    <x v="31"/>
    <x v="4"/>
    <x v="2"/>
    <x v="4"/>
    <x v="2"/>
    <n v="0"/>
    <n v="-400386.69524961244"/>
    <n v="0"/>
    <x v="1"/>
  </r>
  <r>
    <x v="31"/>
    <x v="4"/>
    <x v="2"/>
    <x v="3"/>
    <x v="2"/>
    <n v="0"/>
    <n v="-617548.74487078562"/>
    <n v="0"/>
    <x v="1"/>
  </r>
  <r>
    <x v="31"/>
    <x v="4"/>
    <x v="2"/>
    <x v="2"/>
    <x v="2"/>
    <n v="0"/>
    <n v="-232274.35040188744"/>
    <n v="0"/>
    <x v="1"/>
  </r>
  <r>
    <x v="31"/>
    <x v="4"/>
    <x v="2"/>
    <x v="1"/>
    <x v="2"/>
    <n v="0"/>
    <n v="-349862.88365914999"/>
    <n v="0"/>
    <x v="1"/>
  </r>
  <r>
    <x v="60"/>
    <x v="4"/>
    <x v="2"/>
    <x v="0"/>
    <x v="2"/>
    <n v="0"/>
    <n v="-482173.48300009751"/>
    <n v="0"/>
    <x v="2"/>
  </r>
  <r>
    <x v="60"/>
    <x v="4"/>
    <x v="2"/>
    <x v="4"/>
    <x v="2"/>
    <n v="0"/>
    <n v="-416445.6214567009"/>
    <n v="0"/>
    <x v="2"/>
  </r>
  <r>
    <x v="60"/>
    <x v="4"/>
    <x v="2"/>
    <x v="3"/>
    <x v="2"/>
    <n v="0"/>
    <n v="-613757.8788399779"/>
    <n v="0"/>
    <x v="2"/>
  </r>
  <r>
    <x v="60"/>
    <x v="4"/>
    <x v="2"/>
    <x v="2"/>
    <x v="2"/>
    <n v="0"/>
    <n v="-238173.31940327759"/>
    <n v="0"/>
    <x v="2"/>
  </r>
  <r>
    <x v="60"/>
    <x v="4"/>
    <x v="2"/>
    <x v="1"/>
    <x v="2"/>
    <n v="0"/>
    <n v="-357836.49869159248"/>
    <n v="0"/>
    <x v="2"/>
  </r>
  <r>
    <x v="91"/>
    <x v="4"/>
    <x v="2"/>
    <x v="0"/>
    <x v="2"/>
    <n v="0"/>
    <n v="-525789.77894386626"/>
    <n v="0"/>
    <x v="3"/>
  </r>
  <r>
    <x v="91"/>
    <x v="4"/>
    <x v="2"/>
    <x v="4"/>
    <x v="2"/>
    <n v="0"/>
    <n v="-410917.46376632329"/>
    <n v="0"/>
    <x v="3"/>
  </r>
  <r>
    <x v="91"/>
    <x v="4"/>
    <x v="2"/>
    <x v="3"/>
    <x v="2"/>
    <n v="0"/>
    <n v="-571505.05545968318"/>
    <n v="0"/>
    <x v="3"/>
  </r>
  <r>
    <x v="91"/>
    <x v="4"/>
    <x v="2"/>
    <x v="2"/>
    <x v="2"/>
    <n v="0"/>
    <n v="-231357.43505297563"/>
    <n v="0"/>
    <x v="3"/>
  </r>
  <r>
    <x v="91"/>
    <x v="4"/>
    <x v="2"/>
    <x v="1"/>
    <x v="2"/>
    <n v="0"/>
    <n v="-350628.30471979908"/>
    <n v="0"/>
    <x v="3"/>
  </r>
  <r>
    <x v="121"/>
    <x v="4"/>
    <x v="2"/>
    <x v="0"/>
    <x v="2"/>
    <n v="0"/>
    <n v="-567223.64063060516"/>
    <n v="0"/>
    <x v="4"/>
  </r>
  <r>
    <x v="121"/>
    <x v="4"/>
    <x v="2"/>
    <x v="4"/>
    <x v="2"/>
    <n v="0"/>
    <n v="-415833.24476021942"/>
    <n v="0"/>
    <x v="4"/>
  </r>
  <r>
    <x v="121"/>
    <x v="4"/>
    <x v="2"/>
    <x v="3"/>
    <x v="2"/>
    <n v="0"/>
    <n v="-530827.3556478495"/>
    <n v="0"/>
    <x v="4"/>
  </r>
  <r>
    <x v="121"/>
    <x v="4"/>
    <x v="2"/>
    <x v="2"/>
    <x v="2"/>
    <n v="0"/>
    <n v="-237157.64064825414"/>
    <n v="0"/>
    <x v="4"/>
  </r>
  <r>
    <x v="121"/>
    <x v="4"/>
    <x v="2"/>
    <x v="1"/>
    <x v="2"/>
    <n v="0"/>
    <n v="-402191.37408300501"/>
    <n v="0"/>
    <x v="4"/>
  </r>
  <r>
    <x v="152"/>
    <x v="4"/>
    <x v="2"/>
    <x v="0"/>
    <x v="2"/>
    <n v="0"/>
    <n v="-464784.03949044121"/>
    <n v="0"/>
    <x v="5"/>
  </r>
  <r>
    <x v="152"/>
    <x v="4"/>
    <x v="2"/>
    <x v="4"/>
    <x v="2"/>
    <n v="0"/>
    <n v="-361492.05394419824"/>
    <n v="0"/>
    <x v="5"/>
  </r>
  <r>
    <x v="152"/>
    <x v="4"/>
    <x v="2"/>
    <x v="3"/>
    <x v="2"/>
    <n v="0"/>
    <n v="-526708.17556473671"/>
    <n v="0"/>
    <x v="5"/>
  </r>
  <r>
    <x v="152"/>
    <x v="4"/>
    <x v="2"/>
    <x v="2"/>
    <x v="2"/>
    <n v="0"/>
    <n v="-233189.56293551999"/>
    <n v="0"/>
    <x v="5"/>
  </r>
  <r>
    <x v="152"/>
    <x v="4"/>
    <x v="2"/>
    <x v="1"/>
    <x v="2"/>
    <n v="0"/>
    <n v="-398673.61173068068"/>
    <n v="0"/>
    <x v="5"/>
  </r>
  <r>
    <x v="182"/>
    <x v="4"/>
    <x v="2"/>
    <x v="0"/>
    <x v="2"/>
    <n v="0"/>
    <n v="-473478.99491416308"/>
    <n v="0"/>
    <x v="6"/>
  </r>
  <r>
    <x v="182"/>
    <x v="4"/>
    <x v="2"/>
    <x v="4"/>
    <x v="2"/>
    <n v="0"/>
    <n v="-355491.90604429948"/>
    <n v="0"/>
    <x v="6"/>
  </r>
  <r>
    <x v="182"/>
    <x v="4"/>
    <x v="2"/>
    <x v="3"/>
    <x v="2"/>
    <n v="0"/>
    <n v="-528029.43928030948"/>
    <n v="0"/>
    <x v="6"/>
  </r>
  <r>
    <x v="182"/>
    <x v="4"/>
    <x v="2"/>
    <x v="2"/>
    <x v="2"/>
    <n v="0"/>
    <n v="-234960.58485992247"/>
    <n v="0"/>
    <x v="6"/>
  </r>
  <r>
    <x v="182"/>
    <x v="4"/>
    <x v="2"/>
    <x v="1"/>
    <x v="2"/>
    <n v="0"/>
    <n v="-398670.74541466788"/>
    <n v="0"/>
    <x v="6"/>
  </r>
  <r>
    <x v="213"/>
    <x v="4"/>
    <x v="2"/>
    <x v="0"/>
    <x v="2"/>
    <n v="0"/>
    <n v="-514323.340194194"/>
    <n v="0"/>
    <x v="7"/>
  </r>
  <r>
    <x v="213"/>
    <x v="4"/>
    <x v="2"/>
    <x v="4"/>
    <x v="2"/>
    <n v="0"/>
    <n v="-369049.4989655317"/>
    <n v="0"/>
    <x v="7"/>
  </r>
  <r>
    <x v="213"/>
    <x v="4"/>
    <x v="2"/>
    <x v="3"/>
    <x v="2"/>
    <n v="0"/>
    <n v="-461936.04989300639"/>
    <n v="0"/>
    <x v="7"/>
  </r>
  <r>
    <x v="213"/>
    <x v="4"/>
    <x v="2"/>
    <x v="2"/>
    <x v="2"/>
    <n v="0"/>
    <n v="-241607.86800076641"/>
    <n v="0"/>
    <x v="7"/>
  </r>
  <r>
    <x v="213"/>
    <x v="4"/>
    <x v="2"/>
    <x v="1"/>
    <x v="2"/>
    <n v="0"/>
    <n v="-409026.35736165359"/>
    <n v="0"/>
    <x v="7"/>
  </r>
  <r>
    <x v="244"/>
    <x v="4"/>
    <x v="2"/>
    <x v="0"/>
    <x v="2"/>
    <n v="0"/>
    <n v="-536871.85348197992"/>
    <n v="0"/>
    <x v="8"/>
  </r>
  <r>
    <x v="244"/>
    <x v="4"/>
    <x v="2"/>
    <x v="4"/>
    <x v="2"/>
    <n v="0"/>
    <n v="-398743.73820239009"/>
    <n v="0"/>
    <x v="8"/>
  </r>
  <r>
    <x v="244"/>
    <x v="4"/>
    <x v="2"/>
    <x v="3"/>
    <x v="2"/>
    <n v="0"/>
    <n v="-477763.29064311885"/>
    <n v="0"/>
    <x v="8"/>
  </r>
  <r>
    <x v="244"/>
    <x v="4"/>
    <x v="2"/>
    <x v="2"/>
    <x v="2"/>
    <n v="0"/>
    <n v="-237761.08457906422"/>
    <n v="0"/>
    <x v="8"/>
  </r>
  <r>
    <x v="244"/>
    <x v="4"/>
    <x v="2"/>
    <x v="1"/>
    <x v="2"/>
    <n v="0"/>
    <n v="-403720.5816802248"/>
    <n v="0"/>
    <x v="8"/>
  </r>
  <r>
    <x v="274"/>
    <x v="4"/>
    <x v="2"/>
    <x v="0"/>
    <x v="2"/>
    <n v="0"/>
    <n v="-634994.41093066533"/>
    <n v="0"/>
    <x v="9"/>
  </r>
  <r>
    <x v="274"/>
    <x v="4"/>
    <x v="2"/>
    <x v="4"/>
    <x v="2"/>
    <n v="0"/>
    <n v="-417384.61447330622"/>
    <n v="0"/>
    <x v="9"/>
  </r>
  <r>
    <x v="274"/>
    <x v="4"/>
    <x v="2"/>
    <x v="3"/>
    <x v="2"/>
    <n v="0"/>
    <n v="-434603.89513538888"/>
    <n v="0"/>
    <x v="9"/>
  </r>
  <r>
    <x v="274"/>
    <x v="4"/>
    <x v="2"/>
    <x v="2"/>
    <x v="2"/>
    <n v="0"/>
    <n v="-240557.71433610315"/>
    <n v="0"/>
    <x v="9"/>
  </r>
  <r>
    <x v="274"/>
    <x v="4"/>
    <x v="2"/>
    <x v="1"/>
    <x v="2"/>
    <n v="0"/>
    <n v="-410770.72650624783"/>
    <n v="0"/>
    <x v="9"/>
  </r>
  <r>
    <x v="305"/>
    <x v="4"/>
    <x v="2"/>
    <x v="0"/>
    <x v="2"/>
    <n v="0"/>
    <n v="-634709.7558870964"/>
    <n v="0"/>
    <x v="10"/>
  </r>
  <r>
    <x v="305"/>
    <x v="4"/>
    <x v="2"/>
    <x v="4"/>
    <x v="2"/>
    <n v="0"/>
    <n v="-425170.54370021645"/>
    <n v="0"/>
    <x v="10"/>
  </r>
  <r>
    <x v="305"/>
    <x v="4"/>
    <x v="2"/>
    <x v="3"/>
    <x v="2"/>
    <n v="0"/>
    <n v="-434972.91719330434"/>
    <n v="0"/>
    <x v="10"/>
  </r>
  <r>
    <x v="305"/>
    <x v="4"/>
    <x v="2"/>
    <x v="2"/>
    <x v="2"/>
    <n v="0"/>
    <n v="-237369.01005230521"/>
    <n v="0"/>
    <x v="10"/>
  </r>
  <r>
    <x v="305"/>
    <x v="4"/>
    <x v="2"/>
    <x v="1"/>
    <x v="2"/>
    <n v="0"/>
    <n v="-408662.45251206175"/>
    <n v="0"/>
    <x v="10"/>
  </r>
  <r>
    <x v="335"/>
    <x v="4"/>
    <x v="2"/>
    <x v="0"/>
    <x v="2"/>
    <n v="0"/>
    <n v="-605406.72523462027"/>
    <n v="0"/>
    <x v="11"/>
  </r>
  <r>
    <x v="335"/>
    <x v="4"/>
    <x v="2"/>
    <x v="4"/>
    <x v="2"/>
    <n v="0"/>
    <n v="-480292.22535546811"/>
    <n v="0"/>
    <x v="11"/>
  </r>
  <r>
    <x v="335"/>
    <x v="4"/>
    <x v="2"/>
    <x v="3"/>
    <x v="2"/>
    <n v="0"/>
    <n v="-482425.78040772001"/>
    <n v="0"/>
    <x v="11"/>
  </r>
  <r>
    <x v="335"/>
    <x v="4"/>
    <x v="2"/>
    <x v="2"/>
    <x v="2"/>
    <n v="0"/>
    <n v="-239073.58610252809"/>
    <n v="0"/>
    <x v="11"/>
  </r>
  <r>
    <x v="335"/>
    <x v="4"/>
    <x v="2"/>
    <x v="1"/>
    <x v="2"/>
    <n v="0"/>
    <n v="-405552.56140562793"/>
    <n v="0"/>
    <x v="11"/>
  </r>
  <r>
    <x v="0"/>
    <x v="4"/>
    <x v="3"/>
    <x v="0"/>
    <x v="2"/>
    <n v="0"/>
    <n v="-536587.40804259467"/>
    <n v="0"/>
    <x v="0"/>
  </r>
  <r>
    <x v="0"/>
    <x v="4"/>
    <x v="3"/>
    <x v="4"/>
    <x v="2"/>
    <n v="0"/>
    <n v="-669977.64138332428"/>
    <n v="0"/>
    <x v="0"/>
  </r>
  <r>
    <x v="0"/>
    <x v="4"/>
    <x v="3"/>
    <x v="3"/>
    <x v="2"/>
    <n v="0"/>
    <n v="-850911.77822027437"/>
    <n v="0"/>
    <x v="0"/>
  </r>
  <r>
    <x v="0"/>
    <x v="4"/>
    <x v="3"/>
    <x v="2"/>
    <x v="2"/>
    <n v="0"/>
    <n v="-398609.42239983921"/>
    <n v="0"/>
    <x v="0"/>
  </r>
  <r>
    <x v="0"/>
    <x v="4"/>
    <x v="3"/>
    <x v="1"/>
    <x v="2"/>
    <n v="0"/>
    <n v="-606521.70612395462"/>
    <n v="0"/>
    <x v="0"/>
  </r>
  <r>
    <x v="31"/>
    <x v="4"/>
    <x v="3"/>
    <x v="0"/>
    <x v="2"/>
    <n v="0"/>
    <n v="-771878.2507858607"/>
    <n v="0"/>
    <x v="1"/>
  </r>
  <r>
    <x v="31"/>
    <x v="4"/>
    <x v="3"/>
    <x v="4"/>
    <x v="2"/>
    <n v="0"/>
    <n v="-667311.15874935407"/>
    <n v="0"/>
    <x v="1"/>
  </r>
  <r>
    <x v="31"/>
    <x v="4"/>
    <x v="3"/>
    <x v="3"/>
    <x v="2"/>
    <n v="0"/>
    <n v="-1029247.908117976"/>
    <n v="0"/>
    <x v="1"/>
  </r>
  <r>
    <x v="31"/>
    <x v="4"/>
    <x v="3"/>
    <x v="2"/>
    <x v="2"/>
    <n v="0"/>
    <n v="-387123.91733647906"/>
    <n v="0"/>
    <x v="1"/>
  </r>
  <r>
    <x v="31"/>
    <x v="4"/>
    <x v="3"/>
    <x v="1"/>
    <x v="2"/>
    <n v="0"/>
    <n v="-583104.80609858339"/>
    <n v="0"/>
    <x v="1"/>
  </r>
  <r>
    <x v="60"/>
    <x v="4"/>
    <x v="3"/>
    <x v="0"/>
    <x v="2"/>
    <n v="0"/>
    <n v="-803622.47166682919"/>
    <n v="0"/>
    <x v="2"/>
  </r>
  <r>
    <x v="60"/>
    <x v="4"/>
    <x v="3"/>
    <x v="4"/>
    <x v="2"/>
    <n v="0"/>
    <n v="-694076.03576116823"/>
    <n v="0"/>
    <x v="2"/>
  </r>
  <r>
    <x v="60"/>
    <x v="4"/>
    <x v="3"/>
    <x v="3"/>
    <x v="2"/>
    <n v="0"/>
    <n v="-1022929.7980666299"/>
    <n v="0"/>
    <x v="2"/>
  </r>
  <r>
    <x v="60"/>
    <x v="4"/>
    <x v="3"/>
    <x v="2"/>
    <x v="2"/>
    <n v="0"/>
    <n v="-396955.53233879601"/>
    <n v="0"/>
    <x v="2"/>
  </r>
  <r>
    <x v="60"/>
    <x v="4"/>
    <x v="3"/>
    <x v="1"/>
    <x v="2"/>
    <n v="0"/>
    <n v="-596394.16448598751"/>
    <n v="0"/>
    <x v="2"/>
  </r>
  <r>
    <x v="91"/>
    <x v="4"/>
    <x v="3"/>
    <x v="0"/>
    <x v="2"/>
    <n v="0"/>
    <n v="-876316.2982397771"/>
    <n v="0"/>
    <x v="3"/>
  </r>
  <r>
    <x v="91"/>
    <x v="4"/>
    <x v="3"/>
    <x v="4"/>
    <x v="2"/>
    <n v="0"/>
    <n v="-684862.43961053889"/>
    <n v="0"/>
    <x v="3"/>
  </r>
  <r>
    <x v="91"/>
    <x v="4"/>
    <x v="3"/>
    <x v="3"/>
    <x v="2"/>
    <n v="0"/>
    <n v="-952508.42576613883"/>
    <n v="0"/>
    <x v="3"/>
  </r>
  <r>
    <x v="91"/>
    <x v="4"/>
    <x v="3"/>
    <x v="2"/>
    <x v="2"/>
    <n v="0"/>
    <n v="-385595.72508829273"/>
    <n v="0"/>
    <x v="3"/>
  </r>
  <r>
    <x v="91"/>
    <x v="4"/>
    <x v="3"/>
    <x v="1"/>
    <x v="2"/>
    <n v="0"/>
    <n v="-584380.50786633184"/>
    <n v="0"/>
    <x v="3"/>
  </r>
  <r>
    <x v="121"/>
    <x v="4"/>
    <x v="3"/>
    <x v="0"/>
    <x v="2"/>
    <n v="0"/>
    <n v="-945372.73438434198"/>
    <n v="0"/>
    <x v="4"/>
  </r>
  <r>
    <x v="121"/>
    <x v="4"/>
    <x v="3"/>
    <x v="4"/>
    <x v="2"/>
    <n v="0"/>
    <n v="-693055.40793369908"/>
    <n v="0"/>
    <x v="4"/>
  </r>
  <r>
    <x v="121"/>
    <x v="4"/>
    <x v="3"/>
    <x v="3"/>
    <x v="2"/>
    <n v="0"/>
    <n v="-884712.25941308262"/>
    <n v="0"/>
    <x v="4"/>
  </r>
  <r>
    <x v="121"/>
    <x v="4"/>
    <x v="3"/>
    <x v="2"/>
    <x v="2"/>
    <n v="0"/>
    <n v="-395262.73441375693"/>
    <n v="0"/>
    <x v="4"/>
  </r>
  <r>
    <x v="121"/>
    <x v="4"/>
    <x v="3"/>
    <x v="1"/>
    <x v="2"/>
    <n v="0"/>
    <n v="-670318.95680500846"/>
    <n v="0"/>
    <x v="4"/>
  </r>
  <r>
    <x v="152"/>
    <x v="4"/>
    <x v="3"/>
    <x v="0"/>
    <x v="2"/>
    <n v="0"/>
    <n v="-774640.06581740209"/>
    <n v="0"/>
    <x v="5"/>
  </r>
  <r>
    <x v="152"/>
    <x v="4"/>
    <x v="3"/>
    <x v="4"/>
    <x v="2"/>
    <n v="0"/>
    <n v="-602486.75657366379"/>
    <n v="0"/>
    <x v="5"/>
  </r>
  <r>
    <x v="152"/>
    <x v="4"/>
    <x v="3"/>
    <x v="3"/>
    <x v="2"/>
    <n v="0"/>
    <n v="-877846.95927456114"/>
    <n v="0"/>
    <x v="5"/>
  </r>
  <r>
    <x v="152"/>
    <x v="4"/>
    <x v="3"/>
    <x v="2"/>
    <x v="2"/>
    <n v="0"/>
    <n v="-388649.27155920002"/>
    <n v="0"/>
    <x v="5"/>
  </r>
  <r>
    <x v="152"/>
    <x v="4"/>
    <x v="3"/>
    <x v="1"/>
    <x v="2"/>
    <n v="0"/>
    <n v="-664456.01955113455"/>
    <n v="0"/>
    <x v="5"/>
  </r>
  <r>
    <x v="182"/>
    <x v="4"/>
    <x v="3"/>
    <x v="0"/>
    <x v="2"/>
    <n v="0"/>
    <n v="-789131.65819027182"/>
    <n v="0"/>
    <x v="6"/>
  </r>
  <r>
    <x v="182"/>
    <x v="4"/>
    <x v="3"/>
    <x v="4"/>
    <x v="2"/>
    <n v="0"/>
    <n v="-592486.51007383259"/>
    <n v="0"/>
    <x v="6"/>
  </r>
  <r>
    <x v="182"/>
    <x v="4"/>
    <x v="3"/>
    <x v="3"/>
    <x v="2"/>
    <n v="0"/>
    <n v="-880049.06546718255"/>
    <n v="0"/>
    <x v="6"/>
  </r>
  <r>
    <x v="182"/>
    <x v="4"/>
    <x v="3"/>
    <x v="2"/>
    <x v="2"/>
    <n v="0"/>
    <n v="-391600.97476653749"/>
    <n v="0"/>
    <x v="6"/>
  </r>
  <r>
    <x v="182"/>
    <x v="4"/>
    <x v="3"/>
    <x v="1"/>
    <x v="2"/>
    <n v="0"/>
    <n v="-664451.24235777988"/>
    <n v="0"/>
    <x v="6"/>
  </r>
  <r>
    <x v="213"/>
    <x v="4"/>
    <x v="3"/>
    <x v="0"/>
    <x v="2"/>
    <n v="0"/>
    <n v="-857205.56699032336"/>
    <n v="0"/>
    <x v="7"/>
  </r>
  <r>
    <x v="213"/>
    <x v="4"/>
    <x v="3"/>
    <x v="4"/>
    <x v="2"/>
    <n v="0"/>
    <n v="-615082.49827588617"/>
    <n v="0"/>
    <x v="7"/>
  </r>
  <r>
    <x v="213"/>
    <x v="4"/>
    <x v="3"/>
    <x v="3"/>
    <x v="2"/>
    <n v="0"/>
    <n v="-769893.41648834408"/>
    <n v="0"/>
    <x v="7"/>
  </r>
  <r>
    <x v="213"/>
    <x v="4"/>
    <x v="3"/>
    <x v="2"/>
    <x v="2"/>
    <n v="0"/>
    <n v="-402679.7800012774"/>
    <n v="0"/>
    <x v="7"/>
  </r>
  <r>
    <x v="213"/>
    <x v="4"/>
    <x v="3"/>
    <x v="1"/>
    <x v="2"/>
    <n v="0"/>
    <n v="-681710.59560275602"/>
    <n v="0"/>
    <x v="7"/>
  </r>
  <r>
    <x v="244"/>
    <x v="4"/>
    <x v="3"/>
    <x v="0"/>
    <x v="2"/>
    <n v="0"/>
    <n v="-894786.42246996658"/>
    <n v="0"/>
    <x v="8"/>
  </r>
  <r>
    <x v="244"/>
    <x v="4"/>
    <x v="3"/>
    <x v="4"/>
    <x v="2"/>
    <n v="0"/>
    <n v="-664572.89700398361"/>
    <n v="0"/>
    <x v="8"/>
  </r>
  <r>
    <x v="244"/>
    <x v="4"/>
    <x v="3"/>
    <x v="3"/>
    <x v="2"/>
    <n v="0"/>
    <n v="-796272.15107186476"/>
    <n v="0"/>
    <x v="8"/>
  </r>
  <r>
    <x v="244"/>
    <x v="4"/>
    <x v="3"/>
    <x v="2"/>
    <x v="2"/>
    <n v="0"/>
    <n v="-396268.47429844039"/>
    <n v="0"/>
    <x v="8"/>
  </r>
  <r>
    <x v="244"/>
    <x v="4"/>
    <x v="3"/>
    <x v="1"/>
    <x v="2"/>
    <n v="0"/>
    <n v="-672867.63613370806"/>
    <n v="0"/>
    <x v="8"/>
  </r>
  <r>
    <x v="274"/>
    <x v="4"/>
    <x v="3"/>
    <x v="0"/>
    <x v="2"/>
    <n v="0"/>
    <n v="-1058324.0182177757"/>
    <n v="0"/>
    <x v="9"/>
  </r>
  <r>
    <x v="274"/>
    <x v="4"/>
    <x v="3"/>
    <x v="4"/>
    <x v="2"/>
    <n v="0"/>
    <n v="-695641.02412217716"/>
    <n v="0"/>
    <x v="9"/>
  </r>
  <r>
    <x v="274"/>
    <x v="4"/>
    <x v="3"/>
    <x v="3"/>
    <x v="2"/>
    <n v="0"/>
    <n v="-724339.82522564824"/>
    <n v="0"/>
    <x v="9"/>
  </r>
  <r>
    <x v="274"/>
    <x v="4"/>
    <x v="3"/>
    <x v="2"/>
    <x v="2"/>
    <n v="0"/>
    <n v="-400929.52389350528"/>
    <n v="0"/>
    <x v="9"/>
  </r>
  <r>
    <x v="274"/>
    <x v="4"/>
    <x v="3"/>
    <x v="1"/>
    <x v="2"/>
    <n v="0"/>
    <n v="-684617.87751041306"/>
    <n v="0"/>
    <x v="9"/>
  </r>
  <r>
    <x v="305"/>
    <x v="4"/>
    <x v="3"/>
    <x v="0"/>
    <x v="2"/>
    <n v="0"/>
    <n v="-1057849.5931451607"/>
    <n v="0"/>
    <x v="10"/>
  </r>
  <r>
    <x v="305"/>
    <x v="4"/>
    <x v="3"/>
    <x v="4"/>
    <x v="2"/>
    <n v="0"/>
    <n v="-708617.57283369417"/>
    <n v="0"/>
    <x v="10"/>
  </r>
  <r>
    <x v="305"/>
    <x v="4"/>
    <x v="3"/>
    <x v="3"/>
    <x v="2"/>
    <n v="0"/>
    <n v="-724954.86198884062"/>
    <n v="0"/>
    <x v="10"/>
  </r>
  <r>
    <x v="305"/>
    <x v="4"/>
    <x v="3"/>
    <x v="2"/>
    <x v="2"/>
    <n v="0"/>
    <n v="-395615.01675384206"/>
    <n v="0"/>
    <x v="10"/>
  </r>
  <r>
    <x v="305"/>
    <x v="4"/>
    <x v="3"/>
    <x v="1"/>
    <x v="2"/>
    <n v="0"/>
    <n v="-681104.08752010297"/>
    <n v="0"/>
    <x v="10"/>
  </r>
  <r>
    <x v="335"/>
    <x v="4"/>
    <x v="3"/>
    <x v="0"/>
    <x v="2"/>
    <n v="0"/>
    <n v="-1009011.2087243673"/>
    <n v="0"/>
    <x v="11"/>
  </r>
  <r>
    <x v="335"/>
    <x v="4"/>
    <x v="3"/>
    <x v="4"/>
    <x v="2"/>
    <n v="0"/>
    <n v="-800487.04225911363"/>
    <n v="0"/>
    <x v="11"/>
  </r>
  <r>
    <x v="335"/>
    <x v="4"/>
    <x v="3"/>
    <x v="3"/>
    <x v="2"/>
    <n v="0"/>
    <n v="-804042.96734620014"/>
    <n v="0"/>
    <x v="11"/>
  </r>
  <r>
    <x v="335"/>
    <x v="4"/>
    <x v="3"/>
    <x v="2"/>
    <x v="2"/>
    <n v="0"/>
    <n v="-398455.97683754686"/>
    <n v="0"/>
    <x v="11"/>
  </r>
  <r>
    <x v="335"/>
    <x v="4"/>
    <x v="3"/>
    <x v="1"/>
    <x v="2"/>
    <n v="0"/>
    <n v="-675920.93567604665"/>
    <n v="0"/>
    <x v="11"/>
  </r>
  <r>
    <x v="0"/>
    <x v="4"/>
    <x v="4"/>
    <x v="0"/>
    <x v="2"/>
    <n v="0"/>
    <n v="-429269.92643407569"/>
    <n v="0"/>
    <x v="0"/>
  </r>
  <r>
    <x v="0"/>
    <x v="4"/>
    <x v="4"/>
    <x v="4"/>
    <x v="2"/>
    <n v="0"/>
    <n v="-535982.11310665938"/>
    <n v="0"/>
    <x v="0"/>
  </r>
  <r>
    <x v="0"/>
    <x v="4"/>
    <x v="4"/>
    <x v="3"/>
    <x v="2"/>
    <n v="0"/>
    <n v="-680729.42257621943"/>
    <n v="0"/>
    <x v="0"/>
  </r>
  <r>
    <x v="0"/>
    <x v="4"/>
    <x v="4"/>
    <x v="2"/>
    <x v="2"/>
    <n v="0"/>
    <n v="-318887.53791987139"/>
    <n v="0"/>
    <x v="0"/>
  </r>
  <r>
    <x v="0"/>
    <x v="4"/>
    <x v="4"/>
    <x v="1"/>
    <x v="2"/>
    <n v="0"/>
    <n v="-485217.36489916372"/>
    <n v="0"/>
    <x v="0"/>
  </r>
  <r>
    <x v="31"/>
    <x v="4"/>
    <x v="4"/>
    <x v="0"/>
    <x v="2"/>
    <n v="0"/>
    <n v="-617502.60062868847"/>
    <n v="0"/>
    <x v="1"/>
  </r>
  <r>
    <x v="31"/>
    <x v="4"/>
    <x v="4"/>
    <x v="4"/>
    <x v="2"/>
    <n v="0"/>
    <n v="-533848.92699948326"/>
    <n v="0"/>
    <x v="1"/>
  </r>
  <r>
    <x v="31"/>
    <x v="4"/>
    <x v="4"/>
    <x v="3"/>
    <x v="2"/>
    <n v="0"/>
    <n v="-823398.32649438083"/>
    <n v="0"/>
    <x v="1"/>
  </r>
  <r>
    <x v="31"/>
    <x v="4"/>
    <x v="4"/>
    <x v="2"/>
    <x v="2"/>
    <n v="0"/>
    <n v="-309699.13386918325"/>
    <n v="0"/>
    <x v="1"/>
  </r>
  <r>
    <x v="31"/>
    <x v="4"/>
    <x v="4"/>
    <x v="1"/>
    <x v="2"/>
    <n v="0"/>
    <n v="-466483.84487886669"/>
    <n v="0"/>
    <x v="1"/>
  </r>
  <r>
    <x v="60"/>
    <x v="4"/>
    <x v="4"/>
    <x v="0"/>
    <x v="2"/>
    <n v="0"/>
    <n v="-642897.97733346338"/>
    <n v="0"/>
    <x v="2"/>
  </r>
  <r>
    <x v="60"/>
    <x v="4"/>
    <x v="4"/>
    <x v="4"/>
    <x v="2"/>
    <n v="0"/>
    <n v="-555260.82860893453"/>
    <n v="0"/>
    <x v="2"/>
  </r>
  <r>
    <x v="60"/>
    <x v="4"/>
    <x v="4"/>
    <x v="3"/>
    <x v="2"/>
    <n v="0"/>
    <n v="-818343.83845330391"/>
    <n v="0"/>
    <x v="2"/>
  </r>
  <r>
    <x v="60"/>
    <x v="4"/>
    <x v="4"/>
    <x v="2"/>
    <x v="2"/>
    <n v="0"/>
    <n v="-317564.42587103683"/>
    <n v="0"/>
    <x v="2"/>
  </r>
  <r>
    <x v="60"/>
    <x v="4"/>
    <x v="4"/>
    <x v="1"/>
    <x v="2"/>
    <n v="0"/>
    <n v="-477115.33158879"/>
    <n v="0"/>
    <x v="2"/>
  </r>
  <r>
    <x v="91"/>
    <x v="4"/>
    <x v="4"/>
    <x v="0"/>
    <x v="2"/>
    <n v="0"/>
    <n v="-701053.03859182168"/>
    <n v="0"/>
    <x v="3"/>
  </r>
  <r>
    <x v="91"/>
    <x v="4"/>
    <x v="4"/>
    <x v="4"/>
    <x v="2"/>
    <n v="0"/>
    <n v="-547889.95168843109"/>
    <n v="0"/>
    <x v="3"/>
  </r>
  <r>
    <x v="91"/>
    <x v="4"/>
    <x v="4"/>
    <x v="3"/>
    <x v="2"/>
    <n v="0"/>
    <n v="-762006.74061291094"/>
    <n v="0"/>
    <x v="3"/>
  </r>
  <r>
    <x v="91"/>
    <x v="4"/>
    <x v="4"/>
    <x v="2"/>
    <x v="2"/>
    <n v="0"/>
    <n v="-308476.5800706342"/>
    <n v="0"/>
    <x v="3"/>
  </r>
  <r>
    <x v="91"/>
    <x v="4"/>
    <x v="4"/>
    <x v="1"/>
    <x v="2"/>
    <n v="0"/>
    <n v="-467504.40629306546"/>
    <n v="0"/>
    <x v="3"/>
  </r>
  <r>
    <x v="121"/>
    <x v="4"/>
    <x v="4"/>
    <x v="0"/>
    <x v="2"/>
    <n v="0"/>
    <n v="-756298.18750747351"/>
    <n v="0"/>
    <x v="4"/>
  </r>
  <r>
    <x v="121"/>
    <x v="4"/>
    <x v="4"/>
    <x v="4"/>
    <x v="2"/>
    <n v="0"/>
    <n v="-554444.32634695922"/>
    <n v="0"/>
    <x v="4"/>
  </r>
  <r>
    <x v="121"/>
    <x v="4"/>
    <x v="4"/>
    <x v="3"/>
    <x v="2"/>
    <n v="0"/>
    <n v="-707769.807530466"/>
    <n v="0"/>
    <x v="4"/>
  </r>
  <r>
    <x v="121"/>
    <x v="4"/>
    <x v="4"/>
    <x v="2"/>
    <x v="2"/>
    <n v="0"/>
    <n v="-316210.18753100553"/>
    <n v="0"/>
    <x v="4"/>
  </r>
  <r>
    <x v="121"/>
    <x v="4"/>
    <x v="4"/>
    <x v="1"/>
    <x v="2"/>
    <n v="0"/>
    <n v="-536255.16544400668"/>
    <n v="0"/>
    <x v="4"/>
  </r>
  <r>
    <x v="152"/>
    <x v="4"/>
    <x v="4"/>
    <x v="0"/>
    <x v="2"/>
    <n v="0"/>
    <n v="-619712.05265392165"/>
    <n v="0"/>
    <x v="5"/>
  </r>
  <r>
    <x v="152"/>
    <x v="4"/>
    <x v="4"/>
    <x v="4"/>
    <x v="2"/>
    <n v="0"/>
    <n v="-481989.40525893099"/>
    <n v="0"/>
    <x v="5"/>
  </r>
  <r>
    <x v="152"/>
    <x v="4"/>
    <x v="4"/>
    <x v="3"/>
    <x v="2"/>
    <n v="0"/>
    <n v="-702277.56741964899"/>
    <n v="0"/>
    <x v="5"/>
  </r>
  <r>
    <x v="152"/>
    <x v="4"/>
    <x v="4"/>
    <x v="2"/>
    <x v="2"/>
    <n v="0"/>
    <n v="-310919.41724736005"/>
    <n v="0"/>
    <x v="5"/>
  </r>
  <r>
    <x v="152"/>
    <x v="4"/>
    <x v="4"/>
    <x v="1"/>
    <x v="2"/>
    <n v="0"/>
    <n v="-531564.81564090762"/>
    <n v="0"/>
    <x v="5"/>
  </r>
  <r>
    <x v="182"/>
    <x v="4"/>
    <x v="4"/>
    <x v="0"/>
    <x v="2"/>
    <n v="0"/>
    <n v="-631305.32655221748"/>
    <n v="0"/>
    <x v="6"/>
  </r>
  <r>
    <x v="182"/>
    <x v="4"/>
    <x v="4"/>
    <x v="4"/>
    <x v="2"/>
    <n v="0"/>
    <n v="-473989.20805906603"/>
    <n v="0"/>
    <x v="6"/>
  </r>
  <r>
    <x v="182"/>
    <x v="4"/>
    <x v="4"/>
    <x v="3"/>
    <x v="2"/>
    <n v="0"/>
    <n v="-704039.25237374601"/>
    <n v="0"/>
    <x v="6"/>
  </r>
  <r>
    <x v="182"/>
    <x v="4"/>
    <x v="4"/>
    <x v="2"/>
    <x v="2"/>
    <n v="0"/>
    <n v="-313280.77981322998"/>
    <n v="0"/>
    <x v="6"/>
  </r>
  <r>
    <x v="182"/>
    <x v="4"/>
    <x v="4"/>
    <x v="1"/>
    <x v="2"/>
    <n v="0"/>
    <n v="-531560.99388622388"/>
    <n v="0"/>
    <x v="6"/>
  </r>
  <r>
    <x v="213"/>
    <x v="4"/>
    <x v="4"/>
    <x v="0"/>
    <x v="2"/>
    <n v="0"/>
    <n v="-685764.45359225874"/>
    <n v="0"/>
    <x v="7"/>
  </r>
  <r>
    <x v="213"/>
    <x v="4"/>
    <x v="4"/>
    <x v="4"/>
    <x v="2"/>
    <n v="0"/>
    <n v="-492065.99862070894"/>
    <n v="0"/>
    <x v="7"/>
  </r>
  <r>
    <x v="213"/>
    <x v="4"/>
    <x v="4"/>
    <x v="3"/>
    <x v="2"/>
    <n v="0"/>
    <n v="-615914.73319067527"/>
    <n v="0"/>
    <x v="7"/>
  </r>
  <r>
    <x v="213"/>
    <x v="4"/>
    <x v="4"/>
    <x v="2"/>
    <x v="2"/>
    <n v="0"/>
    <n v="-322143.82400102192"/>
    <n v="0"/>
    <x v="7"/>
  </r>
  <r>
    <x v="213"/>
    <x v="4"/>
    <x v="4"/>
    <x v="1"/>
    <x v="2"/>
    <n v="0"/>
    <n v="-545368.47648220486"/>
    <n v="0"/>
    <x v="7"/>
  </r>
  <r>
    <x v="244"/>
    <x v="4"/>
    <x v="4"/>
    <x v="0"/>
    <x v="2"/>
    <n v="0"/>
    <n v="-715829.13797597319"/>
    <n v="0"/>
    <x v="8"/>
  </r>
  <r>
    <x v="244"/>
    <x v="4"/>
    <x v="4"/>
    <x v="4"/>
    <x v="2"/>
    <n v="0"/>
    <n v="-531658.31760318682"/>
    <n v="0"/>
    <x v="8"/>
  </r>
  <r>
    <x v="244"/>
    <x v="4"/>
    <x v="4"/>
    <x v="3"/>
    <x v="2"/>
    <n v="0"/>
    <n v="-637017.72085749183"/>
    <n v="0"/>
    <x v="8"/>
  </r>
  <r>
    <x v="244"/>
    <x v="4"/>
    <x v="4"/>
    <x v="2"/>
    <x v="2"/>
    <n v="0"/>
    <n v="-317014.77943875233"/>
    <n v="0"/>
    <x v="8"/>
  </r>
  <r>
    <x v="244"/>
    <x v="4"/>
    <x v="4"/>
    <x v="1"/>
    <x v="2"/>
    <n v="0"/>
    <n v="-538294.1089069664"/>
    <n v="0"/>
    <x v="8"/>
  </r>
  <r>
    <x v="274"/>
    <x v="4"/>
    <x v="4"/>
    <x v="0"/>
    <x v="2"/>
    <n v="0"/>
    <n v="-846659.21457422047"/>
    <n v="0"/>
    <x v="9"/>
  </r>
  <r>
    <x v="274"/>
    <x v="4"/>
    <x v="4"/>
    <x v="4"/>
    <x v="2"/>
    <n v="0"/>
    <n v="-556512.81929774163"/>
    <n v="0"/>
    <x v="9"/>
  </r>
  <r>
    <x v="274"/>
    <x v="4"/>
    <x v="4"/>
    <x v="3"/>
    <x v="2"/>
    <n v="0"/>
    <n v="-579471.86018051859"/>
    <n v="0"/>
    <x v="9"/>
  </r>
  <r>
    <x v="274"/>
    <x v="4"/>
    <x v="4"/>
    <x v="2"/>
    <x v="2"/>
    <n v="0"/>
    <n v="-320743.6191148042"/>
    <n v="0"/>
    <x v="9"/>
  </r>
  <r>
    <x v="274"/>
    <x v="4"/>
    <x v="4"/>
    <x v="1"/>
    <x v="2"/>
    <n v="0"/>
    <n v="-547694.30200833047"/>
    <n v="0"/>
    <x v="9"/>
  </r>
  <r>
    <x v="305"/>
    <x v="4"/>
    <x v="4"/>
    <x v="0"/>
    <x v="2"/>
    <n v="0"/>
    <n v="-846279.67451612861"/>
    <n v="0"/>
    <x v="10"/>
  </r>
  <r>
    <x v="305"/>
    <x v="4"/>
    <x v="4"/>
    <x v="4"/>
    <x v="2"/>
    <n v="0"/>
    <n v="-566894.05826695531"/>
    <n v="0"/>
    <x v="10"/>
  </r>
  <r>
    <x v="305"/>
    <x v="4"/>
    <x v="4"/>
    <x v="3"/>
    <x v="2"/>
    <n v="0"/>
    <n v="-579963.88959107257"/>
    <n v="0"/>
    <x v="10"/>
  </r>
  <r>
    <x v="305"/>
    <x v="4"/>
    <x v="4"/>
    <x v="2"/>
    <x v="2"/>
    <n v="0"/>
    <n v="-316492.01340307365"/>
    <n v="0"/>
    <x v="10"/>
  </r>
  <r>
    <x v="305"/>
    <x v="4"/>
    <x v="4"/>
    <x v="1"/>
    <x v="2"/>
    <n v="0"/>
    <n v="-544883.27001608233"/>
    <n v="0"/>
    <x v="10"/>
  </r>
  <r>
    <x v="335"/>
    <x v="4"/>
    <x v="4"/>
    <x v="0"/>
    <x v="2"/>
    <n v="0"/>
    <n v="-807208.96697949385"/>
    <n v="0"/>
    <x v="11"/>
  </r>
  <r>
    <x v="335"/>
    <x v="4"/>
    <x v="4"/>
    <x v="4"/>
    <x v="2"/>
    <n v="0"/>
    <n v="-640389.63380729093"/>
    <n v="0"/>
    <x v="11"/>
  </r>
  <r>
    <x v="335"/>
    <x v="4"/>
    <x v="4"/>
    <x v="3"/>
    <x v="2"/>
    <n v="0"/>
    <n v="-643234.37387696002"/>
    <n v="0"/>
    <x v="11"/>
  </r>
  <r>
    <x v="335"/>
    <x v="4"/>
    <x v="4"/>
    <x v="2"/>
    <x v="2"/>
    <n v="0"/>
    <n v="-318764.78147003747"/>
    <n v="0"/>
    <x v="11"/>
  </r>
  <r>
    <x v="335"/>
    <x v="4"/>
    <x v="4"/>
    <x v="1"/>
    <x v="2"/>
    <n v="0"/>
    <n v="-540736.7485408372"/>
    <n v="0"/>
    <x v="11"/>
  </r>
  <r>
    <x v="0"/>
    <x v="4"/>
    <x v="3"/>
    <x v="5"/>
    <x v="3"/>
    <n v="596313.87346928555"/>
    <n v="0"/>
    <n v="0"/>
    <x v="0"/>
  </r>
  <r>
    <x v="0"/>
    <x v="4"/>
    <x v="3"/>
    <x v="5"/>
    <x v="3"/>
    <n v="762000.61313764332"/>
    <n v="0"/>
    <n v="0"/>
    <x v="0"/>
  </r>
  <r>
    <x v="0"/>
    <x v="4"/>
    <x v="3"/>
    <x v="5"/>
    <x v="3"/>
    <n v="626643.51948419015"/>
    <n v="0"/>
    <n v="0"/>
    <x v="0"/>
  </r>
  <r>
    <x v="0"/>
    <x v="4"/>
    <x v="3"/>
    <x v="5"/>
    <x v="3"/>
    <n v="629401.45176283421"/>
    <n v="0"/>
    <n v="0"/>
    <x v="0"/>
  </r>
  <r>
    <x v="0"/>
    <x v="4"/>
    <x v="3"/>
    <x v="5"/>
    <x v="3"/>
    <n v="759941.31103718234"/>
    <n v="0"/>
    <n v="0"/>
    <x v="0"/>
  </r>
  <r>
    <x v="0"/>
    <x v="4"/>
    <x v="3"/>
    <x v="5"/>
    <x v="3"/>
    <n v="711635.19753239595"/>
    <n v="0"/>
    <n v="0"/>
    <x v="0"/>
  </r>
  <r>
    <x v="0"/>
    <x v="0"/>
    <x v="2"/>
    <x v="5"/>
    <x v="3"/>
    <n v="644725.89879261027"/>
    <n v="0"/>
    <n v="0"/>
    <x v="0"/>
  </r>
  <r>
    <x v="0"/>
    <x v="0"/>
    <x v="2"/>
    <x v="5"/>
    <x v="3"/>
    <n v="731337.91851215321"/>
    <n v="0"/>
    <n v="0"/>
    <x v="0"/>
  </r>
  <r>
    <x v="0"/>
    <x v="0"/>
    <x v="2"/>
    <x v="5"/>
    <x v="3"/>
    <n v="547836.95234468835"/>
    <n v="0"/>
    <n v="0"/>
    <x v="0"/>
  </r>
  <r>
    <x v="0"/>
    <x v="0"/>
    <x v="2"/>
    <x v="5"/>
    <x v="3"/>
    <n v="591133.12604725466"/>
    <n v="0"/>
    <n v="0"/>
    <x v="0"/>
  </r>
  <r>
    <x v="0"/>
    <x v="0"/>
    <x v="2"/>
    <x v="5"/>
    <x v="3"/>
    <n v="718579.03319782007"/>
    <n v="0"/>
    <n v="0"/>
    <x v="0"/>
  </r>
  <r>
    <x v="0"/>
    <x v="0"/>
    <x v="2"/>
    <x v="5"/>
    <x v="3"/>
    <n v="824145.50753049355"/>
    <n v="0"/>
    <n v="0"/>
    <x v="0"/>
  </r>
  <r>
    <x v="0"/>
    <x v="3"/>
    <x v="2"/>
    <x v="5"/>
    <x v="3"/>
    <n v="663246.52006916876"/>
    <n v="0"/>
    <n v="0"/>
    <x v="0"/>
  </r>
  <r>
    <x v="0"/>
    <x v="3"/>
    <x v="2"/>
    <x v="5"/>
    <x v="3"/>
    <n v="723904.63447690627"/>
    <n v="0"/>
    <n v="0"/>
    <x v="0"/>
  </r>
  <r>
    <x v="0"/>
    <x v="3"/>
    <x v="2"/>
    <x v="5"/>
    <x v="3"/>
    <n v="659078.7398068594"/>
    <n v="0"/>
    <n v="0"/>
    <x v="0"/>
  </r>
  <r>
    <x v="0"/>
    <x v="3"/>
    <x v="2"/>
    <x v="5"/>
    <x v="3"/>
    <n v="738649.75808772282"/>
    <n v="0"/>
    <n v="0"/>
    <x v="0"/>
  </r>
  <r>
    <x v="0"/>
    <x v="3"/>
    <x v="2"/>
    <x v="5"/>
    <x v="3"/>
    <n v="781941.87631777744"/>
    <n v="0"/>
    <n v="0"/>
    <x v="0"/>
  </r>
  <r>
    <x v="0"/>
    <x v="4"/>
    <x v="2"/>
    <x v="5"/>
    <x v="3"/>
    <n v="623350.57577202679"/>
    <n v="0"/>
    <n v="0"/>
    <x v="0"/>
  </r>
  <r>
    <x v="0"/>
    <x v="4"/>
    <x v="2"/>
    <x v="5"/>
    <x v="3"/>
    <n v="691527.02401086257"/>
    <n v="0"/>
    <n v="0"/>
    <x v="0"/>
  </r>
  <r>
    <x v="0"/>
    <x v="4"/>
    <x v="2"/>
    <x v="5"/>
    <x v="3"/>
    <n v="716346.56041187374"/>
    <n v="0"/>
    <n v="0"/>
    <x v="0"/>
  </r>
  <r>
    <x v="0"/>
    <x v="4"/>
    <x v="2"/>
    <x v="5"/>
    <x v="3"/>
    <n v="640120.33146401437"/>
    <n v="0"/>
    <n v="0"/>
    <x v="0"/>
  </r>
  <r>
    <x v="0"/>
    <x v="4"/>
    <x v="2"/>
    <x v="5"/>
    <x v="3"/>
    <n v="667551.72357864038"/>
    <n v="0"/>
    <n v="0"/>
    <x v="0"/>
  </r>
  <r>
    <x v="0"/>
    <x v="1"/>
    <x v="0"/>
    <x v="5"/>
    <x v="3"/>
    <n v="687838.43290671555"/>
    <n v="0"/>
    <n v="0"/>
    <x v="0"/>
  </r>
  <r>
    <x v="0"/>
    <x v="1"/>
    <x v="0"/>
    <x v="5"/>
    <x v="3"/>
    <n v="723349.9698370191"/>
    <n v="0"/>
    <n v="0"/>
    <x v="0"/>
  </r>
  <r>
    <x v="0"/>
    <x v="1"/>
    <x v="0"/>
    <x v="5"/>
    <x v="3"/>
    <n v="582429.32651699544"/>
    <n v="0"/>
    <n v="0"/>
    <x v="0"/>
  </r>
  <r>
    <x v="0"/>
    <x v="1"/>
    <x v="0"/>
    <x v="5"/>
    <x v="3"/>
    <n v="658036.06292538508"/>
    <n v="0"/>
    <n v="0"/>
    <x v="0"/>
  </r>
  <r>
    <x v="0"/>
    <x v="1"/>
    <x v="0"/>
    <x v="5"/>
    <x v="3"/>
    <n v="629583.28801427642"/>
    <n v="0"/>
    <n v="0"/>
    <x v="0"/>
  </r>
  <r>
    <x v="0"/>
    <x v="1"/>
    <x v="0"/>
    <x v="5"/>
    <x v="3"/>
    <n v="557454.59332200151"/>
    <n v="0"/>
    <n v="0"/>
    <x v="0"/>
  </r>
  <r>
    <x v="0"/>
    <x v="0"/>
    <x v="0"/>
    <x v="5"/>
    <x v="3"/>
    <n v="682663.48317533033"/>
    <n v="0"/>
    <n v="0"/>
    <x v="0"/>
  </r>
  <r>
    <x v="0"/>
    <x v="0"/>
    <x v="0"/>
    <x v="5"/>
    <x v="3"/>
    <n v="646604.84333031543"/>
    <n v="0"/>
    <n v="0"/>
    <x v="0"/>
  </r>
  <r>
    <x v="0"/>
    <x v="0"/>
    <x v="0"/>
    <x v="5"/>
    <x v="3"/>
    <n v="688881.23846698238"/>
    <n v="0"/>
    <n v="0"/>
    <x v="0"/>
  </r>
  <r>
    <x v="0"/>
    <x v="0"/>
    <x v="0"/>
    <x v="5"/>
    <x v="3"/>
    <n v="751194.79528973391"/>
    <n v="0"/>
    <n v="0"/>
    <x v="0"/>
  </r>
  <r>
    <x v="0"/>
    <x v="0"/>
    <x v="0"/>
    <x v="5"/>
    <x v="3"/>
    <n v="725692.71656646393"/>
    <n v="0"/>
    <n v="0"/>
    <x v="0"/>
  </r>
  <r>
    <x v="0"/>
    <x v="2"/>
    <x v="0"/>
    <x v="5"/>
    <x v="3"/>
    <n v="777089.23507429741"/>
    <n v="0"/>
    <n v="0"/>
    <x v="0"/>
  </r>
  <r>
    <x v="0"/>
    <x v="2"/>
    <x v="0"/>
    <x v="5"/>
    <x v="3"/>
    <n v="696899.4939614319"/>
    <n v="0"/>
    <n v="0"/>
    <x v="0"/>
  </r>
  <r>
    <x v="0"/>
    <x v="2"/>
    <x v="0"/>
    <x v="5"/>
    <x v="3"/>
    <n v="607825.94890847034"/>
    <n v="0"/>
    <n v="0"/>
    <x v="0"/>
  </r>
  <r>
    <x v="0"/>
    <x v="2"/>
    <x v="0"/>
    <x v="5"/>
    <x v="3"/>
    <n v="628351.02918677882"/>
    <n v="0"/>
    <n v="0"/>
    <x v="0"/>
  </r>
  <r>
    <x v="0"/>
    <x v="2"/>
    <x v="0"/>
    <x v="5"/>
    <x v="3"/>
    <n v="661378.9772252267"/>
    <n v="0"/>
    <n v="0"/>
    <x v="0"/>
  </r>
  <r>
    <x v="0"/>
    <x v="1"/>
    <x v="4"/>
    <x v="5"/>
    <x v="3"/>
    <n v="656907.80948806903"/>
    <n v="0"/>
    <n v="0"/>
    <x v="0"/>
  </r>
  <r>
    <x v="0"/>
    <x v="1"/>
    <x v="4"/>
    <x v="5"/>
    <x v="3"/>
    <n v="674989.7579848473"/>
    <n v="0"/>
    <n v="0"/>
    <x v="0"/>
  </r>
  <r>
    <x v="0"/>
    <x v="1"/>
    <x v="4"/>
    <x v="5"/>
    <x v="3"/>
    <n v="665658.22983842704"/>
    <n v="0"/>
    <n v="0"/>
    <x v="0"/>
  </r>
  <r>
    <x v="0"/>
    <x v="1"/>
    <x v="4"/>
    <x v="5"/>
    <x v="3"/>
    <n v="728585.37062226643"/>
    <n v="0"/>
    <n v="0"/>
    <x v="0"/>
  </r>
  <r>
    <x v="0"/>
    <x v="1"/>
    <x v="4"/>
    <x v="5"/>
    <x v="3"/>
    <n v="627444.52172760945"/>
    <n v="0"/>
    <n v="0"/>
    <x v="0"/>
  </r>
  <r>
    <x v="0"/>
    <x v="0"/>
    <x v="4"/>
    <x v="5"/>
    <x v="3"/>
    <n v="680598.14578379865"/>
    <n v="0"/>
    <n v="0"/>
    <x v="0"/>
  </r>
  <r>
    <x v="0"/>
    <x v="0"/>
    <x v="4"/>
    <x v="5"/>
    <x v="3"/>
    <n v="663747.11106310191"/>
    <n v="0"/>
    <n v="0"/>
    <x v="0"/>
  </r>
  <r>
    <x v="0"/>
    <x v="0"/>
    <x v="4"/>
    <x v="5"/>
    <x v="3"/>
    <n v="693513.36553476297"/>
    <n v="0"/>
    <n v="0"/>
    <x v="0"/>
  </r>
  <r>
    <x v="0"/>
    <x v="0"/>
    <x v="4"/>
    <x v="5"/>
    <x v="3"/>
    <n v="687477.25751292973"/>
    <n v="0"/>
    <n v="0"/>
    <x v="0"/>
  </r>
  <r>
    <x v="0"/>
    <x v="0"/>
    <x v="4"/>
    <x v="5"/>
    <x v="3"/>
    <n v="738747.95825785224"/>
    <n v="0"/>
    <n v="0"/>
    <x v="0"/>
  </r>
  <r>
    <x v="0"/>
    <x v="3"/>
    <x v="4"/>
    <x v="5"/>
    <x v="3"/>
    <n v="250029.5221208497"/>
    <n v="0"/>
    <n v="0"/>
    <x v="0"/>
  </r>
  <r>
    <x v="0"/>
    <x v="3"/>
    <x v="4"/>
    <x v="5"/>
    <x v="3"/>
    <n v="259615.49439773182"/>
    <n v="0"/>
    <n v="0"/>
    <x v="0"/>
  </r>
  <r>
    <x v="0"/>
    <x v="3"/>
    <x v="4"/>
    <x v="5"/>
    <x v="3"/>
    <n v="304894.11649826082"/>
    <n v="0"/>
    <n v="0"/>
    <x v="0"/>
  </r>
  <r>
    <x v="0"/>
    <x v="3"/>
    <x v="4"/>
    <x v="5"/>
    <x v="3"/>
    <n v="305740.89231155923"/>
    <n v="0"/>
    <n v="0"/>
    <x v="0"/>
  </r>
  <r>
    <x v="0"/>
    <x v="3"/>
    <x v="4"/>
    <x v="5"/>
    <x v="3"/>
    <n v="333387.54539544694"/>
    <n v="0"/>
    <n v="0"/>
    <x v="0"/>
  </r>
  <r>
    <x v="0"/>
    <x v="2"/>
    <x v="4"/>
    <x v="5"/>
    <x v="3"/>
    <n v="707048.08125077386"/>
    <n v="0"/>
    <n v="0"/>
    <x v="0"/>
  </r>
  <r>
    <x v="0"/>
    <x v="2"/>
    <x v="4"/>
    <x v="5"/>
    <x v="3"/>
    <n v="775714.60589669109"/>
    <n v="0"/>
    <n v="0"/>
    <x v="0"/>
  </r>
  <r>
    <x v="0"/>
    <x v="2"/>
    <x v="4"/>
    <x v="5"/>
    <x v="3"/>
    <n v="628810.56909263181"/>
    <n v="0"/>
    <n v="0"/>
    <x v="0"/>
  </r>
  <r>
    <x v="0"/>
    <x v="2"/>
    <x v="4"/>
    <x v="5"/>
    <x v="3"/>
    <n v="676311.19535553292"/>
    <n v="0"/>
    <n v="0"/>
    <x v="0"/>
  </r>
  <r>
    <x v="0"/>
    <x v="2"/>
    <x v="4"/>
    <x v="5"/>
    <x v="3"/>
    <n v="646481.60897091602"/>
    <n v="0"/>
    <n v="0"/>
    <x v="0"/>
  </r>
  <r>
    <x v="0"/>
    <x v="4"/>
    <x v="4"/>
    <x v="5"/>
    <x v="3"/>
    <n v="633682.96168484236"/>
    <n v="0"/>
    <n v="0"/>
    <x v="0"/>
  </r>
  <r>
    <x v="0"/>
    <x v="4"/>
    <x v="4"/>
    <x v="5"/>
    <x v="3"/>
    <n v="644088.60083673254"/>
    <n v="0"/>
    <n v="0"/>
    <x v="0"/>
  </r>
  <r>
    <x v="0"/>
    <x v="4"/>
    <x v="4"/>
    <x v="5"/>
    <x v="3"/>
    <n v="728262.88072843663"/>
    <n v="0"/>
    <n v="0"/>
    <x v="0"/>
  </r>
  <r>
    <x v="0"/>
    <x v="4"/>
    <x v="4"/>
    <x v="5"/>
    <x v="3"/>
    <n v="646401.67757503316"/>
    <n v="0"/>
    <n v="0"/>
    <x v="0"/>
  </r>
  <r>
    <x v="0"/>
    <x v="4"/>
    <x v="4"/>
    <x v="5"/>
    <x v="3"/>
    <n v="662337.72893860075"/>
    <n v="0"/>
    <n v="0"/>
    <x v="0"/>
  </r>
  <r>
    <x v="0"/>
    <x v="1"/>
    <x v="5"/>
    <x v="5"/>
    <x v="3"/>
    <n v="611282.19892056519"/>
    <n v="0"/>
    <n v="0"/>
    <x v="0"/>
  </r>
  <r>
    <x v="0"/>
    <x v="1"/>
    <x v="5"/>
    <x v="5"/>
    <x v="3"/>
    <n v="792914.33703169867"/>
    <n v="0"/>
    <n v="0"/>
    <x v="0"/>
  </r>
  <r>
    <x v="0"/>
    <x v="1"/>
    <x v="5"/>
    <x v="5"/>
    <x v="3"/>
    <n v="542958.81435672275"/>
    <n v="0"/>
    <n v="0"/>
    <x v="0"/>
  </r>
  <r>
    <x v="0"/>
    <x v="1"/>
    <x v="5"/>
    <x v="5"/>
    <x v="3"/>
    <n v="716952.25309881393"/>
    <n v="0"/>
    <n v="0"/>
    <x v="0"/>
  </r>
  <r>
    <x v="0"/>
    <x v="1"/>
    <x v="5"/>
    <x v="5"/>
    <x v="3"/>
    <n v="644168.5944870708"/>
    <n v="0"/>
    <n v="0"/>
    <x v="0"/>
  </r>
  <r>
    <x v="0"/>
    <x v="1"/>
    <x v="5"/>
    <x v="5"/>
    <x v="3"/>
    <n v="627322.18859758391"/>
    <n v="0"/>
    <n v="0"/>
    <x v="0"/>
  </r>
  <r>
    <x v="0"/>
    <x v="3"/>
    <x v="5"/>
    <x v="5"/>
    <x v="3"/>
    <n v="456964.04005057173"/>
    <n v="0"/>
    <n v="0"/>
    <x v="0"/>
  </r>
  <r>
    <x v="0"/>
    <x v="3"/>
    <x v="5"/>
    <x v="5"/>
    <x v="3"/>
    <n v="567926.07249896089"/>
    <n v="0"/>
    <n v="0"/>
    <x v="0"/>
  </r>
  <r>
    <x v="0"/>
    <x v="3"/>
    <x v="5"/>
    <x v="5"/>
    <x v="3"/>
    <n v="542031.71127865184"/>
    <n v="0"/>
    <n v="0"/>
    <x v="0"/>
  </r>
  <r>
    <x v="0"/>
    <x v="3"/>
    <x v="5"/>
    <x v="5"/>
    <x v="3"/>
    <n v="444029.8241253887"/>
    <n v="0"/>
    <n v="0"/>
    <x v="0"/>
  </r>
  <r>
    <x v="0"/>
    <x v="3"/>
    <x v="5"/>
    <x v="5"/>
    <x v="3"/>
    <n v="532114.11321581737"/>
    <n v="0"/>
    <n v="0"/>
    <x v="0"/>
  </r>
  <r>
    <x v="0"/>
    <x v="2"/>
    <x v="5"/>
    <x v="5"/>
    <x v="3"/>
    <n v="611634.75907558203"/>
    <n v="0"/>
    <n v="0"/>
    <x v="0"/>
  </r>
  <r>
    <x v="0"/>
    <x v="2"/>
    <x v="5"/>
    <x v="5"/>
    <x v="3"/>
    <n v="662134.96305135905"/>
    <n v="0"/>
    <n v="0"/>
    <x v="0"/>
  </r>
  <r>
    <x v="0"/>
    <x v="2"/>
    <x v="5"/>
    <x v="5"/>
    <x v="3"/>
    <n v="630172.6736557408"/>
    <n v="0"/>
    <n v="0"/>
    <x v="0"/>
  </r>
  <r>
    <x v="0"/>
    <x v="2"/>
    <x v="5"/>
    <x v="5"/>
    <x v="3"/>
    <n v="737109.12922110048"/>
    <n v="0"/>
    <n v="0"/>
    <x v="0"/>
  </r>
  <r>
    <x v="0"/>
    <x v="2"/>
    <x v="5"/>
    <x v="5"/>
    <x v="3"/>
    <n v="645718.09017385321"/>
    <n v="0"/>
    <n v="0"/>
    <x v="0"/>
  </r>
  <r>
    <x v="0"/>
    <x v="1"/>
    <x v="1"/>
    <x v="5"/>
    <x v="3"/>
    <n v="699296.89408568561"/>
    <n v="0"/>
    <n v="0"/>
    <x v="0"/>
  </r>
  <r>
    <x v="0"/>
    <x v="1"/>
    <x v="1"/>
    <x v="5"/>
    <x v="3"/>
    <n v="714919.11725383345"/>
    <n v="0"/>
    <n v="0"/>
    <x v="0"/>
  </r>
  <r>
    <x v="0"/>
    <x v="1"/>
    <x v="1"/>
    <x v="5"/>
    <x v="3"/>
    <n v="618985.61716486316"/>
    <n v="0"/>
    <n v="0"/>
    <x v="0"/>
  </r>
  <r>
    <x v="0"/>
    <x v="1"/>
    <x v="1"/>
    <x v="5"/>
    <x v="3"/>
    <n v="702949.66654566419"/>
    <n v="0"/>
    <n v="0"/>
    <x v="0"/>
  </r>
  <r>
    <x v="0"/>
    <x v="1"/>
    <x v="1"/>
    <x v="5"/>
    <x v="3"/>
    <n v="633194.37262863375"/>
    <n v="0"/>
    <n v="0"/>
    <x v="0"/>
  </r>
  <r>
    <x v="0"/>
    <x v="1"/>
    <x v="1"/>
    <x v="5"/>
    <x v="3"/>
    <n v="707017.33800372272"/>
    <n v="0"/>
    <n v="0"/>
    <x v="0"/>
  </r>
  <r>
    <x v="0"/>
    <x v="3"/>
    <x v="1"/>
    <x v="5"/>
    <x v="3"/>
    <n v="847197.06327725365"/>
    <n v="0"/>
    <n v="0"/>
    <x v="0"/>
  </r>
  <r>
    <x v="0"/>
    <x v="3"/>
    <x v="1"/>
    <x v="5"/>
    <x v="3"/>
    <n v="665269.53505157621"/>
    <n v="0"/>
    <n v="0"/>
    <x v="0"/>
  </r>
  <r>
    <x v="0"/>
    <x v="3"/>
    <x v="1"/>
    <x v="5"/>
    <x v="3"/>
    <n v="827852.04260610591"/>
    <n v="0"/>
    <n v="0"/>
    <x v="0"/>
  </r>
  <r>
    <x v="0"/>
    <x v="3"/>
    <x v="1"/>
    <x v="5"/>
    <x v="3"/>
    <n v="743656.78376086138"/>
    <n v="0"/>
    <n v="0"/>
    <x v="0"/>
  </r>
  <r>
    <x v="0"/>
    <x v="3"/>
    <x v="1"/>
    <x v="5"/>
    <x v="3"/>
    <n v="688196.2949962134"/>
    <n v="0"/>
    <n v="0"/>
    <x v="0"/>
  </r>
  <r>
    <x v="0"/>
    <x v="2"/>
    <x v="1"/>
    <x v="5"/>
    <x v="3"/>
    <n v="662004.43631170841"/>
    <n v="0"/>
    <n v="0"/>
    <x v="0"/>
  </r>
  <r>
    <x v="0"/>
    <x v="2"/>
    <x v="1"/>
    <x v="5"/>
    <x v="3"/>
    <n v="538958.48567533959"/>
    <n v="0"/>
    <n v="0"/>
    <x v="0"/>
  </r>
  <r>
    <x v="0"/>
    <x v="2"/>
    <x v="1"/>
    <x v="5"/>
    <x v="3"/>
    <n v="631059.62017281249"/>
    <n v="0"/>
    <n v="0"/>
    <x v="0"/>
  </r>
  <r>
    <x v="0"/>
    <x v="2"/>
    <x v="1"/>
    <x v="5"/>
    <x v="3"/>
    <n v="566330.30873173918"/>
    <n v="0"/>
    <n v="0"/>
    <x v="0"/>
  </r>
  <r>
    <x v="0"/>
    <x v="2"/>
    <x v="1"/>
    <x v="5"/>
    <x v="3"/>
    <n v="724246.53893130214"/>
    <n v="0"/>
    <n v="0"/>
    <x v="0"/>
  </r>
  <r>
    <x v="0"/>
    <x v="1"/>
    <x v="3"/>
    <x v="5"/>
    <x v="3"/>
    <n v="642459.71434597345"/>
    <n v="0"/>
    <n v="0"/>
    <x v="0"/>
  </r>
  <r>
    <x v="0"/>
    <x v="1"/>
    <x v="3"/>
    <x v="5"/>
    <x v="3"/>
    <n v="627879.39158801793"/>
    <n v="0"/>
    <n v="0"/>
    <x v="0"/>
  </r>
  <r>
    <x v="0"/>
    <x v="1"/>
    <x v="3"/>
    <x v="5"/>
    <x v="3"/>
    <n v="714987.59187696921"/>
    <n v="0"/>
    <n v="0"/>
    <x v="0"/>
  </r>
  <r>
    <x v="0"/>
    <x v="1"/>
    <x v="3"/>
    <x v="5"/>
    <x v="3"/>
    <n v="495538.77316671802"/>
    <n v="0"/>
    <n v="0"/>
    <x v="0"/>
  </r>
  <r>
    <x v="0"/>
    <x v="1"/>
    <x v="3"/>
    <x v="5"/>
    <x v="3"/>
    <n v="641721.69077344425"/>
    <n v="0"/>
    <n v="0"/>
    <x v="0"/>
  </r>
  <r>
    <x v="0"/>
    <x v="1"/>
    <x v="3"/>
    <x v="5"/>
    <x v="3"/>
    <n v="722038.53475201165"/>
    <n v="0"/>
    <n v="0"/>
    <x v="0"/>
  </r>
  <r>
    <x v="0"/>
    <x v="3"/>
    <x v="3"/>
    <x v="5"/>
    <x v="3"/>
    <n v="815143.33406909904"/>
    <n v="0"/>
    <n v="0"/>
    <x v="0"/>
  </r>
  <r>
    <x v="0"/>
    <x v="3"/>
    <x v="3"/>
    <x v="5"/>
    <x v="3"/>
    <n v="675894.5110838582"/>
    <n v="0"/>
    <n v="0"/>
    <x v="0"/>
  </r>
  <r>
    <x v="0"/>
    <x v="3"/>
    <x v="3"/>
    <x v="5"/>
    <x v="3"/>
    <n v="794642.82526349148"/>
    <n v="0"/>
    <n v="0"/>
    <x v="0"/>
  </r>
  <r>
    <x v="0"/>
    <x v="3"/>
    <x v="3"/>
    <x v="5"/>
    <x v="3"/>
    <n v="964353.36177500896"/>
    <n v="0"/>
    <n v="0"/>
    <x v="0"/>
  </r>
  <r>
    <x v="0"/>
    <x v="3"/>
    <x v="3"/>
    <x v="5"/>
    <x v="3"/>
    <n v="688431.84699378605"/>
    <n v="0"/>
    <n v="0"/>
    <x v="0"/>
  </r>
  <r>
    <x v="0"/>
    <x v="3"/>
    <x v="3"/>
    <x v="5"/>
    <x v="3"/>
    <n v="700149.48887608713"/>
    <n v="0"/>
    <n v="0"/>
    <x v="0"/>
  </r>
  <r>
    <x v="0"/>
    <x v="1"/>
    <x v="6"/>
    <x v="5"/>
    <x v="3"/>
    <n v="740321.86711962265"/>
    <n v="0"/>
    <n v="0"/>
    <x v="0"/>
  </r>
  <r>
    <x v="0"/>
    <x v="1"/>
    <x v="6"/>
    <x v="5"/>
    <x v="3"/>
    <n v="688101.39836524893"/>
    <n v="0"/>
    <n v="0"/>
    <x v="0"/>
  </r>
  <r>
    <x v="0"/>
    <x v="1"/>
    <x v="6"/>
    <x v="5"/>
    <x v="3"/>
    <n v="611453.3643603113"/>
    <n v="0"/>
    <n v="0"/>
    <x v="0"/>
  </r>
  <r>
    <x v="0"/>
    <x v="1"/>
    <x v="6"/>
    <x v="5"/>
    <x v="3"/>
    <n v="635186.97200224432"/>
    <n v="0"/>
    <n v="0"/>
    <x v="0"/>
  </r>
  <r>
    <x v="0"/>
    <x v="1"/>
    <x v="6"/>
    <x v="5"/>
    <x v="3"/>
    <n v="652722.94407660607"/>
    <n v="0"/>
    <n v="0"/>
    <x v="0"/>
  </r>
  <r>
    <x v="0"/>
    <x v="1"/>
    <x v="6"/>
    <x v="5"/>
    <x v="3"/>
    <n v="644582.15835606889"/>
    <n v="0"/>
    <n v="0"/>
    <x v="0"/>
  </r>
  <r>
    <x v="0"/>
    <x v="0"/>
    <x v="6"/>
    <x v="5"/>
    <x v="3"/>
    <n v="575125.00441629766"/>
    <n v="0"/>
    <n v="0"/>
    <x v="0"/>
  </r>
  <r>
    <x v="0"/>
    <x v="0"/>
    <x v="6"/>
    <x v="5"/>
    <x v="3"/>
    <n v="859178.4659380134"/>
    <n v="0"/>
    <n v="0"/>
    <x v="0"/>
  </r>
  <r>
    <x v="0"/>
    <x v="0"/>
    <x v="6"/>
    <x v="5"/>
    <x v="3"/>
    <n v="705305.60971732251"/>
    <n v="0"/>
    <n v="0"/>
    <x v="0"/>
  </r>
  <r>
    <x v="0"/>
    <x v="0"/>
    <x v="6"/>
    <x v="5"/>
    <x v="3"/>
    <n v="577990.98854348168"/>
    <n v="0"/>
    <n v="0"/>
    <x v="0"/>
  </r>
  <r>
    <x v="0"/>
    <x v="0"/>
    <x v="6"/>
    <x v="5"/>
    <x v="3"/>
    <n v="756229.61205175542"/>
    <n v="0"/>
    <n v="0"/>
    <x v="0"/>
  </r>
  <r>
    <x v="0"/>
    <x v="3"/>
    <x v="6"/>
    <x v="5"/>
    <x v="3"/>
    <n v="719739.68237729045"/>
    <n v="0"/>
    <n v="0"/>
    <x v="0"/>
  </r>
  <r>
    <x v="0"/>
    <x v="3"/>
    <x v="6"/>
    <x v="5"/>
    <x v="3"/>
    <n v="679882.34763804986"/>
    <n v="0"/>
    <n v="0"/>
    <x v="0"/>
  </r>
  <r>
    <x v="0"/>
    <x v="3"/>
    <x v="6"/>
    <x v="5"/>
    <x v="3"/>
    <n v="757053.20861388347"/>
    <n v="0"/>
    <n v="0"/>
    <x v="0"/>
  </r>
  <r>
    <x v="0"/>
    <x v="3"/>
    <x v="6"/>
    <x v="5"/>
    <x v="3"/>
    <n v="684181.309824317"/>
    <n v="0"/>
    <n v="0"/>
    <x v="0"/>
  </r>
  <r>
    <x v="0"/>
    <x v="3"/>
    <x v="6"/>
    <x v="5"/>
    <x v="3"/>
    <n v="807041.27502367692"/>
    <n v="0"/>
    <n v="0"/>
    <x v="0"/>
  </r>
  <r>
    <x v="0"/>
    <x v="2"/>
    <x v="6"/>
    <x v="5"/>
    <x v="3"/>
    <n v="681659.94748343294"/>
    <n v="0"/>
    <n v="0"/>
    <x v="0"/>
  </r>
  <r>
    <x v="0"/>
    <x v="2"/>
    <x v="6"/>
    <x v="5"/>
    <x v="3"/>
    <n v="777571.11346024123"/>
    <n v="0"/>
    <n v="0"/>
    <x v="0"/>
  </r>
  <r>
    <x v="0"/>
    <x v="2"/>
    <x v="6"/>
    <x v="5"/>
    <x v="3"/>
    <n v="604749.83663586073"/>
    <n v="0"/>
    <n v="0"/>
    <x v="0"/>
  </r>
  <r>
    <x v="0"/>
    <x v="2"/>
    <x v="6"/>
    <x v="5"/>
    <x v="3"/>
    <n v="639124.76261322026"/>
    <n v="0"/>
    <n v="0"/>
    <x v="0"/>
  </r>
  <r>
    <x v="0"/>
    <x v="2"/>
    <x v="6"/>
    <x v="5"/>
    <x v="3"/>
    <n v="605548.98706408683"/>
    <n v="0"/>
    <n v="0"/>
    <x v="0"/>
  </r>
  <r>
    <x v="0"/>
    <x v="0"/>
    <x v="3"/>
    <x v="5"/>
    <x v="3"/>
    <n v="600796.82686988334"/>
    <n v="0"/>
    <n v="0"/>
    <x v="0"/>
  </r>
  <r>
    <x v="0"/>
    <x v="0"/>
    <x v="3"/>
    <x v="5"/>
    <x v="3"/>
    <n v="669975.40232772334"/>
    <n v="0"/>
    <n v="0"/>
    <x v="0"/>
  </r>
  <r>
    <x v="0"/>
    <x v="0"/>
    <x v="3"/>
    <x v="5"/>
    <x v="3"/>
    <n v="623755.63726717094"/>
    <n v="0"/>
    <n v="0"/>
    <x v="0"/>
  </r>
  <r>
    <x v="0"/>
    <x v="0"/>
    <x v="3"/>
    <x v="5"/>
    <x v="3"/>
    <n v="602267.80438328988"/>
    <n v="0"/>
    <n v="0"/>
    <x v="0"/>
  </r>
  <r>
    <x v="0"/>
    <x v="0"/>
    <x v="3"/>
    <x v="5"/>
    <x v="3"/>
    <n v="720621.35630117194"/>
    <n v="0"/>
    <n v="0"/>
    <x v="0"/>
  </r>
  <r>
    <x v="0"/>
    <x v="0"/>
    <x v="3"/>
    <x v="5"/>
    <x v="3"/>
    <n v="676866.52402322355"/>
    <n v="0"/>
    <n v="0"/>
    <x v="0"/>
  </r>
  <r>
    <x v="0"/>
    <x v="2"/>
    <x v="3"/>
    <x v="5"/>
    <x v="3"/>
    <n v="682574.01217073295"/>
    <n v="0"/>
    <n v="0"/>
    <x v="0"/>
  </r>
  <r>
    <x v="0"/>
    <x v="2"/>
    <x v="3"/>
    <x v="5"/>
    <x v="3"/>
    <n v="746546.71907703672"/>
    <n v="0"/>
    <n v="0"/>
    <x v="0"/>
  </r>
  <r>
    <x v="0"/>
    <x v="2"/>
    <x v="3"/>
    <x v="5"/>
    <x v="3"/>
    <n v="597258.00618512195"/>
    <n v="0"/>
    <n v="0"/>
    <x v="0"/>
  </r>
  <r>
    <x v="0"/>
    <x v="2"/>
    <x v="3"/>
    <x v="5"/>
    <x v="3"/>
    <n v="734406.33268480236"/>
    <n v="0"/>
    <n v="0"/>
    <x v="0"/>
  </r>
  <r>
    <x v="0"/>
    <x v="2"/>
    <x v="3"/>
    <x v="5"/>
    <x v="3"/>
    <n v="601564.5240050602"/>
    <n v="0"/>
    <n v="0"/>
    <x v="0"/>
  </r>
  <r>
    <x v="1"/>
    <x v="1"/>
    <x v="1"/>
    <x v="5"/>
    <x v="4"/>
    <n v="0"/>
    <n v="0"/>
    <n v="626074.49684189481"/>
    <x v="0"/>
  </r>
  <r>
    <x v="3"/>
    <x v="3"/>
    <x v="2"/>
    <x v="5"/>
    <x v="4"/>
    <n v="0"/>
    <n v="0"/>
    <n v="490975.93773361755"/>
    <x v="0"/>
  </r>
  <r>
    <x v="3"/>
    <x v="2"/>
    <x v="0"/>
    <x v="5"/>
    <x v="4"/>
    <n v="0"/>
    <n v="0"/>
    <n v="780962.50376170548"/>
    <x v="0"/>
  </r>
  <r>
    <x v="8"/>
    <x v="1"/>
    <x v="4"/>
    <x v="5"/>
    <x v="4"/>
    <n v="0"/>
    <n v="0"/>
    <n v="708028.47845286177"/>
    <x v="0"/>
  </r>
  <r>
    <x v="8"/>
    <x v="0"/>
    <x v="3"/>
    <x v="5"/>
    <x v="4"/>
    <n v="0"/>
    <n v="0"/>
    <n v="1102173.8942754688"/>
    <x v="0"/>
  </r>
  <r>
    <x v="8"/>
    <x v="2"/>
    <x v="0"/>
    <x v="5"/>
    <x v="4"/>
    <n v="0"/>
    <n v="0"/>
    <n v="785748.24889479566"/>
    <x v="0"/>
  </r>
  <r>
    <x v="9"/>
    <x v="1"/>
    <x v="1"/>
    <x v="5"/>
    <x v="4"/>
    <n v="0"/>
    <n v="0"/>
    <n v="732195.17196558276"/>
    <x v="0"/>
  </r>
  <r>
    <x v="9"/>
    <x v="1"/>
    <x v="3"/>
    <x v="5"/>
    <x v="4"/>
    <n v="0"/>
    <n v="0"/>
    <n v="958774.04502048518"/>
    <x v="0"/>
  </r>
  <r>
    <x v="9"/>
    <x v="1"/>
    <x v="4"/>
    <x v="5"/>
    <x v="4"/>
    <n v="0"/>
    <n v="0"/>
    <n v="675017.41198222316"/>
    <x v="0"/>
  </r>
  <r>
    <x v="9"/>
    <x v="1"/>
    <x v="5"/>
    <x v="5"/>
    <x v="4"/>
    <n v="0"/>
    <n v="0"/>
    <n v="181041.4709021927"/>
    <x v="0"/>
  </r>
  <r>
    <x v="9"/>
    <x v="1"/>
    <x v="5"/>
    <x v="5"/>
    <x v="4"/>
    <n v="0"/>
    <n v="0"/>
    <n v="454073.99167462403"/>
    <x v="0"/>
  </r>
  <r>
    <x v="9"/>
    <x v="1"/>
    <x v="5"/>
    <x v="5"/>
    <x v="4"/>
    <n v="0"/>
    <n v="0"/>
    <n v="555583.71041018609"/>
    <x v="0"/>
  </r>
  <r>
    <x v="9"/>
    <x v="3"/>
    <x v="1"/>
    <x v="5"/>
    <x v="4"/>
    <n v="0"/>
    <n v="0"/>
    <n v="696026.95458959253"/>
    <x v="0"/>
  </r>
  <r>
    <x v="9"/>
    <x v="3"/>
    <x v="2"/>
    <x v="5"/>
    <x v="4"/>
    <n v="0"/>
    <n v="0"/>
    <n v="761715.34185413737"/>
    <x v="0"/>
  </r>
  <r>
    <x v="9"/>
    <x v="3"/>
    <x v="3"/>
    <x v="5"/>
    <x v="4"/>
    <n v="0"/>
    <n v="0"/>
    <n v="1405027.7835754349"/>
    <x v="0"/>
  </r>
  <r>
    <x v="9"/>
    <x v="3"/>
    <x v="6"/>
    <x v="5"/>
    <x v="4"/>
    <n v="0"/>
    <n v="0"/>
    <n v="258284.85641433846"/>
    <x v="0"/>
  </r>
  <r>
    <x v="9"/>
    <x v="2"/>
    <x v="0"/>
    <x v="5"/>
    <x v="4"/>
    <n v="0"/>
    <n v="0"/>
    <n v="390806.3658976747"/>
    <x v="0"/>
  </r>
  <r>
    <x v="9"/>
    <x v="2"/>
    <x v="1"/>
    <x v="5"/>
    <x v="4"/>
    <n v="0"/>
    <n v="0"/>
    <n v="724607.08201311284"/>
    <x v="0"/>
  </r>
  <r>
    <x v="9"/>
    <x v="2"/>
    <x v="3"/>
    <x v="5"/>
    <x v="4"/>
    <n v="0"/>
    <n v="0"/>
    <n v="1689677.2041470264"/>
    <x v="0"/>
  </r>
  <r>
    <x v="9"/>
    <x v="2"/>
    <x v="4"/>
    <x v="5"/>
    <x v="4"/>
    <n v="0"/>
    <n v="0"/>
    <n v="316367.05810764141"/>
    <x v="0"/>
  </r>
  <r>
    <x v="9"/>
    <x v="4"/>
    <x v="2"/>
    <x v="5"/>
    <x v="4"/>
    <n v="0"/>
    <n v="0"/>
    <n v="226579.50959538229"/>
    <x v="0"/>
  </r>
  <r>
    <x v="9"/>
    <x v="4"/>
    <x v="2"/>
    <x v="5"/>
    <x v="4"/>
    <n v="0"/>
    <n v="0"/>
    <n v="598541.21379241697"/>
    <x v="0"/>
  </r>
  <r>
    <x v="10"/>
    <x v="1"/>
    <x v="1"/>
    <x v="5"/>
    <x v="4"/>
    <n v="0"/>
    <n v="0"/>
    <n v="472694.91877545096"/>
    <x v="0"/>
  </r>
  <r>
    <x v="10"/>
    <x v="1"/>
    <x v="6"/>
    <x v="5"/>
    <x v="4"/>
    <n v="0"/>
    <n v="0"/>
    <n v="435982.91622703511"/>
    <x v="0"/>
  </r>
  <r>
    <x v="10"/>
    <x v="0"/>
    <x v="2"/>
    <x v="5"/>
    <x v="4"/>
    <n v="0"/>
    <n v="0"/>
    <n v="486851.70499861665"/>
    <x v="0"/>
  </r>
  <r>
    <x v="10"/>
    <x v="0"/>
    <x v="2"/>
    <x v="5"/>
    <x v="4"/>
    <n v="0"/>
    <n v="0"/>
    <n v="482277.34519478702"/>
    <x v="0"/>
  </r>
  <r>
    <x v="10"/>
    <x v="0"/>
    <x v="4"/>
    <x v="5"/>
    <x v="4"/>
    <n v="0"/>
    <n v="0"/>
    <n v="381742.78196496196"/>
    <x v="0"/>
  </r>
  <r>
    <x v="10"/>
    <x v="0"/>
    <x v="4"/>
    <x v="5"/>
    <x v="4"/>
    <n v="0"/>
    <n v="0"/>
    <n v="380467.57314905891"/>
    <x v="0"/>
  </r>
  <r>
    <x v="10"/>
    <x v="3"/>
    <x v="1"/>
    <x v="5"/>
    <x v="4"/>
    <n v="0"/>
    <n v="0"/>
    <n v="470083.34463856998"/>
    <x v="0"/>
  </r>
  <r>
    <x v="10"/>
    <x v="3"/>
    <x v="1"/>
    <x v="5"/>
    <x v="4"/>
    <n v="0"/>
    <n v="0"/>
    <n v="492579.37211624748"/>
    <x v="0"/>
  </r>
  <r>
    <x v="10"/>
    <x v="3"/>
    <x v="3"/>
    <x v="5"/>
    <x v="4"/>
    <n v="0"/>
    <n v="0"/>
    <n v="920249.26727838581"/>
    <x v="0"/>
  </r>
  <r>
    <x v="10"/>
    <x v="3"/>
    <x v="3"/>
    <x v="5"/>
    <x v="4"/>
    <n v="0"/>
    <n v="0"/>
    <n v="1051026.9160852488"/>
    <x v="0"/>
  </r>
  <r>
    <x v="10"/>
    <x v="2"/>
    <x v="0"/>
    <x v="5"/>
    <x v="4"/>
    <n v="0"/>
    <n v="0"/>
    <n v="796324.16032027244"/>
    <x v="0"/>
  </r>
  <r>
    <x v="10"/>
    <x v="2"/>
    <x v="3"/>
    <x v="5"/>
    <x v="4"/>
    <n v="0"/>
    <n v="0"/>
    <n v="1359020.5998817196"/>
    <x v="0"/>
  </r>
  <r>
    <x v="10"/>
    <x v="2"/>
    <x v="5"/>
    <x v="5"/>
    <x v="4"/>
    <n v="0"/>
    <n v="0"/>
    <n v="347383.43635348865"/>
    <x v="0"/>
  </r>
  <r>
    <x v="10"/>
    <x v="4"/>
    <x v="2"/>
    <x v="5"/>
    <x v="4"/>
    <n v="0"/>
    <n v="0"/>
    <n v="1058865.6036280617"/>
    <x v="0"/>
  </r>
  <r>
    <x v="10"/>
    <x v="4"/>
    <x v="3"/>
    <x v="5"/>
    <x v="4"/>
    <n v="0"/>
    <n v="0"/>
    <n v="1093983.5215339931"/>
    <x v="0"/>
  </r>
  <r>
    <x v="10"/>
    <x v="4"/>
    <x v="4"/>
    <x v="5"/>
    <x v="4"/>
    <n v="0"/>
    <n v="0"/>
    <n v="513301.03406696627"/>
    <x v="0"/>
  </r>
  <r>
    <x v="11"/>
    <x v="1"/>
    <x v="0"/>
    <x v="5"/>
    <x v="4"/>
    <n v="0"/>
    <n v="0"/>
    <n v="343247.91925404232"/>
    <x v="0"/>
  </r>
  <r>
    <x v="11"/>
    <x v="1"/>
    <x v="0"/>
    <x v="5"/>
    <x v="4"/>
    <n v="0"/>
    <n v="0"/>
    <n v="462534.997730673"/>
    <x v="0"/>
  </r>
  <r>
    <x v="11"/>
    <x v="1"/>
    <x v="3"/>
    <x v="5"/>
    <x v="4"/>
    <n v="0"/>
    <n v="0"/>
    <n v="380051.28472494963"/>
    <x v="0"/>
  </r>
  <r>
    <x v="11"/>
    <x v="1"/>
    <x v="5"/>
    <x v="5"/>
    <x v="4"/>
    <n v="0"/>
    <n v="0"/>
    <n v="177709.41929049592"/>
    <x v="0"/>
  </r>
  <r>
    <x v="11"/>
    <x v="1"/>
    <x v="6"/>
    <x v="5"/>
    <x v="4"/>
    <n v="0"/>
    <n v="0"/>
    <n v="399077.40009656729"/>
    <x v="0"/>
  </r>
  <r>
    <x v="11"/>
    <x v="1"/>
    <x v="6"/>
    <x v="5"/>
    <x v="4"/>
    <n v="0"/>
    <n v="0"/>
    <n v="877097.81096784701"/>
    <x v="0"/>
  </r>
  <r>
    <x v="11"/>
    <x v="0"/>
    <x v="2"/>
    <x v="5"/>
    <x v="4"/>
    <n v="0"/>
    <n v="0"/>
    <n v="245854.03444787295"/>
    <x v="0"/>
  </r>
  <r>
    <x v="11"/>
    <x v="0"/>
    <x v="6"/>
    <x v="5"/>
    <x v="4"/>
    <n v="0"/>
    <n v="0"/>
    <n v="1009680.0560218348"/>
    <x v="0"/>
  </r>
  <r>
    <x v="11"/>
    <x v="0"/>
    <x v="6"/>
    <x v="5"/>
    <x v="4"/>
    <n v="0"/>
    <n v="0"/>
    <n v="527402.71082704782"/>
    <x v="0"/>
  </r>
  <r>
    <x v="11"/>
    <x v="3"/>
    <x v="1"/>
    <x v="5"/>
    <x v="4"/>
    <n v="0"/>
    <n v="0"/>
    <n v="468277.47582181293"/>
    <x v="0"/>
  </r>
  <r>
    <x v="11"/>
    <x v="3"/>
    <x v="1"/>
    <x v="5"/>
    <x v="4"/>
    <n v="0"/>
    <n v="0"/>
    <n v="1381561.0405170303"/>
    <x v="0"/>
  </r>
  <r>
    <x v="11"/>
    <x v="3"/>
    <x v="2"/>
    <x v="5"/>
    <x v="4"/>
    <n v="0"/>
    <n v="0"/>
    <n v="930051.61211214296"/>
    <x v="0"/>
  </r>
  <r>
    <x v="11"/>
    <x v="3"/>
    <x v="3"/>
    <x v="5"/>
    <x v="4"/>
    <n v="0"/>
    <n v="0"/>
    <n v="589949.71311597084"/>
    <x v="0"/>
  </r>
  <r>
    <x v="11"/>
    <x v="3"/>
    <x v="6"/>
    <x v="5"/>
    <x v="4"/>
    <n v="0"/>
    <n v="0"/>
    <n v="373264.65464057546"/>
    <x v="0"/>
  </r>
  <r>
    <x v="11"/>
    <x v="2"/>
    <x v="1"/>
    <x v="5"/>
    <x v="4"/>
    <n v="0"/>
    <n v="0"/>
    <n v="681956.92780234886"/>
    <x v="0"/>
  </r>
  <r>
    <x v="11"/>
    <x v="2"/>
    <x v="6"/>
    <x v="5"/>
    <x v="4"/>
    <n v="0"/>
    <n v="0"/>
    <n v="485456.31314374745"/>
    <x v="0"/>
  </r>
  <r>
    <x v="11"/>
    <x v="4"/>
    <x v="2"/>
    <x v="5"/>
    <x v="4"/>
    <n v="0"/>
    <n v="0"/>
    <n v="213251.30314859509"/>
    <x v="0"/>
  </r>
  <r>
    <x v="11"/>
    <x v="4"/>
    <x v="3"/>
    <x v="5"/>
    <x v="4"/>
    <n v="0"/>
    <n v="0"/>
    <n v="245854.03444787295"/>
    <x v="0"/>
  </r>
  <r>
    <x v="12"/>
    <x v="1"/>
    <x v="0"/>
    <x v="5"/>
    <x v="4"/>
    <n v="0"/>
    <n v="0"/>
    <n v="640064.98839143431"/>
    <x v="0"/>
  </r>
  <r>
    <x v="12"/>
    <x v="1"/>
    <x v="6"/>
    <x v="5"/>
    <x v="4"/>
    <n v="0"/>
    <n v="0"/>
    <n v="388738.6073479515"/>
    <x v="0"/>
  </r>
  <r>
    <x v="12"/>
    <x v="0"/>
    <x v="0"/>
    <x v="5"/>
    <x v="4"/>
    <n v="0"/>
    <n v="0"/>
    <n v="351518.95345293486"/>
    <x v="0"/>
  </r>
  <r>
    <x v="12"/>
    <x v="0"/>
    <x v="4"/>
    <x v="5"/>
    <x v="4"/>
    <n v="0"/>
    <n v="0"/>
    <n v="467471.77050168905"/>
    <x v="0"/>
  </r>
  <r>
    <x v="12"/>
    <x v="0"/>
    <x v="6"/>
    <x v="5"/>
    <x v="4"/>
    <n v="0"/>
    <n v="0"/>
    <n v="354624.44226253295"/>
    <x v="0"/>
  </r>
  <r>
    <x v="12"/>
    <x v="3"/>
    <x v="5"/>
    <x v="5"/>
    <x v="4"/>
    <n v="0"/>
    <n v="0"/>
    <n v="486375.15604681044"/>
    <x v="0"/>
  </r>
  <r>
    <x v="12"/>
    <x v="3"/>
    <x v="6"/>
    <x v="5"/>
    <x v="4"/>
    <n v="0"/>
    <n v="0"/>
    <n v="804453.26409852388"/>
    <x v="0"/>
  </r>
  <r>
    <x v="12"/>
    <x v="2"/>
    <x v="3"/>
    <x v="5"/>
    <x v="4"/>
    <n v="0"/>
    <n v="0"/>
    <n v="900344.51595317526"/>
    <x v="0"/>
  </r>
  <r>
    <x v="12"/>
    <x v="2"/>
    <x v="5"/>
    <x v="5"/>
    <x v="4"/>
    <n v="0"/>
    <n v="0"/>
    <n v="413033.17392930313"/>
    <x v="0"/>
  </r>
  <r>
    <x v="12"/>
    <x v="4"/>
    <x v="2"/>
    <x v="5"/>
    <x v="4"/>
    <n v="0"/>
    <n v="0"/>
    <n v="389100.12483744835"/>
    <x v="0"/>
  </r>
  <r>
    <x v="12"/>
    <x v="4"/>
    <x v="2"/>
    <x v="5"/>
    <x v="4"/>
    <n v="0"/>
    <n v="0"/>
    <n v="266572.07105864881"/>
    <x v="0"/>
  </r>
  <r>
    <x v="13"/>
    <x v="1"/>
    <x v="0"/>
    <x v="5"/>
    <x v="4"/>
    <n v="0"/>
    <n v="0"/>
    <n v="361953.60449995199"/>
    <x v="0"/>
  </r>
  <r>
    <x v="13"/>
    <x v="1"/>
    <x v="1"/>
    <x v="5"/>
    <x v="4"/>
    <n v="0"/>
    <n v="0"/>
    <n v="702297.59889930952"/>
    <x v="0"/>
  </r>
  <r>
    <x v="13"/>
    <x v="1"/>
    <x v="1"/>
    <x v="5"/>
    <x v="4"/>
    <n v="0"/>
    <n v="0"/>
    <n v="979028.11823867343"/>
    <x v="0"/>
  </r>
  <r>
    <x v="13"/>
    <x v="1"/>
    <x v="3"/>
    <x v="5"/>
    <x v="4"/>
    <n v="0"/>
    <n v="0"/>
    <n v="900372.59771762113"/>
    <x v="0"/>
  </r>
  <r>
    <x v="13"/>
    <x v="1"/>
    <x v="3"/>
    <x v="5"/>
    <x v="4"/>
    <n v="0"/>
    <n v="0"/>
    <n v="418508.85520306951"/>
    <x v="0"/>
  </r>
  <r>
    <x v="13"/>
    <x v="1"/>
    <x v="4"/>
    <x v="5"/>
    <x v="4"/>
    <n v="0"/>
    <n v="0"/>
    <n v="373398.67744113767"/>
    <x v="0"/>
  </r>
  <r>
    <x v="13"/>
    <x v="1"/>
    <x v="4"/>
    <x v="5"/>
    <x v="4"/>
    <n v="0"/>
    <n v="0"/>
    <n v="580605.39930589125"/>
    <x v="0"/>
  </r>
  <r>
    <x v="13"/>
    <x v="0"/>
    <x v="2"/>
    <x v="5"/>
    <x v="4"/>
    <n v="0"/>
    <n v="0"/>
    <n v="568608.3554403329"/>
    <x v="0"/>
  </r>
  <r>
    <x v="13"/>
    <x v="0"/>
    <x v="3"/>
    <x v="5"/>
    <x v="4"/>
    <n v="0"/>
    <n v="0"/>
    <n v="209919.25153689831"/>
    <x v="0"/>
  </r>
  <r>
    <x v="13"/>
    <x v="0"/>
    <x v="3"/>
    <x v="5"/>
    <x v="4"/>
    <n v="0"/>
    <n v="0"/>
    <n v="238948.02224428102"/>
    <x v="0"/>
  </r>
  <r>
    <x v="13"/>
    <x v="3"/>
    <x v="1"/>
    <x v="5"/>
    <x v="4"/>
    <n v="0"/>
    <n v="0"/>
    <n v="527537.97564995079"/>
    <x v="0"/>
  </r>
  <r>
    <x v="13"/>
    <x v="2"/>
    <x v="1"/>
    <x v="5"/>
    <x v="4"/>
    <n v="0"/>
    <n v="0"/>
    <n v="314989.94577436754"/>
    <x v="0"/>
  </r>
  <r>
    <x v="13"/>
    <x v="2"/>
    <x v="5"/>
    <x v="5"/>
    <x v="4"/>
    <n v="0"/>
    <n v="0"/>
    <n v="824052.87682331889"/>
    <x v="0"/>
  </r>
  <r>
    <x v="13"/>
    <x v="4"/>
    <x v="2"/>
    <x v="5"/>
    <x v="4"/>
    <n v="0"/>
    <n v="0"/>
    <n v="720510.31480128667"/>
    <x v="0"/>
  </r>
  <r>
    <x v="13"/>
    <x v="4"/>
    <x v="2"/>
    <x v="5"/>
    <x v="4"/>
    <n v="0"/>
    <n v="0"/>
    <n v="458213.36941046279"/>
    <x v="0"/>
  </r>
  <r>
    <x v="14"/>
    <x v="1"/>
    <x v="0"/>
    <x v="5"/>
    <x v="4"/>
    <n v="0"/>
    <n v="0"/>
    <n v="1278043.1333063608"/>
    <x v="0"/>
  </r>
  <r>
    <x v="14"/>
    <x v="1"/>
    <x v="6"/>
    <x v="5"/>
    <x v="4"/>
    <n v="0"/>
    <n v="0"/>
    <n v="507660.36336293374"/>
    <x v="0"/>
  </r>
  <r>
    <x v="14"/>
    <x v="0"/>
    <x v="0"/>
    <x v="5"/>
    <x v="4"/>
    <n v="0"/>
    <n v="0"/>
    <n v="208808.5676663327"/>
    <x v="0"/>
  </r>
  <r>
    <x v="14"/>
    <x v="0"/>
    <x v="6"/>
    <x v="5"/>
    <x v="4"/>
    <n v="0"/>
    <n v="0"/>
    <n v="907867.95218156674"/>
    <x v="0"/>
  </r>
  <r>
    <x v="14"/>
    <x v="2"/>
    <x v="1"/>
    <x v="5"/>
    <x v="4"/>
    <n v="0"/>
    <n v="0"/>
    <n v="1036962.2591990074"/>
    <x v="0"/>
  </r>
  <r>
    <x v="14"/>
    <x v="2"/>
    <x v="4"/>
    <x v="5"/>
    <x v="4"/>
    <n v="0"/>
    <n v="0"/>
    <n v="912891.71309703437"/>
    <x v="0"/>
  </r>
  <r>
    <x v="14"/>
    <x v="4"/>
    <x v="2"/>
    <x v="5"/>
    <x v="4"/>
    <n v="0"/>
    <n v="0"/>
    <n v="284527.70278798783"/>
    <x v="0"/>
  </r>
  <r>
    <x v="14"/>
    <x v="4"/>
    <x v="4"/>
    <x v="5"/>
    <x v="4"/>
    <n v="0"/>
    <n v="0"/>
    <n v="249997.64177002813"/>
    <x v="0"/>
  </r>
  <r>
    <x v="15"/>
    <x v="1"/>
    <x v="4"/>
    <x v="5"/>
    <x v="4"/>
    <n v="0"/>
    <n v="0"/>
    <n v="1449326.6126720037"/>
    <x v="0"/>
  </r>
  <r>
    <x v="15"/>
    <x v="0"/>
    <x v="0"/>
    <x v="5"/>
    <x v="4"/>
    <n v="0"/>
    <n v="0"/>
    <n v="252760.04665146489"/>
    <x v="0"/>
  </r>
  <r>
    <x v="15"/>
    <x v="0"/>
    <x v="3"/>
    <x v="5"/>
    <x v="4"/>
    <n v="0"/>
    <n v="0"/>
    <n v="871525.29858532886"/>
    <x v="0"/>
  </r>
  <r>
    <x v="15"/>
    <x v="3"/>
    <x v="1"/>
    <x v="5"/>
    <x v="4"/>
    <n v="0"/>
    <n v="0"/>
    <n v="587604.18079821253"/>
    <x v="0"/>
  </r>
  <r>
    <x v="15"/>
    <x v="3"/>
    <x v="1"/>
    <x v="5"/>
    <x v="4"/>
    <n v="0"/>
    <n v="0"/>
    <n v="527537.97564995079"/>
    <x v="0"/>
  </r>
  <r>
    <x v="15"/>
    <x v="3"/>
    <x v="3"/>
    <x v="5"/>
    <x v="4"/>
    <n v="0"/>
    <n v="0"/>
    <n v="881129.43108238175"/>
    <x v="0"/>
  </r>
  <r>
    <x v="15"/>
    <x v="2"/>
    <x v="5"/>
    <x v="5"/>
    <x v="4"/>
    <n v="0"/>
    <n v="0"/>
    <n v="416206.11673832283"/>
    <x v="0"/>
  </r>
  <r>
    <x v="15"/>
    <x v="2"/>
    <x v="5"/>
    <x v="5"/>
    <x v="4"/>
    <n v="0"/>
    <n v="0"/>
    <n v="1020961.3974299"/>
    <x v="0"/>
  </r>
  <r>
    <x v="15"/>
    <x v="2"/>
    <x v="6"/>
    <x v="5"/>
    <x v="4"/>
    <n v="0"/>
    <n v="0"/>
    <n v="544324.72293914563"/>
    <x v="0"/>
  </r>
  <r>
    <x v="15"/>
    <x v="4"/>
    <x v="3"/>
    <x v="5"/>
    <x v="4"/>
    <n v="0"/>
    <n v="0"/>
    <n v="434344.32539994235"/>
    <x v="0"/>
  </r>
  <r>
    <x v="15"/>
    <x v="4"/>
    <x v="3"/>
    <x v="5"/>
    <x v="4"/>
    <n v="0"/>
    <n v="0"/>
    <n v="237566.81980356263"/>
    <x v="0"/>
  </r>
  <r>
    <x v="15"/>
    <x v="4"/>
    <x v="4"/>
    <x v="5"/>
    <x v="4"/>
    <n v="0"/>
    <n v="0"/>
    <n v="407702.94328257872"/>
    <x v="0"/>
  </r>
  <r>
    <x v="16"/>
    <x v="1"/>
    <x v="0"/>
    <x v="5"/>
    <x v="4"/>
    <n v="0"/>
    <n v="0"/>
    <n v="844738.22887837188"/>
    <x v="0"/>
  </r>
  <r>
    <x v="16"/>
    <x v="1"/>
    <x v="1"/>
    <x v="5"/>
    <x v="4"/>
    <n v="0"/>
    <n v="0"/>
    <n v="521217.70770440134"/>
    <x v="0"/>
  </r>
  <r>
    <x v="16"/>
    <x v="1"/>
    <x v="3"/>
    <x v="5"/>
    <x v="4"/>
    <n v="0"/>
    <n v="0"/>
    <n v="762469.4955769165"/>
    <x v="0"/>
  </r>
  <r>
    <x v="16"/>
    <x v="1"/>
    <x v="5"/>
    <x v="5"/>
    <x v="4"/>
    <n v="0"/>
    <n v="0"/>
    <n v="671543.59437789826"/>
    <x v="0"/>
  </r>
  <r>
    <x v="16"/>
    <x v="1"/>
    <x v="6"/>
    <x v="5"/>
    <x v="4"/>
    <n v="0"/>
    <n v="0"/>
    <n v="251378.84421074647"/>
    <x v="0"/>
  </r>
  <r>
    <x v="16"/>
    <x v="0"/>
    <x v="0"/>
    <x v="5"/>
    <x v="4"/>
    <n v="0"/>
    <n v="0"/>
    <n v="619079.25106712501"/>
    <x v="0"/>
  </r>
  <r>
    <x v="16"/>
    <x v="0"/>
    <x v="6"/>
    <x v="5"/>
    <x v="4"/>
    <n v="0"/>
    <n v="0"/>
    <n v="359789.98765182745"/>
    <x v="0"/>
  </r>
  <r>
    <x v="16"/>
    <x v="3"/>
    <x v="3"/>
    <x v="5"/>
    <x v="4"/>
    <n v="0"/>
    <n v="0"/>
    <n v="527537.97564995079"/>
    <x v="0"/>
  </r>
  <r>
    <x v="16"/>
    <x v="3"/>
    <x v="5"/>
    <x v="5"/>
    <x v="4"/>
    <n v="0"/>
    <n v="0"/>
    <n v="488637.36607493518"/>
    <x v="0"/>
  </r>
  <r>
    <x v="16"/>
    <x v="2"/>
    <x v="3"/>
    <x v="5"/>
    <x v="4"/>
    <n v="0"/>
    <n v="0"/>
    <n v="384603.09024850524"/>
    <x v="0"/>
  </r>
  <r>
    <x v="16"/>
    <x v="2"/>
    <x v="6"/>
    <x v="5"/>
    <x v="4"/>
    <n v="0"/>
    <n v="0"/>
    <n v="448433.32097059145"/>
    <x v="0"/>
  </r>
  <r>
    <x v="16"/>
    <x v="4"/>
    <x v="2"/>
    <x v="5"/>
    <x v="4"/>
    <n v="0"/>
    <n v="0"/>
    <n v="838464.72376790189"/>
    <x v="0"/>
  </r>
  <r>
    <x v="16"/>
    <x v="4"/>
    <x v="2"/>
    <x v="5"/>
    <x v="4"/>
    <n v="0"/>
    <n v="0"/>
    <n v="469668.7036457244"/>
    <x v="0"/>
  </r>
  <r>
    <x v="17"/>
    <x v="1"/>
    <x v="3"/>
    <x v="5"/>
    <x v="4"/>
    <n v="0"/>
    <n v="0"/>
    <n v="728023.11970367061"/>
    <x v="0"/>
  </r>
  <r>
    <x v="17"/>
    <x v="1"/>
    <x v="4"/>
    <x v="5"/>
    <x v="4"/>
    <n v="0"/>
    <n v="0"/>
    <n v="547145.0582911619"/>
    <x v="0"/>
  </r>
  <r>
    <x v="17"/>
    <x v="1"/>
    <x v="5"/>
    <x v="5"/>
    <x v="4"/>
    <n v="0"/>
    <n v="0"/>
    <n v="393624.54489369778"/>
    <x v="0"/>
  </r>
  <r>
    <x v="17"/>
    <x v="3"/>
    <x v="2"/>
    <x v="5"/>
    <x v="4"/>
    <n v="0"/>
    <n v="0"/>
    <n v="475064.10590618697"/>
    <x v="0"/>
  </r>
  <r>
    <x v="17"/>
    <x v="2"/>
    <x v="0"/>
    <x v="5"/>
    <x v="4"/>
    <n v="0"/>
    <n v="0"/>
    <n v="730092.67962154443"/>
    <x v="0"/>
  </r>
  <r>
    <x v="17"/>
    <x v="2"/>
    <x v="1"/>
    <x v="5"/>
    <x v="4"/>
    <n v="0"/>
    <n v="0"/>
    <n v="858879.98018089309"/>
    <x v="0"/>
  </r>
  <r>
    <x v="17"/>
    <x v="2"/>
    <x v="4"/>
    <x v="5"/>
    <x v="4"/>
    <n v="0"/>
    <n v="0"/>
    <n v="194369.67734897992"/>
    <x v="0"/>
  </r>
  <r>
    <x v="17"/>
    <x v="4"/>
    <x v="2"/>
    <x v="5"/>
    <x v="4"/>
    <n v="0"/>
    <n v="0"/>
    <n v="932025.25395099143"/>
    <x v="0"/>
  </r>
  <r>
    <x v="17"/>
    <x v="4"/>
    <x v="3"/>
    <x v="5"/>
    <x v="4"/>
    <n v="0"/>
    <n v="0"/>
    <n v="1823127.5425692792"/>
    <x v="0"/>
  </r>
  <r>
    <x v="18"/>
    <x v="1"/>
    <x v="1"/>
    <x v="5"/>
    <x v="4"/>
    <n v="0"/>
    <n v="0"/>
    <n v="459637.04809104622"/>
    <x v="0"/>
  </r>
  <r>
    <x v="18"/>
    <x v="1"/>
    <x v="4"/>
    <x v="5"/>
    <x v="4"/>
    <n v="0"/>
    <n v="0"/>
    <n v="894863.44044167013"/>
    <x v="0"/>
  </r>
  <r>
    <x v="18"/>
    <x v="1"/>
    <x v="6"/>
    <x v="5"/>
    <x v="4"/>
    <n v="0"/>
    <n v="0"/>
    <n v="332909.12650542654"/>
    <x v="0"/>
  </r>
  <r>
    <x v="18"/>
    <x v="0"/>
    <x v="0"/>
    <x v="5"/>
    <x v="4"/>
    <n v="0"/>
    <n v="0"/>
    <n v="560670.275747034"/>
    <x v="0"/>
  </r>
  <r>
    <x v="18"/>
    <x v="0"/>
    <x v="0"/>
    <x v="5"/>
    <x v="4"/>
    <n v="0"/>
    <n v="0"/>
    <n v="1110987.8096658774"/>
    <x v="0"/>
  </r>
  <r>
    <x v="18"/>
    <x v="0"/>
    <x v="2"/>
    <x v="5"/>
    <x v="4"/>
    <n v="0"/>
    <n v="0"/>
    <n v="496379.02195486857"/>
    <x v="0"/>
  </r>
  <r>
    <x v="18"/>
    <x v="0"/>
    <x v="6"/>
    <x v="5"/>
    <x v="4"/>
    <n v="0"/>
    <n v="0"/>
    <n v="396344.96488165448"/>
    <x v="0"/>
  </r>
  <r>
    <x v="18"/>
    <x v="2"/>
    <x v="1"/>
    <x v="5"/>
    <x v="4"/>
    <n v="0"/>
    <n v="0"/>
    <n v="510480.69871495006"/>
    <x v="0"/>
  </r>
  <r>
    <x v="18"/>
    <x v="4"/>
    <x v="3"/>
    <x v="5"/>
    <x v="4"/>
    <n v="0"/>
    <n v="0"/>
    <n v="454413.89981728431"/>
    <x v="0"/>
  </r>
  <r>
    <x v="18"/>
    <x v="4"/>
    <x v="3"/>
    <x v="5"/>
    <x v="4"/>
    <n v="0"/>
    <n v="0"/>
    <n v="595677.38023360167"/>
    <x v="0"/>
  </r>
  <r>
    <x v="19"/>
    <x v="1"/>
    <x v="0"/>
    <x v="5"/>
    <x v="4"/>
    <n v="0"/>
    <n v="0"/>
    <n v="912029.12745871663"/>
    <x v="0"/>
  </r>
  <r>
    <x v="19"/>
    <x v="1"/>
    <x v="4"/>
    <x v="5"/>
    <x v="4"/>
    <n v="0"/>
    <n v="0"/>
    <n v="904011.68074811657"/>
    <x v="0"/>
  </r>
  <r>
    <x v="19"/>
    <x v="1"/>
    <x v="6"/>
    <x v="5"/>
    <x v="4"/>
    <n v="0"/>
    <n v="0"/>
    <n v="642890.24967077596"/>
    <x v="0"/>
  </r>
  <r>
    <x v="19"/>
    <x v="0"/>
    <x v="0"/>
    <x v="5"/>
    <x v="4"/>
    <n v="0"/>
    <n v="0"/>
    <n v="409460.01509057067"/>
    <x v="0"/>
  </r>
  <r>
    <x v="19"/>
    <x v="0"/>
    <x v="6"/>
    <x v="5"/>
    <x v="4"/>
    <n v="0"/>
    <n v="0"/>
    <n v="480529.64118609374"/>
    <x v="0"/>
  </r>
  <r>
    <x v="19"/>
    <x v="3"/>
    <x v="2"/>
    <x v="5"/>
    <x v="4"/>
    <n v="0"/>
    <n v="0"/>
    <n v="678817.15740709694"/>
    <x v="0"/>
  </r>
  <r>
    <x v="19"/>
    <x v="3"/>
    <x v="3"/>
    <x v="5"/>
    <x v="4"/>
    <n v="0"/>
    <n v="0"/>
    <n v="1281720.256582557"/>
    <x v="0"/>
  </r>
  <r>
    <x v="19"/>
    <x v="2"/>
    <x v="0"/>
    <x v="5"/>
    <x v="4"/>
    <n v="0"/>
    <n v="0"/>
    <n v="365282.98386589426"/>
    <x v="0"/>
  </r>
  <r>
    <x v="19"/>
    <x v="2"/>
    <x v="3"/>
    <x v="5"/>
    <x v="4"/>
    <n v="0"/>
    <n v="0"/>
    <n v="836054.02905460144"/>
    <x v="0"/>
  </r>
  <r>
    <x v="19"/>
    <x v="2"/>
    <x v="6"/>
    <x v="5"/>
    <x v="4"/>
    <n v="0"/>
    <n v="0"/>
    <n v="337044.64360487286"/>
    <x v="0"/>
  </r>
  <r>
    <x v="19"/>
    <x v="4"/>
    <x v="3"/>
    <x v="5"/>
    <x v="4"/>
    <n v="0"/>
    <n v="0"/>
    <n v="671543.59437789826"/>
    <x v="0"/>
  </r>
  <r>
    <x v="20"/>
    <x v="1"/>
    <x v="3"/>
    <x v="5"/>
    <x v="4"/>
    <n v="0"/>
    <n v="0"/>
    <n v="425295.48528744356"/>
    <x v="0"/>
  </r>
  <r>
    <x v="20"/>
    <x v="1"/>
    <x v="5"/>
    <x v="5"/>
    <x v="4"/>
    <n v="0"/>
    <n v="0"/>
    <n v="382535.3316987821"/>
    <x v="0"/>
  </r>
  <r>
    <x v="20"/>
    <x v="0"/>
    <x v="4"/>
    <x v="5"/>
    <x v="4"/>
    <n v="0"/>
    <n v="0"/>
    <n v="594595.89085543074"/>
    <x v="0"/>
  </r>
  <r>
    <x v="20"/>
    <x v="0"/>
    <x v="6"/>
    <x v="5"/>
    <x v="4"/>
    <n v="0"/>
    <n v="0"/>
    <n v="261047.26129577524"/>
    <x v="0"/>
  </r>
  <r>
    <x v="20"/>
    <x v="3"/>
    <x v="3"/>
    <x v="5"/>
    <x v="4"/>
    <n v="0"/>
    <n v="0"/>
    <n v="287290.10766942456"/>
    <x v="0"/>
  </r>
  <r>
    <x v="20"/>
    <x v="3"/>
    <x v="6"/>
    <x v="5"/>
    <x v="4"/>
    <n v="0"/>
    <n v="0"/>
    <n v="1030311.3848917875"/>
    <x v="0"/>
  </r>
  <r>
    <x v="20"/>
    <x v="3"/>
    <x v="6"/>
    <x v="5"/>
    <x v="4"/>
    <n v="0"/>
    <n v="0"/>
    <n v="621451.88226294017"/>
    <x v="0"/>
  </r>
  <r>
    <x v="20"/>
    <x v="2"/>
    <x v="1"/>
    <x v="5"/>
    <x v="4"/>
    <n v="0"/>
    <n v="0"/>
    <n v="214361.98701916073"/>
    <x v="0"/>
  </r>
  <r>
    <x v="20"/>
    <x v="2"/>
    <x v="4"/>
    <x v="5"/>
    <x v="4"/>
    <n v="0"/>
    <n v="0"/>
    <n v="391736.12053214165"/>
    <x v="0"/>
  </r>
  <r>
    <x v="20"/>
    <x v="2"/>
    <x v="5"/>
    <x v="5"/>
    <x v="4"/>
    <n v="0"/>
    <n v="0"/>
    <n v="601260.84060611762"/>
    <x v="0"/>
  </r>
  <r>
    <x v="20"/>
    <x v="2"/>
    <x v="6"/>
    <x v="5"/>
    <x v="4"/>
    <n v="0"/>
    <n v="0"/>
    <n v="316367.05810764141"/>
    <x v="0"/>
  </r>
  <r>
    <x v="20"/>
    <x v="4"/>
    <x v="4"/>
    <x v="5"/>
    <x v="4"/>
    <n v="0"/>
    <n v="0"/>
    <n v="373264.65464057546"/>
    <x v="0"/>
  </r>
  <r>
    <x v="21"/>
    <x v="1"/>
    <x v="3"/>
    <x v="5"/>
    <x v="4"/>
    <n v="0"/>
    <n v="0"/>
    <n v="1061321.3289505085"/>
    <x v="0"/>
  </r>
  <r>
    <x v="21"/>
    <x v="0"/>
    <x v="0"/>
    <x v="5"/>
    <x v="4"/>
    <n v="0"/>
    <n v="0"/>
    <n v="389100.12483744835"/>
    <x v="0"/>
  </r>
  <r>
    <x v="21"/>
    <x v="0"/>
    <x v="4"/>
    <x v="5"/>
    <x v="4"/>
    <n v="0"/>
    <n v="0"/>
    <n v="633453.57472538506"/>
    <x v="0"/>
  </r>
  <r>
    <x v="21"/>
    <x v="0"/>
    <x v="6"/>
    <x v="5"/>
    <x v="4"/>
    <n v="0"/>
    <n v="0"/>
    <n v="846709.95307212532"/>
    <x v="0"/>
  </r>
  <r>
    <x v="21"/>
    <x v="0"/>
    <x v="6"/>
    <x v="5"/>
    <x v="4"/>
    <n v="0"/>
    <n v="0"/>
    <n v="404935.5950343213"/>
    <x v="0"/>
  </r>
  <r>
    <x v="21"/>
    <x v="3"/>
    <x v="3"/>
    <x v="5"/>
    <x v="4"/>
    <n v="0"/>
    <n v="0"/>
    <n v="466015.26579368819"/>
    <x v="0"/>
  </r>
  <r>
    <x v="21"/>
    <x v="3"/>
    <x v="4"/>
    <x v="5"/>
    <x v="4"/>
    <n v="0"/>
    <n v="0"/>
    <n v="299720.92963589006"/>
    <x v="0"/>
  </r>
  <r>
    <x v="21"/>
    <x v="3"/>
    <x v="6"/>
    <x v="5"/>
    <x v="4"/>
    <n v="0"/>
    <n v="0"/>
    <n v="294196.11987301649"/>
    <x v="0"/>
  </r>
  <r>
    <x v="21"/>
    <x v="2"/>
    <x v="1"/>
    <x v="5"/>
    <x v="4"/>
    <n v="0"/>
    <n v="0"/>
    <n v="934943.54100337811"/>
    <x v="0"/>
  </r>
  <r>
    <x v="21"/>
    <x v="2"/>
    <x v="5"/>
    <x v="5"/>
    <x v="4"/>
    <n v="0"/>
    <n v="0"/>
    <n v="574565.45164593204"/>
    <x v="0"/>
  </r>
  <r>
    <x v="21"/>
    <x v="2"/>
    <x v="6"/>
    <x v="5"/>
    <x v="4"/>
    <n v="0"/>
    <n v="0"/>
    <n v="836149.55709068885"/>
    <x v="0"/>
  </r>
  <r>
    <x v="21"/>
    <x v="4"/>
    <x v="3"/>
    <x v="5"/>
    <x v="4"/>
    <n v="0"/>
    <n v="0"/>
    <n v="506898.53991032444"/>
    <x v="0"/>
  </r>
  <r>
    <x v="21"/>
    <x v="4"/>
    <x v="4"/>
    <x v="5"/>
    <x v="4"/>
    <n v="0"/>
    <n v="0"/>
    <n v="416246.64517494477"/>
    <x v="0"/>
  </r>
  <r>
    <x v="22"/>
    <x v="1"/>
    <x v="4"/>
    <x v="5"/>
    <x v="4"/>
    <n v="0"/>
    <n v="0"/>
    <n v="1349101.4604763524"/>
    <x v="0"/>
  </r>
  <r>
    <x v="22"/>
    <x v="0"/>
    <x v="2"/>
    <x v="5"/>
    <x v="4"/>
    <n v="0"/>
    <n v="0"/>
    <n v="236185.61736284423"/>
    <x v="0"/>
  </r>
  <r>
    <x v="22"/>
    <x v="0"/>
    <x v="3"/>
    <x v="5"/>
    <x v="4"/>
    <n v="0"/>
    <n v="0"/>
    <n v="199923.09670180792"/>
    <x v="0"/>
  </r>
  <r>
    <x v="22"/>
    <x v="2"/>
    <x v="0"/>
    <x v="5"/>
    <x v="4"/>
    <n v="0"/>
    <n v="0"/>
    <n v="927070.00928140932"/>
    <x v="0"/>
  </r>
  <r>
    <x v="22"/>
    <x v="2"/>
    <x v="0"/>
    <x v="5"/>
    <x v="4"/>
    <n v="0"/>
    <n v="0"/>
    <n v="218804.72250142309"/>
    <x v="0"/>
  </r>
  <r>
    <x v="22"/>
    <x v="2"/>
    <x v="1"/>
    <x v="5"/>
    <x v="4"/>
    <n v="0"/>
    <n v="0"/>
    <n v="897363.64522733353"/>
    <x v="0"/>
  </r>
  <r>
    <x v="22"/>
    <x v="2"/>
    <x v="1"/>
    <x v="5"/>
    <x v="4"/>
    <n v="0"/>
    <n v="0"/>
    <n v="168823.94832597111"/>
    <x v="0"/>
  </r>
  <r>
    <x v="22"/>
    <x v="2"/>
    <x v="1"/>
    <x v="5"/>
    <x v="4"/>
    <n v="0"/>
    <n v="0"/>
    <n v="220992.390514942"/>
    <x v="0"/>
  </r>
  <r>
    <x v="22"/>
    <x v="2"/>
    <x v="3"/>
    <x v="5"/>
    <x v="4"/>
    <n v="0"/>
    <n v="0"/>
    <n v="402182.41707966547"/>
    <x v="0"/>
  </r>
  <r>
    <x v="22"/>
    <x v="2"/>
    <x v="5"/>
    <x v="5"/>
    <x v="4"/>
    <n v="0"/>
    <n v="0"/>
    <n v="721528.19339054148"/>
    <x v="0"/>
  </r>
  <r>
    <x v="22"/>
    <x v="2"/>
    <x v="6"/>
    <x v="5"/>
    <x v="4"/>
    <n v="0"/>
    <n v="0"/>
    <n v="333764.18095297227"/>
    <x v="0"/>
  </r>
  <r>
    <x v="22"/>
    <x v="4"/>
    <x v="2"/>
    <x v="5"/>
    <x v="4"/>
    <n v="0"/>
    <n v="0"/>
    <n v="287290.10766942456"/>
    <x v="0"/>
  </r>
  <r>
    <x v="22"/>
    <x v="4"/>
    <x v="4"/>
    <x v="5"/>
    <x v="4"/>
    <n v="0"/>
    <n v="0"/>
    <n v="942734.68056092435"/>
    <x v="0"/>
  </r>
  <r>
    <x v="23"/>
    <x v="1"/>
    <x v="0"/>
    <x v="5"/>
    <x v="4"/>
    <n v="0"/>
    <n v="0"/>
    <n v="479457.00984277076"/>
    <x v="0"/>
  </r>
  <r>
    <x v="23"/>
    <x v="1"/>
    <x v="3"/>
    <x v="5"/>
    <x v="4"/>
    <n v="0"/>
    <n v="0"/>
    <n v="461077.20296927815"/>
    <x v="0"/>
  </r>
  <r>
    <x v="23"/>
    <x v="1"/>
    <x v="3"/>
    <x v="5"/>
    <x v="4"/>
    <n v="0"/>
    <n v="0"/>
    <n v="488364.36359673663"/>
    <x v="0"/>
  </r>
  <r>
    <x v="23"/>
    <x v="1"/>
    <x v="5"/>
    <x v="5"/>
    <x v="4"/>
    <n v="0"/>
    <n v="0"/>
    <n v="654037.47926379531"/>
    <x v="0"/>
  </r>
  <r>
    <x v="23"/>
    <x v="1"/>
    <x v="5"/>
    <x v="5"/>
    <x v="4"/>
    <n v="0"/>
    <n v="0"/>
    <n v="864389.30439219845"/>
    <x v="0"/>
  </r>
  <r>
    <x v="23"/>
    <x v="1"/>
    <x v="6"/>
    <x v="5"/>
    <x v="4"/>
    <n v="0"/>
    <n v="0"/>
    <n v="1022135.4231416739"/>
    <x v="0"/>
  </r>
  <r>
    <x v="23"/>
    <x v="0"/>
    <x v="2"/>
    <x v="5"/>
    <x v="4"/>
    <n v="0"/>
    <n v="0"/>
    <n v="395886.75492182246"/>
    <x v="0"/>
  </r>
  <r>
    <x v="23"/>
    <x v="0"/>
    <x v="2"/>
    <x v="5"/>
    <x v="4"/>
    <n v="0"/>
    <n v="0"/>
    <n v="384575.70478119899"/>
    <x v="0"/>
  </r>
  <r>
    <x v="23"/>
    <x v="0"/>
    <x v="6"/>
    <x v="5"/>
    <x v="4"/>
    <n v="0"/>
    <n v="0"/>
    <n v="1673580.2268792535"/>
    <x v="0"/>
  </r>
  <r>
    <x v="23"/>
    <x v="2"/>
    <x v="1"/>
    <x v="5"/>
    <x v="4"/>
    <n v="0"/>
    <n v="0"/>
    <n v="591994.83512739278"/>
    <x v="0"/>
  </r>
  <r>
    <x v="23"/>
    <x v="2"/>
    <x v="6"/>
    <x v="5"/>
    <x v="4"/>
    <n v="0"/>
    <n v="0"/>
    <n v="445409.5738751872"/>
    <x v="0"/>
  </r>
  <r>
    <x v="24"/>
    <x v="1"/>
    <x v="5"/>
    <x v="5"/>
    <x v="4"/>
    <n v="0"/>
    <n v="0"/>
    <n v="668045.97149051342"/>
    <x v="0"/>
  </r>
  <r>
    <x v="24"/>
    <x v="0"/>
    <x v="0"/>
    <x v="5"/>
    <x v="4"/>
    <n v="0"/>
    <n v="0"/>
    <n v="862144.40772165544"/>
    <x v="0"/>
  </r>
  <r>
    <x v="24"/>
    <x v="0"/>
    <x v="2"/>
    <x v="5"/>
    <x v="4"/>
    <n v="0"/>
    <n v="0"/>
    <n v="598093.51374281559"/>
    <x v="0"/>
  </r>
  <r>
    <x v="24"/>
    <x v="0"/>
    <x v="2"/>
    <x v="5"/>
    <x v="4"/>
    <n v="0"/>
    <n v="0"/>
    <n v="467471.77050168905"/>
    <x v="0"/>
  </r>
  <r>
    <x v="24"/>
    <x v="0"/>
    <x v="3"/>
    <x v="5"/>
    <x v="4"/>
    <n v="0"/>
    <n v="0"/>
    <n v="541264.54261610913"/>
    <x v="0"/>
  </r>
  <r>
    <x v="24"/>
    <x v="0"/>
    <x v="4"/>
    <x v="5"/>
    <x v="4"/>
    <n v="0"/>
    <n v="0"/>
    <n v="400411.17497807188"/>
    <x v="0"/>
  </r>
  <r>
    <x v="24"/>
    <x v="3"/>
    <x v="5"/>
    <x v="5"/>
    <x v="4"/>
    <n v="0"/>
    <n v="0"/>
    <n v="389100.12483744835"/>
    <x v="0"/>
  </r>
  <r>
    <x v="24"/>
    <x v="2"/>
    <x v="0"/>
    <x v="5"/>
    <x v="4"/>
    <n v="0"/>
    <n v="0"/>
    <n v="1391097.4884566753"/>
    <x v="0"/>
  </r>
  <r>
    <x v="24"/>
    <x v="2"/>
    <x v="6"/>
    <x v="5"/>
    <x v="4"/>
    <n v="0"/>
    <n v="0"/>
    <n v="398276.28563442663"/>
    <x v="0"/>
  </r>
  <r>
    <x v="24"/>
    <x v="2"/>
    <x v="6"/>
    <x v="5"/>
    <x v="4"/>
    <n v="0"/>
    <n v="0"/>
    <n v="318434.81665736454"/>
    <x v="0"/>
  </r>
  <r>
    <x v="24"/>
    <x v="4"/>
    <x v="3"/>
    <x v="5"/>
    <x v="4"/>
    <n v="0"/>
    <n v="0"/>
    <n v="461077.20296927815"/>
    <x v="0"/>
  </r>
  <r>
    <x v="25"/>
    <x v="1"/>
    <x v="0"/>
    <x v="5"/>
    <x v="4"/>
    <n v="0"/>
    <n v="0"/>
    <n v="449190.75154352246"/>
    <x v="0"/>
  </r>
  <r>
    <x v="25"/>
    <x v="1"/>
    <x v="0"/>
    <x v="5"/>
    <x v="4"/>
    <n v="0"/>
    <n v="0"/>
    <n v="2412447.6701978203"/>
    <x v="0"/>
  </r>
  <r>
    <x v="25"/>
    <x v="1"/>
    <x v="3"/>
    <x v="5"/>
    <x v="4"/>
    <n v="0"/>
    <n v="0"/>
    <n v="498307.03923387825"/>
    <x v="0"/>
  </r>
  <r>
    <x v="25"/>
    <x v="0"/>
    <x v="2"/>
    <x v="5"/>
    <x v="4"/>
    <n v="0"/>
    <n v="0"/>
    <n v="443967.60326976056"/>
    <x v="0"/>
  </r>
  <r>
    <x v="25"/>
    <x v="0"/>
    <x v="4"/>
    <x v="5"/>
    <x v="4"/>
    <n v="0"/>
    <n v="0"/>
    <n v="654055.47994097392"/>
    <x v="0"/>
  </r>
  <r>
    <x v="25"/>
    <x v="0"/>
    <x v="4"/>
    <x v="5"/>
    <x v="4"/>
    <n v="0"/>
    <n v="0"/>
    <n v="490975.93773361755"/>
    <x v="0"/>
  </r>
  <r>
    <x v="25"/>
    <x v="0"/>
    <x v="6"/>
    <x v="5"/>
    <x v="4"/>
    <n v="0"/>
    <n v="0"/>
    <n v="1008625.1915139011"/>
    <x v="0"/>
  </r>
  <r>
    <x v="25"/>
    <x v="3"/>
    <x v="2"/>
    <x v="5"/>
    <x v="4"/>
    <n v="0"/>
    <n v="0"/>
    <n v="398148.9649499472"/>
    <x v="0"/>
  </r>
  <r>
    <x v="25"/>
    <x v="3"/>
    <x v="6"/>
    <x v="5"/>
    <x v="4"/>
    <n v="0"/>
    <n v="0"/>
    <n v="220992.390514942"/>
    <x v="0"/>
  </r>
  <r>
    <x v="26"/>
    <x v="1"/>
    <x v="0"/>
    <x v="5"/>
    <x v="4"/>
    <n v="0"/>
    <n v="0"/>
    <n v="233423.21248140745"/>
    <x v="0"/>
  </r>
  <r>
    <x v="26"/>
    <x v="1"/>
    <x v="4"/>
    <x v="5"/>
    <x v="4"/>
    <n v="0"/>
    <n v="0"/>
    <n v="1892851.7076037461"/>
    <x v="0"/>
  </r>
  <r>
    <x v="26"/>
    <x v="0"/>
    <x v="3"/>
    <x v="5"/>
    <x v="4"/>
    <n v="0"/>
    <n v="0"/>
    <n v="1246477.7254967096"/>
    <x v="0"/>
  </r>
  <r>
    <x v="26"/>
    <x v="3"/>
    <x v="1"/>
    <x v="5"/>
    <x v="4"/>
    <n v="0"/>
    <n v="0"/>
    <n v="1165108.9952277581"/>
    <x v="0"/>
  </r>
  <r>
    <x v="26"/>
    <x v="3"/>
    <x v="1"/>
    <x v="5"/>
    <x v="4"/>
    <n v="0"/>
    <n v="0"/>
    <n v="975943.53276301059"/>
    <x v="0"/>
  </r>
  <r>
    <x v="26"/>
    <x v="3"/>
    <x v="2"/>
    <x v="5"/>
    <x v="4"/>
    <n v="0"/>
    <n v="0"/>
    <n v="574546.31011380779"/>
    <x v="0"/>
  </r>
  <r>
    <x v="26"/>
    <x v="3"/>
    <x v="3"/>
    <x v="5"/>
    <x v="4"/>
    <n v="0"/>
    <n v="0"/>
    <n v="509256.95669178414"/>
    <x v="0"/>
  </r>
  <r>
    <x v="26"/>
    <x v="2"/>
    <x v="0"/>
    <x v="5"/>
    <x v="4"/>
    <n v="0"/>
    <n v="0"/>
    <n v="609645.19305746548"/>
    <x v="0"/>
  </r>
  <r>
    <x v="26"/>
    <x v="2"/>
    <x v="3"/>
    <x v="5"/>
    <x v="4"/>
    <n v="0"/>
    <n v="0"/>
    <n v="197701.7289606767"/>
    <x v="0"/>
  </r>
  <r>
    <x v="26"/>
    <x v="2"/>
    <x v="3"/>
    <x v="5"/>
    <x v="4"/>
    <n v="0"/>
    <n v="0"/>
    <n v="526945.37482203217"/>
    <x v="0"/>
  </r>
  <r>
    <x v="26"/>
    <x v="2"/>
    <x v="4"/>
    <x v="5"/>
    <x v="4"/>
    <n v="0"/>
    <n v="0"/>
    <n v="995578.37926175352"/>
    <x v="0"/>
  </r>
  <r>
    <x v="26"/>
    <x v="4"/>
    <x v="2"/>
    <x v="5"/>
    <x v="4"/>
    <n v="0"/>
    <n v="0"/>
    <n v="567039.04464544763"/>
    <x v="0"/>
  </r>
  <r>
    <x v="26"/>
    <x v="4"/>
    <x v="4"/>
    <x v="5"/>
    <x v="4"/>
    <n v="0"/>
    <n v="0"/>
    <n v="443393.16551244119"/>
    <x v="0"/>
  </r>
  <r>
    <x v="27"/>
    <x v="1"/>
    <x v="3"/>
    <x v="5"/>
    <x v="4"/>
    <n v="0"/>
    <n v="0"/>
    <n v="598093.51374281559"/>
    <x v="0"/>
  </r>
  <r>
    <x v="27"/>
    <x v="1"/>
    <x v="5"/>
    <x v="5"/>
    <x v="4"/>
    <n v="0"/>
    <n v="0"/>
    <n v="626074.49684189481"/>
    <x v="0"/>
  </r>
  <r>
    <x v="27"/>
    <x v="0"/>
    <x v="0"/>
    <x v="5"/>
    <x v="4"/>
    <n v="0"/>
    <n v="0"/>
    <n v="875813.22847407986"/>
    <x v="0"/>
  </r>
  <r>
    <x v="27"/>
    <x v="0"/>
    <x v="4"/>
    <x v="5"/>
    <x v="4"/>
    <n v="0"/>
    <n v="0"/>
    <n v="529809.20838084759"/>
    <x v="0"/>
  </r>
  <r>
    <x v="27"/>
    <x v="3"/>
    <x v="1"/>
    <x v="5"/>
    <x v="4"/>
    <n v="0"/>
    <n v="0"/>
    <n v="1514419.9029871058"/>
    <x v="0"/>
  </r>
  <r>
    <x v="27"/>
    <x v="2"/>
    <x v="0"/>
    <x v="5"/>
    <x v="4"/>
    <n v="0"/>
    <n v="0"/>
    <n v="814623.8667550768"/>
    <x v="0"/>
  </r>
  <r>
    <x v="27"/>
    <x v="2"/>
    <x v="3"/>
    <x v="5"/>
    <x v="4"/>
    <n v="0"/>
    <n v="0"/>
    <n v="624934.47089409374"/>
    <x v="0"/>
  </r>
  <r>
    <x v="27"/>
    <x v="2"/>
    <x v="5"/>
    <x v="5"/>
    <x v="4"/>
    <n v="0"/>
    <n v="0"/>
    <n v="843697.3633879018"/>
    <x v="0"/>
  </r>
  <r>
    <x v="27"/>
    <x v="4"/>
    <x v="2"/>
    <x v="5"/>
    <x v="4"/>
    <n v="0"/>
    <n v="0"/>
    <n v="456966.4256811894"/>
    <x v="0"/>
  </r>
  <r>
    <x v="27"/>
    <x v="4"/>
    <x v="2"/>
    <x v="5"/>
    <x v="4"/>
    <n v="0"/>
    <n v="0"/>
    <n v="478260.20432217052"/>
    <x v="0"/>
  </r>
  <r>
    <x v="27"/>
    <x v="4"/>
    <x v="4"/>
    <x v="5"/>
    <x v="4"/>
    <n v="0"/>
    <n v="0"/>
    <n v="578494.37888070929"/>
    <x v="0"/>
  </r>
  <r>
    <x v="28"/>
    <x v="1"/>
    <x v="1"/>
    <x v="5"/>
    <x v="4"/>
    <n v="0"/>
    <n v="0"/>
    <n v="509762.37346913986"/>
    <x v="0"/>
  </r>
  <r>
    <x v="28"/>
    <x v="1"/>
    <x v="1"/>
    <x v="5"/>
    <x v="4"/>
    <n v="0"/>
    <n v="0"/>
    <n v="178820.1031610615"/>
    <x v="0"/>
  </r>
  <r>
    <x v="28"/>
    <x v="1"/>
    <x v="5"/>
    <x v="5"/>
    <x v="4"/>
    <n v="0"/>
    <n v="0"/>
    <n v="889327.41215551423"/>
    <x v="0"/>
  </r>
  <r>
    <x v="28"/>
    <x v="0"/>
    <x v="3"/>
    <x v="5"/>
    <x v="4"/>
    <n v="0"/>
    <n v="0"/>
    <n v="661050.72571574361"/>
    <x v="0"/>
  </r>
  <r>
    <x v="28"/>
    <x v="3"/>
    <x v="1"/>
    <x v="5"/>
    <x v="4"/>
    <n v="0"/>
    <n v="0"/>
    <n v="635771.05005701701"/>
    <x v="0"/>
  </r>
  <r>
    <x v="28"/>
    <x v="3"/>
    <x v="6"/>
    <x v="5"/>
    <x v="4"/>
    <n v="0"/>
    <n v="0"/>
    <n v="524081.54126321682"/>
    <x v="0"/>
  </r>
  <r>
    <x v="28"/>
    <x v="2"/>
    <x v="0"/>
    <x v="5"/>
    <x v="4"/>
    <n v="0"/>
    <n v="0"/>
    <n v="973015.69644562295"/>
    <x v="0"/>
  </r>
  <r>
    <x v="28"/>
    <x v="2"/>
    <x v="3"/>
    <x v="5"/>
    <x v="4"/>
    <n v="0"/>
    <n v="0"/>
    <n v="312903.91964341147"/>
    <x v="0"/>
  </r>
  <r>
    <x v="28"/>
    <x v="2"/>
    <x v="4"/>
    <x v="5"/>
    <x v="4"/>
    <n v="0"/>
    <n v="0"/>
    <n v="375526.8646687002"/>
    <x v="0"/>
  </r>
  <r>
    <x v="28"/>
    <x v="2"/>
    <x v="5"/>
    <x v="5"/>
    <x v="4"/>
    <n v="0"/>
    <n v="0"/>
    <n v="192148.3096078487"/>
    <x v="0"/>
  </r>
  <r>
    <x v="28"/>
    <x v="4"/>
    <x v="2"/>
    <x v="5"/>
    <x v="4"/>
    <n v="0"/>
    <n v="0"/>
    <n v="605088.75951758539"/>
    <x v="0"/>
  </r>
  <r>
    <x v="28"/>
    <x v="4"/>
    <x v="4"/>
    <x v="5"/>
    <x v="4"/>
    <n v="0"/>
    <n v="0"/>
    <n v="788866.69517163269"/>
    <x v="0"/>
  </r>
  <r>
    <x v="28"/>
    <x v="4"/>
    <x v="4"/>
    <x v="5"/>
    <x v="4"/>
    <n v="0"/>
    <n v="0"/>
    <n v="436132.88085911772"/>
    <x v="0"/>
  </r>
  <r>
    <x v="29"/>
    <x v="1"/>
    <x v="0"/>
    <x v="5"/>
    <x v="4"/>
    <n v="0"/>
    <n v="0"/>
    <n v="480529.64118609374"/>
    <x v="0"/>
  </r>
  <r>
    <x v="29"/>
    <x v="0"/>
    <x v="2"/>
    <x v="5"/>
    <x v="4"/>
    <n v="0"/>
    <n v="0"/>
    <n v="509762.37346913986"/>
    <x v="0"/>
  </r>
  <r>
    <x v="29"/>
    <x v="3"/>
    <x v="1"/>
    <x v="5"/>
    <x v="4"/>
    <n v="0"/>
    <n v="0"/>
    <n v="245854.03444787295"/>
    <x v="0"/>
  </r>
  <r>
    <x v="29"/>
    <x v="2"/>
    <x v="3"/>
    <x v="5"/>
    <x v="4"/>
    <n v="0"/>
    <n v="0"/>
    <n v="196591.04509011112"/>
    <x v="0"/>
  </r>
  <r>
    <x v="29"/>
    <x v="2"/>
    <x v="4"/>
    <x v="5"/>
    <x v="4"/>
    <n v="0"/>
    <n v="0"/>
    <n v="375526.8646687002"/>
    <x v="0"/>
  </r>
  <r>
    <x v="29"/>
    <x v="2"/>
    <x v="5"/>
    <x v="5"/>
    <x v="4"/>
    <n v="0"/>
    <n v="0"/>
    <n v="622576.87395450985"/>
    <x v="0"/>
  </r>
  <r>
    <x v="29"/>
    <x v="4"/>
    <x v="2"/>
    <x v="5"/>
    <x v="4"/>
    <n v="0"/>
    <n v="0"/>
    <n v="1109995.1084532987"/>
    <x v="0"/>
  </r>
  <r>
    <x v="29"/>
    <x v="4"/>
    <x v="3"/>
    <x v="5"/>
    <x v="4"/>
    <n v="0"/>
    <n v="0"/>
    <n v="615581.62817974004"/>
    <x v="0"/>
  </r>
  <r>
    <x v="30"/>
    <x v="1"/>
    <x v="0"/>
    <x v="5"/>
    <x v="4"/>
    <n v="0"/>
    <n v="0"/>
    <n v="449190.75154352246"/>
    <x v="0"/>
  </r>
  <r>
    <x v="30"/>
    <x v="1"/>
    <x v="3"/>
    <x v="5"/>
    <x v="4"/>
    <n v="0"/>
    <n v="0"/>
    <n v="366478.02455620142"/>
    <x v="0"/>
  </r>
  <r>
    <x v="30"/>
    <x v="1"/>
    <x v="3"/>
    <x v="5"/>
    <x v="4"/>
    <n v="0"/>
    <n v="0"/>
    <n v="961059.28237218759"/>
    <x v="0"/>
  </r>
  <r>
    <x v="30"/>
    <x v="1"/>
    <x v="3"/>
    <x v="5"/>
    <x v="4"/>
    <n v="0"/>
    <n v="0"/>
    <n v="498810.66014426044"/>
    <x v="0"/>
  </r>
  <r>
    <x v="30"/>
    <x v="1"/>
    <x v="5"/>
    <x v="5"/>
    <x v="4"/>
    <n v="0"/>
    <n v="0"/>
    <n v="269334.47594008554"/>
    <x v="0"/>
  </r>
  <r>
    <x v="30"/>
    <x v="1"/>
    <x v="5"/>
    <x v="5"/>
    <x v="4"/>
    <n v="0"/>
    <n v="0"/>
    <n v="686583.01486281329"/>
    <x v="0"/>
  </r>
  <r>
    <x v="30"/>
    <x v="0"/>
    <x v="3"/>
    <x v="5"/>
    <x v="4"/>
    <n v="0"/>
    <n v="0"/>
    <n v="636567.36550404935"/>
    <x v="0"/>
  </r>
  <r>
    <x v="30"/>
    <x v="0"/>
    <x v="6"/>
    <x v="5"/>
    <x v="4"/>
    <n v="0"/>
    <n v="0"/>
    <n v="429819.90534369298"/>
    <x v="0"/>
  </r>
  <r>
    <x v="30"/>
    <x v="2"/>
    <x v="0"/>
    <x v="5"/>
    <x v="4"/>
    <n v="0"/>
    <n v="0"/>
    <n v="997769.94164255005"/>
    <x v="0"/>
  </r>
  <r>
    <x v="30"/>
    <x v="2"/>
    <x v="5"/>
    <x v="5"/>
    <x v="4"/>
    <n v="0"/>
    <n v="0"/>
    <n v="398276.28563442663"/>
    <x v="0"/>
  </r>
  <r>
    <x v="30"/>
    <x v="2"/>
    <x v="5"/>
    <x v="5"/>
    <x v="4"/>
    <n v="0"/>
    <n v="0"/>
    <n v="1460637.2002995"/>
    <x v="0"/>
  </r>
  <r>
    <x v="30"/>
    <x v="2"/>
    <x v="5"/>
    <x v="5"/>
    <x v="4"/>
    <n v="0"/>
    <n v="0"/>
    <n v="1099465.0538161611"/>
    <x v="0"/>
  </r>
  <r>
    <x v="30"/>
    <x v="3"/>
    <x v="2"/>
    <x v="5"/>
    <x v="4"/>
    <n v="0"/>
    <n v="0"/>
    <n v="363345.1197172117"/>
    <x v="0"/>
  </r>
  <r>
    <x v="34"/>
    <x v="3"/>
    <x v="1"/>
    <x v="5"/>
    <x v="4"/>
    <n v="0"/>
    <n v="0"/>
    <n v="335434.00283420424"/>
    <x v="1"/>
  </r>
  <r>
    <x v="35"/>
    <x v="1"/>
    <x v="0"/>
    <x v="5"/>
    <x v="4"/>
    <n v="0"/>
    <n v="0"/>
    <n v="694008.40326938313"/>
    <x v="1"/>
  </r>
  <r>
    <x v="35"/>
    <x v="3"/>
    <x v="2"/>
    <x v="5"/>
    <x v="4"/>
    <n v="0"/>
    <n v="0"/>
    <n v="586786.23375994922"/>
    <x v="1"/>
  </r>
  <r>
    <x v="36"/>
    <x v="1"/>
    <x v="3"/>
    <x v="5"/>
    <x v="4"/>
    <n v="0"/>
    <n v="0"/>
    <n v="614353.4067769181"/>
    <x v="1"/>
  </r>
  <r>
    <x v="36"/>
    <x v="3"/>
    <x v="1"/>
    <x v="5"/>
    <x v="4"/>
    <n v="0"/>
    <n v="0"/>
    <n v="606113.96519017685"/>
    <x v="1"/>
  </r>
  <r>
    <x v="36"/>
    <x v="3"/>
    <x v="2"/>
    <x v="5"/>
    <x v="4"/>
    <n v="0"/>
    <n v="0"/>
    <n v="389844.6547252966"/>
    <x v="1"/>
  </r>
  <r>
    <x v="37"/>
    <x v="3"/>
    <x v="2"/>
    <x v="5"/>
    <x v="4"/>
    <n v="0"/>
    <n v="0"/>
    <n v="424863.87014552264"/>
    <x v="1"/>
  </r>
  <r>
    <x v="37"/>
    <x v="3"/>
    <x v="5"/>
    <x v="5"/>
    <x v="4"/>
    <n v="0"/>
    <n v="0"/>
    <n v="294123.86896685319"/>
    <x v="1"/>
  </r>
  <r>
    <x v="37"/>
    <x v="4"/>
    <x v="2"/>
    <x v="5"/>
    <x v="4"/>
    <n v="0"/>
    <n v="0"/>
    <n v="603460.21562517132"/>
    <x v="1"/>
  </r>
  <r>
    <x v="38"/>
    <x v="0"/>
    <x v="3"/>
    <x v="5"/>
    <x v="4"/>
    <n v="0"/>
    <n v="0"/>
    <n v="302825.75858125713"/>
    <x v="1"/>
  </r>
  <r>
    <x v="38"/>
    <x v="3"/>
    <x v="1"/>
    <x v="5"/>
    <x v="4"/>
    <n v="0"/>
    <n v="0"/>
    <n v="167982.89969440107"/>
    <x v="1"/>
  </r>
  <r>
    <x v="38"/>
    <x v="3"/>
    <x v="3"/>
    <x v="5"/>
    <x v="4"/>
    <n v="0"/>
    <n v="0"/>
    <n v="701200.8095864018"/>
    <x v="1"/>
  </r>
  <r>
    <x v="38"/>
    <x v="3"/>
    <x v="6"/>
    <x v="5"/>
    <x v="4"/>
    <n v="0"/>
    <n v="0"/>
    <n v="448172.53839294077"/>
    <x v="1"/>
  </r>
  <r>
    <x v="39"/>
    <x v="3"/>
    <x v="1"/>
    <x v="5"/>
    <x v="4"/>
    <n v="0"/>
    <n v="0"/>
    <n v="765319.70613634097"/>
    <x v="1"/>
  </r>
  <r>
    <x v="39"/>
    <x v="3"/>
    <x v="3"/>
    <x v="5"/>
    <x v="4"/>
    <n v="0"/>
    <n v="0"/>
    <n v="413329.10444021429"/>
    <x v="1"/>
  </r>
  <r>
    <x v="40"/>
    <x v="3"/>
    <x v="3"/>
    <x v="5"/>
    <x v="4"/>
    <n v="0"/>
    <n v="0"/>
    <n v="176382.04467912114"/>
    <x v="1"/>
  </r>
  <r>
    <x v="40"/>
    <x v="4"/>
    <x v="3"/>
    <x v="5"/>
    <x v="4"/>
    <n v="0"/>
    <n v="0"/>
    <n v="260001.47588105785"/>
    <x v="1"/>
  </r>
  <r>
    <x v="41"/>
    <x v="3"/>
    <x v="2"/>
    <x v="5"/>
    <x v="4"/>
    <n v="0"/>
    <n v="0"/>
    <n v="434311.53205089108"/>
    <x v="1"/>
  </r>
  <r>
    <x v="41"/>
    <x v="3"/>
    <x v="3"/>
    <x v="5"/>
    <x v="4"/>
    <n v="0"/>
    <n v="0"/>
    <n v="325804.31854231324"/>
    <x v="1"/>
  </r>
  <r>
    <x v="42"/>
    <x v="1"/>
    <x v="1"/>
    <x v="5"/>
    <x v="4"/>
    <n v="0"/>
    <n v="0"/>
    <n v="493102.49479661696"/>
    <x v="1"/>
  </r>
  <r>
    <x v="42"/>
    <x v="1"/>
    <x v="6"/>
    <x v="5"/>
    <x v="4"/>
    <n v="0"/>
    <n v="0"/>
    <n v="318489.15988718421"/>
    <x v="1"/>
  </r>
  <r>
    <x v="42"/>
    <x v="3"/>
    <x v="2"/>
    <x v="5"/>
    <x v="4"/>
    <n v="0"/>
    <n v="0"/>
    <n v="205779.05212564132"/>
    <x v="1"/>
  </r>
  <r>
    <x v="42"/>
    <x v="3"/>
    <x v="4"/>
    <x v="5"/>
    <x v="4"/>
    <n v="0"/>
    <n v="0"/>
    <n v="183731.29654075118"/>
    <x v="1"/>
  </r>
  <r>
    <x v="43"/>
    <x v="0"/>
    <x v="2"/>
    <x v="5"/>
    <x v="4"/>
    <n v="0"/>
    <n v="0"/>
    <n v="328740.82260128675"/>
    <x v="1"/>
  </r>
  <r>
    <x v="43"/>
    <x v="3"/>
    <x v="3"/>
    <x v="5"/>
    <x v="4"/>
    <n v="0"/>
    <n v="0"/>
    <n v="1329043.4469525414"/>
    <x v="1"/>
  </r>
  <r>
    <x v="43"/>
    <x v="3"/>
    <x v="6"/>
    <x v="5"/>
    <x v="4"/>
    <n v="0"/>
    <n v="0"/>
    <n v="428708.79204729205"/>
    <x v="1"/>
  </r>
  <r>
    <x v="44"/>
    <x v="1"/>
    <x v="3"/>
    <x v="5"/>
    <x v="4"/>
    <n v="0"/>
    <n v="0"/>
    <n v="378724.8073242894"/>
    <x v="1"/>
  </r>
  <r>
    <x v="44"/>
    <x v="1"/>
    <x v="5"/>
    <x v="5"/>
    <x v="4"/>
    <n v="0"/>
    <n v="0"/>
    <n v="277655.89708285808"/>
    <x v="1"/>
  </r>
  <r>
    <x v="44"/>
    <x v="3"/>
    <x v="1"/>
    <x v="5"/>
    <x v="4"/>
    <n v="0"/>
    <n v="0"/>
    <n v="1792270.4585396799"/>
    <x v="1"/>
  </r>
  <r>
    <x v="44"/>
    <x v="3"/>
    <x v="2"/>
    <x v="5"/>
    <x v="4"/>
    <n v="0"/>
    <n v="0"/>
    <n v="741743.04968362045"/>
    <x v="1"/>
  </r>
  <r>
    <x v="44"/>
    <x v="3"/>
    <x v="3"/>
    <x v="5"/>
    <x v="4"/>
    <n v="0"/>
    <n v="0"/>
    <n v="213128.30398727139"/>
    <x v="1"/>
  </r>
  <r>
    <x v="44"/>
    <x v="3"/>
    <x v="4"/>
    <x v="5"/>
    <x v="4"/>
    <n v="0"/>
    <n v="0"/>
    <n v="182681.40341766117"/>
    <x v="1"/>
  </r>
  <r>
    <x v="44"/>
    <x v="3"/>
    <x v="6"/>
    <x v="5"/>
    <x v="4"/>
    <n v="0"/>
    <n v="0"/>
    <n v="382883.14303377341"/>
    <x v="1"/>
  </r>
  <r>
    <x v="44"/>
    <x v="4"/>
    <x v="4"/>
    <x v="5"/>
    <x v="4"/>
    <n v="0"/>
    <n v="0"/>
    <n v="204729.15900255131"/>
    <x v="1"/>
  </r>
  <r>
    <x v="45"/>
    <x v="1"/>
    <x v="5"/>
    <x v="5"/>
    <x v="4"/>
    <n v="0"/>
    <n v="0"/>
    <n v="295310.31828465825"/>
    <x v="1"/>
  </r>
  <r>
    <x v="45"/>
    <x v="0"/>
    <x v="2"/>
    <x v="5"/>
    <x v="4"/>
    <n v="0"/>
    <n v="0"/>
    <n v="280865.79184682172"/>
    <x v="1"/>
  </r>
  <r>
    <x v="45"/>
    <x v="3"/>
    <x v="2"/>
    <x v="5"/>
    <x v="4"/>
    <n v="0"/>
    <n v="0"/>
    <n v="531338.57644523901"/>
    <x v="1"/>
  </r>
  <r>
    <x v="45"/>
    <x v="3"/>
    <x v="6"/>
    <x v="5"/>
    <x v="4"/>
    <n v="0"/>
    <n v="0"/>
    <n v="420450.52570884133"/>
    <x v="1"/>
  </r>
  <r>
    <x v="45"/>
    <x v="4"/>
    <x v="2"/>
    <x v="5"/>
    <x v="4"/>
    <n v="0"/>
    <n v="0"/>
    <n v="321050.97879774787"/>
    <x v="1"/>
  </r>
  <r>
    <x v="46"/>
    <x v="1"/>
    <x v="6"/>
    <x v="5"/>
    <x v="4"/>
    <n v="0"/>
    <n v="0"/>
    <n v="277655.89708285808"/>
    <x v="1"/>
  </r>
  <r>
    <x v="46"/>
    <x v="1"/>
    <x v="6"/>
    <x v="5"/>
    <x v="4"/>
    <n v="0"/>
    <n v="0"/>
    <n v="504299.26517426327"/>
    <x v="1"/>
  </r>
  <r>
    <x v="46"/>
    <x v="0"/>
    <x v="2"/>
    <x v="5"/>
    <x v="4"/>
    <n v="0"/>
    <n v="0"/>
    <n v="182681.40341766117"/>
    <x v="1"/>
  </r>
  <r>
    <x v="46"/>
    <x v="3"/>
    <x v="2"/>
    <x v="5"/>
    <x v="4"/>
    <n v="0"/>
    <n v="0"/>
    <n v="272841.05493691255"/>
    <x v="1"/>
  </r>
  <r>
    <x v="47"/>
    <x v="1"/>
    <x v="0"/>
    <x v="5"/>
    <x v="4"/>
    <n v="0"/>
    <n v="0"/>
    <n v="318489.15988718421"/>
    <x v="1"/>
  </r>
  <r>
    <x v="47"/>
    <x v="1"/>
    <x v="3"/>
    <x v="5"/>
    <x v="4"/>
    <n v="0"/>
    <n v="0"/>
    <n v="506363.36522668006"/>
    <x v="1"/>
  </r>
  <r>
    <x v="47"/>
    <x v="0"/>
    <x v="0"/>
    <x v="5"/>
    <x v="4"/>
    <n v="0"/>
    <n v="0"/>
    <n v="1127495.4785806313"/>
    <x v="1"/>
  </r>
  <r>
    <x v="47"/>
    <x v="0"/>
    <x v="4"/>
    <x v="5"/>
    <x v="4"/>
    <n v="0"/>
    <n v="0"/>
    <n v="1288216.3457179186"/>
    <x v="1"/>
  </r>
  <r>
    <x v="47"/>
    <x v="3"/>
    <x v="1"/>
    <x v="5"/>
    <x v="4"/>
    <n v="0"/>
    <n v="0"/>
    <n v="616631.5119886325"/>
    <x v="1"/>
  </r>
  <r>
    <x v="47"/>
    <x v="3"/>
    <x v="2"/>
    <x v="5"/>
    <x v="4"/>
    <n v="0"/>
    <n v="0"/>
    <n v="666347.98357570602"/>
    <x v="1"/>
  </r>
  <r>
    <x v="47"/>
    <x v="3"/>
    <x v="6"/>
    <x v="5"/>
    <x v="4"/>
    <n v="0"/>
    <n v="0"/>
    <n v="428708.79204729205"/>
    <x v="1"/>
  </r>
  <r>
    <x v="48"/>
    <x v="3"/>
    <x v="6"/>
    <x v="5"/>
    <x v="4"/>
    <n v="0"/>
    <n v="0"/>
    <n v="325804.31854231324"/>
    <x v="1"/>
  </r>
  <r>
    <x v="48"/>
    <x v="4"/>
    <x v="3"/>
    <x v="5"/>
    <x v="4"/>
    <n v="0"/>
    <n v="0"/>
    <n v="588852.17409384763"/>
    <x v="1"/>
  </r>
  <r>
    <x v="49"/>
    <x v="1"/>
    <x v="4"/>
    <x v="5"/>
    <x v="4"/>
    <n v="0"/>
    <n v="0"/>
    <n v="334152.56119311129"/>
    <x v="1"/>
  </r>
  <r>
    <x v="49"/>
    <x v="0"/>
    <x v="2"/>
    <x v="5"/>
    <x v="4"/>
    <n v="0"/>
    <n v="0"/>
    <n v="334508.2054539409"/>
    <x v="1"/>
  </r>
  <r>
    <x v="49"/>
    <x v="3"/>
    <x v="2"/>
    <x v="5"/>
    <x v="4"/>
    <n v="0"/>
    <n v="0"/>
    <n v="990492.51435333793"/>
    <x v="1"/>
  </r>
  <r>
    <x v="49"/>
    <x v="3"/>
    <x v="3"/>
    <x v="5"/>
    <x v="4"/>
    <n v="0"/>
    <n v="0"/>
    <n v="531508.85335959389"/>
    <x v="1"/>
  </r>
  <r>
    <x v="49"/>
    <x v="3"/>
    <x v="3"/>
    <x v="5"/>
    <x v="4"/>
    <n v="0"/>
    <n v="0"/>
    <n v="293705.37090267648"/>
    <x v="1"/>
  </r>
  <r>
    <x v="49"/>
    <x v="3"/>
    <x v="6"/>
    <x v="5"/>
    <x v="4"/>
    <n v="0"/>
    <n v="0"/>
    <n v="452792.8738402907"/>
    <x v="1"/>
  </r>
  <r>
    <x v="50"/>
    <x v="0"/>
    <x v="2"/>
    <x v="5"/>
    <x v="4"/>
    <n v="0"/>
    <n v="0"/>
    <n v="401969.18391944177"/>
    <x v="1"/>
  </r>
  <r>
    <x v="50"/>
    <x v="3"/>
    <x v="1"/>
    <x v="5"/>
    <x v="4"/>
    <n v="0"/>
    <n v="0"/>
    <n v="349887.89306101861"/>
    <x v="1"/>
  </r>
  <r>
    <x v="50"/>
    <x v="3"/>
    <x v="4"/>
    <x v="5"/>
    <x v="4"/>
    <n v="0"/>
    <n v="0"/>
    <n v="206828.94524873132"/>
    <x v="1"/>
  </r>
  <r>
    <x v="50"/>
    <x v="2"/>
    <x v="0"/>
    <x v="5"/>
    <x v="4"/>
    <n v="0"/>
    <n v="0"/>
    <n v="264537.44427787978"/>
    <x v="1"/>
  </r>
  <r>
    <x v="50"/>
    <x v="4"/>
    <x v="2"/>
    <x v="5"/>
    <x v="4"/>
    <n v="0"/>
    <n v="0"/>
    <n v="561692.82085315359"/>
    <x v="1"/>
  </r>
  <r>
    <x v="51"/>
    <x v="1"/>
    <x v="0"/>
    <x v="5"/>
    <x v="4"/>
    <n v="0"/>
    <n v="0"/>
    <n v="321969.91573294584"/>
    <x v="1"/>
  </r>
  <r>
    <x v="51"/>
    <x v="1"/>
    <x v="3"/>
    <x v="5"/>
    <x v="4"/>
    <n v="0"/>
    <n v="0"/>
    <n v="287162.35727533"/>
    <x v="1"/>
  </r>
  <r>
    <x v="51"/>
    <x v="1"/>
    <x v="6"/>
    <x v="5"/>
    <x v="4"/>
    <n v="0"/>
    <n v="0"/>
    <n v="181631.51029457117"/>
    <x v="1"/>
  </r>
  <r>
    <x v="51"/>
    <x v="3"/>
    <x v="2"/>
    <x v="5"/>
    <x v="4"/>
    <n v="0"/>
    <n v="0"/>
    <n v="795941.80752115941"/>
    <x v="1"/>
  </r>
  <r>
    <x v="51"/>
    <x v="3"/>
    <x v="3"/>
    <x v="5"/>
    <x v="4"/>
    <n v="0"/>
    <n v="0"/>
    <n v="356298.31879996811"/>
    <x v="1"/>
  </r>
  <r>
    <x v="51"/>
    <x v="3"/>
    <x v="6"/>
    <x v="5"/>
    <x v="4"/>
    <n v="0"/>
    <n v="0"/>
    <n v="882505.84615475987"/>
    <x v="1"/>
  </r>
  <r>
    <x v="51"/>
    <x v="2"/>
    <x v="6"/>
    <x v="5"/>
    <x v="4"/>
    <n v="0"/>
    <n v="0"/>
    <n v="307593.75214155484"/>
    <x v="1"/>
  </r>
  <r>
    <x v="51"/>
    <x v="4"/>
    <x v="2"/>
    <x v="5"/>
    <x v="4"/>
    <n v="0"/>
    <n v="0"/>
    <n v="206828.94524873132"/>
    <x v="1"/>
  </r>
  <r>
    <x v="51"/>
    <x v="4"/>
    <x v="4"/>
    <x v="5"/>
    <x v="4"/>
    <n v="0"/>
    <n v="0"/>
    <n v="390259.57302959776"/>
    <x v="1"/>
  </r>
  <r>
    <x v="52"/>
    <x v="1"/>
    <x v="6"/>
    <x v="5"/>
    <x v="4"/>
    <n v="0"/>
    <n v="0"/>
    <n v="422760.69343251636"/>
    <x v="1"/>
  </r>
  <r>
    <x v="52"/>
    <x v="0"/>
    <x v="3"/>
    <x v="5"/>
    <x v="4"/>
    <n v="0"/>
    <n v="0"/>
    <n v="347965.43211013393"/>
    <x v="1"/>
  </r>
  <r>
    <x v="52"/>
    <x v="3"/>
    <x v="2"/>
    <x v="5"/>
    <x v="4"/>
    <n v="0"/>
    <n v="0"/>
    <n v="408449.59637281613"/>
    <x v="1"/>
  </r>
  <r>
    <x v="52"/>
    <x v="3"/>
    <x v="3"/>
    <x v="5"/>
    <x v="4"/>
    <n v="0"/>
    <n v="0"/>
    <n v="1384387.3640276126"/>
    <x v="1"/>
  </r>
  <r>
    <x v="53"/>
    <x v="1"/>
    <x v="1"/>
    <x v="5"/>
    <x v="4"/>
    <n v="0"/>
    <n v="0"/>
    <n v="176382.04467912114"/>
    <x v="1"/>
  </r>
  <r>
    <x v="53"/>
    <x v="1"/>
    <x v="3"/>
    <x v="5"/>
    <x v="4"/>
    <n v="0"/>
    <n v="0"/>
    <n v="438931.86749824096"/>
    <x v="1"/>
  </r>
  <r>
    <x v="53"/>
    <x v="0"/>
    <x v="4"/>
    <x v="5"/>
    <x v="4"/>
    <n v="0"/>
    <n v="0"/>
    <n v="182681.40341766117"/>
    <x v="1"/>
  </r>
  <r>
    <x v="53"/>
    <x v="3"/>
    <x v="1"/>
    <x v="5"/>
    <x v="4"/>
    <n v="0"/>
    <n v="0"/>
    <n v="888500.92774142814"/>
    <x v="1"/>
  </r>
  <r>
    <x v="53"/>
    <x v="3"/>
    <x v="1"/>
    <x v="5"/>
    <x v="4"/>
    <n v="0"/>
    <n v="0"/>
    <n v="896345.07678588154"/>
    <x v="1"/>
  </r>
  <r>
    <x v="53"/>
    <x v="3"/>
    <x v="1"/>
    <x v="5"/>
    <x v="4"/>
    <n v="0"/>
    <n v="0"/>
    <n v="280200.84558380686"/>
    <x v="1"/>
  </r>
  <r>
    <x v="53"/>
    <x v="3"/>
    <x v="3"/>
    <x v="5"/>
    <x v="4"/>
    <n v="0"/>
    <n v="0"/>
    <n v="432553.71394906146"/>
    <x v="1"/>
  </r>
  <r>
    <x v="53"/>
    <x v="3"/>
    <x v="5"/>
    <x v="5"/>
    <x v="4"/>
    <n v="0"/>
    <n v="0"/>
    <n v="647839.87320111482"/>
    <x v="1"/>
  </r>
  <r>
    <x v="53"/>
    <x v="3"/>
    <x v="6"/>
    <x v="5"/>
    <x v="4"/>
    <n v="0"/>
    <n v="0"/>
    <n v="361113.1609459137"/>
    <x v="1"/>
  </r>
  <r>
    <x v="53"/>
    <x v="4"/>
    <x v="3"/>
    <x v="5"/>
    <x v="4"/>
    <n v="0"/>
    <n v="0"/>
    <n v="306306.5144270187"/>
    <x v="1"/>
  </r>
  <r>
    <x v="53"/>
    <x v="4"/>
    <x v="3"/>
    <x v="5"/>
    <x v="4"/>
    <n v="0"/>
    <n v="0"/>
    <n v="384492.19017694355"/>
    <x v="1"/>
  </r>
  <r>
    <x v="54"/>
    <x v="1"/>
    <x v="0"/>
    <x v="5"/>
    <x v="4"/>
    <n v="0"/>
    <n v="0"/>
    <n v="288890.52875673096"/>
    <x v="1"/>
  </r>
  <r>
    <x v="54"/>
    <x v="1"/>
    <x v="4"/>
    <x v="5"/>
    <x v="4"/>
    <n v="0"/>
    <n v="0"/>
    <n v="344120.51020836446"/>
    <x v="1"/>
  </r>
  <r>
    <x v="54"/>
    <x v="1"/>
    <x v="4"/>
    <x v="5"/>
    <x v="4"/>
    <n v="0"/>
    <n v="0"/>
    <n v="298520.21304862195"/>
    <x v="1"/>
  </r>
  <r>
    <x v="54"/>
    <x v="1"/>
    <x v="5"/>
    <x v="5"/>
    <x v="4"/>
    <n v="0"/>
    <n v="0"/>
    <n v="169032.79281749108"/>
    <x v="1"/>
  </r>
  <r>
    <x v="54"/>
    <x v="0"/>
    <x v="0"/>
    <x v="5"/>
    <x v="4"/>
    <n v="0"/>
    <n v="0"/>
    <n v="436621.69977456605"/>
    <x v="1"/>
  </r>
  <r>
    <x v="54"/>
    <x v="3"/>
    <x v="2"/>
    <x v="5"/>
    <x v="4"/>
    <n v="0"/>
    <n v="0"/>
    <n v="418140.35798516643"/>
    <x v="1"/>
  </r>
  <r>
    <x v="54"/>
    <x v="3"/>
    <x v="2"/>
    <x v="5"/>
    <x v="4"/>
    <n v="0"/>
    <n v="0"/>
    <n v="193180.33464856123"/>
    <x v="1"/>
  </r>
  <r>
    <x v="54"/>
    <x v="3"/>
    <x v="6"/>
    <x v="5"/>
    <x v="4"/>
    <n v="0"/>
    <n v="0"/>
    <n v="334152.56119311129"/>
    <x v="1"/>
  </r>
  <r>
    <x v="54"/>
    <x v="4"/>
    <x v="4"/>
    <x v="5"/>
    <x v="4"/>
    <n v="0"/>
    <n v="0"/>
    <n v="284075.68661078543"/>
    <x v="1"/>
  </r>
  <r>
    <x v="55"/>
    <x v="1"/>
    <x v="0"/>
    <x v="5"/>
    <x v="4"/>
    <n v="0"/>
    <n v="0"/>
    <n v="829982.9269864856"/>
    <x v="1"/>
  </r>
  <r>
    <x v="55"/>
    <x v="1"/>
    <x v="6"/>
    <x v="5"/>
    <x v="4"/>
    <n v="0"/>
    <n v="0"/>
    <n v="288902.73519821087"/>
    <x v="1"/>
  </r>
  <r>
    <x v="55"/>
    <x v="0"/>
    <x v="0"/>
    <x v="5"/>
    <x v="4"/>
    <n v="0"/>
    <n v="0"/>
    <n v="1242870.2353371244"/>
    <x v="1"/>
  </r>
  <r>
    <x v="55"/>
    <x v="3"/>
    <x v="1"/>
    <x v="5"/>
    <x v="4"/>
    <n v="0"/>
    <n v="0"/>
    <n v="418140.35798516643"/>
    <x v="1"/>
  </r>
  <r>
    <x v="55"/>
    <x v="3"/>
    <x v="1"/>
    <x v="5"/>
    <x v="4"/>
    <n v="0"/>
    <n v="0"/>
    <n v="1012957.0907113587"/>
    <x v="1"/>
  </r>
  <r>
    <x v="55"/>
    <x v="3"/>
    <x v="1"/>
    <x v="5"/>
    <x v="4"/>
    <n v="0"/>
    <n v="0"/>
    <n v="320229.53781006497"/>
    <x v="1"/>
  </r>
  <r>
    <x v="55"/>
    <x v="3"/>
    <x v="3"/>
    <x v="5"/>
    <x v="4"/>
    <n v="0"/>
    <n v="0"/>
    <n v="659603.23277181876"/>
    <x v="1"/>
  </r>
  <r>
    <x v="55"/>
    <x v="3"/>
    <x v="6"/>
    <x v="5"/>
    <x v="4"/>
    <n v="0"/>
    <n v="0"/>
    <n v="353732.81496278802"/>
    <x v="1"/>
  </r>
  <r>
    <x v="55"/>
    <x v="4"/>
    <x v="3"/>
    <x v="5"/>
    <x v="4"/>
    <n v="0"/>
    <n v="0"/>
    <n v="175332.15155603111"/>
    <x v="1"/>
  </r>
  <r>
    <x v="55"/>
    <x v="4"/>
    <x v="4"/>
    <x v="5"/>
    <x v="4"/>
    <n v="0"/>
    <n v="0"/>
    <n v="679872.02661147155"/>
    <x v="1"/>
  </r>
  <r>
    <x v="56"/>
    <x v="1"/>
    <x v="1"/>
    <x v="5"/>
    <x v="4"/>
    <n v="0"/>
    <n v="0"/>
    <n v="335892.93911599211"/>
    <x v="1"/>
  </r>
  <r>
    <x v="56"/>
    <x v="1"/>
    <x v="1"/>
    <x v="5"/>
    <x v="4"/>
    <n v="0"/>
    <n v="0"/>
    <n v="1732852.2834489713"/>
    <x v="1"/>
  </r>
  <r>
    <x v="56"/>
    <x v="1"/>
    <x v="4"/>
    <x v="5"/>
    <x v="4"/>
    <n v="0"/>
    <n v="0"/>
    <n v="633497.56392860692"/>
    <x v="1"/>
  </r>
  <r>
    <x v="56"/>
    <x v="1"/>
    <x v="5"/>
    <x v="5"/>
    <x v="4"/>
    <n v="0"/>
    <n v="0"/>
    <n v="340423.85849187529"/>
    <x v="1"/>
  </r>
  <r>
    <x v="56"/>
    <x v="1"/>
    <x v="6"/>
    <x v="5"/>
    <x v="4"/>
    <n v="0"/>
    <n v="0"/>
    <n v="195280.12089474124"/>
    <x v="1"/>
  </r>
  <r>
    <x v="56"/>
    <x v="0"/>
    <x v="0"/>
    <x v="5"/>
    <x v="4"/>
    <n v="0"/>
    <n v="0"/>
    <n v="296915.26566664013"/>
    <x v="1"/>
  </r>
  <r>
    <x v="56"/>
    <x v="0"/>
    <x v="0"/>
    <x v="5"/>
    <x v="4"/>
    <n v="0"/>
    <n v="0"/>
    <n v="186880.9759100212"/>
    <x v="1"/>
  </r>
  <r>
    <x v="56"/>
    <x v="0"/>
    <x v="4"/>
    <x v="5"/>
    <x v="4"/>
    <n v="0"/>
    <n v="0"/>
    <n v="351810.35401190334"/>
    <x v="1"/>
  </r>
  <r>
    <x v="56"/>
    <x v="0"/>
    <x v="6"/>
    <x v="5"/>
    <x v="4"/>
    <n v="0"/>
    <n v="0"/>
    <n v="363345.1197172117"/>
    <x v="1"/>
  </r>
  <r>
    <x v="56"/>
    <x v="4"/>
    <x v="4"/>
    <x v="5"/>
    <x v="4"/>
    <n v="0"/>
    <n v="0"/>
    <n v="638800.53137382283"/>
    <x v="1"/>
  </r>
  <r>
    <x v="56"/>
    <x v="4"/>
    <x v="4"/>
    <x v="5"/>
    <x v="4"/>
    <n v="0"/>
    <n v="0"/>
    <n v="1124595.2387103918"/>
    <x v="1"/>
  </r>
  <r>
    <x v="57"/>
    <x v="1"/>
    <x v="0"/>
    <x v="5"/>
    <x v="4"/>
    <n v="0"/>
    <n v="0"/>
    <n v="335892.93911599211"/>
    <x v="1"/>
  </r>
  <r>
    <x v="57"/>
    <x v="0"/>
    <x v="2"/>
    <x v="5"/>
    <x v="4"/>
    <n v="0"/>
    <n v="0"/>
    <n v="302825.75858125713"/>
    <x v="1"/>
  </r>
  <r>
    <x v="57"/>
    <x v="0"/>
    <x v="2"/>
    <x v="5"/>
    <x v="4"/>
    <n v="0"/>
    <n v="0"/>
    <n v="1110062.407480286"/>
    <x v="1"/>
  </r>
  <r>
    <x v="57"/>
    <x v="0"/>
    <x v="6"/>
    <x v="5"/>
    <x v="4"/>
    <n v="0"/>
    <n v="0"/>
    <n v="313268.02611854189"/>
    <x v="1"/>
  </r>
  <r>
    <x v="57"/>
    <x v="3"/>
    <x v="6"/>
    <x v="5"/>
    <x v="4"/>
    <n v="0"/>
    <n v="0"/>
    <n v="302825.75858125713"/>
    <x v="1"/>
  </r>
  <r>
    <x v="58"/>
    <x v="1"/>
    <x v="0"/>
    <x v="5"/>
    <x v="4"/>
    <n v="0"/>
    <n v="0"/>
    <n v="510209.06624924438"/>
    <x v="1"/>
  </r>
  <r>
    <x v="58"/>
    <x v="1"/>
    <x v="4"/>
    <x v="5"/>
    <x v="4"/>
    <n v="0"/>
    <n v="0"/>
    <n v="295310.31828465825"/>
    <x v="1"/>
  </r>
  <r>
    <x v="58"/>
    <x v="1"/>
    <x v="5"/>
    <x v="5"/>
    <x v="4"/>
    <n v="0"/>
    <n v="0"/>
    <n v="260001.47588105785"/>
    <x v="1"/>
  </r>
  <r>
    <x v="58"/>
    <x v="1"/>
    <x v="6"/>
    <x v="5"/>
    <x v="4"/>
    <n v="0"/>
    <n v="0"/>
    <n v="208928.73149491134"/>
    <x v="1"/>
  </r>
  <r>
    <x v="58"/>
    <x v="0"/>
    <x v="0"/>
    <x v="5"/>
    <x v="4"/>
    <n v="0"/>
    <n v="0"/>
    <n v="495618.35305971146"/>
    <x v="1"/>
  </r>
  <r>
    <x v="58"/>
    <x v="0"/>
    <x v="4"/>
    <x v="5"/>
    <x v="4"/>
    <n v="0"/>
    <n v="0"/>
    <n v="413520.02253781649"/>
    <x v="1"/>
  </r>
  <r>
    <x v="58"/>
    <x v="3"/>
    <x v="1"/>
    <x v="5"/>
    <x v="4"/>
    <n v="0"/>
    <n v="0"/>
    <n v="1043636.0103629471"/>
    <x v="1"/>
  </r>
  <r>
    <x v="58"/>
    <x v="3"/>
    <x v="3"/>
    <x v="5"/>
    <x v="4"/>
    <n v="0"/>
    <n v="0"/>
    <n v="593739.44392500084"/>
    <x v="1"/>
  </r>
  <r>
    <x v="58"/>
    <x v="4"/>
    <x v="2"/>
    <x v="5"/>
    <x v="4"/>
    <n v="0"/>
    <n v="0"/>
    <n v="681707.58987501916"/>
    <x v="1"/>
  </r>
  <r>
    <x v="58"/>
    <x v="4"/>
    <x v="4"/>
    <x v="5"/>
    <x v="4"/>
    <n v="0"/>
    <n v="0"/>
    <n v="1014682.0474770926"/>
    <x v="1"/>
  </r>
  <r>
    <x v="59"/>
    <x v="1"/>
    <x v="0"/>
    <x v="5"/>
    <x v="4"/>
    <n v="0"/>
    <n v="0"/>
    <n v="700081.58149185404"/>
    <x v="1"/>
  </r>
  <r>
    <x v="59"/>
    <x v="0"/>
    <x v="4"/>
    <x v="5"/>
    <x v="4"/>
    <n v="0"/>
    <n v="0"/>
    <n v="660585.57847381849"/>
    <x v="1"/>
  </r>
  <r>
    <x v="59"/>
    <x v="0"/>
    <x v="4"/>
    <x v="5"/>
    <x v="4"/>
    <n v="0"/>
    <n v="0"/>
    <n v="789502.48610160616"/>
    <x v="1"/>
  </r>
  <r>
    <x v="59"/>
    <x v="0"/>
    <x v="4"/>
    <x v="5"/>
    <x v="4"/>
    <n v="0"/>
    <n v="0"/>
    <n v="301730.10781258566"/>
    <x v="1"/>
  </r>
  <r>
    <x v="59"/>
    <x v="3"/>
    <x v="1"/>
    <x v="5"/>
    <x v="4"/>
    <n v="0"/>
    <n v="0"/>
    <n v="1162027.5116352281"/>
    <x v="1"/>
  </r>
  <r>
    <x v="59"/>
    <x v="3"/>
    <x v="6"/>
    <x v="5"/>
    <x v="4"/>
    <n v="0"/>
    <n v="0"/>
    <n v="403716.79968579073"/>
    <x v="1"/>
  </r>
  <r>
    <x v="59"/>
    <x v="3"/>
    <x v="6"/>
    <x v="5"/>
    <x v="4"/>
    <n v="0"/>
    <n v="0"/>
    <n v="730869.60282341251"/>
    <x v="1"/>
  </r>
  <r>
    <x v="59"/>
    <x v="2"/>
    <x v="4"/>
    <x v="5"/>
    <x v="4"/>
    <n v="0"/>
    <n v="0"/>
    <n v="365006.50034064252"/>
    <x v="1"/>
  </r>
  <r>
    <x v="59"/>
    <x v="4"/>
    <x v="2"/>
    <x v="5"/>
    <x v="4"/>
    <n v="0"/>
    <n v="0"/>
    <n v="459723.37701131555"/>
    <x v="1"/>
  </r>
  <r>
    <x v="59"/>
    <x v="4"/>
    <x v="3"/>
    <x v="5"/>
    <x v="4"/>
    <n v="0"/>
    <n v="0"/>
    <n v="412607.99737437267"/>
    <x v="1"/>
  </r>
  <r>
    <x v="59"/>
    <x v="4"/>
    <x v="3"/>
    <x v="5"/>
    <x v="4"/>
    <n v="0"/>
    <n v="0"/>
    <n v="482866.77924295864"/>
    <x v="1"/>
  </r>
  <r>
    <x v="59"/>
    <x v="4"/>
    <x v="4"/>
    <x v="5"/>
    <x v="4"/>
    <n v="0"/>
    <n v="0"/>
    <n v="826772.10373265727"/>
    <x v="1"/>
  </r>
  <r>
    <x v="60"/>
    <x v="1"/>
    <x v="0"/>
    <x v="5"/>
    <x v="4"/>
    <n v="0"/>
    <n v="0"/>
    <n v="738230.10734124528"/>
    <x v="2"/>
  </r>
  <r>
    <x v="60"/>
    <x v="1"/>
    <x v="1"/>
    <x v="5"/>
    <x v="4"/>
    <n v="0"/>
    <n v="0"/>
    <n v="335892.93911599211"/>
    <x v="2"/>
  </r>
  <r>
    <x v="60"/>
    <x v="1"/>
    <x v="3"/>
    <x v="5"/>
    <x v="4"/>
    <n v="0"/>
    <n v="0"/>
    <n v="490951.73154756147"/>
    <x v="2"/>
  </r>
  <r>
    <x v="60"/>
    <x v="1"/>
    <x v="5"/>
    <x v="5"/>
    <x v="4"/>
    <n v="0"/>
    <n v="0"/>
    <n v="321050.97879774787"/>
    <x v="2"/>
  </r>
  <r>
    <x v="60"/>
    <x v="0"/>
    <x v="0"/>
    <x v="5"/>
    <x v="4"/>
    <n v="0"/>
    <n v="0"/>
    <n v="330671.80534734973"/>
    <x v="2"/>
  </r>
  <r>
    <x v="60"/>
    <x v="0"/>
    <x v="2"/>
    <x v="5"/>
    <x v="4"/>
    <n v="0"/>
    <n v="0"/>
    <n v="527511.21480720688"/>
    <x v="2"/>
  </r>
  <r>
    <x v="60"/>
    <x v="0"/>
    <x v="2"/>
    <x v="5"/>
    <x v="4"/>
    <n v="0"/>
    <n v="0"/>
    <n v="980845.8922015751"/>
    <x v="2"/>
  </r>
  <r>
    <x v="60"/>
    <x v="0"/>
    <x v="4"/>
    <x v="5"/>
    <x v="4"/>
    <n v="0"/>
    <n v="0"/>
    <n v="195280.12089474124"/>
    <x v="2"/>
  </r>
  <r>
    <x v="60"/>
    <x v="3"/>
    <x v="4"/>
    <x v="5"/>
    <x v="4"/>
    <n v="0"/>
    <n v="0"/>
    <n v="178481.83092530112"/>
    <x v="2"/>
  </r>
  <r>
    <x v="60"/>
    <x v="2"/>
    <x v="0"/>
    <x v="5"/>
    <x v="4"/>
    <n v="0"/>
    <n v="0"/>
    <n v="299345.00273549557"/>
    <x v="2"/>
  </r>
  <r>
    <x v="60"/>
    <x v="4"/>
    <x v="2"/>
    <x v="5"/>
    <x v="4"/>
    <n v="0"/>
    <n v="0"/>
    <n v="212078.41086418135"/>
    <x v="2"/>
  </r>
  <r>
    <x v="60"/>
    <x v="4"/>
    <x v="2"/>
    <x v="5"/>
    <x v="4"/>
    <n v="0"/>
    <n v="0"/>
    <n v="326818.36165040202"/>
    <x v="2"/>
  </r>
  <r>
    <x v="61"/>
    <x v="0"/>
    <x v="3"/>
    <x v="5"/>
    <x v="4"/>
    <n v="0"/>
    <n v="0"/>
    <n v="506088.95244380389"/>
    <x v="2"/>
  </r>
  <r>
    <x v="61"/>
    <x v="0"/>
    <x v="4"/>
    <x v="5"/>
    <x v="4"/>
    <n v="0"/>
    <n v="0"/>
    <n v="420450.52570884133"/>
    <x v="2"/>
  </r>
  <r>
    <x v="61"/>
    <x v="0"/>
    <x v="4"/>
    <x v="5"/>
    <x v="4"/>
    <n v="0"/>
    <n v="0"/>
    <n v="639713.58298699069"/>
    <x v="2"/>
  </r>
  <r>
    <x v="61"/>
    <x v="0"/>
    <x v="6"/>
    <x v="5"/>
    <x v="4"/>
    <n v="0"/>
    <n v="0"/>
    <n v="365267.58066809637"/>
    <x v="2"/>
  </r>
  <r>
    <x v="61"/>
    <x v="0"/>
    <x v="6"/>
    <x v="5"/>
    <x v="4"/>
    <n v="0"/>
    <n v="0"/>
    <n v="196330.01401783127"/>
    <x v="2"/>
  </r>
  <r>
    <x v="61"/>
    <x v="3"/>
    <x v="2"/>
    <x v="5"/>
    <x v="4"/>
    <n v="0"/>
    <n v="0"/>
    <n v="573539.3821864312"/>
    <x v="2"/>
  </r>
  <r>
    <x v="61"/>
    <x v="4"/>
    <x v="4"/>
    <x v="5"/>
    <x v="4"/>
    <n v="0"/>
    <n v="0"/>
    <n v="865909.44268477452"/>
    <x v="2"/>
  </r>
  <r>
    <x v="61"/>
    <x v="4"/>
    <x v="4"/>
    <x v="5"/>
    <x v="4"/>
    <n v="0"/>
    <n v="0"/>
    <n v="616361.79103606741"/>
    <x v="2"/>
  </r>
  <r>
    <x v="61"/>
    <x v="4"/>
    <x v="4"/>
    <x v="5"/>
    <x v="4"/>
    <n v="0"/>
    <n v="0"/>
    <n v="313268.02611854189"/>
    <x v="2"/>
  </r>
  <r>
    <x v="62"/>
    <x v="1"/>
    <x v="3"/>
    <x v="5"/>
    <x v="4"/>
    <n v="0"/>
    <n v="0"/>
    <n v="624951.54298025137"/>
    <x v="2"/>
  </r>
  <r>
    <x v="62"/>
    <x v="0"/>
    <x v="0"/>
    <x v="5"/>
    <x v="4"/>
    <n v="0"/>
    <n v="0"/>
    <n v="406589.51936679165"/>
    <x v="2"/>
  </r>
  <r>
    <x v="62"/>
    <x v="0"/>
    <x v="6"/>
    <x v="5"/>
    <x v="4"/>
    <n v="0"/>
    <n v="0"/>
    <n v="304566.13650413789"/>
    <x v="2"/>
  </r>
  <r>
    <x v="62"/>
    <x v="0"/>
    <x v="6"/>
    <x v="5"/>
    <x v="4"/>
    <n v="0"/>
    <n v="0"/>
    <n v="298520.21304862195"/>
    <x v="2"/>
  </r>
  <r>
    <x v="62"/>
    <x v="3"/>
    <x v="1"/>
    <x v="5"/>
    <x v="4"/>
    <n v="0"/>
    <n v="0"/>
    <n v="1761867.8937140815"/>
    <x v="2"/>
  </r>
  <r>
    <x v="62"/>
    <x v="3"/>
    <x v="2"/>
    <x v="5"/>
    <x v="4"/>
    <n v="0"/>
    <n v="0"/>
    <n v="198524.21432505484"/>
    <x v="2"/>
  </r>
  <r>
    <x v="62"/>
    <x v="3"/>
    <x v="3"/>
    <x v="5"/>
    <x v="4"/>
    <n v="0"/>
    <n v="0"/>
    <n v="646941.43192105973"/>
    <x v="2"/>
  </r>
  <r>
    <x v="62"/>
    <x v="3"/>
    <x v="3"/>
    <x v="5"/>
    <x v="4"/>
    <n v="0"/>
    <n v="0"/>
    <n v="2389809.1701253927"/>
    <x v="2"/>
  </r>
  <r>
    <x v="62"/>
    <x v="2"/>
    <x v="4"/>
    <x v="5"/>
    <x v="4"/>
    <n v="0"/>
    <n v="0"/>
    <n v="198429.80026401128"/>
    <x v="2"/>
  </r>
  <r>
    <x v="62"/>
    <x v="4"/>
    <x v="2"/>
    <x v="5"/>
    <x v="4"/>
    <n v="0"/>
    <n v="0"/>
    <n v="228807.56905260557"/>
    <x v="2"/>
  </r>
  <r>
    <x v="62"/>
    <x v="4"/>
    <x v="3"/>
    <x v="5"/>
    <x v="4"/>
    <n v="0"/>
    <n v="0"/>
    <n v="621188.47943214292"/>
    <x v="2"/>
  </r>
  <r>
    <x v="62"/>
    <x v="4"/>
    <x v="4"/>
    <x v="5"/>
    <x v="4"/>
    <n v="0"/>
    <n v="0"/>
    <n v="1309268.2275107093"/>
    <x v="2"/>
  </r>
  <r>
    <x v="62"/>
    <x v="4"/>
    <x v="4"/>
    <x v="5"/>
    <x v="4"/>
    <n v="0"/>
    <n v="0"/>
    <n v="396779.6079050214"/>
    <x v="2"/>
  </r>
  <r>
    <x v="63"/>
    <x v="1"/>
    <x v="3"/>
    <x v="5"/>
    <x v="4"/>
    <n v="0"/>
    <n v="0"/>
    <n v="363263.02058914234"/>
    <x v="2"/>
  </r>
  <r>
    <x v="63"/>
    <x v="1"/>
    <x v="5"/>
    <x v="5"/>
    <x v="4"/>
    <n v="0"/>
    <n v="0"/>
    <n v="427381.02887986624"/>
    <x v="2"/>
  </r>
  <r>
    <x v="63"/>
    <x v="0"/>
    <x v="3"/>
    <x v="5"/>
    <x v="4"/>
    <n v="0"/>
    <n v="0"/>
    <n v="184781.18966384119"/>
    <x v="2"/>
  </r>
  <r>
    <x v="63"/>
    <x v="0"/>
    <x v="3"/>
    <x v="5"/>
    <x v="4"/>
    <n v="0"/>
    <n v="0"/>
    <n v="295864.24688973394"/>
    <x v="2"/>
  </r>
  <r>
    <x v="63"/>
    <x v="0"/>
    <x v="3"/>
    <x v="5"/>
    <x v="4"/>
    <n v="0"/>
    <n v="0"/>
    <n v="473430.85684179747"/>
    <x v="2"/>
  </r>
  <r>
    <x v="63"/>
    <x v="0"/>
    <x v="6"/>
    <x v="5"/>
    <x v="4"/>
    <n v="0"/>
    <n v="0"/>
    <n v="395038.68074841687"/>
    <x v="2"/>
  </r>
  <r>
    <x v="63"/>
    <x v="3"/>
    <x v="1"/>
    <x v="5"/>
    <x v="4"/>
    <n v="0"/>
    <n v="0"/>
    <n v="178481.83092530112"/>
    <x v="2"/>
  </r>
  <r>
    <x v="63"/>
    <x v="3"/>
    <x v="2"/>
    <x v="5"/>
    <x v="4"/>
    <n v="0"/>
    <n v="0"/>
    <n v="3072069.7557162782"/>
    <x v="2"/>
  </r>
  <r>
    <x v="63"/>
    <x v="3"/>
    <x v="3"/>
    <x v="5"/>
    <x v="4"/>
    <n v="0"/>
    <n v="0"/>
    <n v="364253.52858630649"/>
    <x v="2"/>
  </r>
  <r>
    <x v="63"/>
    <x v="3"/>
    <x v="4"/>
    <x v="5"/>
    <x v="4"/>
    <n v="0"/>
    <n v="0"/>
    <n v="227685.96332195555"/>
    <x v="2"/>
  </r>
  <r>
    <x v="63"/>
    <x v="3"/>
    <x v="5"/>
    <x v="5"/>
    <x v="4"/>
    <n v="0"/>
    <n v="0"/>
    <n v="334152.56119311129"/>
    <x v="2"/>
  </r>
  <r>
    <x v="63"/>
    <x v="2"/>
    <x v="1"/>
    <x v="5"/>
    <x v="4"/>
    <n v="0"/>
    <n v="0"/>
    <n v="753308.46469787287"/>
    <x v="2"/>
  </r>
  <r>
    <x v="63"/>
    <x v="4"/>
    <x v="3"/>
    <x v="5"/>
    <x v="4"/>
    <n v="0"/>
    <n v="0"/>
    <n v="324199.37116033142"/>
    <x v="2"/>
  </r>
  <r>
    <x v="64"/>
    <x v="1"/>
    <x v="0"/>
    <x v="5"/>
    <x v="4"/>
    <n v="0"/>
    <n v="0"/>
    <n v="436621.69977456605"/>
    <x v="2"/>
  </r>
  <r>
    <x v="64"/>
    <x v="1"/>
    <x v="4"/>
    <x v="5"/>
    <x v="4"/>
    <n v="0"/>
    <n v="0"/>
    <n v="271236.10755493073"/>
    <x v="2"/>
  </r>
  <r>
    <x v="64"/>
    <x v="0"/>
    <x v="0"/>
    <x v="5"/>
    <x v="4"/>
    <n v="0"/>
    <n v="0"/>
    <n v="185831.08278693119"/>
    <x v="2"/>
  </r>
  <r>
    <x v="64"/>
    <x v="0"/>
    <x v="3"/>
    <x v="5"/>
    <x v="4"/>
    <n v="0"/>
    <n v="0"/>
    <n v="1339222.8159313023"/>
    <x v="2"/>
  </r>
  <r>
    <x v="64"/>
    <x v="3"/>
    <x v="3"/>
    <x v="5"/>
    <x v="4"/>
    <n v="0"/>
    <n v="0"/>
    <n v="264816.31802700332"/>
    <x v="2"/>
  </r>
  <r>
    <x v="64"/>
    <x v="3"/>
    <x v="3"/>
    <x v="5"/>
    <x v="4"/>
    <n v="0"/>
    <n v="0"/>
    <n v="188980.76215620121"/>
    <x v="2"/>
  </r>
  <r>
    <x v="64"/>
    <x v="3"/>
    <x v="6"/>
    <x v="5"/>
    <x v="4"/>
    <n v="0"/>
    <n v="0"/>
    <n v="574360.71033751848"/>
    <x v="2"/>
  </r>
  <r>
    <x v="64"/>
    <x v="3"/>
    <x v="6"/>
    <x v="5"/>
    <x v="4"/>
    <n v="0"/>
    <n v="0"/>
    <n v="762980.10236320808"/>
    <x v="2"/>
  </r>
  <r>
    <x v="64"/>
    <x v="3"/>
    <x v="6"/>
    <x v="5"/>
    <x v="4"/>
    <n v="0"/>
    <n v="0"/>
    <n v="1050266.8821827958"/>
    <x v="2"/>
  </r>
  <r>
    <x v="64"/>
    <x v="2"/>
    <x v="0"/>
    <x v="5"/>
    <x v="4"/>
    <n v="0"/>
    <n v="0"/>
    <n v="552101.89940175251"/>
    <x v="2"/>
  </r>
  <r>
    <x v="64"/>
    <x v="2"/>
    <x v="3"/>
    <x v="5"/>
    <x v="4"/>
    <n v="0"/>
    <n v="0"/>
    <n v="935416.77724009007"/>
    <x v="2"/>
  </r>
  <r>
    <x v="64"/>
    <x v="4"/>
    <x v="2"/>
    <x v="5"/>
    <x v="4"/>
    <n v="0"/>
    <n v="0"/>
    <n v="945459.0849400782"/>
    <x v="2"/>
  </r>
  <r>
    <x v="64"/>
    <x v="4"/>
    <x v="2"/>
    <x v="5"/>
    <x v="4"/>
    <n v="0"/>
    <n v="0"/>
    <n v="795264.38491635851"/>
    <x v="2"/>
  </r>
  <r>
    <x v="64"/>
    <x v="4"/>
    <x v="3"/>
    <x v="5"/>
    <x v="4"/>
    <n v="0"/>
    <n v="0"/>
    <n v="733423.95393026015"/>
    <x v="2"/>
  </r>
  <r>
    <x v="65"/>
    <x v="1"/>
    <x v="1"/>
    <x v="5"/>
    <x v="4"/>
    <n v="0"/>
    <n v="0"/>
    <n v="178481.83092530112"/>
    <x v="2"/>
  </r>
  <r>
    <x v="65"/>
    <x v="0"/>
    <x v="0"/>
    <x v="5"/>
    <x v="4"/>
    <n v="0"/>
    <n v="0"/>
    <n v="632376.01182728959"/>
    <x v="2"/>
  </r>
  <r>
    <x v="65"/>
    <x v="0"/>
    <x v="6"/>
    <x v="5"/>
    <x v="4"/>
    <n v="0"/>
    <n v="0"/>
    <n v="413520.02253781649"/>
    <x v="2"/>
  </r>
  <r>
    <x v="65"/>
    <x v="0"/>
    <x v="6"/>
    <x v="5"/>
    <x v="4"/>
    <n v="0"/>
    <n v="0"/>
    <n v="610454.15286697983"/>
    <x v="2"/>
  </r>
  <r>
    <x v="65"/>
    <x v="3"/>
    <x v="4"/>
    <x v="5"/>
    <x v="4"/>
    <n v="0"/>
    <n v="0"/>
    <n v="229926.59395671147"/>
    <x v="2"/>
  </r>
  <r>
    <x v="65"/>
    <x v="3"/>
    <x v="5"/>
    <x v="5"/>
    <x v="4"/>
    <n v="0"/>
    <n v="0"/>
    <n v="341114.07288463449"/>
    <x v="2"/>
  </r>
  <r>
    <x v="65"/>
    <x v="2"/>
    <x v="5"/>
    <x v="5"/>
    <x v="4"/>
    <n v="0"/>
    <n v="0"/>
    <n v="836280.71597033273"/>
    <x v="2"/>
  </r>
  <r>
    <x v="65"/>
    <x v="4"/>
    <x v="2"/>
    <x v="5"/>
    <x v="4"/>
    <n v="0"/>
    <n v="0"/>
    <n v="278460.46766092611"/>
    <x v="2"/>
  </r>
  <r>
    <x v="66"/>
    <x v="1"/>
    <x v="1"/>
    <x v="5"/>
    <x v="4"/>
    <n v="0"/>
    <n v="0"/>
    <n v="363345.1197172117"/>
    <x v="2"/>
  </r>
  <r>
    <x v="66"/>
    <x v="1"/>
    <x v="3"/>
    <x v="5"/>
    <x v="4"/>
    <n v="0"/>
    <n v="0"/>
    <n v="198429.80026401128"/>
    <x v="2"/>
  </r>
  <r>
    <x v="66"/>
    <x v="1"/>
    <x v="3"/>
    <x v="5"/>
    <x v="4"/>
    <n v="0"/>
    <n v="0"/>
    <n v="347965.43211013393"/>
    <x v="2"/>
  </r>
  <r>
    <x v="66"/>
    <x v="3"/>
    <x v="1"/>
    <x v="5"/>
    <x v="4"/>
    <n v="0"/>
    <n v="0"/>
    <n v="1174614.2772015845"/>
    <x v="2"/>
  </r>
  <r>
    <x v="66"/>
    <x v="3"/>
    <x v="2"/>
    <x v="5"/>
    <x v="4"/>
    <n v="0"/>
    <n v="0"/>
    <n v="494807.51103449729"/>
    <x v="2"/>
  </r>
  <r>
    <x v="66"/>
    <x v="3"/>
    <x v="4"/>
    <x v="5"/>
    <x v="4"/>
    <n v="0"/>
    <n v="0"/>
    <n v="250118.07793495606"/>
    <x v="2"/>
  </r>
  <r>
    <x v="66"/>
    <x v="4"/>
    <x v="4"/>
    <x v="5"/>
    <x v="4"/>
    <n v="0"/>
    <n v="0"/>
    <n v="506919.05353974132"/>
    <x v="2"/>
  </r>
  <r>
    <x v="66"/>
    <x v="4"/>
    <x v="4"/>
    <x v="5"/>
    <x v="4"/>
    <n v="0"/>
    <n v="0"/>
    <n v="663575.60718248144"/>
    <x v="2"/>
  </r>
  <r>
    <x v="67"/>
    <x v="1"/>
    <x v="0"/>
    <x v="5"/>
    <x v="4"/>
    <n v="0"/>
    <n v="0"/>
    <n v="214226.69455415523"/>
    <x v="2"/>
  </r>
  <r>
    <x v="67"/>
    <x v="1"/>
    <x v="4"/>
    <x v="5"/>
    <x v="4"/>
    <n v="0"/>
    <n v="0"/>
    <n v="914791.30858871597"/>
    <x v="2"/>
  </r>
  <r>
    <x v="67"/>
    <x v="1"/>
    <x v="4"/>
    <x v="5"/>
    <x v="4"/>
    <n v="0"/>
    <n v="0"/>
    <n v="736430.65326066792"/>
    <x v="2"/>
  </r>
  <r>
    <x v="67"/>
    <x v="1"/>
    <x v="5"/>
    <x v="5"/>
    <x v="4"/>
    <n v="0"/>
    <n v="0"/>
    <n v="384492.19017694355"/>
    <x v="2"/>
  </r>
  <r>
    <x v="67"/>
    <x v="1"/>
    <x v="6"/>
    <x v="5"/>
    <x v="4"/>
    <n v="0"/>
    <n v="0"/>
    <n v="1807171.2096995683"/>
    <x v="2"/>
  </r>
  <r>
    <x v="67"/>
    <x v="0"/>
    <x v="3"/>
    <x v="5"/>
    <x v="4"/>
    <n v="0"/>
    <n v="0"/>
    <n v="188980.76215620121"/>
    <x v="2"/>
  </r>
  <r>
    <x v="67"/>
    <x v="3"/>
    <x v="1"/>
    <x v="5"/>
    <x v="4"/>
    <n v="0"/>
    <n v="0"/>
    <n v="904634.07373498415"/>
    <x v="2"/>
  </r>
  <r>
    <x v="67"/>
    <x v="3"/>
    <x v="2"/>
    <x v="5"/>
    <x v="4"/>
    <n v="0"/>
    <n v="0"/>
    <n v="1110506.5629212335"/>
    <x v="2"/>
  </r>
  <r>
    <x v="67"/>
    <x v="3"/>
    <x v="6"/>
    <x v="5"/>
    <x v="4"/>
    <n v="0"/>
    <n v="0"/>
    <n v="1154670.5598307417"/>
    <x v="2"/>
  </r>
  <r>
    <x v="67"/>
    <x v="4"/>
    <x v="3"/>
    <x v="5"/>
    <x v="4"/>
    <n v="0"/>
    <n v="0"/>
    <n v="2610744.3168291887"/>
    <x v="2"/>
  </r>
  <r>
    <x v="68"/>
    <x v="1"/>
    <x v="0"/>
    <x v="5"/>
    <x v="4"/>
    <n v="0"/>
    <n v="0"/>
    <n v="169032.79281749108"/>
    <x v="2"/>
  </r>
  <r>
    <x v="68"/>
    <x v="1"/>
    <x v="3"/>
    <x v="5"/>
    <x v="4"/>
    <n v="0"/>
    <n v="0"/>
    <n v="311438.67404332431"/>
    <x v="2"/>
  </r>
  <r>
    <x v="68"/>
    <x v="1"/>
    <x v="4"/>
    <x v="5"/>
    <x v="4"/>
    <n v="0"/>
    <n v="0"/>
    <n v="417785.58714705193"/>
    <x v="2"/>
  </r>
  <r>
    <x v="68"/>
    <x v="1"/>
    <x v="5"/>
    <x v="5"/>
    <x v="4"/>
    <n v="0"/>
    <n v="0"/>
    <n v="836635.23864551203"/>
    <x v="2"/>
  </r>
  <r>
    <x v="68"/>
    <x v="0"/>
    <x v="6"/>
    <x v="5"/>
    <x v="4"/>
    <n v="0"/>
    <n v="0"/>
    <n v="311487.83052006591"/>
    <x v="2"/>
  </r>
  <r>
    <x v="68"/>
    <x v="3"/>
    <x v="2"/>
    <x v="5"/>
    <x v="4"/>
    <n v="0"/>
    <n v="0"/>
    <n v="509719.71129410446"/>
    <x v="2"/>
  </r>
  <r>
    <x v="68"/>
    <x v="3"/>
    <x v="3"/>
    <x v="5"/>
    <x v="4"/>
    <n v="0"/>
    <n v="0"/>
    <n v="491627.86501970736"/>
    <x v="2"/>
  </r>
  <r>
    <x v="68"/>
    <x v="2"/>
    <x v="3"/>
    <x v="5"/>
    <x v="4"/>
    <n v="0"/>
    <n v="0"/>
    <n v="268026.21279096702"/>
    <x v="2"/>
  </r>
  <r>
    <x v="69"/>
    <x v="1"/>
    <x v="1"/>
    <x v="5"/>
    <x v="4"/>
    <n v="0"/>
    <n v="0"/>
    <n v="351810.35401190334"/>
    <x v="2"/>
  </r>
  <r>
    <x v="69"/>
    <x v="1"/>
    <x v="4"/>
    <x v="5"/>
    <x v="4"/>
    <n v="0"/>
    <n v="0"/>
    <n v="334152.56119311129"/>
    <x v="2"/>
  </r>
  <r>
    <x v="69"/>
    <x v="1"/>
    <x v="6"/>
    <x v="5"/>
    <x v="4"/>
    <n v="0"/>
    <n v="0"/>
    <n v="849818.33722991799"/>
    <x v="2"/>
  </r>
  <r>
    <x v="69"/>
    <x v="0"/>
    <x v="6"/>
    <x v="5"/>
    <x v="4"/>
    <n v="0"/>
    <n v="0"/>
    <n v="323710.29365582659"/>
    <x v="2"/>
  </r>
  <r>
    <x v="69"/>
    <x v="3"/>
    <x v="2"/>
    <x v="5"/>
    <x v="4"/>
    <n v="0"/>
    <n v="0"/>
    <n v="847681.08809906966"/>
    <x v="2"/>
  </r>
  <r>
    <x v="69"/>
    <x v="3"/>
    <x v="3"/>
    <x v="5"/>
    <x v="4"/>
    <n v="0"/>
    <n v="0"/>
    <n v="473311.16048738273"/>
    <x v="2"/>
  </r>
  <r>
    <x v="69"/>
    <x v="2"/>
    <x v="0"/>
    <x v="5"/>
    <x v="4"/>
    <n v="0"/>
    <n v="0"/>
    <n v="745282.31075817649"/>
    <x v="2"/>
  </r>
  <r>
    <x v="69"/>
    <x v="2"/>
    <x v="6"/>
    <x v="5"/>
    <x v="4"/>
    <n v="0"/>
    <n v="0"/>
    <n v="269758.57804652216"/>
    <x v="2"/>
  </r>
  <r>
    <x v="69"/>
    <x v="4"/>
    <x v="2"/>
    <x v="5"/>
    <x v="4"/>
    <n v="0"/>
    <n v="0"/>
    <n v="298520.21304862195"/>
    <x v="2"/>
  </r>
  <r>
    <x v="70"/>
    <x v="1"/>
    <x v="0"/>
    <x v="5"/>
    <x v="4"/>
    <n v="0"/>
    <n v="0"/>
    <n v="1003971.3202288871"/>
    <x v="2"/>
  </r>
  <r>
    <x v="70"/>
    <x v="1"/>
    <x v="1"/>
    <x v="5"/>
    <x v="4"/>
    <n v="0"/>
    <n v="0"/>
    <n v="758669.19148674468"/>
    <x v="2"/>
  </r>
  <r>
    <x v="70"/>
    <x v="1"/>
    <x v="3"/>
    <x v="5"/>
    <x v="4"/>
    <n v="0"/>
    <n v="0"/>
    <n v="446942.66718577273"/>
    <x v="2"/>
  </r>
  <r>
    <x v="70"/>
    <x v="1"/>
    <x v="4"/>
    <x v="5"/>
    <x v="4"/>
    <n v="0"/>
    <n v="0"/>
    <n v="851909.15814901656"/>
    <x v="2"/>
  </r>
  <r>
    <x v="70"/>
    <x v="1"/>
    <x v="5"/>
    <x v="5"/>
    <x v="4"/>
    <n v="0"/>
    <n v="0"/>
    <n v="288902.73519821087"/>
    <x v="2"/>
  </r>
  <r>
    <x v="70"/>
    <x v="1"/>
    <x v="5"/>
    <x v="5"/>
    <x v="4"/>
    <n v="0"/>
    <n v="0"/>
    <n v="197379.90714092125"/>
    <x v="2"/>
  </r>
  <r>
    <x v="70"/>
    <x v="0"/>
    <x v="6"/>
    <x v="5"/>
    <x v="4"/>
    <n v="0"/>
    <n v="0"/>
    <n v="347965.43211013393"/>
    <x v="2"/>
  </r>
  <r>
    <x v="70"/>
    <x v="3"/>
    <x v="2"/>
    <x v="5"/>
    <x v="4"/>
    <n v="0"/>
    <n v="0"/>
    <n v="180581.61717148116"/>
    <x v="2"/>
  </r>
  <r>
    <x v="70"/>
    <x v="3"/>
    <x v="3"/>
    <x v="5"/>
    <x v="4"/>
    <n v="0"/>
    <n v="0"/>
    <n v="672660.55781206931"/>
    <x v="2"/>
  </r>
  <r>
    <x v="70"/>
    <x v="3"/>
    <x v="4"/>
    <x v="5"/>
    <x v="4"/>
    <n v="0"/>
    <n v="0"/>
    <n v="224321.14613000545"/>
    <x v="2"/>
  </r>
  <r>
    <x v="70"/>
    <x v="3"/>
    <x v="5"/>
    <x v="5"/>
    <x v="4"/>
    <n v="0"/>
    <n v="0"/>
    <n v="304302.84477803181"/>
    <x v="2"/>
  </r>
  <r>
    <x v="70"/>
    <x v="4"/>
    <x v="3"/>
    <x v="5"/>
    <x v="4"/>
    <n v="0"/>
    <n v="0"/>
    <n v="202629.3727563713"/>
    <x v="2"/>
  </r>
  <r>
    <x v="70"/>
    <x v="4"/>
    <x v="3"/>
    <x v="5"/>
    <x v="4"/>
    <n v="0"/>
    <n v="0"/>
    <n v="784247.64385110908"/>
    <x v="2"/>
  </r>
  <r>
    <x v="70"/>
    <x v="4"/>
    <x v="4"/>
    <x v="5"/>
    <x v="4"/>
    <n v="0"/>
    <n v="0"/>
    <n v="297870.87618039089"/>
    <x v="2"/>
  </r>
  <r>
    <x v="71"/>
    <x v="1"/>
    <x v="0"/>
    <x v="5"/>
    <x v="4"/>
    <n v="0"/>
    <n v="0"/>
    <n v="347965.43211013393"/>
    <x v="2"/>
  </r>
  <r>
    <x v="71"/>
    <x v="0"/>
    <x v="2"/>
    <x v="5"/>
    <x v="4"/>
    <n v="0"/>
    <n v="0"/>
    <n v="301730.10781258566"/>
    <x v="2"/>
  </r>
  <r>
    <x v="71"/>
    <x v="0"/>
    <x v="2"/>
    <x v="5"/>
    <x v="4"/>
    <n v="0"/>
    <n v="0"/>
    <n v="191080.54840238122"/>
    <x v="2"/>
  </r>
  <r>
    <x v="71"/>
    <x v="0"/>
    <x v="3"/>
    <x v="5"/>
    <x v="4"/>
    <n v="0"/>
    <n v="0"/>
    <n v="363345.1197172117"/>
    <x v="2"/>
  </r>
  <r>
    <x v="71"/>
    <x v="0"/>
    <x v="6"/>
    <x v="5"/>
    <x v="4"/>
    <n v="0"/>
    <n v="0"/>
    <n v="325450.67157870741"/>
    <x v="2"/>
  </r>
  <r>
    <x v="71"/>
    <x v="0"/>
    <x v="6"/>
    <x v="5"/>
    <x v="4"/>
    <n v="0"/>
    <n v="0"/>
    <n v="484513.79150483559"/>
    <x v="2"/>
  </r>
  <r>
    <x v="71"/>
    <x v="3"/>
    <x v="1"/>
    <x v="5"/>
    <x v="4"/>
    <n v="0"/>
    <n v="0"/>
    <n v="338721.7391994159"/>
    <x v="2"/>
  </r>
  <r>
    <x v="71"/>
    <x v="3"/>
    <x v="1"/>
    <x v="5"/>
    <x v="4"/>
    <n v="0"/>
    <n v="0"/>
    <n v="937775.30672653834"/>
    <x v="2"/>
  </r>
  <r>
    <x v="71"/>
    <x v="3"/>
    <x v="3"/>
    <x v="5"/>
    <x v="4"/>
    <n v="0"/>
    <n v="0"/>
    <n v="495716.42252228846"/>
    <x v="2"/>
  </r>
  <r>
    <x v="71"/>
    <x v="3"/>
    <x v="4"/>
    <x v="5"/>
    <x v="4"/>
    <n v="0"/>
    <n v="0"/>
    <n v="200767.42578635487"/>
    <x v="2"/>
  </r>
  <r>
    <x v="71"/>
    <x v="3"/>
    <x v="5"/>
    <x v="5"/>
    <x v="4"/>
    <n v="0"/>
    <n v="0"/>
    <n v="360849.29000138782"/>
    <x v="2"/>
  </r>
  <r>
    <x v="71"/>
    <x v="3"/>
    <x v="6"/>
    <x v="5"/>
    <x v="4"/>
    <n v="0"/>
    <n v="0"/>
    <n v="2495782.1485277936"/>
    <x v="2"/>
  </r>
  <r>
    <x v="71"/>
    <x v="3"/>
    <x v="6"/>
    <x v="5"/>
    <x v="4"/>
    <n v="0"/>
    <n v="0"/>
    <n v="455103.04156396567"/>
    <x v="2"/>
  </r>
  <r>
    <x v="71"/>
    <x v="4"/>
    <x v="3"/>
    <x v="5"/>
    <x v="4"/>
    <n v="0"/>
    <n v="0"/>
    <n v="351556.34042191919"/>
    <x v="2"/>
  </r>
  <r>
    <x v="72"/>
    <x v="1"/>
    <x v="0"/>
    <x v="5"/>
    <x v="4"/>
    <n v="0"/>
    <n v="0"/>
    <n v="333615.38132203778"/>
    <x v="2"/>
  </r>
  <r>
    <x v="72"/>
    <x v="1"/>
    <x v="1"/>
    <x v="5"/>
    <x v="4"/>
    <n v="0"/>
    <n v="0"/>
    <n v="382775.62174366775"/>
    <x v="2"/>
  </r>
  <r>
    <x v="72"/>
    <x v="1"/>
    <x v="4"/>
    <x v="5"/>
    <x v="4"/>
    <n v="0"/>
    <n v="0"/>
    <n v="453706.55620684032"/>
    <x v="2"/>
  </r>
  <r>
    <x v="72"/>
    <x v="0"/>
    <x v="2"/>
    <x v="5"/>
    <x v="4"/>
    <n v="0"/>
    <n v="0"/>
    <n v="823901.18582630914"/>
    <x v="2"/>
  </r>
  <r>
    <x v="72"/>
    <x v="0"/>
    <x v="4"/>
    <x v="5"/>
    <x v="4"/>
    <n v="0"/>
    <n v="0"/>
    <n v="404279.35164311668"/>
    <x v="2"/>
  </r>
  <r>
    <x v="72"/>
    <x v="0"/>
    <x v="6"/>
    <x v="5"/>
    <x v="4"/>
    <n v="0"/>
    <n v="0"/>
    <n v="1012871.1278625643"/>
    <x v="2"/>
  </r>
  <r>
    <x v="72"/>
    <x v="3"/>
    <x v="1"/>
    <x v="5"/>
    <x v="4"/>
    <n v="0"/>
    <n v="0"/>
    <n v="1210141.3375296635"/>
    <x v="2"/>
  </r>
  <r>
    <x v="72"/>
    <x v="3"/>
    <x v="1"/>
    <x v="5"/>
    <x v="4"/>
    <n v="0"/>
    <n v="0"/>
    <n v="316748.7819643034"/>
    <x v="2"/>
  </r>
  <r>
    <x v="72"/>
    <x v="3"/>
    <x v="2"/>
    <x v="5"/>
    <x v="4"/>
    <n v="0"/>
    <n v="0"/>
    <n v="627619.47799282591"/>
    <x v="2"/>
  </r>
  <r>
    <x v="72"/>
    <x v="3"/>
    <x v="6"/>
    <x v="5"/>
    <x v="4"/>
    <n v="0"/>
    <n v="0"/>
    <n v="838059.64670503768"/>
    <x v="2"/>
  </r>
  <r>
    <x v="72"/>
    <x v="2"/>
    <x v="1"/>
    <x v="5"/>
    <x v="4"/>
    <n v="0"/>
    <n v="0"/>
    <n v="441242.03522191598"/>
    <x v="2"/>
  </r>
  <r>
    <x v="72"/>
    <x v="4"/>
    <x v="2"/>
    <x v="5"/>
    <x v="4"/>
    <n v="0"/>
    <n v="0"/>
    <n v="649791.80139903468"/>
    <x v="2"/>
  </r>
  <r>
    <x v="72"/>
    <x v="4"/>
    <x v="3"/>
    <x v="5"/>
    <x v="4"/>
    <n v="0"/>
    <n v="0"/>
    <n v="818628.09046392899"/>
    <x v="2"/>
  </r>
  <r>
    <x v="72"/>
    <x v="4"/>
    <x v="4"/>
    <x v="5"/>
    <x v="4"/>
    <n v="0"/>
    <n v="0"/>
    <n v="441242.03522191598"/>
    <x v="2"/>
  </r>
  <r>
    <x v="73"/>
    <x v="1"/>
    <x v="1"/>
    <x v="5"/>
    <x v="4"/>
    <n v="0"/>
    <n v="0"/>
    <n v="834172.75695860188"/>
    <x v="2"/>
  </r>
  <r>
    <x v="73"/>
    <x v="1"/>
    <x v="4"/>
    <x v="5"/>
    <x v="4"/>
    <n v="0"/>
    <n v="0"/>
    <n v="647744.34760929504"/>
    <x v="2"/>
  </r>
  <r>
    <x v="73"/>
    <x v="1"/>
    <x v="5"/>
    <x v="5"/>
    <x v="4"/>
    <n v="0"/>
    <n v="0"/>
    <n v="311359.79210447666"/>
    <x v="2"/>
  </r>
  <r>
    <x v="73"/>
    <x v="1"/>
    <x v="5"/>
    <x v="5"/>
    <x v="4"/>
    <n v="0"/>
    <n v="0"/>
    <n v="285956.04113317525"/>
    <x v="2"/>
  </r>
  <r>
    <x v="73"/>
    <x v="0"/>
    <x v="2"/>
    <x v="5"/>
    <x v="4"/>
    <n v="0"/>
    <n v="0"/>
    <n v="365267.58066809637"/>
    <x v="2"/>
  </r>
  <r>
    <x v="73"/>
    <x v="0"/>
    <x v="3"/>
    <x v="5"/>
    <x v="4"/>
    <n v="0"/>
    <n v="0"/>
    <n v="1010573.1679727596"/>
    <x v="2"/>
  </r>
  <r>
    <x v="73"/>
    <x v="0"/>
    <x v="4"/>
    <x v="5"/>
    <x v="4"/>
    <n v="0"/>
    <n v="0"/>
    <n v="392660.02803566249"/>
    <x v="2"/>
  </r>
  <r>
    <x v="73"/>
    <x v="3"/>
    <x v="1"/>
    <x v="5"/>
    <x v="4"/>
    <n v="0"/>
    <n v="0"/>
    <n v="481713.13375047239"/>
    <x v="2"/>
  </r>
  <r>
    <x v="73"/>
    <x v="3"/>
    <x v="2"/>
    <x v="5"/>
    <x v="4"/>
    <n v="0"/>
    <n v="0"/>
    <n v="362551.40929384716"/>
    <x v="2"/>
  </r>
  <r>
    <x v="73"/>
    <x v="3"/>
    <x v="3"/>
    <x v="5"/>
    <x v="4"/>
    <n v="0"/>
    <n v="0"/>
    <n v="790638.31138253212"/>
    <x v="2"/>
  </r>
  <r>
    <x v="73"/>
    <x v="3"/>
    <x v="4"/>
    <x v="5"/>
    <x v="4"/>
    <n v="0"/>
    <n v="0"/>
    <n v="245631.65501235597"/>
    <x v="2"/>
  </r>
  <r>
    <x v="73"/>
    <x v="2"/>
    <x v="3"/>
    <x v="5"/>
    <x v="4"/>
    <n v="0"/>
    <n v="0"/>
    <n v="372957.42447163526"/>
    <x v="2"/>
  </r>
  <r>
    <x v="73"/>
    <x v="4"/>
    <x v="2"/>
    <x v="5"/>
    <x v="4"/>
    <n v="0"/>
    <n v="0"/>
    <n v="377981.13122905919"/>
    <x v="2"/>
  </r>
  <r>
    <x v="73"/>
    <x v="4"/>
    <x v="4"/>
    <x v="5"/>
    <x v="4"/>
    <n v="0"/>
    <n v="0"/>
    <n v="356777.47419056151"/>
    <x v="2"/>
  </r>
  <r>
    <x v="74"/>
    <x v="1"/>
    <x v="1"/>
    <x v="5"/>
    <x v="4"/>
    <n v="0"/>
    <n v="0"/>
    <n v="216469.90601545529"/>
    <x v="2"/>
  </r>
  <r>
    <x v="74"/>
    <x v="1"/>
    <x v="3"/>
    <x v="5"/>
    <x v="4"/>
    <n v="0"/>
    <n v="0"/>
    <n v="268026.21279096702"/>
    <x v="2"/>
  </r>
  <r>
    <x v="74"/>
    <x v="1"/>
    <x v="6"/>
    <x v="5"/>
    <x v="4"/>
    <n v="0"/>
    <n v="0"/>
    <n v="275743.32537841902"/>
    <x v="2"/>
  </r>
  <r>
    <x v="74"/>
    <x v="0"/>
    <x v="4"/>
    <x v="5"/>
    <x v="4"/>
    <n v="0"/>
    <n v="0"/>
    <n v="495716.42252228846"/>
    <x v="2"/>
  </r>
  <r>
    <x v="74"/>
    <x v="0"/>
    <x v="4"/>
    <x v="5"/>
    <x v="4"/>
    <n v="0"/>
    <n v="0"/>
    <n v="313268.02611854189"/>
    <x v="2"/>
  </r>
  <r>
    <x v="74"/>
    <x v="3"/>
    <x v="1"/>
    <x v="5"/>
    <x v="4"/>
    <n v="0"/>
    <n v="0"/>
    <n v="512520.36904846772"/>
    <x v="2"/>
  </r>
  <r>
    <x v="74"/>
    <x v="3"/>
    <x v="4"/>
    <x v="5"/>
    <x v="4"/>
    <n v="0"/>
    <n v="0"/>
    <n v="434061.41776156053"/>
    <x v="2"/>
  </r>
  <r>
    <x v="74"/>
    <x v="3"/>
    <x v="6"/>
    <x v="5"/>
    <x v="4"/>
    <n v="0"/>
    <n v="0"/>
    <n v="766273.28688810987"/>
    <x v="2"/>
  </r>
  <r>
    <x v="74"/>
    <x v="2"/>
    <x v="0"/>
    <x v="5"/>
    <x v="4"/>
    <n v="0"/>
    <n v="0"/>
    <n v="556920.93532185222"/>
    <x v="2"/>
  </r>
  <r>
    <x v="74"/>
    <x v="2"/>
    <x v="1"/>
    <x v="5"/>
    <x v="4"/>
    <n v="0"/>
    <n v="0"/>
    <n v="367316.66806431743"/>
    <x v="2"/>
  </r>
  <r>
    <x v="74"/>
    <x v="2"/>
    <x v="4"/>
    <x v="5"/>
    <x v="4"/>
    <n v="0"/>
    <n v="0"/>
    <n v="180581.61717148116"/>
    <x v="2"/>
  </r>
  <r>
    <x v="74"/>
    <x v="4"/>
    <x v="2"/>
    <x v="5"/>
    <x v="4"/>
    <n v="0"/>
    <n v="0"/>
    <n v="365479.36380496551"/>
    <x v="2"/>
  </r>
  <r>
    <x v="74"/>
    <x v="4"/>
    <x v="3"/>
    <x v="5"/>
    <x v="4"/>
    <n v="0"/>
    <n v="0"/>
    <n v="1602396.2518485216"/>
    <x v="2"/>
  </r>
  <r>
    <x v="74"/>
    <x v="4"/>
    <x v="3"/>
    <x v="5"/>
    <x v="4"/>
    <n v="0"/>
    <n v="0"/>
    <n v="1133950.0957718829"/>
    <x v="2"/>
  </r>
  <r>
    <x v="75"/>
    <x v="1"/>
    <x v="3"/>
    <x v="5"/>
    <x v="4"/>
    <n v="0"/>
    <n v="0"/>
    <n v="844711.34231097996"/>
    <x v="2"/>
  </r>
  <r>
    <x v="75"/>
    <x v="1"/>
    <x v="4"/>
    <x v="5"/>
    <x v="4"/>
    <n v="0"/>
    <n v="0"/>
    <n v="325450.67157870741"/>
    <x v="2"/>
  </r>
  <r>
    <x v="75"/>
    <x v="1"/>
    <x v="5"/>
    <x v="5"/>
    <x v="4"/>
    <n v="0"/>
    <n v="0"/>
    <n v="734827.12290847325"/>
    <x v="2"/>
  </r>
  <r>
    <x v="75"/>
    <x v="0"/>
    <x v="0"/>
    <x v="5"/>
    <x v="4"/>
    <n v="0"/>
    <n v="0"/>
    <n v="531696.72865088517"/>
    <x v="2"/>
  </r>
  <r>
    <x v="75"/>
    <x v="0"/>
    <x v="2"/>
    <x v="5"/>
    <x v="4"/>
    <n v="0"/>
    <n v="0"/>
    <n v="342198.04925747978"/>
    <x v="2"/>
  </r>
  <r>
    <x v="75"/>
    <x v="0"/>
    <x v="3"/>
    <x v="5"/>
    <x v="4"/>
    <n v="0"/>
    <n v="0"/>
    <n v="282470.73922880361"/>
    <x v="2"/>
  </r>
  <r>
    <x v="75"/>
    <x v="0"/>
    <x v="3"/>
    <x v="5"/>
    <x v="4"/>
    <n v="0"/>
    <n v="0"/>
    <n v="418140.35798516643"/>
    <x v="2"/>
  </r>
  <r>
    <x v="75"/>
    <x v="0"/>
    <x v="6"/>
    <x v="5"/>
    <x v="4"/>
    <n v="0"/>
    <n v="0"/>
    <n v="429691.19660354115"/>
    <x v="2"/>
  </r>
  <r>
    <x v="75"/>
    <x v="3"/>
    <x v="3"/>
    <x v="5"/>
    <x v="4"/>
    <n v="0"/>
    <n v="0"/>
    <n v="768790.49564068974"/>
    <x v="2"/>
  </r>
  <r>
    <x v="75"/>
    <x v="3"/>
    <x v="5"/>
    <x v="5"/>
    <x v="4"/>
    <n v="0"/>
    <n v="0"/>
    <n v="323402.66556728148"/>
    <x v="2"/>
  </r>
  <r>
    <x v="75"/>
    <x v="3"/>
    <x v="6"/>
    <x v="5"/>
    <x v="4"/>
    <n v="0"/>
    <n v="0"/>
    <n v="861222.13506851019"/>
    <x v="2"/>
  </r>
  <r>
    <x v="75"/>
    <x v="2"/>
    <x v="3"/>
    <x v="5"/>
    <x v="4"/>
    <n v="0"/>
    <n v="0"/>
    <n v="1491876.271633809"/>
    <x v="2"/>
  </r>
  <r>
    <x v="75"/>
    <x v="2"/>
    <x v="6"/>
    <x v="5"/>
    <x v="4"/>
    <n v="0"/>
    <n v="0"/>
    <n v="264537.44427787978"/>
    <x v="2"/>
  </r>
  <r>
    <x v="75"/>
    <x v="4"/>
    <x v="4"/>
    <x v="5"/>
    <x v="4"/>
    <n v="0"/>
    <n v="0"/>
    <n v="709358.81820528558"/>
    <x v="2"/>
  </r>
  <r>
    <x v="75"/>
    <x v="4"/>
    <x v="4"/>
    <x v="5"/>
    <x v="4"/>
    <n v="0"/>
    <n v="0"/>
    <n v="1916827.8625749741"/>
    <x v="2"/>
  </r>
  <r>
    <x v="76"/>
    <x v="1"/>
    <x v="1"/>
    <x v="5"/>
    <x v="4"/>
    <n v="0"/>
    <n v="0"/>
    <n v="820200.68696457881"/>
    <x v="2"/>
  </r>
  <r>
    <x v="76"/>
    <x v="1"/>
    <x v="3"/>
    <x v="5"/>
    <x v="4"/>
    <n v="0"/>
    <n v="0"/>
    <n v="193180.33464856123"/>
    <x v="2"/>
  </r>
  <r>
    <x v="76"/>
    <x v="1"/>
    <x v="4"/>
    <x v="5"/>
    <x v="4"/>
    <n v="0"/>
    <n v="0"/>
    <n v="643939.83146589156"/>
    <x v="2"/>
  </r>
  <r>
    <x v="76"/>
    <x v="1"/>
    <x v="4"/>
    <x v="5"/>
    <x v="4"/>
    <n v="0"/>
    <n v="0"/>
    <n v="1113034.7283323999"/>
    <x v="2"/>
  </r>
  <r>
    <x v="76"/>
    <x v="1"/>
    <x v="4"/>
    <x v="5"/>
    <x v="4"/>
    <n v="0"/>
    <n v="0"/>
    <n v="445862.37066926586"/>
    <x v="2"/>
  </r>
  <r>
    <x v="76"/>
    <x v="1"/>
    <x v="5"/>
    <x v="5"/>
    <x v="4"/>
    <n v="0"/>
    <n v="0"/>
    <n v="445862.37066926586"/>
    <x v="2"/>
  </r>
  <r>
    <x v="76"/>
    <x v="1"/>
    <x v="5"/>
    <x v="5"/>
    <x v="4"/>
    <n v="0"/>
    <n v="0"/>
    <n v="380647.26827517414"/>
    <x v="2"/>
  </r>
  <r>
    <x v="76"/>
    <x v="1"/>
    <x v="6"/>
    <x v="5"/>
    <x v="4"/>
    <n v="0"/>
    <n v="0"/>
    <n v="372957.42447163526"/>
    <x v="2"/>
  </r>
  <r>
    <x v="76"/>
    <x v="0"/>
    <x v="3"/>
    <x v="5"/>
    <x v="4"/>
    <n v="0"/>
    <n v="0"/>
    <n v="438931.86749824096"/>
    <x v="2"/>
  </r>
  <r>
    <x v="76"/>
    <x v="0"/>
    <x v="4"/>
    <x v="5"/>
    <x v="4"/>
    <n v="0"/>
    <n v="0"/>
    <n v="403781.60098569823"/>
    <x v="2"/>
  </r>
  <r>
    <x v="76"/>
    <x v="0"/>
    <x v="4"/>
    <x v="5"/>
    <x v="4"/>
    <n v="0"/>
    <n v="0"/>
    <n v="1140632.6454330313"/>
    <x v="2"/>
  </r>
  <r>
    <x v="76"/>
    <x v="3"/>
    <x v="3"/>
    <x v="5"/>
    <x v="4"/>
    <n v="0"/>
    <n v="0"/>
    <n v="447520.68652936083"/>
    <x v="2"/>
  </r>
  <r>
    <x v="76"/>
    <x v="3"/>
    <x v="5"/>
    <x v="5"/>
    <x v="4"/>
    <n v="0"/>
    <n v="0"/>
    <n v="395065.78849393892"/>
    <x v="2"/>
  </r>
  <r>
    <x v="76"/>
    <x v="2"/>
    <x v="1"/>
    <x v="5"/>
    <x v="4"/>
    <n v="0"/>
    <n v="0"/>
    <n v="197379.90714092125"/>
    <x v="2"/>
  </r>
  <r>
    <x v="76"/>
    <x v="2"/>
    <x v="1"/>
    <x v="5"/>
    <x v="4"/>
    <n v="0"/>
    <n v="0"/>
    <n v="296915.26566664013"/>
    <x v="2"/>
  </r>
  <r>
    <x v="76"/>
    <x v="4"/>
    <x v="2"/>
    <x v="5"/>
    <x v="4"/>
    <n v="0"/>
    <n v="0"/>
    <n v="998922.41987218708"/>
    <x v="2"/>
  </r>
  <r>
    <x v="76"/>
    <x v="4"/>
    <x v="4"/>
    <x v="5"/>
    <x v="4"/>
    <n v="0"/>
    <n v="0"/>
    <n v="466653.88018234045"/>
    <x v="2"/>
  </r>
  <r>
    <x v="76"/>
    <x v="4"/>
    <x v="4"/>
    <x v="5"/>
    <x v="4"/>
    <n v="0"/>
    <n v="0"/>
    <n v="544242.30353972828"/>
    <x v="2"/>
  </r>
  <r>
    <x v="77"/>
    <x v="1"/>
    <x v="0"/>
    <x v="5"/>
    <x v="4"/>
    <n v="0"/>
    <n v="0"/>
    <n v="420450.52570884133"/>
    <x v="2"/>
  </r>
  <r>
    <x v="77"/>
    <x v="1"/>
    <x v="3"/>
    <x v="5"/>
    <x v="4"/>
    <n v="0"/>
    <n v="0"/>
    <n v="385310.77617403248"/>
    <x v="2"/>
  </r>
  <r>
    <x v="77"/>
    <x v="1"/>
    <x v="4"/>
    <x v="5"/>
    <x v="4"/>
    <n v="0"/>
    <n v="0"/>
    <n v="1288502.3541244962"/>
    <x v="2"/>
  </r>
  <r>
    <x v="77"/>
    <x v="1"/>
    <x v="5"/>
    <x v="5"/>
    <x v="4"/>
    <n v="0"/>
    <n v="0"/>
    <n v="200767.42578635487"/>
    <x v="2"/>
  </r>
  <r>
    <x v="77"/>
    <x v="0"/>
    <x v="0"/>
    <x v="5"/>
    <x v="4"/>
    <n v="0"/>
    <n v="0"/>
    <n v="1268611.8745652856"/>
    <x v="2"/>
  </r>
  <r>
    <x v="77"/>
    <x v="0"/>
    <x v="2"/>
    <x v="5"/>
    <x v="4"/>
    <n v="0"/>
    <n v="0"/>
    <n v="211983.48309285517"/>
    <x v="2"/>
  </r>
  <r>
    <x v="77"/>
    <x v="3"/>
    <x v="1"/>
    <x v="5"/>
    <x v="4"/>
    <n v="0"/>
    <n v="0"/>
    <n v="1223612.418480545"/>
    <x v="2"/>
  </r>
  <r>
    <x v="77"/>
    <x v="3"/>
    <x v="4"/>
    <x v="5"/>
    <x v="4"/>
    <n v="0"/>
    <n v="0"/>
    <n v="454938.25410860515"/>
    <x v="2"/>
  </r>
  <r>
    <x v="77"/>
    <x v="3"/>
    <x v="6"/>
    <x v="5"/>
    <x v="4"/>
    <n v="0"/>
    <n v="0"/>
    <n v="1007633.1591650087"/>
    <x v="2"/>
  </r>
  <r>
    <x v="77"/>
    <x v="2"/>
    <x v="1"/>
    <x v="5"/>
    <x v="4"/>
    <n v="0"/>
    <n v="0"/>
    <n v="1012859.767875726"/>
    <x v="2"/>
  </r>
  <r>
    <x v="77"/>
    <x v="2"/>
    <x v="6"/>
    <x v="5"/>
    <x v="4"/>
    <n v="0"/>
    <n v="0"/>
    <n v="163783.32720204105"/>
    <x v="2"/>
  </r>
  <r>
    <x v="77"/>
    <x v="4"/>
    <x v="4"/>
    <x v="5"/>
    <x v="4"/>
    <n v="0"/>
    <n v="0"/>
    <n v="776154.0203617136"/>
    <x v="2"/>
  </r>
  <r>
    <x v="78"/>
    <x v="1"/>
    <x v="1"/>
    <x v="5"/>
    <x v="4"/>
    <n v="0"/>
    <n v="0"/>
    <n v="1429935.4567457691"/>
    <x v="2"/>
  </r>
  <r>
    <x v="78"/>
    <x v="1"/>
    <x v="3"/>
    <x v="5"/>
    <x v="4"/>
    <n v="0"/>
    <n v="0"/>
    <n v="200767.42578635487"/>
    <x v="2"/>
  </r>
  <r>
    <x v="78"/>
    <x v="1"/>
    <x v="3"/>
    <x v="5"/>
    <x v="4"/>
    <n v="0"/>
    <n v="0"/>
    <n v="269631.1601729489"/>
    <x v="2"/>
  </r>
  <r>
    <x v="78"/>
    <x v="1"/>
    <x v="4"/>
    <x v="5"/>
    <x v="4"/>
    <n v="0"/>
    <n v="0"/>
    <n v="658955.57203330542"/>
    <x v="2"/>
  </r>
  <r>
    <x v="78"/>
    <x v="1"/>
    <x v="5"/>
    <x v="5"/>
    <x v="4"/>
    <n v="0"/>
    <n v="0"/>
    <n v="924704.64068679325"/>
    <x v="2"/>
  </r>
  <r>
    <x v="78"/>
    <x v="1"/>
    <x v="6"/>
    <x v="5"/>
    <x v="4"/>
    <n v="0"/>
    <n v="0"/>
    <n v="332412.18327023054"/>
    <x v="2"/>
  </r>
  <r>
    <x v="78"/>
    <x v="1"/>
    <x v="6"/>
    <x v="5"/>
    <x v="4"/>
    <n v="0"/>
    <n v="0"/>
    <n v="272841.05493691255"/>
    <x v="2"/>
  </r>
  <r>
    <x v="78"/>
    <x v="0"/>
    <x v="0"/>
    <x v="5"/>
    <x v="4"/>
    <n v="0"/>
    <n v="0"/>
    <n v="643567.14361470542"/>
    <x v="2"/>
  </r>
  <r>
    <x v="78"/>
    <x v="0"/>
    <x v="3"/>
    <x v="5"/>
    <x v="4"/>
    <n v="0"/>
    <n v="0"/>
    <n v="850892.42286348401"/>
    <x v="2"/>
  </r>
  <r>
    <x v="78"/>
    <x v="0"/>
    <x v="3"/>
    <x v="5"/>
    <x v="4"/>
    <n v="0"/>
    <n v="0"/>
    <n v="701698.24707292207"/>
    <x v="2"/>
  </r>
  <r>
    <x v="78"/>
    <x v="3"/>
    <x v="1"/>
    <x v="5"/>
    <x v="4"/>
    <n v="0"/>
    <n v="0"/>
    <n v="223276.14775376243"/>
    <x v="2"/>
  </r>
  <r>
    <x v="78"/>
    <x v="3"/>
    <x v="3"/>
    <x v="5"/>
    <x v="4"/>
    <n v="0"/>
    <n v="0"/>
    <n v="755978.10928253131"/>
    <x v="2"/>
  </r>
  <r>
    <x v="78"/>
    <x v="2"/>
    <x v="1"/>
    <x v="5"/>
    <x v="4"/>
    <n v="0"/>
    <n v="0"/>
    <n v="551228.24063389143"/>
    <x v="2"/>
  </r>
  <r>
    <x v="78"/>
    <x v="4"/>
    <x v="2"/>
    <x v="5"/>
    <x v="4"/>
    <n v="0"/>
    <n v="0"/>
    <n v="681385.80638427217"/>
    <x v="2"/>
  </r>
  <r>
    <x v="78"/>
    <x v="4"/>
    <x v="4"/>
    <x v="5"/>
    <x v="4"/>
    <n v="0"/>
    <n v="0"/>
    <n v="299572.99547285028"/>
    <x v="2"/>
  </r>
  <r>
    <x v="79"/>
    <x v="1"/>
    <x v="4"/>
    <x v="5"/>
    <x v="4"/>
    <n v="0"/>
    <n v="0"/>
    <n v="1565454.0155444208"/>
    <x v="2"/>
  </r>
  <r>
    <x v="79"/>
    <x v="1"/>
    <x v="5"/>
    <x v="5"/>
    <x v="4"/>
    <n v="0"/>
    <n v="0"/>
    <n v="201889.03151700491"/>
    <x v="2"/>
  </r>
  <r>
    <x v="79"/>
    <x v="1"/>
    <x v="6"/>
    <x v="5"/>
    <x v="4"/>
    <n v="0"/>
    <n v="0"/>
    <n v="482118.77981802402"/>
    <x v="2"/>
  </r>
  <r>
    <x v="79"/>
    <x v="0"/>
    <x v="0"/>
    <x v="5"/>
    <x v="4"/>
    <n v="0"/>
    <n v="0"/>
    <n v="604252.34882307868"/>
    <x v="2"/>
  </r>
  <r>
    <x v="79"/>
    <x v="0"/>
    <x v="2"/>
    <x v="5"/>
    <x v="4"/>
    <n v="0"/>
    <n v="0"/>
    <n v="803881.79176605388"/>
    <x v="2"/>
  </r>
  <r>
    <x v="79"/>
    <x v="0"/>
    <x v="2"/>
    <x v="5"/>
    <x v="4"/>
    <n v="0"/>
    <n v="0"/>
    <n v="363345.1197172117"/>
    <x v="2"/>
  </r>
  <r>
    <x v="79"/>
    <x v="0"/>
    <x v="6"/>
    <x v="5"/>
    <x v="4"/>
    <n v="0"/>
    <n v="0"/>
    <n v="192130.44152547122"/>
    <x v="2"/>
  </r>
  <r>
    <x v="79"/>
    <x v="0"/>
    <x v="6"/>
    <x v="5"/>
    <x v="4"/>
    <n v="0"/>
    <n v="0"/>
    <n v="179531.72404839113"/>
    <x v="2"/>
  </r>
  <r>
    <x v="79"/>
    <x v="0"/>
    <x v="6"/>
    <x v="5"/>
    <x v="4"/>
    <n v="0"/>
    <n v="0"/>
    <n v="309785.71122760646"/>
    <x v="2"/>
  </r>
  <r>
    <x v="79"/>
    <x v="0"/>
    <x v="6"/>
    <x v="5"/>
    <x v="4"/>
    <n v="0"/>
    <n v="0"/>
    <n v="863286.45891296479"/>
    <x v="2"/>
  </r>
  <r>
    <x v="79"/>
    <x v="3"/>
    <x v="1"/>
    <x v="5"/>
    <x v="4"/>
    <n v="0"/>
    <n v="0"/>
    <n v="553923.16124506725"/>
    <x v="2"/>
  </r>
  <r>
    <x v="79"/>
    <x v="3"/>
    <x v="6"/>
    <x v="5"/>
    <x v="4"/>
    <n v="0"/>
    <n v="0"/>
    <n v="1349240.6143927611"/>
    <x v="2"/>
  </r>
  <r>
    <x v="79"/>
    <x v="2"/>
    <x v="5"/>
    <x v="5"/>
    <x v="4"/>
    <n v="0"/>
    <n v="0"/>
    <n v="306381.47264268779"/>
    <x v="2"/>
  </r>
  <r>
    <x v="79"/>
    <x v="4"/>
    <x v="3"/>
    <x v="5"/>
    <x v="4"/>
    <n v="0"/>
    <n v="0"/>
    <n v="465918.38977633364"/>
    <x v="2"/>
  </r>
  <r>
    <x v="79"/>
    <x v="4"/>
    <x v="3"/>
    <x v="5"/>
    <x v="4"/>
    <n v="0"/>
    <n v="0"/>
    <n v="394445.61021146242"/>
    <x v="2"/>
  </r>
  <r>
    <x v="80"/>
    <x v="1"/>
    <x v="0"/>
    <x v="5"/>
    <x v="4"/>
    <n v="0"/>
    <n v="0"/>
    <n v="401447.60329213931"/>
    <x v="2"/>
  </r>
  <r>
    <x v="80"/>
    <x v="1"/>
    <x v="1"/>
    <x v="5"/>
    <x v="4"/>
    <n v="0"/>
    <n v="0"/>
    <n v="462108.52946992987"/>
    <x v="2"/>
  </r>
  <r>
    <x v="80"/>
    <x v="1"/>
    <x v="5"/>
    <x v="5"/>
    <x v="4"/>
    <n v="0"/>
    <n v="0"/>
    <n v="822419.70962828316"/>
    <x v="2"/>
  </r>
  <r>
    <x v="80"/>
    <x v="1"/>
    <x v="5"/>
    <x v="5"/>
    <x v="4"/>
    <n v="0"/>
    <n v="0"/>
    <n v="841490.29664399801"/>
    <x v="2"/>
  </r>
  <r>
    <x v="80"/>
    <x v="0"/>
    <x v="2"/>
    <x v="5"/>
    <x v="4"/>
    <n v="0"/>
    <n v="0"/>
    <n v="357577.73686455749"/>
    <x v="2"/>
  </r>
  <r>
    <x v="80"/>
    <x v="0"/>
    <x v="4"/>
    <x v="5"/>
    <x v="4"/>
    <n v="0"/>
    <n v="0"/>
    <n v="1664176.3408490238"/>
    <x v="2"/>
  </r>
  <r>
    <x v="80"/>
    <x v="0"/>
    <x v="4"/>
    <x v="5"/>
    <x v="4"/>
    <n v="0"/>
    <n v="0"/>
    <n v="840901.05141768279"/>
    <x v="2"/>
  </r>
  <r>
    <x v="80"/>
    <x v="0"/>
    <x v="4"/>
    <x v="5"/>
    <x v="4"/>
    <n v="0"/>
    <n v="0"/>
    <n v="357577.73686455749"/>
    <x v="2"/>
  </r>
  <r>
    <x v="80"/>
    <x v="3"/>
    <x v="2"/>
    <x v="5"/>
    <x v="4"/>
    <n v="0"/>
    <n v="0"/>
    <n v="599340.75943372713"/>
    <x v="2"/>
  </r>
  <r>
    <x v="80"/>
    <x v="3"/>
    <x v="2"/>
    <x v="5"/>
    <x v="4"/>
    <n v="0"/>
    <n v="0"/>
    <n v="386381.07938827848"/>
    <x v="2"/>
  </r>
  <r>
    <x v="80"/>
    <x v="3"/>
    <x v="3"/>
    <x v="5"/>
    <x v="4"/>
    <n v="0"/>
    <n v="0"/>
    <n v="456507.21396120347"/>
    <x v="2"/>
  </r>
  <r>
    <x v="80"/>
    <x v="3"/>
    <x v="4"/>
    <x v="5"/>
    <x v="4"/>
    <n v="0"/>
    <n v="0"/>
    <n v="205253.84870895499"/>
    <x v="2"/>
  </r>
  <r>
    <x v="80"/>
    <x v="2"/>
    <x v="5"/>
    <x v="5"/>
    <x v="4"/>
    <n v="0"/>
    <n v="0"/>
    <n v="292214.06453447707"/>
    <x v="2"/>
  </r>
  <r>
    <x v="80"/>
    <x v="4"/>
    <x v="2"/>
    <x v="5"/>
    <x v="4"/>
    <n v="0"/>
    <n v="0"/>
    <n v="397949.41683313664"/>
    <x v="2"/>
  </r>
  <r>
    <x v="80"/>
    <x v="4"/>
    <x v="2"/>
    <x v="5"/>
    <x v="4"/>
    <n v="0"/>
    <n v="0"/>
    <n v="279260.8444648399"/>
    <x v="2"/>
  </r>
  <r>
    <x v="80"/>
    <x v="4"/>
    <x v="4"/>
    <x v="5"/>
    <x v="4"/>
    <n v="0"/>
    <n v="0"/>
    <n v="384710.76561295928"/>
    <x v="2"/>
  </r>
  <r>
    <x v="80"/>
    <x v="4"/>
    <x v="4"/>
    <x v="5"/>
    <x v="4"/>
    <n v="0"/>
    <n v="0"/>
    <n v="198524.21432505484"/>
    <x v="2"/>
  </r>
  <r>
    <x v="80"/>
    <x v="4"/>
    <x v="4"/>
    <x v="5"/>
    <x v="4"/>
    <n v="0"/>
    <n v="0"/>
    <n v="199645.82005570485"/>
    <x v="2"/>
  </r>
  <r>
    <x v="81"/>
    <x v="1"/>
    <x v="3"/>
    <x v="5"/>
    <x v="4"/>
    <n v="0"/>
    <n v="0"/>
    <n v="256791.58111709417"/>
    <x v="2"/>
  </r>
  <r>
    <x v="81"/>
    <x v="1"/>
    <x v="5"/>
    <x v="5"/>
    <x v="4"/>
    <n v="0"/>
    <n v="0"/>
    <n v="188980.76215620121"/>
    <x v="2"/>
  </r>
  <r>
    <x v="81"/>
    <x v="1"/>
    <x v="6"/>
    <x v="5"/>
    <x v="4"/>
    <n v="0"/>
    <n v="0"/>
    <n v="578978.34450227825"/>
    <x v="2"/>
  </r>
  <r>
    <x v="81"/>
    <x v="0"/>
    <x v="0"/>
    <x v="5"/>
    <x v="4"/>
    <n v="0"/>
    <n v="0"/>
    <n v="299345.00273549557"/>
    <x v="2"/>
  </r>
  <r>
    <x v="81"/>
    <x v="0"/>
    <x v="2"/>
    <x v="5"/>
    <x v="4"/>
    <n v="0"/>
    <n v="0"/>
    <n v="422760.69343251636"/>
    <x v="2"/>
  </r>
  <r>
    <x v="81"/>
    <x v="0"/>
    <x v="2"/>
    <x v="5"/>
    <x v="4"/>
    <n v="0"/>
    <n v="0"/>
    <n v="190672.97421050462"/>
    <x v="2"/>
  </r>
  <r>
    <x v="81"/>
    <x v="0"/>
    <x v="6"/>
    <x v="5"/>
    <x v="4"/>
    <n v="0"/>
    <n v="0"/>
    <n v="321969.91573294584"/>
    <x v="2"/>
  </r>
  <r>
    <x v="81"/>
    <x v="3"/>
    <x v="1"/>
    <x v="5"/>
    <x v="4"/>
    <n v="0"/>
    <n v="0"/>
    <n v="476589.4921417255"/>
    <x v="2"/>
  </r>
  <r>
    <x v="81"/>
    <x v="3"/>
    <x v="2"/>
    <x v="5"/>
    <x v="4"/>
    <n v="0"/>
    <n v="0"/>
    <n v="678039.68503874179"/>
    <x v="2"/>
  </r>
  <r>
    <x v="81"/>
    <x v="3"/>
    <x v="3"/>
    <x v="5"/>
    <x v="4"/>
    <n v="0"/>
    <n v="0"/>
    <n v="769202.20614238037"/>
    <x v="2"/>
  </r>
  <r>
    <x v="81"/>
    <x v="3"/>
    <x v="4"/>
    <x v="5"/>
    <x v="4"/>
    <n v="0"/>
    <n v="0"/>
    <n v="245631.65501235597"/>
    <x v="2"/>
  </r>
  <r>
    <x v="81"/>
    <x v="3"/>
    <x v="6"/>
    <x v="5"/>
    <x v="4"/>
    <n v="0"/>
    <n v="0"/>
    <n v="927993.49548454152"/>
    <x v="2"/>
  </r>
  <r>
    <x v="81"/>
    <x v="2"/>
    <x v="0"/>
    <x v="5"/>
    <x v="4"/>
    <n v="0"/>
    <n v="0"/>
    <n v="309787.27027278027"/>
    <x v="2"/>
  </r>
  <r>
    <x v="81"/>
    <x v="2"/>
    <x v="1"/>
    <x v="5"/>
    <x v="4"/>
    <n v="0"/>
    <n v="0"/>
    <n v="685850.36383163161"/>
    <x v="2"/>
  </r>
  <r>
    <x v="81"/>
    <x v="2"/>
    <x v="4"/>
    <x v="5"/>
    <x v="4"/>
    <n v="0"/>
    <n v="0"/>
    <n v="1123069.6292131464"/>
    <x v="2"/>
  </r>
  <r>
    <x v="81"/>
    <x v="4"/>
    <x v="3"/>
    <x v="5"/>
    <x v="4"/>
    <n v="0"/>
    <n v="0"/>
    <n v="509431.53128331131"/>
    <x v="2"/>
  </r>
  <r>
    <x v="81"/>
    <x v="4"/>
    <x v="4"/>
    <x v="5"/>
    <x v="4"/>
    <n v="0"/>
    <n v="0"/>
    <n v="683549.27533946489"/>
    <x v="2"/>
  </r>
  <r>
    <x v="82"/>
    <x v="1"/>
    <x v="0"/>
    <x v="5"/>
    <x v="4"/>
    <n v="0"/>
    <n v="0"/>
    <n v="449108.69831530016"/>
    <x v="2"/>
  </r>
  <r>
    <x v="82"/>
    <x v="1"/>
    <x v="1"/>
    <x v="5"/>
    <x v="4"/>
    <n v="0"/>
    <n v="0"/>
    <n v="276050.94970087626"/>
    <x v="2"/>
  </r>
  <r>
    <x v="82"/>
    <x v="0"/>
    <x v="6"/>
    <x v="5"/>
    <x v="4"/>
    <n v="0"/>
    <n v="0"/>
    <n v="712723.63539723563"/>
    <x v="2"/>
  </r>
  <r>
    <x v="82"/>
    <x v="3"/>
    <x v="2"/>
    <x v="5"/>
    <x v="4"/>
    <n v="0"/>
    <n v="0"/>
    <n v="364253.52858630649"/>
    <x v="2"/>
  </r>
  <r>
    <x v="82"/>
    <x v="3"/>
    <x v="3"/>
    <x v="5"/>
    <x v="4"/>
    <n v="0"/>
    <n v="0"/>
    <n v="495716.42252228846"/>
    <x v="2"/>
  </r>
  <r>
    <x v="82"/>
    <x v="2"/>
    <x v="3"/>
    <x v="5"/>
    <x v="4"/>
    <n v="0"/>
    <n v="0"/>
    <n v="193180.33464856123"/>
    <x v="2"/>
  </r>
  <r>
    <x v="82"/>
    <x v="2"/>
    <x v="4"/>
    <x v="5"/>
    <x v="4"/>
    <n v="0"/>
    <n v="0"/>
    <n v="271498.95596940297"/>
    <x v="2"/>
  </r>
  <r>
    <x v="82"/>
    <x v="2"/>
    <x v="6"/>
    <x v="5"/>
    <x v="4"/>
    <n v="0"/>
    <n v="0"/>
    <n v="1285396.9121080795"/>
    <x v="2"/>
  </r>
  <r>
    <x v="82"/>
    <x v="4"/>
    <x v="4"/>
    <x v="5"/>
    <x v="4"/>
    <n v="0"/>
    <n v="0"/>
    <n v="304679.3533502284"/>
    <x v="2"/>
  </r>
  <r>
    <x v="83"/>
    <x v="1"/>
    <x v="0"/>
    <x v="5"/>
    <x v="4"/>
    <n v="0"/>
    <n v="0"/>
    <n v="1021167.435281687"/>
    <x v="2"/>
  </r>
  <r>
    <x v="83"/>
    <x v="1"/>
    <x v="0"/>
    <x v="5"/>
    <x v="4"/>
    <n v="0"/>
    <n v="0"/>
    <n v="1490203.8928212826"/>
    <x v="2"/>
  </r>
  <r>
    <x v="83"/>
    <x v="1"/>
    <x v="1"/>
    <x v="5"/>
    <x v="4"/>
    <n v="0"/>
    <n v="0"/>
    <n v="445862.37066926586"/>
    <x v="2"/>
  </r>
  <r>
    <x v="83"/>
    <x v="1"/>
    <x v="3"/>
    <x v="5"/>
    <x v="4"/>
    <n v="0"/>
    <n v="0"/>
    <n v="775675.41310759587"/>
    <x v="2"/>
  </r>
  <r>
    <x v="83"/>
    <x v="1"/>
    <x v="3"/>
    <x v="5"/>
    <x v="4"/>
    <n v="0"/>
    <n v="0"/>
    <n v="639749.4973653499"/>
    <x v="2"/>
  </r>
  <r>
    <x v="83"/>
    <x v="1"/>
    <x v="4"/>
    <x v="5"/>
    <x v="4"/>
    <n v="0"/>
    <n v="0"/>
    <n v="256173.31320599615"/>
    <x v="2"/>
  </r>
  <r>
    <x v="83"/>
    <x v="1"/>
    <x v="5"/>
    <x v="5"/>
    <x v="4"/>
    <n v="0"/>
    <n v="0"/>
    <n v="524553.49795060244"/>
    <x v="2"/>
  </r>
  <r>
    <x v="83"/>
    <x v="0"/>
    <x v="2"/>
    <x v="5"/>
    <x v="4"/>
    <n v="0"/>
    <n v="0"/>
    <n v="330663.28355217143"/>
    <x v="2"/>
  </r>
  <r>
    <x v="83"/>
    <x v="0"/>
    <x v="3"/>
    <x v="5"/>
    <x v="4"/>
    <n v="0"/>
    <n v="0"/>
    <n v="406589.51936679165"/>
    <x v="2"/>
  </r>
  <r>
    <x v="83"/>
    <x v="0"/>
    <x v="6"/>
    <x v="5"/>
    <x v="4"/>
    <n v="0"/>
    <n v="0"/>
    <n v="205253.84870895499"/>
    <x v="2"/>
  </r>
  <r>
    <x v="83"/>
    <x v="3"/>
    <x v="1"/>
    <x v="5"/>
    <x v="4"/>
    <n v="0"/>
    <n v="0"/>
    <n v="443992.8184927415"/>
    <x v="2"/>
  </r>
  <r>
    <x v="83"/>
    <x v="3"/>
    <x v="2"/>
    <x v="5"/>
    <x v="4"/>
    <n v="0"/>
    <n v="0"/>
    <n v="252361.28939625612"/>
    <x v="2"/>
  </r>
  <r>
    <x v="83"/>
    <x v="3"/>
    <x v="5"/>
    <x v="5"/>
    <x v="4"/>
    <n v="0"/>
    <n v="0"/>
    <n v="307407.97584719537"/>
    <x v="2"/>
  </r>
  <r>
    <x v="83"/>
    <x v="2"/>
    <x v="5"/>
    <x v="5"/>
    <x v="4"/>
    <n v="0"/>
    <n v="0"/>
    <n v="348075.58457615762"/>
    <x v="2"/>
  </r>
  <r>
    <x v="83"/>
    <x v="4"/>
    <x v="4"/>
    <x v="5"/>
    <x v="4"/>
    <n v="0"/>
    <n v="0"/>
    <n v="471467.53409890778"/>
    <x v="2"/>
  </r>
  <r>
    <x v="84"/>
    <x v="1"/>
    <x v="5"/>
    <x v="5"/>
    <x v="4"/>
    <n v="0"/>
    <n v="0"/>
    <n v="518121.68455719418"/>
    <x v="2"/>
  </r>
  <r>
    <x v="84"/>
    <x v="0"/>
    <x v="0"/>
    <x v="5"/>
    <x v="4"/>
    <n v="0"/>
    <n v="0"/>
    <n v="1883346.1391454479"/>
    <x v="2"/>
  </r>
  <r>
    <x v="84"/>
    <x v="0"/>
    <x v="2"/>
    <x v="5"/>
    <x v="4"/>
    <n v="0"/>
    <n v="0"/>
    <n v="397048.42865010968"/>
    <x v="2"/>
  </r>
  <r>
    <x v="84"/>
    <x v="0"/>
    <x v="4"/>
    <x v="5"/>
    <x v="4"/>
    <n v="0"/>
    <n v="0"/>
    <n v="204132.24297830494"/>
    <x v="2"/>
  </r>
  <r>
    <x v="84"/>
    <x v="0"/>
    <x v="4"/>
    <x v="5"/>
    <x v="4"/>
    <n v="0"/>
    <n v="0"/>
    <n v="403778.06303400983"/>
    <x v="2"/>
  </r>
  <r>
    <x v="84"/>
    <x v="0"/>
    <x v="6"/>
    <x v="5"/>
    <x v="4"/>
    <n v="0"/>
    <n v="0"/>
    <n v="294466.6375954721"/>
    <x v="2"/>
  </r>
  <r>
    <x v="84"/>
    <x v="3"/>
    <x v="2"/>
    <x v="5"/>
    <x v="4"/>
    <n v="0"/>
    <n v="0"/>
    <n v="365955.64787876594"/>
    <x v="2"/>
  </r>
  <r>
    <x v="84"/>
    <x v="3"/>
    <x v="3"/>
    <x v="5"/>
    <x v="4"/>
    <n v="0"/>
    <n v="0"/>
    <n v="473801.53179246676"/>
    <x v="2"/>
  </r>
  <r>
    <x v="84"/>
    <x v="3"/>
    <x v="6"/>
    <x v="5"/>
    <x v="4"/>
    <n v="0"/>
    <n v="0"/>
    <n v="756871.16066862387"/>
    <x v="2"/>
  </r>
  <r>
    <x v="84"/>
    <x v="2"/>
    <x v="0"/>
    <x v="5"/>
    <x v="4"/>
    <n v="0"/>
    <n v="0"/>
    <n v="162733.43407895105"/>
    <x v="2"/>
  </r>
  <r>
    <x v="84"/>
    <x v="2"/>
    <x v="4"/>
    <x v="5"/>
    <x v="4"/>
    <n v="0"/>
    <n v="0"/>
    <n v="420098.66315448174"/>
    <x v="2"/>
  </r>
  <r>
    <x v="84"/>
    <x v="2"/>
    <x v="4"/>
    <x v="5"/>
    <x v="4"/>
    <n v="0"/>
    <n v="0"/>
    <n v="1238501.3786073951"/>
    <x v="2"/>
  </r>
  <r>
    <x v="84"/>
    <x v="4"/>
    <x v="2"/>
    <x v="5"/>
    <x v="4"/>
    <n v="0"/>
    <n v="0"/>
    <n v="337019.6199069565"/>
    <x v="2"/>
  </r>
  <r>
    <x v="84"/>
    <x v="4"/>
    <x v="3"/>
    <x v="5"/>
    <x v="4"/>
    <n v="0"/>
    <n v="0"/>
    <n v="174008.6409724158"/>
    <x v="2"/>
  </r>
  <r>
    <x v="84"/>
    <x v="4"/>
    <x v="3"/>
    <x v="5"/>
    <x v="4"/>
    <n v="0"/>
    <n v="0"/>
    <n v="459797.545631113"/>
    <x v="2"/>
  </r>
  <r>
    <x v="84"/>
    <x v="4"/>
    <x v="4"/>
    <x v="5"/>
    <x v="4"/>
    <n v="0"/>
    <n v="0"/>
    <n v="737075.27359115169"/>
    <x v="2"/>
  </r>
  <r>
    <x v="85"/>
    <x v="1"/>
    <x v="0"/>
    <x v="5"/>
    <x v="4"/>
    <n v="0"/>
    <n v="0"/>
    <n v="333615.38132203778"/>
    <x v="2"/>
  </r>
  <r>
    <x v="85"/>
    <x v="1"/>
    <x v="0"/>
    <x v="5"/>
    <x v="4"/>
    <n v="0"/>
    <n v="0"/>
    <n v="731755.58170827408"/>
    <x v="2"/>
  </r>
  <r>
    <x v="85"/>
    <x v="1"/>
    <x v="1"/>
    <x v="5"/>
    <x v="4"/>
    <n v="0"/>
    <n v="0"/>
    <n v="484513.79150483559"/>
    <x v="2"/>
  </r>
  <r>
    <x v="85"/>
    <x v="1"/>
    <x v="3"/>
    <x v="5"/>
    <x v="4"/>
    <n v="0"/>
    <n v="0"/>
    <n v="317206.0568959784"/>
    <x v="2"/>
  </r>
  <r>
    <x v="85"/>
    <x v="1"/>
    <x v="4"/>
    <x v="5"/>
    <x v="4"/>
    <n v="0"/>
    <n v="0"/>
    <n v="464909.18722429319"/>
    <x v="2"/>
  </r>
  <r>
    <x v="85"/>
    <x v="1"/>
    <x v="6"/>
    <x v="5"/>
    <x v="4"/>
    <n v="0"/>
    <n v="0"/>
    <n v="318296.30768990342"/>
    <x v="2"/>
  </r>
  <r>
    <x v="85"/>
    <x v="0"/>
    <x v="0"/>
    <x v="5"/>
    <x v="4"/>
    <n v="0"/>
    <n v="0"/>
    <n v="193180.33464856123"/>
    <x v="2"/>
  </r>
  <r>
    <x v="85"/>
    <x v="0"/>
    <x v="4"/>
    <x v="5"/>
    <x v="4"/>
    <n v="0"/>
    <n v="0"/>
    <n v="297604.62481261475"/>
    <x v="2"/>
  </r>
  <r>
    <x v="85"/>
    <x v="0"/>
    <x v="4"/>
    <x v="5"/>
    <x v="4"/>
    <n v="0"/>
    <n v="0"/>
    <n v="193180.33464856123"/>
    <x v="2"/>
  </r>
  <r>
    <x v="85"/>
    <x v="3"/>
    <x v="1"/>
    <x v="5"/>
    <x v="4"/>
    <n v="0"/>
    <n v="0"/>
    <n v="540526.94659209985"/>
    <x v="2"/>
  </r>
  <r>
    <x v="85"/>
    <x v="3"/>
    <x v="1"/>
    <x v="5"/>
    <x v="4"/>
    <n v="0"/>
    <n v="0"/>
    <n v="393131.42439340492"/>
    <x v="2"/>
  </r>
  <r>
    <x v="85"/>
    <x v="3"/>
    <x v="1"/>
    <x v="5"/>
    <x v="4"/>
    <n v="0"/>
    <n v="0"/>
    <n v="502944.67143066885"/>
    <x v="2"/>
  </r>
  <r>
    <x v="85"/>
    <x v="3"/>
    <x v="2"/>
    <x v="5"/>
    <x v="4"/>
    <n v="0"/>
    <n v="0"/>
    <n v="1289950.6461210854"/>
    <x v="2"/>
  </r>
  <r>
    <x v="85"/>
    <x v="3"/>
    <x v="3"/>
    <x v="5"/>
    <x v="4"/>
    <n v="0"/>
    <n v="0"/>
    <n v="780376.47621733893"/>
    <x v="2"/>
  </r>
  <r>
    <x v="85"/>
    <x v="3"/>
    <x v="5"/>
    <x v="5"/>
    <x v="4"/>
    <n v="0"/>
    <n v="0"/>
    <n v="249963.05106766897"/>
    <x v="2"/>
  </r>
  <r>
    <x v="85"/>
    <x v="3"/>
    <x v="6"/>
    <x v="5"/>
    <x v="4"/>
    <n v="0"/>
    <n v="0"/>
    <n v="241145.23208975585"/>
    <x v="2"/>
  </r>
  <r>
    <x v="85"/>
    <x v="2"/>
    <x v="0"/>
    <x v="5"/>
    <x v="4"/>
    <n v="0"/>
    <n v="0"/>
    <n v="516417.89259385789"/>
    <x v="2"/>
  </r>
  <r>
    <x v="85"/>
    <x v="2"/>
    <x v="3"/>
    <x v="5"/>
    <x v="4"/>
    <n v="0"/>
    <n v="0"/>
    <n v="513583.16223418835"/>
    <x v="2"/>
  </r>
  <r>
    <x v="85"/>
    <x v="2"/>
    <x v="6"/>
    <x v="5"/>
    <x v="4"/>
    <n v="0"/>
    <n v="0"/>
    <n v="181631.51029457117"/>
    <x v="2"/>
  </r>
  <r>
    <x v="85"/>
    <x v="4"/>
    <x v="3"/>
    <x v="5"/>
    <x v="4"/>
    <n v="0"/>
    <n v="0"/>
    <n v="1196534.2443033005"/>
    <x v="2"/>
  </r>
  <r>
    <x v="86"/>
    <x v="1"/>
    <x v="0"/>
    <x v="5"/>
    <x v="4"/>
    <n v="0"/>
    <n v="0"/>
    <n v="417785.58714705193"/>
    <x v="2"/>
  </r>
  <r>
    <x v="86"/>
    <x v="1"/>
    <x v="3"/>
    <x v="5"/>
    <x v="4"/>
    <n v="0"/>
    <n v="0"/>
    <n v="695291.50626058888"/>
    <x v="2"/>
  </r>
  <r>
    <x v="86"/>
    <x v="1"/>
    <x v="4"/>
    <x v="5"/>
    <x v="4"/>
    <n v="0"/>
    <n v="0"/>
    <n v="389777.61482434452"/>
    <x v="2"/>
  </r>
  <r>
    <x v="86"/>
    <x v="1"/>
    <x v="4"/>
    <x v="5"/>
    <x v="4"/>
    <n v="0"/>
    <n v="0"/>
    <n v="378107.62635654985"/>
    <x v="2"/>
  </r>
  <r>
    <x v="86"/>
    <x v="1"/>
    <x v="5"/>
    <x v="5"/>
    <x v="4"/>
    <n v="0"/>
    <n v="0"/>
    <n v="880828.13412812806"/>
    <x v="2"/>
  </r>
  <r>
    <x v="86"/>
    <x v="1"/>
    <x v="5"/>
    <x v="5"/>
    <x v="4"/>
    <n v="0"/>
    <n v="0"/>
    <n v="570209.96297389106"/>
    <x v="2"/>
  </r>
  <r>
    <x v="86"/>
    <x v="1"/>
    <x v="6"/>
    <x v="5"/>
    <x v="4"/>
    <n v="0"/>
    <n v="0"/>
    <n v="315283.59594509372"/>
    <x v="2"/>
  </r>
  <r>
    <x v="86"/>
    <x v="1"/>
    <x v="6"/>
    <x v="5"/>
    <x v="4"/>
    <n v="0"/>
    <n v="0"/>
    <n v="929295.40067259618"/>
    <x v="2"/>
  </r>
  <r>
    <x v="86"/>
    <x v="1"/>
    <x v="6"/>
    <x v="5"/>
    <x v="4"/>
    <n v="0"/>
    <n v="0"/>
    <n v="588243.87500595488"/>
    <x v="2"/>
  </r>
  <r>
    <x v="86"/>
    <x v="0"/>
    <x v="0"/>
    <x v="5"/>
    <x v="4"/>
    <n v="0"/>
    <n v="0"/>
    <n v="520765.85276871762"/>
    <x v="2"/>
  </r>
  <r>
    <x v="86"/>
    <x v="0"/>
    <x v="0"/>
    <x v="5"/>
    <x v="4"/>
    <n v="0"/>
    <n v="0"/>
    <n v="783811.71833911957"/>
    <x v="2"/>
  </r>
  <r>
    <x v="86"/>
    <x v="0"/>
    <x v="2"/>
    <x v="5"/>
    <x v="4"/>
    <n v="0"/>
    <n v="0"/>
    <n v="808582.85487579694"/>
    <x v="2"/>
  </r>
  <r>
    <x v="86"/>
    <x v="0"/>
    <x v="3"/>
    <x v="5"/>
    <x v="4"/>
    <n v="0"/>
    <n v="0"/>
    <n v="837266.13041016215"/>
    <x v="2"/>
  </r>
  <r>
    <x v="86"/>
    <x v="0"/>
    <x v="6"/>
    <x v="5"/>
    <x v="4"/>
    <n v="0"/>
    <n v="0"/>
    <n v="263936.14087890513"/>
    <x v="2"/>
  </r>
  <r>
    <x v="86"/>
    <x v="3"/>
    <x v="1"/>
    <x v="5"/>
    <x v="4"/>
    <n v="0"/>
    <n v="0"/>
    <n v="460979.95529716118"/>
    <x v="2"/>
  </r>
  <r>
    <x v="86"/>
    <x v="3"/>
    <x v="5"/>
    <x v="5"/>
    <x v="4"/>
    <n v="0"/>
    <n v="0"/>
    <n v="638104.43471311778"/>
    <x v="2"/>
  </r>
  <r>
    <x v="86"/>
    <x v="2"/>
    <x v="5"/>
    <x v="5"/>
    <x v="4"/>
    <n v="0"/>
    <n v="0"/>
    <n v="179456.91690400438"/>
    <x v="2"/>
  </r>
  <r>
    <x v="86"/>
    <x v="2"/>
    <x v="5"/>
    <x v="5"/>
    <x v="4"/>
    <n v="0"/>
    <n v="0"/>
    <n v="268018.20012364135"/>
    <x v="2"/>
  </r>
  <r>
    <x v="87"/>
    <x v="1"/>
    <x v="5"/>
    <x v="5"/>
    <x v="4"/>
    <n v="0"/>
    <n v="0"/>
    <n v="185539.33404890119"/>
    <x v="2"/>
  </r>
  <r>
    <x v="87"/>
    <x v="0"/>
    <x v="0"/>
    <x v="5"/>
    <x v="4"/>
    <n v="0"/>
    <n v="0"/>
    <n v="725047.87214533868"/>
    <x v="2"/>
  </r>
  <r>
    <x v="87"/>
    <x v="0"/>
    <x v="4"/>
    <x v="5"/>
    <x v="4"/>
    <n v="0"/>
    <n v="0"/>
    <n v="309787.27027278027"/>
    <x v="2"/>
  </r>
  <r>
    <x v="87"/>
    <x v="0"/>
    <x v="6"/>
    <x v="5"/>
    <x v="4"/>
    <n v="0"/>
    <n v="0"/>
    <n v="752039.84266111418"/>
    <x v="2"/>
  </r>
  <r>
    <x v="87"/>
    <x v="3"/>
    <x v="1"/>
    <x v="5"/>
    <x v="4"/>
    <n v="0"/>
    <n v="0"/>
    <n v="986958.12759388168"/>
    <x v="2"/>
  </r>
  <r>
    <x v="87"/>
    <x v="3"/>
    <x v="2"/>
    <x v="5"/>
    <x v="4"/>
    <n v="0"/>
    <n v="0"/>
    <n v="504118.39578537812"/>
    <x v="2"/>
  </r>
  <r>
    <x v="87"/>
    <x v="3"/>
    <x v="2"/>
    <x v="5"/>
    <x v="4"/>
    <n v="0"/>
    <n v="0"/>
    <n v="763029.4712424865"/>
    <x v="2"/>
  </r>
  <r>
    <x v="87"/>
    <x v="2"/>
    <x v="0"/>
    <x v="5"/>
    <x v="4"/>
    <n v="0"/>
    <n v="0"/>
    <n v="750896.95559302927"/>
    <x v="2"/>
  </r>
  <r>
    <x v="87"/>
    <x v="2"/>
    <x v="1"/>
    <x v="5"/>
    <x v="4"/>
    <n v="0"/>
    <n v="0"/>
    <n v="288902.73519821087"/>
    <x v="2"/>
  </r>
  <r>
    <x v="87"/>
    <x v="2"/>
    <x v="3"/>
    <x v="5"/>
    <x v="4"/>
    <n v="0"/>
    <n v="0"/>
    <n v="618363.67834479571"/>
    <x v="2"/>
  </r>
  <r>
    <x v="87"/>
    <x v="2"/>
    <x v="4"/>
    <x v="5"/>
    <x v="4"/>
    <n v="0"/>
    <n v="0"/>
    <n v="322973.43974863261"/>
    <x v="2"/>
  </r>
  <r>
    <x v="87"/>
    <x v="2"/>
    <x v="5"/>
    <x v="5"/>
    <x v="4"/>
    <n v="0"/>
    <n v="0"/>
    <n v="335892.93911599211"/>
    <x v="2"/>
  </r>
  <r>
    <x v="87"/>
    <x v="4"/>
    <x v="2"/>
    <x v="5"/>
    <x v="4"/>
    <n v="0"/>
    <n v="0"/>
    <n v="887928.37028753909"/>
    <x v="2"/>
  </r>
  <r>
    <x v="87"/>
    <x v="4"/>
    <x v="2"/>
    <x v="5"/>
    <x v="4"/>
    <n v="0"/>
    <n v="0"/>
    <n v="1588253.6712877944"/>
    <x v="2"/>
  </r>
  <r>
    <x v="87"/>
    <x v="4"/>
    <x v="3"/>
    <x v="5"/>
    <x v="4"/>
    <n v="0"/>
    <n v="0"/>
    <n v="916707.30639988603"/>
    <x v="2"/>
  </r>
  <r>
    <x v="88"/>
    <x v="1"/>
    <x v="1"/>
    <x v="5"/>
    <x v="4"/>
    <n v="0"/>
    <n v="0"/>
    <n v="894509.87248221086"/>
    <x v="2"/>
  </r>
  <r>
    <x v="88"/>
    <x v="1"/>
    <x v="3"/>
    <x v="5"/>
    <x v="4"/>
    <n v="0"/>
    <n v="0"/>
    <n v="874397.73841219896"/>
    <x v="2"/>
  </r>
  <r>
    <x v="88"/>
    <x v="1"/>
    <x v="4"/>
    <x v="5"/>
    <x v="4"/>
    <n v="0"/>
    <n v="0"/>
    <n v="449474.21131363953"/>
    <x v="2"/>
  </r>
  <r>
    <x v="88"/>
    <x v="1"/>
    <x v="5"/>
    <x v="5"/>
    <x v="4"/>
    <n v="0"/>
    <n v="0"/>
    <n v="1193461.0002546478"/>
    <x v="2"/>
  </r>
  <r>
    <x v="88"/>
    <x v="3"/>
    <x v="3"/>
    <x v="5"/>
    <x v="4"/>
    <n v="0"/>
    <n v="0"/>
    <n v="1278297.1403023098"/>
    <x v="2"/>
  </r>
  <r>
    <x v="88"/>
    <x v="2"/>
    <x v="0"/>
    <x v="5"/>
    <x v="4"/>
    <n v="0"/>
    <n v="0"/>
    <n v="787052.06473785767"/>
    <x v="2"/>
  </r>
  <r>
    <x v="88"/>
    <x v="2"/>
    <x v="1"/>
    <x v="5"/>
    <x v="4"/>
    <n v="0"/>
    <n v="0"/>
    <n v="719262.65579067986"/>
    <x v="2"/>
  </r>
  <r>
    <x v="88"/>
    <x v="2"/>
    <x v="5"/>
    <x v="5"/>
    <x v="4"/>
    <n v="0"/>
    <n v="0"/>
    <n v="327191.04950158816"/>
    <x v="2"/>
  </r>
  <r>
    <x v="88"/>
    <x v="2"/>
    <x v="6"/>
    <x v="5"/>
    <x v="4"/>
    <n v="0"/>
    <n v="0"/>
    <n v="348075.58457615762"/>
    <x v="2"/>
  </r>
  <r>
    <x v="88"/>
    <x v="2"/>
    <x v="6"/>
    <x v="5"/>
    <x v="4"/>
    <n v="0"/>
    <n v="0"/>
    <n v="786214.04087900603"/>
    <x v="2"/>
  </r>
  <r>
    <x v="88"/>
    <x v="2"/>
    <x v="6"/>
    <x v="5"/>
    <x v="4"/>
    <n v="0"/>
    <n v="0"/>
    <n v="754034.93868555804"/>
    <x v="2"/>
  </r>
  <r>
    <x v="88"/>
    <x v="4"/>
    <x v="2"/>
    <x v="5"/>
    <x v="4"/>
    <n v="0"/>
    <n v="0"/>
    <n v="179249.86509809096"/>
    <x v="2"/>
  </r>
  <r>
    <x v="88"/>
    <x v="4"/>
    <x v="2"/>
    <x v="5"/>
    <x v="4"/>
    <n v="0"/>
    <n v="0"/>
    <n v="373365.03992669738"/>
    <x v="2"/>
  </r>
  <r>
    <x v="89"/>
    <x v="1"/>
    <x v="1"/>
    <x v="5"/>
    <x v="4"/>
    <n v="0"/>
    <n v="0"/>
    <n v="643401.09254964429"/>
    <x v="2"/>
  </r>
  <r>
    <x v="89"/>
    <x v="1"/>
    <x v="1"/>
    <x v="5"/>
    <x v="4"/>
    <n v="0"/>
    <n v="0"/>
    <n v="399113.60559858033"/>
    <x v="2"/>
  </r>
  <r>
    <x v="89"/>
    <x v="1"/>
    <x v="3"/>
    <x v="5"/>
    <x v="4"/>
    <n v="0"/>
    <n v="0"/>
    <n v="277445.44467087835"/>
    <x v="2"/>
  </r>
  <r>
    <x v="89"/>
    <x v="0"/>
    <x v="0"/>
    <x v="5"/>
    <x v="4"/>
    <n v="0"/>
    <n v="0"/>
    <n v="298520.21304862195"/>
    <x v="2"/>
  </r>
  <r>
    <x v="89"/>
    <x v="0"/>
    <x v="3"/>
    <x v="5"/>
    <x v="4"/>
    <n v="0"/>
    <n v="0"/>
    <n v="604392.20372708747"/>
    <x v="2"/>
  </r>
  <r>
    <x v="89"/>
    <x v="0"/>
    <x v="4"/>
    <x v="5"/>
    <x v="4"/>
    <n v="0"/>
    <n v="0"/>
    <n v="694008.40326938313"/>
    <x v="2"/>
  </r>
  <r>
    <x v="89"/>
    <x v="0"/>
    <x v="4"/>
    <x v="5"/>
    <x v="4"/>
    <n v="0"/>
    <n v="0"/>
    <n v="811212.07245782868"/>
    <x v="2"/>
  </r>
  <r>
    <x v="89"/>
    <x v="0"/>
    <x v="6"/>
    <x v="5"/>
    <x v="4"/>
    <n v="0"/>
    <n v="0"/>
    <n v="827387.10731476895"/>
    <x v="2"/>
  </r>
  <r>
    <x v="89"/>
    <x v="3"/>
    <x v="1"/>
    <x v="5"/>
    <x v="4"/>
    <n v="0"/>
    <n v="0"/>
    <n v="567324.15696294757"/>
    <x v="2"/>
  </r>
  <r>
    <x v="89"/>
    <x v="3"/>
    <x v="5"/>
    <x v="5"/>
    <x v="4"/>
    <n v="0"/>
    <n v="0"/>
    <n v="275743.32537841902"/>
    <x v="2"/>
  </r>
  <r>
    <x v="89"/>
    <x v="3"/>
    <x v="6"/>
    <x v="5"/>
    <x v="4"/>
    <n v="0"/>
    <n v="0"/>
    <n v="977319.86555891624"/>
    <x v="2"/>
  </r>
  <r>
    <x v="89"/>
    <x v="2"/>
    <x v="3"/>
    <x v="5"/>
    <x v="4"/>
    <n v="0"/>
    <n v="0"/>
    <n v="767667.77260147443"/>
    <x v="2"/>
  </r>
  <r>
    <x v="89"/>
    <x v="2"/>
    <x v="3"/>
    <x v="5"/>
    <x v="4"/>
    <n v="0"/>
    <n v="0"/>
    <n v="416206.10091732629"/>
    <x v="2"/>
  </r>
  <r>
    <x v="89"/>
    <x v="2"/>
    <x v="4"/>
    <x v="5"/>
    <x v="4"/>
    <n v="0"/>
    <n v="0"/>
    <n v="178335.3111733543"/>
    <x v="2"/>
  </r>
  <r>
    <x v="89"/>
    <x v="2"/>
    <x v="4"/>
    <x v="5"/>
    <x v="4"/>
    <n v="0"/>
    <n v="0"/>
    <n v="346525.1585512429"/>
    <x v="2"/>
  </r>
  <r>
    <x v="89"/>
    <x v="2"/>
    <x v="5"/>
    <x v="5"/>
    <x v="4"/>
    <n v="0"/>
    <n v="0"/>
    <n v="1420238.3202230004"/>
    <x v="2"/>
  </r>
  <r>
    <x v="89"/>
    <x v="4"/>
    <x v="4"/>
    <x v="5"/>
    <x v="4"/>
    <n v="0"/>
    <n v="0"/>
    <n v="429455.57561484666"/>
    <x v="2"/>
  </r>
  <r>
    <x v="89"/>
    <x v="4"/>
    <x v="4"/>
    <x v="5"/>
    <x v="4"/>
    <n v="0"/>
    <n v="0"/>
    <n v="763122.04868672614"/>
    <x v="2"/>
  </r>
  <r>
    <x v="90"/>
    <x v="1"/>
    <x v="0"/>
    <x v="5"/>
    <x v="4"/>
    <n v="0"/>
    <n v="0"/>
    <n v="746724.94682306331"/>
    <x v="2"/>
  </r>
  <r>
    <x v="90"/>
    <x v="1"/>
    <x v="1"/>
    <x v="5"/>
    <x v="4"/>
    <n v="0"/>
    <n v="0"/>
    <n v="830630.40678226156"/>
    <x v="2"/>
  </r>
  <r>
    <x v="90"/>
    <x v="1"/>
    <x v="1"/>
    <x v="5"/>
    <x v="4"/>
    <n v="0"/>
    <n v="0"/>
    <n v="274041.20608595957"/>
    <x v="2"/>
  </r>
  <r>
    <x v="90"/>
    <x v="1"/>
    <x v="1"/>
    <x v="5"/>
    <x v="4"/>
    <n v="0"/>
    <n v="0"/>
    <n v="186880.9759100212"/>
    <x v="2"/>
  </r>
  <r>
    <x v="90"/>
    <x v="1"/>
    <x v="3"/>
    <x v="5"/>
    <x v="4"/>
    <n v="0"/>
    <n v="0"/>
    <n v="407142.88022595987"/>
    <x v="2"/>
  </r>
  <r>
    <x v="90"/>
    <x v="2"/>
    <x v="1"/>
    <x v="5"/>
    <x v="4"/>
    <n v="0"/>
    <n v="0"/>
    <n v="271236.10755493073"/>
    <x v="2"/>
  </r>
  <r>
    <x v="90"/>
    <x v="2"/>
    <x v="5"/>
    <x v="5"/>
    <x v="4"/>
    <n v="0"/>
    <n v="0"/>
    <n v="506173.94798422686"/>
    <x v="2"/>
  </r>
  <r>
    <x v="90"/>
    <x v="4"/>
    <x v="2"/>
    <x v="5"/>
    <x v="4"/>
    <n v="0"/>
    <n v="0"/>
    <n v="470510.50273301959"/>
    <x v="2"/>
  </r>
  <r>
    <x v="90"/>
    <x v="4"/>
    <x v="3"/>
    <x v="5"/>
    <x v="4"/>
    <n v="0"/>
    <n v="0"/>
    <n v="259278.44427515974"/>
    <x v="2"/>
  </r>
  <r>
    <x v="90"/>
    <x v="4"/>
    <x v="4"/>
    <x v="5"/>
    <x v="4"/>
    <n v="0"/>
    <n v="0"/>
    <n v="441136.35455822392"/>
    <x v="2"/>
  </r>
  <r>
    <x v="91"/>
    <x v="1"/>
    <x v="0"/>
    <x v="5"/>
    <x v="4"/>
    <n v="0"/>
    <n v="0"/>
    <n v="401916.484156386"/>
    <x v="3"/>
  </r>
  <r>
    <x v="91"/>
    <x v="1"/>
    <x v="1"/>
    <x v="5"/>
    <x v="4"/>
    <n v="0"/>
    <n v="0"/>
    <n v="686574.57063336694"/>
    <x v="3"/>
  </r>
  <r>
    <x v="91"/>
    <x v="1"/>
    <x v="1"/>
    <x v="5"/>
    <x v="4"/>
    <n v="0"/>
    <n v="0"/>
    <n v="188980.76215620121"/>
    <x v="3"/>
  </r>
  <r>
    <x v="91"/>
    <x v="1"/>
    <x v="3"/>
    <x v="5"/>
    <x v="4"/>
    <n v="0"/>
    <n v="0"/>
    <n v="297870.87618039089"/>
    <x v="3"/>
  </r>
  <r>
    <x v="91"/>
    <x v="1"/>
    <x v="4"/>
    <x v="5"/>
    <x v="4"/>
    <n v="0"/>
    <n v="0"/>
    <n v="703189.12902796082"/>
    <x v="3"/>
  </r>
  <r>
    <x v="91"/>
    <x v="1"/>
    <x v="6"/>
    <x v="5"/>
    <x v="4"/>
    <n v="0"/>
    <n v="0"/>
    <n v="615903.17987661669"/>
    <x v="3"/>
  </r>
  <r>
    <x v="91"/>
    <x v="0"/>
    <x v="0"/>
    <x v="5"/>
    <x v="4"/>
    <n v="0"/>
    <n v="0"/>
    <n v="864995.61219271296"/>
    <x v="3"/>
  </r>
  <r>
    <x v="91"/>
    <x v="0"/>
    <x v="0"/>
    <x v="5"/>
    <x v="4"/>
    <n v="0"/>
    <n v="0"/>
    <n v="314892.06910498464"/>
    <x v="3"/>
  </r>
  <r>
    <x v="91"/>
    <x v="0"/>
    <x v="2"/>
    <x v="5"/>
    <x v="4"/>
    <n v="0"/>
    <n v="0"/>
    <n v="1146574.9447618613"/>
    <x v="3"/>
  </r>
  <r>
    <x v="91"/>
    <x v="0"/>
    <x v="3"/>
    <x v="5"/>
    <x v="4"/>
    <n v="0"/>
    <n v="0"/>
    <n v="1476290.5072000585"/>
    <x v="3"/>
  </r>
  <r>
    <x v="91"/>
    <x v="0"/>
    <x v="4"/>
    <x v="5"/>
    <x v="4"/>
    <n v="0"/>
    <n v="0"/>
    <n v="330671.80534734973"/>
    <x v="3"/>
  </r>
  <r>
    <x v="91"/>
    <x v="3"/>
    <x v="1"/>
    <x v="5"/>
    <x v="4"/>
    <n v="0"/>
    <n v="0"/>
    <n v="496066.05029127293"/>
    <x v="3"/>
  </r>
  <r>
    <x v="91"/>
    <x v="3"/>
    <x v="1"/>
    <x v="5"/>
    <x v="4"/>
    <n v="0"/>
    <n v="0"/>
    <n v="838793.51321072248"/>
    <x v="3"/>
  </r>
  <r>
    <x v="91"/>
    <x v="3"/>
    <x v="3"/>
    <x v="5"/>
    <x v="4"/>
    <n v="0"/>
    <n v="0"/>
    <n v="450234.31285278208"/>
    <x v="3"/>
  </r>
  <r>
    <x v="91"/>
    <x v="3"/>
    <x v="4"/>
    <x v="5"/>
    <x v="4"/>
    <n v="0"/>
    <n v="0"/>
    <n v="196281.00286375478"/>
    <x v="3"/>
  </r>
  <r>
    <x v="91"/>
    <x v="2"/>
    <x v="1"/>
    <x v="5"/>
    <x v="4"/>
    <n v="0"/>
    <n v="0"/>
    <n v="759731.1951091002"/>
    <x v="3"/>
  </r>
  <r>
    <x v="91"/>
    <x v="2"/>
    <x v="4"/>
    <x v="5"/>
    <x v="4"/>
    <n v="0"/>
    <n v="0"/>
    <n v="676948.89573460631"/>
    <x v="3"/>
  </r>
  <r>
    <x v="91"/>
    <x v="4"/>
    <x v="2"/>
    <x v="5"/>
    <x v="4"/>
    <n v="0"/>
    <n v="0"/>
    <n v="517991.62157486507"/>
    <x v="3"/>
  </r>
  <r>
    <x v="91"/>
    <x v="4"/>
    <x v="2"/>
    <x v="5"/>
    <x v="4"/>
    <n v="0"/>
    <n v="0"/>
    <n v="464465.5410182309"/>
    <x v="3"/>
  </r>
  <r>
    <x v="92"/>
    <x v="1"/>
    <x v="1"/>
    <x v="5"/>
    <x v="4"/>
    <n v="0"/>
    <n v="0"/>
    <n v="1219302.4621948334"/>
    <x v="3"/>
  </r>
  <r>
    <x v="92"/>
    <x v="1"/>
    <x v="3"/>
    <x v="5"/>
    <x v="4"/>
    <n v="0"/>
    <n v="0"/>
    <n v="836789.23353425495"/>
    <x v="3"/>
  </r>
  <r>
    <x v="92"/>
    <x v="1"/>
    <x v="3"/>
    <x v="5"/>
    <x v="4"/>
    <n v="0"/>
    <n v="0"/>
    <n v="971264.09061498637"/>
    <x v="3"/>
  </r>
  <r>
    <x v="92"/>
    <x v="1"/>
    <x v="6"/>
    <x v="5"/>
    <x v="4"/>
    <n v="0"/>
    <n v="0"/>
    <n v="983053.18824669172"/>
    <x v="3"/>
  </r>
  <r>
    <x v="92"/>
    <x v="0"/>
    <x v="3"/>
    <x v="5"/>
    <x v="4"/>
    <n v="0"/>
    <n v="0"/>
    <n v="393131.42439340492"/>
    <x v="3"/>
  </r>
  <r>
    <x v="92"/>
    <x v="3"/>
    <x v="1"/>
    <x v="5"/>
    <x v="4"/>
    <n v="0"/>
    <n v="0"/>
    <n v="765536.25233890512"/>
    <x v="3"/>
  </r>
  <r>
    <x v="92"/>
    <x v="3"/>
    <x v="3"/>
    <x v="5"/>
    <x v="4"/>
    <n v="0"/>
    <n v="0"/>
    <n v="338459.28653883125"/>
    <x v="3"/>
  </r>
  <r>
    <x v="92"/>
    <x v="3"/>
    <x v="4"/>
    <x v="5"/>
    <x v="4"/>
    <n v="0"/>
    <n v="0"/>
    <n v="175056.88579755081"/>
    <x v="3"/>
  </r>
  <r>
    <x v="92"/>
    <x v="3"/>
    <x v="6"/>
    <x v="5"/>
    <x v="4"/>
    <n v="0"/>
    <n v="0"/>
    <n v="613915.99594058085"/>
    <x v="3"/>
  </r>
  <r>
    <x v="92"/>
    <x v="2"/>
    <x v="0"/>
    <x v="5"/>
    <x v="4"/>
    <n v="0"/>
    <n v="0"/>
    <n v="190030.65527929121"/>
    <x v="3"/>
  </r>
  <r>
    <x v="92"/>
    <x v="2"/>
    <x v="1"/>
    <x v="5"/>
    <x v="4"/>
    <n v="0"/>
    <n v="0"/>
    <n v="2026462.4915005411"/>
    <x v="3"/>
  </r>
  <r>
    <x v="92"/>
    <x v="2"/>
    <x v="3"/>
    <x v="5"/>
    <x v="4"/>
    <n v="0"/>
    <n v="0"/>
    <n v="556949.16709798342"/>
    <x v="3"/>
  </r>
  <r>
    <x v="92"/>
    <x v="2"/>
    <x v="5"/>
    <x v="5"/>
    <x v="4"/>
    <n v="0"/>
    <n v="0"/>
    <n v="210861.87736220512"/>
    <x v="3"/>
  </r>
  <r>
    <x v="92"/>
    <x v="4"/>
    <x v="2"/>
    <x v="5"/>
    <x v="4"/>
    <n v="0"/>
    <n v="0"/>
    <n v="357445.0514164691"/>
    <x v="3"/>
  </r>
  <r>
    <x v="92"/>
    <x v="4"/>
    <x v="3"/>
    <x v="5"/>
    <x v="4"/>
    <n v="0"/>
    <n v="0"/>
    <n v="1012071.1772926732"/>
    <x v="3"/>
  </r>
  <r>
    <x v="92"/>
    <x v="4"/>
    <x v="3"/>
    <x v="5"/>
    <x v="4"/>
    <n v="0"/>
    <n v="0"/>
    <n v="343828.09707679407"/>
    <x v="3"/>
  </r>
  <r>
    <x v="92"/>
    <x v="4"/>
    <x v="4"/>
    <x v="5"/>
    <x v="4"/>
    <n v="0"/>
    <n v="0"/>
    <n v="215938.43397781719"/>
    <x v="3"/>
  </r>
  <r>
    <x v="93"/>
    <x v="1"/>
    <x v="1"/>
    <x v="5"/>
    <x v="4"/>
    <n v="0"/>
    <n v="0"/>
    <n v="796931.07245307881"/>
    <x v="3"/>
  </r>
  <r>
    <x v="93"/>
    <x v="1"/>
    <x v="5"/>
    <x v="5"/>
    <x v="4"/>
    <n v="0"/>
    <n v="0"/>
    <n v="722830.52857129753"/>
    <x v="3"/>
  </r>
  <r>
    <x v="93"/>
    <x v="0"/>
    <x v="3"/>
    <x v="5"/>
    <x v="4"/>
    <n v="0"/>
    <n v="0"/>
    <n v="1335370.0710249136"/>
    <x v="3"/>
  </r>
  <r>
    <x v="93"/>
    <x v="0"/>
    <x v="6"/>
    <x v="5"/>
    <x v="4"/>
    <n v="0"/>
    <n v="0"/>
    <n v="309785.71122760646"/>
    <x v="3"/>
  </r>
  <r>
    <x v="93"/>
    <x v="3"/>
    <x v="1"/>
    <x v="5"/>
    <x v="4"/>
    <n v="0"/>
    <n v="0"/>
    <n v="480982.02202321601"/>
    <x v="3"/>
  </r>
  <r>
    <x v="93"/>
    <x v="3"/>
    <x v="1"/>
    <x v="5"/>
    <x v="4"/>
    <n v="0"/>
    <n v="0"/>
    <n v="1144828.6176773102"/>
    <x v="3"/>
  </r>
  <r>
    <x v="93"/>
    <x v="3"/>
    <x v="3"/>
    <x v="5"/>
    <x v="4"/>
    <n v="0"/>
    <n v="0"/>
    <n v="772299.80529896857"/>
    <x v="3"/>
  </r>
  <r>
    <x v="93"/>
    <x v="3"/>
    <x v="6"/>
    <x v="5"/>
    <x v="4"/>
    <n v="0"/>
    <n v="0"/>
    <n v="282566.92729388666"/>
    <x v="3"/>
  </r>
  <r>
    <x v="93"/>
    <x v="2"/>
    <x v="1"/>
    <x v="5"/>
    <x v="4"/>
    <n v="0"/>
    <n v="0"/>
    <n v="1094977.0037450006"/>
    <x v="3"/>
  </r>
  <r>
    <x v="93"/>
    <x v="4"/>
    <x v="4"/>
    <x v="5"/>
    <x v="4"/>
    <n v="0"/>
    <n v="0"/>
    <n v="952937.52334523574"/>
    <x v="3"/>
  </r>
  <r>
    <x v="94"/>
    <x v="1"/>
    <x v="1"/>
    <x v="5"/>
    <x v="4"/>
    <n v="0"/>
    <n v="0"/>
    <n v="867290.80802757852"/>
    <x v="3"/>
  </r>
  <r>
    <x v="94"/>
    <x v="1"/>
    <x v="4"/>
    <x v="5"/>
    <x v="4"/>
    <n v="0"/>
    <n v="0"/>
    <n v="1139774.730882046"/>
    <x v="3"/>
  </r>
  <r>
    <x v="94"/>
    <x v="1"/>
    <x v="6"/>
    <x v="5"/>
    <x v="4"/>
    <n v="0"/>
    <n v="0"/>
    <n v="467710.83374847833"/>
    <x v="3"/>
  </r>
  <r>
    <x v="94"/>
    <x v="1"/>
    <x v="6"/>
    <x v="5"/>
    <x v="4"/>
    <n v="0"/>
    <n v="0"/>
    <n v="186186.55128790453"/>
    <x v="3"/>
  </r>
  <r>
    <x v="94"/>
    <x v="0"/>
    <x v="4"/>
    <x v="5"/>
    <x v="4"/>
    <n v="0"/>
    <n v="0"/>
    <n v="966226.92525530793"/>
    <x v="3"/>
  </r>
  <r>
    <x v="94"/>
    <x v="0"/>
    <x v="4"/>
    <x v="5"/>
    <x v="4"/>
    <n v="0"/>
    <n v="0"/>
    <n v="495716.42252228846"/>
    <x v="3"/>
  </r>
  <r>
    <x v="94"/>
    <x v="0"/>
    <x v="6"/>
    <x v="5"/>
    <x v="4"/>
    <n v="0"/>
    <n v="0"/>
    <n v="313189.94981252524"/>
    <x v="3"/>
  </r>
  <r>
    <x v="94"/>
    <x v="3"/>
    <x v="6"/>
    <x v="5"/>
    <x v="4"/>
    <n v="0"/>
    <n v="0"/>
    <n v="366776.24510446156"/>
    <x v="3"/>
  </r>
  <r>
    <x v="94"/>
    <x v="2"/>
    <x v="3"/>
    <x v="5"/>
    <x v="4"/>
    <n v="0"/>
    <n v="0"/>
    <n v="178335.3111733543"/>
    <x v="3"/>
  </r>
  <r>
    <x v="94"/>
    <x v="2"/>
    <x v="6"/>
    <x v="5"/>
    <x v="4"/>
    <n v="0"/>
    <n v="0"/>
    <n v="332412.18327023054"/>
    <x v="3"/>
  </r>
  <r>
    <x v="94"/>
    <x v="4"/>
    <x v="4"/>
    <x v="5"/>
    <x v="4"/>
    <n v="0"/>
    <n v="0"/>
    <n v="311487.83052006591"/>
    <x v="3"/>
  </r>
  <r>
    <x v="95"/>
    <x v="1"/>
    <x v="0"/>
    <x v="5"/>
    <x v="4"/>
    <n v="0"/>
    <n v="0"/>
    <n v="795362.55695749423"/>
    <x v="3"/>
  </r>
  <r>
    <x v="95"/>
    <x v="1"/>
    <x v="1"/>
    <x v="5"/>
    <x v="4"/>
    <n v="0"/>
    <n v="0"/>
    <n v="434123.57100196456"/>
    <x v="3"/>
  </r>
  <r>
    <x v="95"/>
    <x v="1"/>
    <x v="1"/>
    <x v="5"/>
    <x v="4"/>
    <n v="0"/>
    <n v="0"/>
    <n v="408264.48595660995"/>
    <x v="3"/>
  </r>
  <r>
    <x v="95"/>
    <x v="1"/>
    <x v="3"/>
    <x v="5"/>
    <x v="4"/>
    <n v="0"/>
    <n v="0"/>
    <n v="837905.17198766279"/>
    <x v="3"/>
  </r>
  <r>
    <x v="95"/>
    <x v="1"/>
    <x v="5"/>
    <x v="5"/>
    <x v="4"/>
    <n v="0"/>
    <n v="0"/>
    <n v="441125.56408264145"/>
    <x v="3"/>
  </r>
  <r>
    <x v="95"/>
    <x v="0"/>
    <x v="0"/>
    <x v="5"/>
    <x v="4"/>
    <n v="0"/>
    <n v="0"/>
    <n v="181346.35474836105"/>
    <x v="3"/>
  </r>
  <r>
    <x v="95"/>
    <x v="0"/>
    <x v="2"/>
    <x v="5"/>
    <x v="4"/>
    <n v="0"/>
    <n v="0"/>
    <n v="874397.73841219896"/>
    <x v="3"/>
  </r>
  <r>
    <x v="95"/>
    <x v="0"/>
    <x v="2"/>
    <x v="5"/>
    <x v="4"/>
    <n v="0"/>
    <n v="0"/>
    <n v="2036550.1088190274"/>
    <x v="3"/>
  </r>
  <r>
    <x v="95"/>
    <x v="0"/>
    <x v="4"/>
    <x v="5"/>
    <x v="4"/>
    <n v="0"/>
    <n v="0"/>
    <n v="321700.54627482215"/>
    <x v="3"/>
  </r>
  <r>
    <x v="95"/>
    <x v="3"/>
    <x v="1"/>
    <x v="5"/>
    <x v="4"/>
    <n v="0"/>
    <n v="0"/>
    <n v="486312.96918165643"/>
    <x v="3"/>
  </r>
  <r>
    <x v="95"/>
    <x v="3"/>
    <x v="2"/>
    <x v="5"/>
    <x v="4"/>
    <n v="0"/>
    <n v="0"/>
    <n v="926109.43261937203"/>
    <x v="3"/>
  </r>
  <r>
    <x v="95"/>
    <x v="3"/>
    <x v="3"/>
    <x v="5"/>
    <x v="4"/>
    <n v="0"/>
    <n v="0"/>
    <n v="502257.65669580916"/>
    <x v="3"/>
  </r>
  <r>
    <x v="95"/>
    <x v="2"/>
    <x v="1"/>
    <x v="5"/>
    <x v="4"/>
    <n v="0"/>
    <n v="0"/>
    <n v="344594.82873039605"/>
    <x v="3"/>
  </r>
  <r>
    <x v="95"/>
    <x v="2"/>
    <x v="6"/>
    <x v="5"/>
    <x v="4"/>
    <n v="0"/>
    <n v="0"/>
    <n v="634001.60691548733"/>
    <x v="3"/>
  </r>
  <r>
    <x v="95"/>
    <x v="4"/>
    <x v="2"/>
    <x v="5"/>
    <x v="4"/>
    <n v="0"/>
    <n v="0"/>
    <n v="387443.61713078566"/>
    <x v="3"/>
  </r>
  <r>
    <x v="95"/>
    <x v="4"/>
    <x v="3"/>
    <x v="5"/>
    <x v="4"/>
    <n v="0"/>
    <n v="0"/>
    <n v="483137.52256670257"/>
    <x v="3"/>
  </r>
  <r>
    <x v="95"/>
    <x v="4"/>
    <x v="3"/>
    <x v="5"/>
    <x v="4"/>
    <n v="0"/>
    <n v="0"/>
    <n v="1003126.5447566513"/>
    <x v="3"/>
  </r>
  <r>
    <x v="95"/>
    <x v="4"/>
    <x v="3"/>
    <x v="5"/>
    <x v="4"/>
    <n v="0"/>
    <n v="0"/>
    <n v="496066.05029127293"/>
    <x v="3"/>
  </r>
  <r>
    <x v="96"/>
    <x v="0"/>
    <x v="6"/>
    <x v="5"/>
    <x v="4"/>
    <n v="0"/>
    <n v="0"/>
    <n v="689258.85041384923"/>
    <x v="3"/>
  </r>
  <r>
    <x v="96"/>
    <x v="3"/>
    <x v="2"/>
    <x v="5"/>
    <x v="4"/>
    <n v="0"/>
    <n v="0"/>
    <n v="835537.4139547497"/>
    <x v="3"/>
  </r>
  <r>
    <x v="96"/>
    <x v="4"/>
    <x v="2"/>
    <x v="5"/>
    <x v="4"/>
    <n v="0"/>
    <n v="0"/>
    <n v="496942.76085775823"/>
    <x v="3"/>
  </r>
  <r>
    <x v="96"/>
    <x v="4"/>
    <x v="4"/>
    <x v="5"/>
    <x v="4"/>
    <n v="0"/>
    <n v="0"/>
    <n v="544776.82340021618"/>
    <x v="3"/>
  </r>
  <r>
    <x v="97"/>
    <x v="1"/>
    <x v="0"/>
    <x v="5"/>
    <x v="4"/>
    <n v="0"/>
    <n v="0"/>
    <n v="388108.17757739208"/>
    <x v="3"/>
  </r>
  <r>
    <x v="97"/>
    <x v="1"/>
    <x v="1"/>
    <x v="5"/>
    <x v="4"/>
    <n v="0"/>
    <n v="0"/>
    <n v="543327.60434646299"/>
    <x v="3"/>
  </r>
  <r>
    <x v="97"/>
    <x v="1"/>
    <x v="4"/>
    <x v="5"/>
    <x v="4"/>
    <n v="0"/>
    <n v="0"/>
    <n v="952148.1104665664"/>
    <x v="3"/>
  </r>
  <r>
    <x v="97"/>
    <x v="1"/>
    <x v="4"/>
    <x v="5"/>
    <x v="4"/>
    <n v="0"/>
    <n v="0"/>
    <n v="1487498.1475709425"/>
    <x v="3"/>
  </r>
  <r>
    <x v="97"/>
    <x v="1"/>
    <x v="6"/>
    <x v="5"/>
    <x v="4"/>
    <n v="0"/>
    <n v="0"/>
    <n v="299345.00273549557"/>
    <x v="3"/>
  </r>
  <r>
    <x v="97"/>
    <x v="0"/>
    <x v="0"/>
    <x v="5"/>
    <x v="4"/>
    <n v="0"/>
    <n v="0"/>
    <n v="877599.66166194063"/>
    <x v="3"/>
  </r>
  <r>
    <x v="97"/>
    <x v="0"/>
    <x v="0"/>
    <x v="5"/>
    <x v="4"/>
    <n v="0"/>
    <n v="0"/>
    <n v="1666679.4018861826"/>
    <x v="3"/>
  </r>
  <r>
    <x v="97"/>
    <x v="0"/>
    <x v="0"/>
    <x v="5"/>
    <x v="4"/>
    <n v="0"/>
    <n v="0"/>
    <n v="296168.75688793149"/>
    <x v="3"/>
  </r>
  <r>
    <x v="97"/>
    <x v="0"/>
    <x v="3"/>
    <x v="5"/>
    <x v="4"/>
    <n v="0"/>
    <n v="0"/>
    <n v="520922.34231155732"/>
    <x v="3"/>
  </r>
  <r>
    <x v="97"/>
    <x v="0"/>
    <x v="3"/>
    <x v="5"/>
    <x v="4"/>
    <n v="0"/>
    <n v="0"/>
    <n v="313189.94981252524"/>
    <x v="3"/>
  </r>
  <r>
    <x v="97"/>
    <x v="0"/>
    <x v="3"/>
    <x v="5"/>
    <x v="4"/>
    <n v="0"/>
    <n v="0"/>
    <n v="194037.79140245472"/>
    <x v="3"/>
  </r>
  <r>
    <x v="97"/>
    <x v="0"/>
    <x v="4"/>
    <x v="5"/>
    <x v="4"/>
    <n v="0"/>
    <n v="0"/>
    <n v="813283.91798553988"/>
    <x v="3"/>
  </r>
  <r>
    <x v="97"/>
    <x v="0"/>
    <x v="6"/>
    <x v="5"/>
    <x v="4"/>
    <n v="0"/>
    <n v="0"/>
    <n v="293434.88603595924"/>
    <x v="3"/>
  </r>
  <r>
    <x v="97"/>
    <x v="3"/>
    <x v="1"/>
    <x v="5"/>
    <x v="4"/>
    <n v="0"/>
    <n v="0"/>
    <n v="1030831.8581845141"/>
    <x v="3"/>
  </r>
  <r>
    <x v="97"/>
    <x v="3"/>
    <x v="2"/>
    <x v="5"/>
    <x v="4"/>
    <n v="0"/>
    <n v="0"/>
    <n v="211745.45467727704"/>
    <x v="3"/>
  </r>
  <r>
    <x v="97"/>
    <x v="3"/>
    <x v="2"/>
    <x v="5"/>
    <x v="4"/>
    <n v="0"/>
    <n v="0"/>
    <n v="798371.9409164642"/>
    <x v="3"/>
  </r>
  <r>
    <x v="97"/>
    <x v="3"/>
    <x v="4"/>
    <x v="5"/>
    <x v="4"/>
    <n v="0"/>
    <n v="0"/>
    <n v="179249.86509809096"/>
    <x v="3"/>
  </r>
  <r>
    <x v="97"/>
    <x v="3"/>
    <x v="6"/>
    <x v="5"/>
    <x v="4"/>
    <n v="0"/>
    <n v="0"/>
    <n v="496355.87660843297"/>
    <x v="3"/>
  </r>
  <r>
    <x v="97"/>
    <x v="3"/>
    <x v="6"/>
    <x v="5"/>
    <x v="4"/>
    <n v="0"/>
    <n v="0"/>
    <n v="560721.51091436902"/>
    <x v="3"/>
  </r>
  <r>
    <x v="97"/>
    <x v="2"/>
    <x v="0"/>
    <x v="5"/>
    <x v="4"/>
    <n v="0"/>
    <n v="0"/>
    <n v="1101080.1100281684"/>
    <x v="3"/>
  </r>
  <r>
    <x v="97"/>
    <x v="2"/>
    <x v="0"/>
    <x v="5"/>
    <x v="4"/>
    <n v="0"/>
    <n v="0"/>
    <n v="1061314.9852501499"/>
    <x v="3"/>
  </r>
  <r>
    <x v="97"/>
    <x v="2"/>
    <x v="1"/>
    <x v="5"/>
    <x v="4"/>
    <n v="0"/>
    <n v="0"/>
    <n v="204729.15900255131"/>
    <x v="3"/>
  </r>
  <r>
    <x v="97"/>
    <x v="2"/>
    <x v="3"/>
    <x v="5"/>
    <x v="4"/>
    <n v="0"/>
    <n v="0"/>
    <n v="736832.95032003999"/>
    <x v="3"/>
  </r>
  <r>
    <x v="97"/>
    <x v="2"/>
    <x v="5"/>
    <x v="5"/>
    <x v="4"/>
    <n v="0"/>
    <n v="0"/>
    <n v="847930.63535396813"/>
    <x v="3"/>
  </r>
  <r>
    <x v="98"/>
    <x v="1"/>
    <x v="0"/>
    <x v="5"/>
    <x v="4"/>
    <n v="0"/>
    <n v="0"/>
    <n v="210861.87736220512"/>
    <x v="3"/>
  </r>
  <r>
    <x v="98"/>
    <x v="1"/>
    <x v="4"/>
    <x v="5"/>
    <x v="4"/>
    <n v="0"/>
    <n v="0"/>
    <n v="302825.75858125713"/>
    <x v="3"/>
  </r>
  <r>
    <x v="98"/>
    <x v="0"/>
    <x v="0"/>
    <x v="5"/>
    <x v="4"/>
    <n v="0"/>
    <n v="0"/>
    <n v="313189.94981252524"/>
    <x v="3"/>
  </r>
  <r>
    <x v="98"/>
    <x v="0"/>
    <x v="3"/>
    <x v="5"/>
    <x v="4"/>
    <n v="0"/>
    <n v="0"/>
    <n v="296168.75688793149"/>
    <x v="3"/>
  </r>
  <r>
    <x v="98"/>
    <x v="3"/>
    <x v="2"/>
    <x v="5"/>
    <x v="4"/>
    <n v="0"/>
    <n v="0"/>
    <n v="1239767.5610133007"/>
    <x v="3"/>
  </r>
  <r>
    <x v="98"/>
    <x v="3"/>
    <x v="5"/>
    <x v="5"/>
    <x v="4"/>
    <n v="0"/>
    <n v="0"/>
    <n v="265488.70641348691"/>
    <x v="3"/>
  </r>
  <r>
    <x v="98"/>
    <x v="3"/>
    <x v="5"/>
    <x v="5"/>
    <x v="4"/>
    <n v="0"/>
    <n v="0"/>
    <n v="294987.45157054102"/>
    <x v="3"/>
  </r>
  <r>
    <x v="98"/>
    <x v="2"/>
    <x v="0"/>
    <x v="5"/>
    <x v="4"/>
    <n v="0"/>
    <n v="0"/>
    <n v="773906.18743110914"/>
    <x v="3"/>
  </r>
  <r>
    <x v="98"/>
    <x v="2"/>
    <x v="1"/>
    <x v="5"/>
    <x v="4"/>
    <n v="0"/>
    <n v="0"/>
    <n v="441242.03522191598"/>
    <x v="3"/>
  </r>
  <r>
    <x v="98"/>
    <x v="2"/>
    <x v="4"/>
    <x v="5"/>
    <x v="4"/>
    <n v="0"/>
    <n v="0"/>
    <n v="390418.34530106699"/>
    <x v="3"/>
  </r>
  <r>
    <x v="98"/>
    <x v="2"/>
    <x v="5"/>
    <x v="5"/>
    <x v="4"/>
    <n v="0"/>
    <n v="0"/>
    <n v="531033.71088086814"/>
    <x v="3"/>
  </r>
  <r>
    <x v="98"/>
    <x v="2"/>
    <x v="6"/>
    <x v="5"/>
    <x v="4"/>
    <n v="0"/>
    <n v="0"/>
    <n v="387443.61713078566"/>
    <x v="3"/>
  </r>
  <r>
    <x v="98"/>
    <x v="4"/>
    <x v="2"/>
    <x v="5"/>
    <x v="4"/>
    <n v="0"/>
    <n v="0"/>
    <n v="886919.12355240085"/>
    <x v="3"/>
  </r>
  <r>
    <x v="98"/>
    <x v="4"/>
    <x v="2"/>
    <x v="5"/>
    <x v="4"/>
    <n v="0"/>
    <n v="0"/>
    <n v="267041.27194806875"/>
    <x v="3"/>
  </r>
  <r>
    <x v="98"/>
    <x v="4"/>
    <x v="3"/>
    <x v="5"/>
    <x v="4"/>
    <n v="0"/>
    <n v="0"/>
    <n v="279147.56396333774"/>
    <x v="3"/>
  </r>
  <r>
    <x v="98"/>
    <x v="4"/>
    <x v="4"/>
    <x v="5"/>
    <x v="4"/>
    <n v="0"/>
    <n v="0"/>
    <n v="1449231.8819585482"/>
    <x v="3"/>
  </r>
  <r>
    <x v="98"/>
    <x v="4"/>
    <x v="4"/>
    <x v="5"/>
    <x v="4"/>
    <n v="0"/>
    <n v="0"/>
    <n v="977008.77072282927"/>
    <x v="3"/>
  </r>
  <r>
    <x v="99"/>
    <x v="1"/>
    <x v="3"/>
    <x v="5"/>
    <x v="4"/>
    <n v="0"/>
    <n v="0"/>
    <n v="333615.38132203778"/>
    <x v="3"/>
  </r>
  <r>
    <x v="99"/>
    <x v="0"/>
    <x v="0"/>
    <x v="5"/>
    <x v="4"/>
    <n v="0"/>
    <n v="0"/>
    <n v="617612.97966727451"/>
    <x v="3"/>
  </r>
  <r>
    <x v="99"/>
    <x v="0"/>
    <x v="2"/>
    <x v="5"/>
    <x v="4"/>
    <n v="0"/>
    <n v="0"/>
    <n v="204132.24297830494"/>
    <x v="3"/>
  </r>
  <r>
    <x v="99"/>
    <x v="0"/>
    <x v="4"/>
    <x v="5"/>
    <x v="4"/>
    <n v="0"/>
    <n v="0"/>
    <n v="486312.96918165643"/>
    <x v="3"/>
  </r>
  <r>
    <x v="99"/>
    <x v="0"/>
    <x v="6"/>
    <x v="5"/>
    <x v="4"/>
    <n v="0"/>
    <n v="0"/>
    <n v="814730.81958831777"/>
    <x v="3"/>
  </r>
  <r>
    <x v="99"/>
    <x v="0"/>
    <x v="6"/>
    <x v="5"/>
    <x v="4"/>
    <n v="0"/>
    <n v="0"/>
    <n v="665489.16256737174"/>
    <x v="3"/>
  </r>
  <r>
    <x v="99"/>
    <x v="3"/>
    <x v="2"/>
    <x v="5"/>
    <x v="4"/>
    <n v="0"/>
    <n v="0"/>
    <n v="655153.0157093968"/>
    <x v="3"/>
  </r>
  <r>
    <x v="99"/>
    <x v="3"/>
    <x v="3"/>
    <x v="5"/>
    <x v="4"/>
    <n v="0"/>
    <n v="0"/>
    <n v="567322.56550274952"/>
    <x v="3"/>
  </r>
  <r>
    <x v="99"/>
    <x v="3"/>
    <x v="4"/>
    <x v="5"/>
    <x v="4"/>
    <n v="0"/>
    <n v="0"/>
    <n v="182394.59957349609"/>
    <x v="3"/>
  </r>
  <r>
    <x v="99"/>
    <x v="2"/>
    <x v="0"/>
    <x v="5"/>
    <x v="4"/>
    <n v="0"/>
    <n v="0"/>
    <n v="354767.64942096034"/>
    <x v="3"/>
  </r>
  <r>
    <x v="99"/>
    <x v="2"/>
    <x v="0"/>
    <x v="5"/>
    <x v="4"/>
    <n v="0"/>
    <n v="0"/>
    <n v="689700.88068810361"/>
    <x v="3"/>
  </r>
  <r>
    <x v="99"/>
    <x v="2"/>
    <x v="1"/>
    <x v="5"/>
    <x v="4"/>
    <n v="0"/>
    <n v="0"/>
    <n v="376911.63118931244"/>
    <x v="3"/>
  </r>
  <r>
    <x v="99"/>
    <x v="2"/>
    <x v="6"/>
    <x v="5"/>
    <x v="4"/>
    <n v="0"/>
    <n v="0"/>
    <n v="335317.50061449717"/>
    <x v="3"/>
  </r>
  <r>
    <x v="99"/>
    <x v="4"/>
    <x v="2"/>
    <x v="5"/>
    <x v="4"/>
    <n v="0"/>
    <n v="0"/>
    <n v="1702066.9689460411"/>
    <x v="3"/>
  </r>
  <r>
    <x v="100"/>
    <x v="1"/>
    <x v="1"/>
    <x v="5"/>
    <x v="4"/>
    <n v="0"/>
    <n v="0"/>
    <n v="415094.0738008577"/>
    <x v="3"/>
  </r>
  <r>
    <x v="100"/>
    <x v="1"/>
    <x v="1"/>
    <x v="5"/>
    <x v="4"/>
    <n v="0"/>
    <n v="0"/>
    <n v="1301882.6019372582"/>
    <x v="3"/>
  </r>
  <r>
    <x v="100"/>
    <x v="0"/>
    <x v="2"/>
    <x v="5"/>
    <x v="4"/>
    <n v="0"/>
    <n v="0"/>
    <n v="306381.47264268779"/>
    <x v="3"/>
  </r>
  <r>
    <x v="100"/>
    <x v="3"/>
    <x v="1"/>
    <x v="5"/>
    <x v="4"/>
    <n v="0"/>
    <n v="0"/>
    <n v="594731.12106743769"/>
    <x v="3"/>
  </r>
  <r>
    <x v="100"/>
    <x v="3"/>
    <x v="6"/>
    <x v="5"/>
    <x v="4"/>
    <n v="0"/>
    <n v="0"/>
    <n v="473025.7295865292"/>
    <x v="3"/>
  </r>
  <r>
    <x v="100"/>
    <x v="2"/>
    <x v="3"/>
    <x v="5"/>
    <x v="4"/>
    <n v="0"/>
    <n v="0"/>
    <n v="795702.04499108507"/>
    <x v="3"/>
  </r>
  <r>
    <x v="100"/>
    <x v="2"/>
    <x v="5"/>
    <x v="5"/>
    <x v="4"/>
    <n v="0"/>
    <n v="0"/>
    <n v="1158165.5713841335"/>
    <x v="3"/>
  </r>
  <r>
    <x v="100"/>
    <x v="2"/>
    <x v="6"/>
    <x v="5"/>
    <x v="4"/>
    <n v="0"/>
    <n v="0"/>
    <n v="325104.78485974093"/>
    <x v="3"/>
  </r>
  <r>
    <x v="100"/>
    <x v="4"/>
    <x v="3"/>
    <x v="5"/>
    <x v="4"/>
    <n v="0"/>
    <n v="0"/>
    <n v="301197.71370886819"/>
    <x v="3"/>
  </r>
  <r>
    <x v="100"/>
    <x v="4"/>
    <x v="4"/>
    <x v="5"/>
    <x v="4"/>
    <n v="0"/>
    <n v="0"/>
    <n v="301197.71370886819"/>
    <x v="3"/>
  </r>
  <r>
    <x v="100"/>
    <x v="4"/>
    <x v="4"/>
    <x v="5"/>
    <x v="4"/>
    <n v="0"/>
    <n v="0"/>
    <n v="1543928.560898182"/>
    <x v="3"/>
  </r>
  <r>
    <x v="101"/>
    <x v="1"/>
    <x v="0"/>
    <x v="5"/>
    <x v="4"/>
    <n v="0"/>
    <n v="0"/>
    <n v="1279856.5666956089"/>
    <x v="3"/>
  </r>
  <r>
    <x v="101"/>
    <x v="1"/>
    <x v="5"/>
    <x v="5"/>
    <x v="4"/>
    <n v="0"/>
    <n v="0"/>
    <n v="834267.77895162883"/>
    <x v="3"/>
  </r>
  <r>
    <x v="101"/>
    <x v="0"/>
    <x v="2"/>
    <x v="5"/>
    <x v="4"/>
    <n v="0"/>
    <n v="0"/>
    <n v="496066.05029127293"/>
    <x v="3"/>
  </r>
  <r>
    <x v="101"/>
    <x v="0"/>
    <x v="6"/>
    <x v="5"/>
    <x v="4"/>
    <n v="0"/>
    <n v="0"/>
    <n v="481713.13375047239"/>
    <x v="3"/>
  </r>
  <r>
    <x v="101"/>
    <x v="3"/>
    <x v="2"/>
    <x v="5"/>
    <x v="4"/>
    <n v="0"/>
    <n v="0"/>
    <n v="298092.58263970463"/>
    <x v="3"/>
  </r>
  <r>
    <x v="101"/>
    <x v="3"/>
    <x v="3"/>
    <x v="5"/>
    <x v="4"/>
    <n v="0"/>
    <n v="0"/>
    <n v="464377.99934545299"/>
    <x v="3"/>
  </r>
  <r>
    <x v="101"/>
    <x v="2"/>
    <x v="0"/>
    <x v="5"/>
    <x v="4"/>
    <n v="0"/>
    <n v="0"/>
    <n v="198524.21432505484"/>
    <x v="3"/>
  </r>
  <r>
    <x v="101"/>
    <x v="2"/>
    <x v="0"/>
    <x v="5"/>
    <x v="4"/>
    <n v="0"/>
    <n v="0"/>
    <n v="752625.42997396528"/>
    <x v="3"/>
  </r>
  <r>
    <x v="101"/>
    <x v="2"/>
    <x v="4"/>
    <x v="5"/>
    <x v="4"/>
    <n v="0"/>
    <n v="0"/>
    <n v="794167.29081299063"/>
    <x v="3"/>
  </r>
  <r>
    <x v="101"/>
    <x v="2"/>
    <x v="5"/>
    <x v="5"/>
    <x v="4"/>
    <n v="0"/>
    <n v="0"/>
    <n v="881255.46869318269"/>
    <x v="3"/>
  </r>
  <r>
    <x v="101"/>
    <x v="4"/>
    <x v="3"/>
    <x v="5"/>
    <x v="4"/>
    <n v="0"/>
    <n v="0"/>
    <n v="529324.31557464704"/>
    <x v="3"/>
  </r>
  <r>
    <x v="101"/>
    <x v="4"/>
    <x v="3"/>
    <x v="5"/>
    <x v="4"/>
    <n v="0"/>
    <n v="0"/>
    <n v="1210265.573648745"/>
    <x v="3"/>
  </r>
  <r>
    <x v="102"/>
    <x v="1"/>
    <x v="5"/>
    <x v="5"/>
    <x v="4"/>
    <n v="0"/>
    <n v="0"/>
    <n v="550705.22229227109"/>
    <x v="3"/>
  </r>
  <r>
    <x v="102"/>
    <x v="1"/>
    <x v="5"/>
    <x v="5"/>
    <x v="4"/>
    <n v="0"/>
    <n v="0"/>
    <n v="467709.84497865633"/>
    <x v="3"/>
  </r>
  <r>
    <x v="102"/>
    <x v="1"/>
    <x v="5"/>
    <x v="5"/>
    <x v="4"/>
    <n v="0"/>
    <n v="0"/>
    <n v="543327.60434646299"/>
    <x v="3"/>
  </r>
  <r>
    <x v="102"/>
    <x v="1"/>
    <x v="5"/>
    <x v="5"/>
    <x v="4"/>
    <n v="0"/>
    <n v="0"/>
    <n v="469579.62006488664"/>
    <x v="3"/>
  </r>
  <r>
    <x v="102"/>
    <x v="1"/>
    <x v="6"/>
    <x v="5"/>
    <x v="4"/>
    <n v="0"/>
    <n v="0"/>
    <n v="705537.1947293072"/>
    <x v="3"/>
  </r>
  <r>
    <x v="102"/>
    <x v="0"/>
    <x v="0"/>
    <x v="5"/>
    <x v="4"/>
    <n v="0"/>
    <n v="0"/>
    <n v="210861.87736220512"/>
    <x v="3"/>
  </r>
  <r>
    <x v="102"/>
    <x v="0"/>
    <x v="3"/>
    <x v="5"/>
    <x v="4"/>
    <n v="0"/>
    <n v="0"/>
    <n v="479621.87182857876"/>
    <x v="3"/>
  </r>
  <r>
    <x v="102"/>
    <x v="3"/>
    <x v="3"/>
    <x v="5"/>
    <x v="4"/>
    <n v="0"/>
    <n v="0"/>
    <n v="426075.39850458404"/>
    <x v="3"/>
  </r>
  <r>
    <x v="102"/>
    <x v="2"/>
    <x v="0"/>
    <x v="5"/>
    <x v="4"/>
    <n v="0"/>
    <n v="0"/>
    <n v="1753741.2001966594"/>
    <x v="3"/>
  </r>
  <r>
    <x v="102"/>
    <x v="2"/>
    <x v="5"/>
    <x v="5"/>
    <x v="4"/>
    <n v="0"/>
    <n v="0"/>
    <n v="902206.12537367421"/>
    <x v="3"/>
  </r>
  <r>
    <x v="102"/>
    <x v="2"/>
    <x v="5"/>
    <x v="5"/>
    <x v="4"/>
    <n v="0"/>
    <n v="0"/>
    <n v="271236.10755493073"/>
    <x v="3"/>
  </r>
  <r>
    <x v="102"/>
    <x v="4"/>
    <x v="4"/>
    <x v="5"/>
    <x v="4"/>
    <n v="0"/>
    <n v="0"/>
    <n v="1499160.9365156149"/>
    <x v="3"/>
  </r>
  <r>
    <x v="103"/>
    <x v="1"/>
    <x v="0"/>
    <x v="5"/>
    <x v="4"/>
    <n v="0"/>
    <n v="0"/>
    <n v="493325.35388082388"/>
    <x v="3"/>
  </r>
  <r>
    <x v="103"/>
    <x v="1"/>
    <x v="0"/>
    <x v="5"/>
    <x v="4"/>
    <n v="0"/>
    <n v="0"/>
    <n v="289360.27971809398"/>
    <x v="3"/>
  </r>
  <r>
    <x v="103"/>
    <x v="1"/>
    <x v="1"/>
    <x v="5"/>
    <x v="4"/>
    <n v="0"/>
    <n v="0"/>
    <n v="382775.62174366775"/>
    <x v="3"/>
  </r>
  <r>
    <x v="103"/>
    <x v="1"/>
    <x v="1"/>
    <x v="5"/>
    <x v="4"/>
    <n v="0"/>
    <n v="0"/>
    <n v="462131.54332467198"/>
    <x v="3"/>
  </r>
  <r>
    <x v="103"/>
    <x v="1"/>
    <x v="3"/>
    <x v="5"/>
    <x v="4"/>
    <n v="0"/>
    <n v="0"/>
    <n v="1844966.3402126497"/>
    <x v="3"/>
  </r>
  <r>
    <x v="103"/>
    <x v="1"/>
    <x v="3"/>
    <x v="5"/>
    <x v="4"/>
    <n v="0"/>
    <n v="0"/>
    <n v="449108.69831530016"/>
    <x v="3"/>
  </r>
  <r>
    <x v="103"/>
    <x v="1"/>
    <x v="4"/>
    <x v="5"/>
    <x v="4"/>
    <n v="0"/>
    <n v="0"/>
    <n v="646743.5190844005"/>
    <x v="3"/>
  </r>
  <r>
    <x v="103"/>
    <x v="1"/>
    <x v="6"/>
    <x v="5"/>
    <x v="4"/>
    <n v="0"/>
    <n v="0"/>
    <n v="946263.28502019448"/>
    <x v="3"/>
  </r>
  <r>
    <x v="103"/>
    <x v="1"/>
    <x v="6"/>
    <x v="5"/>
    <x v="4"/>
    <n v="0"/>
    <n v="0"/>
    <n v="1001857.8654725928"/>
    <x v="3"/>
  </r>
  <r>
    <x v="103"/>
    <x v="0"/>
    <x v="0"/>
    <x v="5"/>
    <x v="4"/>
    <n v="0"/>
    <n v="0"/>
    <n v="490115.107013562"/>
    <x v="3"/>
  </r>
  <r>
    <x v="103"/>
    <x v="0"/>
    <x v="0"/>
    <x v="5"/>
    <x v="4"/>
    <n v="0"/>
    <n v="0"/>
    <n v="190780.55817457635"/>
    <x v="3"/>
  </r>
  <r>
    <x v="103"/>
    <x v="0"/>
    <x v="2"/>
    <x v="5"/>
    <x v="4"/>
    <n v="0"/>
    <n v="0"/>
    <n v="813686.86061457009"/>
    <x v="3"/>
  </r>
  <r>
    <x v="103"/>
    <x v="0"/>
    <x v="4"/>
    <x v="5"/>
    <x v="4"/>
    <n v="0"/>
    <n v="0"/>
    <n v="288777.18943221384"/>
    <x v="3"/>
  </r>
  <r>
    <x v="103"/>
    <x v="3"/>
    <x v="6"/>
    <x v="5"/>
    <x v="4"/>
    <n v="0"/>
    <n v="0"/>
    <n v="343116.98314257665"/>
    <x v="3"/>
  </r>
  <r>
    <x v="103"/>
    <x v="2"/>
    <x v="4"/>
    <x v="5"/>
    <x v="4"/>
    <n v="0"/>
    <n v="0"/>
    <n v="187308.15701855454"/>
    <x v="3"/>
  </r>
  <r>
    <x v="103"/>
    <x v="2"/>
    <x v="6"/>
    <x v="5"/>
    <x v="4"/>
    <n v="0"/>
    <n v="0"/>
    <n v="726411.95557158568"/>
    <x v="3"/>
  </r>
  <r>
    <x v="103"/>
    <x v="4"/>
    <x v="3"/>
    <x v="5"/>
    <x v="4"/>
    <n v="0"/>
    <n v="0"/>
    <n v="761215.62522666028"/>
    <x v="3"/>
  </r>
  <r>
    <x v="103"/>
    <x v="4"/>
    <x v="4"/>
    <x v="5"/>
    <x v="4"/>
    <n v="0"/>
    <n v="0"/>
    <n v="348934.45495417214"/>
    <x v="3"/>
  </r>
  <r>
    <x v="104"/>
    <x v="1"/>
    <x v="0"/>
    <x v="5"/>
    <x v="4"/>
    <n v="0"/>
    <n v="0"/>
    <n v="2276499.8137642648"/>
    <x v="3"/>
  </r>
  <r>
    <x v="104"/>
    <x v="1"/>
    <x v="5"/>
    <x v="5"/>
    <x v="4"/>
    <n v="0"/>
    <n v="0"/>
    <n v="270146.40301723231"/>
    <x v="3"/>
  </r>
  <r>
    <x v="104"/>
    <x v="0"/>
    <x v="0"/>
    <x v="5"/>
    <x v="4"/>
    <n v="0"/>
    <n v="0"/>
    <n v="1080357.5822091794"/>
    <x v="3"/>
  </r>
  <r>
    <x v="104"/>
    <x v="0"/>
    <x v="3"/>
    <x v="5"/>
    <x v="4"/>
    <n v="0"/>
    <n v="0"/>
    <n v="1648379.0059128781"/>
    <x v="3"/>
  </r>
  <r>
    <x v="104"/>
    <x v="0"/>
    <x v="4"/>
    <x v="5"/>
    <x v="4"/>
    <n v="0"/>
    <n v="0"/>
    <n v="192916.18567180468"/>
    <x v="3"/>
  </r>
  <r>
    <x v="104"/>
    <x v="3"/>
    <x v="6"/>
    <x v="5"/>
    <x v="4"/>
    <n v="0"/>
    <n v="0"/>
    <n v="493325.35388082388"/>
    <x v="3"/>
  </r>
  <r>
    <x v="104"/>
    <x v="3"/>
    <x v="6"/>
    <x v="5"/>
    <x v="4"/>
    <n v="0"/>
    <n v="0"/>
    <n v="539917.19285845722"/>
    <x v="3"/>
  </r>
  <r>
    <x v="104"/>
    <x v="2"/>
    <x v="0"/>
    <x v="5"/>
    <x v="4"/>
    <n v="0"/>
    <n v="0"/>
    <n v="348835.32627491787"/>
    <x v="3"/>
  </r>
  <r>
    <x v="104"/>
    <x v="2"/>
    <x v="1"/>
    <x v="5"/>
    <x v="4"/>
    <n v="0"/>
    <n v="0"/>
    <n v="311359.79210447666"/>
    <x v="3"/>
  </r>
  <r>
    <x v="104"/>
    <x v="2"/>
    <x v="1"/>
    <x v="5"/>
    <x v="4"/>
    <n v="0"/>
    <n v="0"/>
    <n v="217591.51174610527"/>
    <x v="3"/>
  </r>
  <r>
    <x v="104"/>
    <x v="2"/>
    <x v="3"/>
    <x v="5"/>
    <x v="4"/>
    <n v="0"/>
    <n v="0"/>
    <n v="832088.17042451201"/>
    <x v="3"/>
  </r>
  <r>
    <x v="104"/>
    <x v="2"/>
    <x v="3"/>
    <x v="5"/>
    <x v="4"/>
    <n v="0"/>
    <n v="0"/>
    <n v="1093491.7314683048"/>
    <x v="3"/>
  </r>
  <r>
    <x v="104"/>
    <x v="2"/>
    <x v="6"/>
    <x v="5"/>
    <x v="4"/>
    <n v="0"/>
    <n v="0"/>
    <n v="930810.49572911509"/>
    <x v="3"/>
  </r>
  <r>
    <x v="104"/>
    <x v="4"/>
    <x v="4"/>
    <x v="5"/>
    <x v="4"/>
    <n v="0"/>
    <n v="0"/>
    <n v="191828.80299971139"/>
    <x v="3"/>
  </r>
  <r>
    <x v="105"/>
    <x v="1"/>
    <x v="3"/>
    <x v="5"/>
    <x v="4"/>
    <n v="0"/>
    <n v="0"/>
    <n v="496942.76085775823"/>
    <x v="3"/>
  </r>
  <r>
    <x v="105"/>
    <x v="1"/>
    <x v="3"/>
    <x v="5"/>
    <x v="4"/>
    <n v="0"/>
    <n v="0"/>
    <n v="274041.20608595957"/>
    <x v="3"/>
  </r>
  <r>
    <x v="105"/>
    <x v="1"/>
    <x v="3"/>
    <x v="5"/>
    <x v="4"/>
    <n v="0"/>
    <n v="0"/>
    <n v="307407.97584719537"/>
    <x v="3"/>
  </r>
  <r>
    <x v="105"/>
    <x v="1"/>
    <x v="4"/>
    <x v="5"/>
    <x v="4"/>
    <n v="0"/>
    <n v="0"/>
    <n v="1252340.0261556234"/>
    <x v="3"/>
  </r>
  <r>
    <x v="105"/>
    <x v="1"/>
    <x v="4"/>
    <x v="5"/>
    <x v="4"/>
    <n v="0"/>
    <n v="0"/>
    <n v="438511.42567184346"/>
    <x v="3"/>
  </r>
  <r>
    <x v="105"/>
    <x v="0"/>
    <x v="6"/>
    <x v="5"/>
    <x v="4"/>
    <n v="0"/>
    <n v="0"/>
    <n v="1851640.4333447954"/>
    <x v="3"/>
  </r>
  <r>
    <x v="105"/>
    <x v="3"/>
    <x v="2"/>
    <x v="5"/>
    <x v="4"/>
    <n v="0"/>
    <n v="0"/>
    <n v="1218549.3546879808"/>
    <x v="3"/>
  </r>
  <r>
    <x v="105"/>
    <x v="2"/>
    <x v="0"/>
    <x v="5"/>
    <x v="4"/>
    <n v="0"/>
    <n v="0"/>
    <n v="442503.92518938746"/>
    <x v="3"/>
  </r>
  <r>
    <x v="105"/>
    <x v="2"/>
    <x v="0"/>
    <x v="5"/>
    <x v="4"/>
    <n v="0"/>
    <n v="0"/>
    <n v="553523.56022530736"/>
    <x v="3"/>
  </r>
  <r>
    <x v="105"/>
    <x v="2"/>
    <x v="1"/>
    <x v="5"/>
    <x v="4"/>
    <n v="0"/>
    <n v="0"/>
    <n v="360187.45028222573"/>
    <x v="3"/>
  </r>
  <r>
    <x v="105"/>
    <x v="2"/>
    <x v="4"/>
    <x v="5"/>
    <x v="4"/>
    <n v="0"/>
    <n v="0"/>
    <n v="338353.12735571031"/>
    <x v="3"/>
  </r>
  <r>
    <x v="105"/>
    <x v="2"/>
    <x v="4"/>
    <x v="5"/>
    <x v="4"/>
    <n v="0"/>
    <n v="0"/>
    <n v="371105.63327587291"/>
    <x v="3"/>
  </r>
  <r>
    <x v="105"/>
    <x v="2"/>
    <x v="4"/>
    <x v="5"/>
    <x v="4"/>
    <n v="0"/>
    <n v="0"/>
    <n v="673030.75931914663"/>
    <x v="3"/>
  </r>
  <r>
    <x v="105"/>
    <x v="2"/>
    <x v="5"/>
    <x v="5"/>
    <x v="4"/>
    <n v="0"/>
    <n v="0"/>
    <n v="553078.12033795414"/>
    <x v="3"/>
  </r>
  <r>
    <x v="105"/>
    <x v="4"/>
    <x v="2"/>
    <x v="5"/>
    <x v="4"/>
    <n v="0"/>
    <n v="0"/>
    <n v="198524.21432505484"/>
    <x v="3"/>
  </r>
  <r>
    <x v="105"/>
    <x v="4"/>
    <x v="4"/>
    <x v="5"/>
    <x v="4"/>
    <n v="0"/>
    <n v="0"/>
    <n v="1001599.9310752342"/>
    <x v="3"/>
  </r>
  <r>
    <x v="106"/>
    <x v="1"/>
    <x v="1"/>
    <x v="5"/>
    <x v="4"/>
    <n v="0"/>
    <n v="0"/>
    <n v="1031875.9405812597"/>
    <x v="3"/>
  </r>
  <r>
    <x v="106"/>
    <x v="1"/>
    <x v="4"/>
    <x v="5"/>
    <x v="4"/>
    <n v="0"/>
    <n v="0"/>
    <n v="377981.13122905919"/>
    <x v="3"/>
  </r>
  <r>
    <x v="106"/>
    <x v="1"/>
    <x v="4"/>
    <x v="5"/>
    <x v="4"/>
    <n v="0"/>
    <n v="0"/>
    <n v="940573.17492275103"/>
    <x v="3"/>
  </r>
  <r>
    <x v="106"/>
    <x v="1"/>
    <x v="5"/>
    <x v="5"/>
    <x v="4"/>
    <n v="0"/>
    <n v="0"/>
    <n v="504364.59479890193"/>
    <x v="3"/>
  </r>
  <r>
    <x v="106"/>
    <x v="1"/>
    <x v="5"/>
    <x v="5"/>
    <x v="4"/>
    <n v="0"/>
    <n v="0"/>
    <n v="520732.31798531406"/>
    <x v="3"/>
  </r>
  <r>
    <x v="106"/>
    <x v="1"/>
    <x v="6"/>
    <x v="5"/>
    <x v="4"/>
    <n v="0"/>
    <n v="0"/>
    <n v="959776.96593382652"/>
    <x v="3"/>
  </r>
  <r>
    <x v="106"/>
    <x v="0"/>
    <x v="2"/>
    <x v="5"/>
    <x v="4"/>
    <n v="0"/>
    <n v="0"/>
    <n v="526523.65782028378"/>
    <x v="3"/>
  </r>
  <r>
    <x v="106"/>
    <x v="0"/>
    <x v="3"/>
    <x v="5"/>
    <x v="4"/>
    <n v="0"/>
    <n v="0"/>
    <n v="578271.65728040528"/>
    <x v="3"/>
  </r>
  <r>
    <x v="106"/>
    <x v="0"/>
    <x v="3"/>
    <x v="5"/>
    <x v="4"/>
    <n v="0"/>
    <n v="0"/>
    <n v="281014.36175930488"/>
    <x v="3"/>
  </r>
  <r>
    <x v="106"/>
    <x v="0"/>
    <x v="6"/>
    <x v="5"/>
    <x v="4"/>
    <n v="0"/>
    <n v="0"/>
    <n v="1650694.8555991452"/>
    <x v="3"/>
  </r>
  <r>
    <x v="106"/>
    <x v="0"/>
    <x v="6"/>
    <x v="5"/>
    <x v="4"/>
    <n v="0"/>
    <n v="0"/>
    <n v="1316502.0613719346"/>
    <x v="3"/>
  </r>
  <r>
    <x v="106"/>
    <x v="3"/>
    <x v="1"/>
    <x v="5"/>
    <x v="4"/>
    <n v="0"/>
    <n v="0"/>
    <n v="723986.44630711945"/>
    <x v="3"/>
  </r>
  <r>
    <x v="106"/>
    <x v="3"/>
    <x v="1"/>
    <x v="5"/>
    <x v="4"/>
    <n v="0"/>
    <n v="0"/>
    <n v="419486.60368234827"/>
    <x v="3"/>
  </r>
  <r>
    <x v="106"/>
    <x v="3"/>
    <x v="6"/>
    <x v="5"/>
    <x v="4"/>
    <n v="0"/>
    <n v="0"/>
    <n v="662753.761793582"/>
    <x v="3"/>
  </r>
  <r>
    <x v="106"/>
    <x v="3"/>
    <x v="6"/>
    <x v="5"/>
    <x v="4"/>
    <n v="0"/>
    <n v="0"/>
    <n v="567401.77231523267"/>
    <x v="3"/>
  </r>
  <r>
    <x v="106"/>
    <x v="2"/>
    <x v="0"/>
    <x v="5"/>
    <x v="4"/>
    <n v="0"/>
    <n v="0"/>
    <n v="179531.72404839113"/>
    <x v="3"/>
  </r>
  <r>
    <x v="106"/>
    <x v="2"/>
    <x v="0"/>
    <x v="5"/>
    <x v="4"/>
    <n v="0"/>
    <n v="0"/>
    <n v="991432.84504457691"/>
    <x v="3"/>
  </r>
  <r>
    <x v="106"/>
    <x v="2"/>
    <x v="1"/>
    <x v="5"/>
    <x v="4"/>
    <n v="0"/>
    <n v="0"/>
    <n v="1283794.4207185595"/>
    <x v="3"/>
  </r>
  <r>
    <x v="106"/>
    <x v="2"/>
    <x v="5"/>
    <x v="5"/>
    <x v="4"/>
    <n v="0"/>
    <n v="0"/>
    <n v="386542.62957116903"/>
    <x v="3"/>
  </r>
  <r>
    <x v="106"/>
    <x v="2"/>
    <x v="6"/>
    <x v="5"/>
    <x v="4"/>
    <n v="0"/>
    <n v="0"/>
    <n v="366437.63788875501"/>
    <x v="3"/>
  </r>
  <r>
    <x v="106"/>
    <x v="4"/>
    <x v="3"/>
    <x v="5"/>
    <x v="4"/>
    <n v="0"/>
    <n v="0"/>
    <n v="764481.75413257757"/>
    <x v="3"/>
  </r>
  <r>
    <x v="107"/>
    <x v="1"/>
    <x v="0"/>
    <x v="5"/>
    <x v="4"/>
    <n v="0"/>
    <n v="0"/>
    <n v="287224.62389763206"/>
    <x v="3"/>
  </r>
  <r>
    <x v="107"/>
    <x v="1"/>
    <x v="0"/>
    <x v="5"/>
    <x v="4"/>
    <n v="0"/>
    <n v="0"/>
    <n v="193925.29264998148"/>
    <x v="3"/>
  </r>
  <r>
    <x v="107"/>
    <x v="1"/>
    <x v="3"/>
    <x v="5"/>
    <x v="4"/>
    <n v="0"/>
    <n v="0"/>
    <n v="483655.52126263094"/>
    <x v="3"/>
  </r>
  <r>
    <x v="107"/>
    <x v="0"/>
    <x v="0"/>
    <x v="5"/>
    <x v="4"/>
    <n v="0"/>
    <n v="0"/>
    <n v="590817.39930747612"/>
    <x v="3"/>
  </r>
  <r>
    <x v="107"/>
    <x v="0"/>
    <x v="2"/>
    <x v="5"/>
    <x v="4"/>
    <n v="0"/>
    <n v="0"/>
    <n v="319998.42698236275"/>
    <x v="3"/>
  </r>
  <r>
    <x v="107"/>
    <x v="0"/>
    <x v="4"/>
    <x v="5"/>
    <x v="4"/>
    <n v="0"/>
    <n v="0"/>
    <n v="1269823.1547027414"/>
    <x v="3"/>
  </r>
  <r>
    <x v="107"/>
    <x v="3"/>
    <x v="1"/>
    <x v="5"/>
    <x v="4"/>
    <n v="0"/>
    <n v="0"/>
    <n v="219891.36485813154"/>
    <x v="3"/>
  </r>
  <r>
    <x v="107"/>
    <x v="3"/>
    <x v="2"/>
    <x v="5"/>
    <x v="4"/>
    <n v="0"/>
    <n v="0"/>
    <n v="594731.12106743769"/>
    <x v="3"/>
  </r>
  <r>
    <x v="107"/>
    <x v="3"/>
    <x v="6"/>
    <x v="5"/>
    <x v="4"/>
    <n v="0"/>
    <n v="0"/>
    <n v="544776.82340021618"/>
    <x v="3"/>
  </r>
  <r>
    <x v="107"/>
    <x v="2"/>
    <x v="1"/>
    <x v="5"/>
    <x v="4"/>
    <n v="0"/>
    <n v="0"/>
    <n v="374247.17123534234"/>
    <x v="3"/>
  </r>
  <r>
    <x v="107"/>
    <x v="2"/>
    <x v="3"/>
    <x v="5"/>
    <x v="4"/>
    <n v="0"/>
    <n v="0"/>
    <n v="1377043.4869876897"/>
    <x v="3"/>
  </r>
  <r>
    <x v="107"/>
    <x v="2"/>
    <x v="5"/>
    <x v="5"/>
    <x v="4"/>
    <n v="0"/>
    <n v="0"/>
    <n v="693359.61616913893"/>
    <x v="3"/>
  </r>
  <r>
    <x v="107"/>
    <x v="2"/>
    <x v="6"/>
    <x v="5"/>
    <x v="4"/>
    <n v="0"/>
    <n v="0"/>
    <n v="170484.07105880414"/>
    <x v="3"/>
  </r>
  <r>
    <x v="107"/>
    <x v="2"/>
    <x v="6"/>
    <x v="5"/>
    <x v="4"/>
    <n v="0"/>
    <n v="0"/>
    <n v="297870.87618039089"/>
    <x v="3"/>
  </r>
  <r>
    <x v="107"/>
    <x v="2"/>
    <x v="6"/>
    <x v="5"/>
    <x v="4"/>
    <n v="0"/>
    <n v="0"/>
    <n v="196281.00286375478"/>
    <x v="3"/>
  </r>
  <r>
    <x v="107"/>
    <x v="4"/>
    <x v="3"/>
    <x v="5"/>
    <x v="4"/>
    <n v="0"/>
    <n v="0"/>
    <n v="302977.234057769"/>
    <x v="3"/>
  </r>
  <r>
    <x v="107"/>
    <x v="4"/>
    <x v="4"/>
    <x v="5"/>
    <x v="4"/>
    <n v="0"/>
    <n v="0"/>
    <n v="559102.06773160037"/>
    <x v="3"/>
  </r>
  <r>
    <x v="107"/>
    <x v="4"/>
    <x v="4"/>
    <x v="5"/>
    <x v="4"/>
    <n v="0"/>
    <n v="0"/>
    <n v="553620.67491070239"/>
    <x v="3"/>
  </r>
  <r>
    <x v="108"/>
    <x v="1"/>
    <x v="0"/>
    <x v="5"/>
    <x v="4"/>
    <n v="0"/>
    <n v="0"/>
    <n v="1068435.5298146536"/>
    <x v="3"/>
  </r>
  <r>
    <x v="108"/>
    <x v="1"/>
    <x v="3"/>
    <x v="5"/>
    <x v="4"/>
    <n v="0"/>
    <n v="0"/>
    <n v="479621.87182857876"/>
    <x v="3"/>
  </r>
  <r>
    <x v="108"/>
    <x v="1"/>
    <x v="4"/>
    <x v="5"/>
    <x v="4"/>
    <n v="0"/>
    <n v="0"/>
    <n v="201263.00642592669"/>
    <x v="3"/>
  </r>
  <r>
    <x v="108"/>
    <x v="1"/>
    <x v="5"/>
    <x v="5"/>
    <x v="4"/>
    <n v="0"/>
    <n v="0"/>
    <n v="554530.23536391591"/>
    <x v="3"/>
  </r>
  <r>
    <x v="108"/>
    <x v="1"/>
    <x v="6"/>
    <x v="5"/>
    <x v="4"/>
    <n v="0"/>
    <n v="0"/>
    <n v="870751.0959748911"/>
    <x v="3"/>
  </r>
  <r>
    <x v="108"/>
    <x v="0"/>
    <x v="0"/>
    <x v="5"/>
    <x v="4"/>
    <n v="0"/>
    <n v="0"/>
    <n v="1030501.850328832"/>
    <x v="3"/>
  </r>
  <r>
    <x v="108"/>
    <x v="0"/>
    <x v="2"/>
    <x v="5"/>
    <x v="4"/>
    <n v="0"/>
    <n v="0"/>
    <n v="684105.9120554002"/>
    <x v="3"/>
  </r>
  <r>
    <x v="108"/>
    <x v="0"/>
    <x v="3"/>
    <x v="5"/>
    <x v="4"/>
    <n v="0"/>
    <n v="0"/>
    <n v="1455109.5350971902"/>
    <x v="3"/>
  </r>
  <r>
    <x v="108"/>
    <x v="0"/>
    <x v="3"/>
    <x v="5"/>
    <x v="4"/>
    <n v="0"/>
    <n v="0"/>
    <n v="443459.56177620037"/>
    <x v="3"/>
  </r>
  <r>
    <x v="108"/>
    <x v="0"/>
    <x v="4"/>
    <x v="5"/>
    <x v="4"/>
    <n v="0"/>
    <n v="0"/>
    <n v="811426.50761082431"/>
    <x v="3"/>
  </r>
  <r>
    <x v="108"/>
    <x v="0"/>
    <x v="4"/>
    <x v="5"/>
    <x v="4"/>
    <n v="0"/>
    <n v="0"/>
    <n v="406309.01403787656"/>
    <x v="3"/>
  </r>
  <r>
    <x v="108"/>
    <x v="3"/>
    <x v="2"/>
    <x v="5"/>
    <x v="4"/>
    <n v="0"/>
    <n v="0"/>
    <n v="465608.1674379991"/>
    <x v="3"/>
  </r>
  <r>
    <x v="108"/>
    <x v="3"/>
    <x v="3"/>
    <x v="5"/>
    <x v="4"/>
    <n v="0"/>
    <n v="0"/>
    <n v="457081.04207237653"/>
    <x v="3"/>
  </r>
  <r>
    <x v="108"/>
    <x v="3"/>
    <x v="3"/>
    <x v="5"/>
    <x v="4"/>
    <n v="0"/>
    <n v="0"/>
    <n v="387912.30997280939"/>
    <x v="3"/>
  </r>
  <r>
    <x v="108"/>
    <x v="3"/>
    <x v="6"/>
    <x v="5"/>
    <x v="4"/>
    <n v="0"/>
    <n v="0"/>
    <n v="561842.76414204936"/>
    <x v="3"/>
  </r>
  <r>
    <x v="108"/>
    <x v="2"/>
    <x v="5"/>
    <x v="5"/>
    <x v="4"/>
    <n v="0"/>
    <n v="0"/>
    <n v="379953.83474893321"/>
    <x v="3"/>
  </r>
  <r>
    <x v="108"/>
    <x v="2"/>
    <x v="6"/>
    <x v="5"/>
    <x v="4"/>
    <n v="0"/>
    <n v="0"/>
    <n v="700019.56445085746"/>
    <x v="3"/>
  </r>
  <r>
    <x v="108"/>
    <x v="2"/>
    <x v="6"/>
    <x v="5"/>
    <x v="4"/>
    <n v="0"/>
    <n v="0"/>
    <n v="261056.68843211822"/>
    <x v="3"/>
  </r>
  <r>
    <x v="108"/>
    <x v="4"/>
    <x v="3"/>
    <x v="5"/>
    <x v="4"/>
    <n v="0"/>
    <n v="0"/>
    <n v="648602.62730463711"/>
    <x v="3"/>
  </r>
  <r>
    <x v="108"/>
    <x v="4"/>
    <x v="4"/>
    <x v="5"/>
    <x v="4"/>
    <n v="0"/>
    <n v="0"/>
    <n v="460436.99695543566"/>
    <x v="3"/>
  </r>
  <r>
    <x v="108"/>
    <x v="4"/>
    <x v="4"/>
    <x v="5"/>
    <x v="4"/>
    <n v="0"/>
    <n v="0"/>
    <n v="175056.88579755081"/>
    <x v="3"/>
  </r>
  <r>
    <x v="109"/>
    <x v="1"/>
    <x v="0"/>
    <x v="5"/>
    <x v="4"/>
    <n v="0"/>
    <n v="0"/>
    <n v="546128.26210082625"/>
    <x v="3"/>
  </r>
  <r>
    <x v="109"/>
    <x v="1"/>
    <x v="0"/>
    <x v="5"/>
    <x v="4"/>
    <n v="0"/>
    <n v="0"/>
    <n v="471399.78259723168"/>
    <x v="3"/>
  </r>
  <r>
    <x v="109"/>
    <x v="1"/>
    <x v="1"/>
    <x v="5"/>
    <x v="4"/>
    <n v="0"/>
    <n v="0"/>
    <n v="962112.52396159805"/>
    <x v="3"/>
  </r>
  <r>
    <x v="109"/>
    <x v="1"/>
    <x v="1"/>
    <x v="5"/>
    <x v="4"/>
    <n v="0"/>
    <n v="0"/>
    <n v="468659.08618678269"/>
    <x v="3"/>
  </r>
  <r>
    <x v="109"/>
    <x v="1"/>
    <x v="4"/>
    <x v="5"/>
    <x v="4"/>
    <n v="0"/>
    <n v="0"/>
    <n v="757635.34043691459"/>
    <x v="3"/>
  </r>
  <r>
    <x v="109"/>
    <x v="1"/>
    <x v="6"/>
    <x v="5"/>
    <x v="4"/>
    <n v="0"/>
    <n v="0"/>
    <n v="190780.55817457635"/>
    <x v="3"/>
  </r>
  <r>
    <x v="109"/>
    <x v="1"/>
    <x v="6"/>
    <x v="5"/>
    <x v="4"/>
    <n v="0"/>
    <n v="0"/>
    <n v="897903.05396091414"/>
    <x v="3"/>
  </r>
  <r>
    <x v="109"/>
    <x v="0"/>
    <x v="2"/>
    <x v="5"/>
    <x v="4"/>
    <n v="0"/>
    <n v="0"/>
    <n v="457081.04207237653"/>
    <x v="3"/>
  </r>
  <r>
    <x v="109"/>
    <x v="0"/>
    <x v="4"/>
    <x v="5"/>
    <x v="4"/>
    <n v="0"/>
    <n v="0"/>
    <n v="799734.8526515991"/>
    <x v="3"/>
  </r>
  <r>
    <x v="109"/>
    <x v="0"/>
    <x v="4"/>
    <x v="5"/>
    <x v="4"/>
    <n v="0"/>
    <n v="0"/>
    <n v="893201.99085117097"/>
    <x v="3"/>
  </r>
  <r>
    <x v="109"/>
    <x v="0"/>
    <x v="6"/>
    <x v="5"/>
    <x v="4"/>
    <n v="0"/>
    <n v="0"/>
    <n v="465053.38582945289"/>
    <x v="3"/>
  </r>
  <r>
    <x v="109"/>
    <x v="3"/>
    <x v="4"/>
    <x v="5"/>
    <x v="4"/>
    <n v="0"/>
    <n v="0"/>
    <n v="237951.57530565292"/>
    <x v="3"/>
  </r>
  <r>
    <x v="109"/>
    <x v="2"/>
    <x v="3"/>
    <x v="5"/>
    <x v="4"/>
    <n v="0"/>
    <n v="0"/>
    <n v="296058.98643624655"/>
    <x v="3"/>
  </r>
  <r>
    <x v="109"/>
    <x v="2"/>
    <x v="5"/>
    <x v="5"/>
    <x v="4"/>
    <n v="0"/>
    <n v="0"/>
    <n v="213105.08882350518"/>
    <x v="3"/>
  </r>
  <r>
    <x v="109"/>
    <x v="4"/>
    <x v="2"/>
    <x v="5"/>
    <x v="4"/>
    <n v="0"/>
    <n v="0"/>
    <n v="487843.96105992584"/>
    <x v="3"/>
  </r>
  <r>
    <x v="109"/>
    <x v="4"/>
    <x v="3"/>
    <x v="5"/>
    <x v="4"/>
    <n v="0"/>
    <n v="0"/>
    <n v="185539.33404890119"/>
    <x v="3"/>
  </r>
  <r>
    <x v="110"/>
    <x v="1"/>
    <x v="0"/>
    <x v="5"/>
    <x v="4"/>
    <n v="0"/>
    <n v="0"/>
    <n v="493875.92929336487"/>
    <x v="3"/>
  </r>
  <r>
    <x v="110"/>
    <x v="1"/>
    <x v="0"/>
    <x v="5"/>
    <x v="4"/>
    <n v="0"/>
    <n v="0"/>
    <n v="333615.38132203778"/>
    <x v="3"/>
  </r>
  <r>
    <x v="110"/>
    <x v="1"/>
    <x v="3"/>
    <x v="5"/>
    <x v="4"/>
    <n v="0"/>
    <n v="0"/>
    <n v="224321.14613000545"/>
    <x v="3"/>
  </r>
  <r>
    <x v="110"/>
    <x v="0"/>
    <x v="0"/>
    <x v="5"/>
    <x v="4"/>
    <n v="0"/>
    <n v="0"/>
    <n v="482362.56823902781"/>
    <x v="3"/>
  </r>
  <r>
    <x v="110"/>
    <x v="0"/>
    <x v="2"/>
    <x v="5"/>
    <x v="4"/>
    <n v="0"/>
    <n v="0"/>
    <n v="404112.74909713125"/>
    <x v="3"/>
  </r>
  <r>
    <x v="110"/>
    <x v="0"/>
    <x v="2"/>
    <x v="5"/>
    <x v="4"/>
    <n v="0"/>
    <n v="0"/>
    <n v="754278.25841180491"/>
    <x v="3"/>
  </r>
  <r>
    <x v="110"/>
    <x v="0"/>
    <x v="3"/>
    <x v="5"/>
    <x v="4"/>
    <n v="0"/>
    <n v="0"/>
    <n v="504915.10461483453"/>
    <x v="3"/>
  </r>
  <r>
    <x v="110"/>
    <x v="3"/>
    <x v="1"/>
    <x v="5"/>
    <x v="4"/>
    <n v="0"/>
    <n v="0"/>
    <n v="830801.03628341446"/>
    <x v="3"/>
  </r>
  <r>
    <x v="110"/>
    <x v="2"/>
    <x v="1"/>
    <x v="5"/>
    <x v="4"/>
    <n v="0"/>
    <n v="0"/>
    <n v="315008.40404142265"/>
    <x v="3"/>
  </r>
  <r>
    <x v="110"/>
    <x v="2"/>
    <x v="1"/>
    <x v="5"/>
    <x v="4"/>
    <n v="0"/>
    <n v="0"/>
    <n v="789794.64033756871"/>
    <x v="3"/>
  </r>
  <r>
    <x v="110"/>
    <x v="2"/>
    <x v="3"/>
    <x v="5"/>
    <x v="4"/>
    <n v="0"/>
    <n v="0"/>
    <n v="192916.18567180468"/>
    <x v="3"/>
  </r>
  <r>
    <x v="110"/>
    <x v="2"/>
    <x v="5"/>
    <x v="5"/>
    <x v="4"/>
    <n v="0"/>
    <n v="0"/>
    <n v="206828.94524873132"/>
    <x v="3"/>
  </r>
  <r>
    <x v="110"/>
    <x v="2"/>
    <x v="6"/>
    <x v="5"/>
    <x v="4"/>
    <n v="0"/>
    <n v="0"/>
    <n v="427849.11496309662"/>
    <x v="3"/>
  </r>
  <r>
    <x v="110"/>
    <x v="4"/>
    <x v="2"/>
    <x v="5"/>
    <x v="4"/>
    <n v="0"/>
    <n v="0"/>
    <n v="561842.76414204936"/>
    <x v="3"/>
  </r>
  <r>
    <x v="111"/>
    <x v="1"/>
    <x v="0"/>
    <x v="5"/>
    <x v="4"/>
    <n v="0"/>
    <n v="0"/>
    <n v="310513.10691635899"/>
    <x v="3"/>
  </r>
  <r>
    <x v="111"/>
    <x v="1"/>
    <x v="1"/>
    <x v="5"/>
    <x v="4"/>
    <n v="0"/>
    <n v="0"/>
    <n v="467710.83374847833"/>
    <x v="3"/>
  </r>
  <r>
    <x v="111"/>
    <x v="1"/>
    <x v="3"/>
    <x v="5"/>
    <x v="4"/>
    <n v="0"/>
    <n v="0"/>
    <n v="311487.83052006591"/>
    <x v="3"/>
  </r>
  <r>
    <x v="111"/>
    <x v="1"/>
    <x v="6"/>
    <x v="5"/>
    <x v="4"/>
    <n v="0"/>
    <n v="0"/>
    <n v="504288.13952261989"/>
    <x v="3"/>
  </r>
  <r>
    <x v="111"/>
    <x v="0"/>
    <x v="0"/>
    <x v="5"/>
    <x v="4"/>
    <n v="0"/>
    <n v="0"/>
    <n v="891938.17109512677"/>
    <x v="3"/>
  </r>
  <r>
    <x v="111"/>
    <x v="0"/>
    <x v="2"/>
    <x v="5"/>
    <x v="4"/>
    <n v="0"/>
    <n v="0"/>
    <n v="1444909.3007497846"/>
    <x v="3"/>
  </r>
  <r>
    <x v="111"/>
    <x v="0"/>
    <x v="4"/>
    <x v="5"/>
    <x v="4"/>
    <n v="0"/>
    <n v="0"/>
    <n v="468659.08618678269"/>
    <x v="3"/>
  </r>
  <r>
    <x v="111"/>
    <x v="3"/>
    <x v="3"/>
    <x v="5"/>
    <x v="4"/>
    <n v="0"/>
    <n v="0"/>
    <n v="1088036.6150365858"/>
    <x v="3"/>
  </r>
  <r>
    <x v="111"/>
    <x v="3"/>
    <x v="4"/>
    <x v="5"/>
    <x v="4"/>
    <n v="0"/>
    <n v="0"/>
    <n v="252039.22521750748"/>
    <x v="3"/>
  </r>
  <r>
    <x v="111"/>
    <x v="3"/>
    <x v="6"/>
    <x v="5"/>
    <x v="4"/>
    <n v="0"/>
    <n v="0"/>
    <n v="648796.72767747846"/>
    <x v="3"/>
  </r>
  <r>
    <x v="111"/>
    <x v="4"/>
    <x v="3"/>
    <x v="5"/>
    <x v="4"/>
    <n v="0"/>
    <n v="0"/>
    <n v="714253.57257033954"/>
    <x v="3"/>
  </r>
  <r>
    <x v="112"/>
    <x v="1"/>
    <x v="0"/>
    <x v="5"/>
    <x v="4"/>
    <n v="0"/>
    <n v="0"/>
    <n v="1097071.1215430005"/>
    <x v="3"/>
  </r>
  <r>
    <x v="112"/>
    <x v="1"/>
    <x v="0"/>
    <x v="5"/>
    <x v="4"/>
    <n v="0"/>
    <n v="0"/>
    <n v="579909.54156938428"/>
    <x v="3"/>
  </r>
  <r>
    <x v="112"/>
    <x v="0"/>
    <x v="0"/>
    <x v="5"/>
    <x v="4"/>
    <n v="0"/>
    <n v="0"/>
    <n v="284119.4928284685"/>
    <x v="3"/>
  </r>
  <r>
    <x v="112"/>
    <x v="0"/>
    <x v="2"/>
    <x v="5"/>
    <x v="4"/>
    <n v="0"/>
    <n v="0"/>
    <n v="429455.57561484666"/>
    <x v="3"/>
  </r>
  <r>
    <x v="112"/>
    <x v="0"/>
    <x v="3"/>
    <x v="5"/>
    <x v="4"/>
    <n v="0"/>
    <n v="0"/>
    <n v="515250.92516441602"/>
    <x v="3"/>
  </r>
  <r>
    <x v="112"/>
    <x v="3"/>
    <x v="3"/>
    <x v="5"/>
    <x v="4"/>
    <n v="0"/>
    <n v="0"/>
    <n v="1512589.0185688192"/>
    <x v="3"/>
  </r>
  <r>
    <x v="112"/>
    <x v="3"/>
    <x v="6"/>
    <x v="5"/>
    <x v="4"/>
    <n v="0"/>
    <n v="0"/>
    <n v="1473335.3851945016"/>
    <x v="3"/>
  </r>
  <r>
    <x v="112"/>
    <x v="2"/>
    <x v="0"/>
    <x v="5"/>
    <x v="4"/>
    <n v="0"/>
    <n v="0"/>
    <n v="189551.3684798546"/>
    <x v="3"/>
  </r>
  <r>
    <x v="112"/>
    <x v="2"/>
    <x v="4"/>
    <x v="5"/>
    <x v="4"/>
    <n v="0"/>
    <n v="0"/>
    <n v="528954.40721666114"/>
    <x v="3"/>
  </r>
  <r>
    <x v="112"/>
    <x v="4"/>
    <x v="2"/>
    <x v="5"/>
    <x v="4"/>
    <n v="0"/>
    <n v="0"/>
    <n v="830188.14760171541"/>
    <x v="3"/>
  </r>
  <r>
    <x v="112"/>
    <x v="4"/>
    <x v="2"/>
    <x v="5"/>
    <x v="4"/>
    <n v="0"/>
    <n v="0"/>
    <n v="368972.51004520687"/>
    <x v="3"/>
  </r>
  <r>
    <x v="112"/>
    <x v="4"/>
    <x v="3"/>
    <x v="5"/>
    <x v="4"/>
    <n v="0"/>
    <n v="0"/>
    <n v="179249.86509809096"/>
    <x v="3"/>
  </r>
  <r>
    <x v="112"/>
    <x v="4"/>
    <x v="3"/>
    <x v="5"/>
    <x v="4"/>
    <n v="0"/>
    <n v="0"/>
    <n v="291882.32050137746"/>
    <x v="3"/>
  </r>
  <r>
    <x v="112"/>
    <x v="4"/>
    <x v="4"/>
    <x v="5"/>
    <x v="4"/>
    <n v="0"/>
    <n v="0"/>
    <n v="558064.06299534347"/>
    <x v="3"/>
  </r>
  <r>
    <x v="112"/>
    <x v="4"/>
    <x v="4"/>
    <x v="5"/>
    <x v="4"/>
    <n v="0"/>
    <n v="0"/>
    <n v="808225.49819426262"/>
    <x v="3"/>
  </r>
  <r>
    <x v="113"/>
    <x v="1"/>
    <x v="3"/>
    <x v="5"/>
    <x v="4"/>
    <n v="0"/>
    <n v="0"/>
    <n v="509769.53234351799"/>
    <x v="3"/>
  </r>
  <r>
    <x v="113"/>
    <x v="1"/>
    <x v="3"/>
    <x v="5"/>
    <x v="4"/>
    <n v="0"/>
    <n v="0"/>
    <n v="887065.20430451306"/>
    <x v="3"/>
  </r>
  <r>
    <x v="113"/>
    <x v="1"/>
    <x v="3"/>
    <x v="5"/>
    <x v="4"/>
    <n v="0"/>
    <n v="0"/>
    <n v="526174.68796703813"/>
    <x v="3"/>
  </r>
  <r>
    <x v="113"/>
    <x v="1"/>
    <x v="4"/>
    <x v="5"/>
    <x v="4"/>
    <n v="0"/>
    <n v="0"/>
    <n v="277909.23069014132"/>
    <x v="3"/>
  </r>
  <r>
    <x v="113"/>
    <x v="1"/>
    <x v="5"/>
    <x v="5"/>
    <x v="4"/>
    <n v="0"/>
    <n v="0"/>
    <n v="331913.26202957839"/>
    <x v="3"/>
  </r>
  <r>
    <x v="113"/>
    <x v="1"/>
    <x v="6"/>
    <x v="5"/>
    <x v="4"/>
    <n v="0"/>
    <n v="0"/>
    <n v="175056.88579755081"/>
    <x v="3"/>
  </r>
  <r>
    <x v="113"/>
    <x v="1"/>
    <x v="6"/>
    <x v="5"/>
    <x v="4"/>
    <n v="0"/>
    <n v="0"/>
    <n v="395051.80034040718"/>
    <x v="3"/>
  </r>
  <r>
    <x v="113"/>
    <x v="0"/>
    <x v="4"/>
    <x v="5"/>
    <x v="4"/>
    <n v="0"/>
    <n v="0"/>
    <n v="485103.2646494768"/>
    <x v="3"/>
  </r>
  <r>
    <x v="113"/>
    <x v="3"/>
    <x v="3"/>
    <x v="5"/>
    <x v="4"/>
    <n v="0"/>
    <n v="0"/>
    <n v="393131.42439340492"/>
    <x v="3"/>
  </r>
  <r>
    <x v="113"/>
    <x v="2"/>
    <x v="3"/>
    <x v="5"/>
    <x v="4"/>
    <n v="0"/>
    <n v="0"/>
    <n v="1685151.4037874558"/>
    <x v="3"/>
  </r>
  <r>
    <x v="113"/>
    <x v="2"/>
    <x v="4"/>
    <x v="5"/>
    <x v="4"/>
    <n v="0"/>
    <n v="0"/>
    <n v="739352.50033668557"/>
    <x v="3"/>
  </r>
  <r>
    <x v="113"/>
    <x v="2"/>
    <x v="6"/>
    <x v="5"/>
    <x v="4"/>
    <n v="0"/>
    <n v="0"/>
    <n v="705838.16790913302"/>
    <x v="3"/>
  </r>
  <r>
    <x v="113"/>
    <x v="4"/>
    <x v="4"/>
    <x v="5"/>
    <x v="4"/>
    <n v="0"/>
    <n v="0"/>
    <n v="260831.00980974158"/>
    <x v="3"/>
  </r>
  <r>
    <x v="114"/>
    <x v="1"/>
    <x v="3"/>
    <x v="5"/>
    <x v="4"/>
    <n v="0"/>
    <n v="0"/>
    <n v="515250.92516441602"/>
    <x v="3"/>
  </r>
  <r>
    <x v="114"/>
    <x v="1"/>
    <x v="5"/>
    <x v="5"/>
    <x v="4"/>
    <n v="0"/>
    <n v="0"/>
    <n v="396236.54390104319"/>
    <x v="3"/>
  </r>
  <r>
    <x v="114"/>
    <x v="1"/>
    <x v="6"/>
    <x v="5"/>
    <x v="4"/>
    <n v="0"/>
    <n v="0"/>
    <n v="1118118.6527476697"/>
    <x v="3"/>
  </r>
  <r>
    <x v="114"/>
    <x v="0"/>
    <x v="0"/>
    <x v="5"/>
    <x v="4"/>
    <n v="0"/>
    <n v="0"/>
    <n v="189732.31334944133"/>
    <x v="3"/>
  </r>
  <r>
    <x v="114"/>
    <x v="0"/>
    <x v="0"/>
    <x v="5"/>
    <x v="4"/>
    <n v="0"/>
    <n v="0"/>
    <n v="181346.35474836105"/>
    <x v="3"/>
  </r>
  <r>
    <x v="114"/>
    <x v="0"/>
    <x v="0"/>
    <x v="5"/>
    <x v="4"/>
    <n v="0"/>
    <n v="0"/>
    <n v="1140577.0571272941"/>
    <x v="3"/>
  </r>
  <r>
    <x v="114"/>
    <x v="0"/>
    <x v="2"/>
    <x v="5"/>
    <x v="4"/>
    <n v="0"/>
    <n v="0"/>
    <n v="859031.27510780818"/>
    <x v="3"/>
  </r>
  <r>
    <x v="114"/>
    <x v="0"/>
    <x v="4"/>
    <x v="5"/>
    <x v="4"/>
    <n v="0"/>
    <n v="0"/>
    <n v="569791.55119151878"/>
    <x v="3"/>
  </r>
  <r>
    <x v="114"/>
    <x v="0"/>
    <x v="6"/>
    <x v="5"/>
    <x v="4"/>
    <n v="0"/>
    <n v="0"/>
    <n v="953230.34085507295"/>
    <x v="3"/>
  </r>
  <r>
    <x v="114"/>
    <x v="3"/>
    <x v="2"/>
    <x v="5"/>
    <x v="4"/>
    <n v="0"/>
    <n v="0"/>
    <n v="230178.68017313184"/>
    <x v="3"/>
  </r>
  <r>
    <x v="114"/>
    <x v="3"/>
    <x v="2"/>
    <x v="5"/>
    <x v="4"/>
    <n v="0"/>
    <n v="0"/>
    <n v="399381.27837644832"/>
    <x v="3"/>
  </r>
  <r>
    <x v="114"/>
    <x v="3"/>
    <x v="3"/>
    <x v="5"/>
    <x v="4"/>
    <n v="0"/>
    <n v="0"/>
    <n v="458974.10429585812"/>
    <x v="3"/>
  </r>
  <r>
    <x v="114"/>
    <x v="3"/>
    <x v="3"/>
    <x v="5"/>
    <x v="4"/>
    <n v="0"/>
    <n v="0"/>
    <n v="327591.32779675879"/>
    <x v="3"/>
  </r>
  <r>
    <x v="114"/>
    <x v="2"/>
    <x v="5"/>
    <x v="5"/>
    <x v="4"/>
    <n v="0"/>
    <n v="0"/>
    <n v="988654.50375541812"/>
    <x v="3"/>
  </r>
  <r>
    <x v="114"/>
    <x v="2"/>
    <x v="6"/>
    <x v="5"/>
    <x v="4"/>
    <n v="0"/>
    <n v="0"/>
    <n v="335965.79938880214"/>
    <x v="3"/>
  </r>
  <r>
    <x v="114"/>
    <x v="2"/>
    <x v="6"/>
    <x v="5"/>
    <x v="4"/>
    <n v="0"/>
    <n v="0"/>
    <n v="396779.6079050214"/>
    <x v="3"/>
  </r>
  <r>
    <x v="114"/>
    <x v="4"/>
    <x v="2"/>
    <x v="5"/>
    <x v="4"/>
    <n v="0"/>
    <n v="0"/>
    <n v="1001052.287492685"/>
    <x v="3"/>
  </r>
  <r>
    <x v="114"/>
    <x v="4"/>
    <x v="2"/>
    <x v="5"/>
    <x v="4"/>
    <n v="0"/>
    <n v="0"/>
    <n v="638389.43000659975"/>
    <x v="3"/>
  </r>
  <r>
    <x v="114"/>
    <x v="4"/>
    <x v="3"/>
    <x v="5"/>
    <x v="4"/>
    <n v="0"/>
    <n v="0"/>
    <n v="570064.85337339644"/>
    <x v="3"/>
  </r>
  <r>
    <x v="114"/>
    <x v="4"/>
    <x v="4"/>
    <x v="5"/>
    <x v="4"/>
    <n v="0"/>
    <n v="0"/>
    <n v="244323.73873125724"/>
    <x v="3"/>
  </r>
  <r>
    <x v="115"/>
    <x v="1"/>
    <x v="1"/>
    <x v="5"/>
    <x v="4"/>
    <n v="0"/>
    <n v="0"/>
    <n v="457696.30054498656"/>
    <x v="3"/>
  </r>
  <r>
    <x v="115"/>
    <x v="1"/>
    <x v="3"/>
    <x v="5"/>
    <x v="4"/>
    <n v="0"/>
    <n v="0"/>
    <n v="413117.59175993403"/>
    <x v="3"/>
  </r>
  <r>
    <x v="115"/>
    <x v="1"/>
    <x v="4"/>
    <x v="5"/>
    <x v="4"/>
    <n v="0"/>
    <n v="0"/>
    <n v="175056.88579755081"/>
    <x v="3"/>
  </r>
  <r>
    <x v="115"/>
    <x v="1"/>
    <x v="5"/>
    <x v="5"/>
    <x v="4"/>
    <n v="0"/>
    <n v="0"/>
    <n v="520732.31798531406"/>
    <x v="3"/>
  </r>
  <r>
    <x v="115"/>
    <x v="1"/>
    <x v="6"/>
    <x v="5"/>
    <x v="4"/>
    <n v="0"/>
    <n v="0"/>
    <n v="696865.50092797983"/>
    <x v="3"/>
  </r>
  <r>
    <x v="115"/>
    <x v="0"/>
    <x v="2"/>
    <x v="5"/>
    <x v="4"/>
    <n v="0"/>
    <n v="0"/>
    <n v="875754.92974882002"/>
    <x v="3"/>
  </r>
  <r>
    <x v="115"/>
    <x v="0"/>
    <x v="2"/>
    <x v="5"/>
    <x v="4"/>
    <n v="0"/>
    <n v="0"/>
    <n v="429455.57561484666"/>
    <x v="3"/>
  </r>
  <r>
    <x v="115"/>
    <x v="0"/>
    <x v="3"/>
    <x v="5"/>
    <x v="4"/>
    <n v="0"/>
    <n v="0"/>
    <n v="1446740.6900045173"/>
    <x v="3"/>
  </r>
  <r>
    <x v="115"/>
    <x v="0"/>
    <x v="3"/>
    <x v="5"/>
    <x v="4"/>
    <n v="0"/>
    <n v="0"/>
    <n v="188684.06852430629"/>
    <x v="3"/>
  </r>
  <r>
    <x v="115"/>
    <x v="3"/>
    <x v="1"/>
    <x v="5"/>
    <x v="4"/>
    <n v="0"/>
    <n v="0"/>
    <n v="608724.92251693131"/>
    <x v="3"/>
  </r>
  <r>
    <x v="115"/>
    <x v="3"/>
    <x v="2"/>
    <x v="5"/>
    <x v="4"/>
    <n v="0"/>
    <n v="0"/>
    <n v="390292.14009534201"/>
    <x v="3"/>
  </r>
  <r>
    <x v="115"/>
    <x v="3"/>
    <x v="6"/>
    <x v="5"/>
    <x v="4"/>
    <n v="0"/>
    <n v="0"/>
    <n v="487570.81684545183"/>
    <x v="3"/>
  </r>
  <r>
    <x v="115"/>
    <x v="3"/>
    <x v="6"/>
    <x v="5"/>
    <x v="4"/>
    <n v="0"/>
    <n v="0"/>
    <n v="225372.63740403249"/>
    <x v="3"/>
  </r>
  <r>
    <x v="115"/>
    <x v="2"/>
    <x v="0"/>
    <x v="5"/>
    <x v="4"/>
    <n v="0"/>
    <n v="0"/>
    <n v="299645.14817428647"/>
    <x v="3"/>
  </r>
  <r>
    <x v="115"/>
    <x v="2"/>
    <x v="0"/>
    <x v="5"/>
    <x v="4"/>
    <n v="0"/>
    <n v="0"/>
    <n v="916707.30639988603"/>
    <x v="3"/>
  </r>
  <r>
    <x v="115"/>
    <x v="2"/>
    <x v="3"/>
    <x v="5"/>
    <x v="4"/>
    <n v="0"/>
    <n v="0"/>
    <n v="1238005.3627680184"/>
    <x v="3"/>
  </r>
  <r>
    <x v="115"/>
    <x v="2"/>
    <x v="3"/>
    <x v="5"/>
    <x v="4"/>
    <n v="0"/>
    <n v="0"/>
    <n v="580269.0165703313"/>
    <x v="3"/>
  </r>
  <r>
    <x v="115"/>
    <x v="2"/>
    <x v="5"/>
    <x v="5"/>
    <x v="4"/>
    <n v="0"/>
    <n v="0"/>
    <n v="1361991.6561599905"/>
    <x v="3"/>
  </r>
  <r>
    <x v="116"/>
    <x v="1"/>
    <x v="3"/>
    <x v="5"/>
    <x v="4"/>
    <n v="0"/>
    <n v="0"/>
    <n v="382141.73100957798"/>
    <x v="3"/>
  </r>
  <r>
    <x v="116"/>
    <x v="1"/>
    <x v="4"/>
    <x v="5"/>
    <x v="4"/>
    <n v="0"/>
    <n v="0"/>
    <n v="178201.62027295594"/>
    <x v="3"/>
  </r>
  <r>
    <x v="116"/>
    <x v="0"/>
    <x v="3"/>
    <x v="5"/>
    <x v="4"/>
    <n v="0"/>
    <n v="0"/>
    <n v="802475.54906204809"/>
    <x v="3"/>
  </r>
  <r>
    <x v="116"/>
    <x v="3"/>
    <x v="6"/>
    <x v="5"/>
    <x v="4"/>
    <n v="0"/>
    <n v="0"/>
    <n v="184491.08922376615"/>
    <x v="3"/>
  </r>
  <r>
    <x v="116"/>
    <x v="2"/>
    <x v="1"/>
    <x v="5"/>
    <x v="4"/>
    <n v="0"/>
    <n v="0"/>
    <n v="705159.46646145079"/>
    <x v="3"/>
  </r>
  <r>
    <x v="116"/>
    <x v="2"/>
    <x v="3"/>
    <x v="5"/>
    <x v="4"/>
    <n v="0"/>
    <n v="0"/>
    <n v="331913.26202957839"/>
    <x v="3"/>
  </r>
  <r>
    <x v="116"/>
    <x v="2"/>
    <x v="4"/>
    <x v="5"/>
    <x v="4"/>
    <n v="0"/>
    <n v="0"/>
    <n v="658933.55233770038"/>
    <x v="3"/>
  </r>
  <r>
    <x v="116"/>
    <x v="2"/>
    <x v="5"/>
    <x v="5"/>
    <x v="4"/>
    <n v="0"/>
    <n v="0"/>
    <n v="297870.87618039089"/>
    <x v="3"/>
  </r>
  <r>
    <x v="116"/>
    <x v="4"/>
    <x v="3"/>
    <x v="5"/>
    <x v="4"/>
    <n v="0"/>
    <n v="0"/>
    <n v="265488.70641348691"/>
    <x v="3"/>
  </r>
  <r>
    <x v="116"/>
    <x v="4"/>
    <x v="4"/>
    <x v="5"/>
    <x v="4"/>
    <n v="0"/>
    <n v="0"/>
    <n v="1195245.3620641013"/>
    <x v="3"/>
  </r>
  <r>
    <x v="117"/>
    <x v="1"/>
    <x v="0"/>
    <x v="5"/>
    <x v="4"/>
    <n v="0"/>
    <n v="0"/>
    <n v="256173.31320599615"/>
    <x v="3"/>
  </r>
  <r>
    <x v="117"/>
    <x v="1"/>
    <x v="1"/>
    <x v="5"/>
    <x v="4"/>
    <n v="0"/>
    <n v="0"/>
    <n v="437056.72320831049"/>
    <x v="3"/>
  </r>
  <r>
    <x v="117"/>
    <x v="1"/>
    <x v="5"/>
    <x v="5"/>
    <x v="4"/>
    <n v="0"/>
    <n v="0"/>
    <n v="523517.24004801264"/>
    <x v="3"/>
  </r>
  <r>
    <x v="117"/>
    <x v="1"/>
    <x v="5"/>
    <x v="5"/>
    <x v="4"/>
    <n v="0"/>
    <n v="0"/>
    <n v="279147.56396333774"/>
    <x v="3"/>
  </r>
  <r>
    <x v="117"/>
    <x v="0"/>
    <x v="0"/>
    <x v="5"/>
    <x v="4"/>
    <n v="0"/>
    <n v="0"/>
    <n v="1287518.8282392574"/>
    <x v="3"/>
  </r>
  <r>
    <x v="117"/>
    <x v="0"/>
    <x v="3"/>
    <x v="5"/>
    <x v="4"/>
    <n v="0"/>
    <n v="0"/>
    <n v="670316.77184904297"/>
    <x v="3"/>
  </r>
  <r>
    <x v="117"/>
    <x v="3"/>
    <x v="1"/>
    <x v="5"/>
    <x v="4"/>
    <n v="0"/>
    <n v="0"/>
    <n v="465608.1674379991"/>
    <x v="3"/>
  </r>
  <r>
    <x v="117"/>
    <x v="3"/>
    <x v="6"/>
    <x v="5"/>
    <x v="4"/>
    <n v="0"/>
    <n v="0"/>
    <n v="435089.07928198937"/>
    <x v="3"/>
  </r>
  <r>
    <x v="117"/>
    <x v="2"/>
    <x v="0"/>
    <x v="5"/>
    <x v="4"/>
    <n v="0"/>
    <n v="0"/>
    <n v="869696.67530245602"/>
    <x v="3"/>
  </r>
  <r>
    <x v="117"/>
    <x v="2"/>
    <x v="1"/>
    <x v="5"/>
    <x v="4"/>
    <n v="0"/>
    <n v="0"/>
    <n v="274041.20608595957"/>
    <x v="3"/>
  </r>
  <r>
    <x v="117"/>
    <x v="2"/>
    <x v="3"/>
    <x v="5"/>
    <x v="4"/>
    <n v="0"/>
    <n v="0"/>
    <n v="302825.75858125713"/>
    <x v="3"/>
  </r>
  <r>
    <x v="117"/>
    <x v="2"/>
    <x v="6"/>
    <x v="5"/>
    <x v="4"/>
    <n v="0"/>
    <n v="0"/>
    <n v="1303229.6583104618"/>
    <x v="3"/>
  </r>
  <r>
    <x v="117"/>
    <x v="4"/>
    <x v="2"/>
    <x v="5"/>
    <x v="4"/>
    <n v="0"/>
    <n v="0"/>
    <n v="545376.96653931832"/>
    <x v="3"/>
  </r>
  <r>
    <x v="117"/>
    <x v="4"/>
    <x v="2"/>
    <x v="5"/>
    <x v="4"/>
    <n v="0"/>
    <n v="0"/>
    <n v="491627.86501970736"/>
    <x v="3"/>
  </r>
  <r>
    <x v="117"/>
    <x v="4"/>
    <x v="3"/>
    <x v="5"/>
    <x v="4"/>
    <n v="0"/>
    <n v="0"/>
    <n v="655690.29857924895"/>
    <x v="3"/>
  </r>
  <r>
    <x v="118"/>
    <x v="1"/>
    <x v="1"/>
    <x v="5"/>
    <x v="4"/>
    <n v="0"/>
    <n v="0"/>
    <n v="614360.36586698948"/>
    <x v="3"/>
  </r>
  <r>
    <x v="118"/>
    <x v="1"/>
    <x v="4"/>
    <x v="5"/>
    <x v="4"/>
    <n v="0"/>
    <n v="0"/>
    <n v="427121.57792128774"/>
    <x v="3"/>
  </r>
  <r>
    <x v="118"/>
    <x v="1"/>
    <x v="4"/>
    <x v="5"/>
    <x v="4"/>
    <n v="0"/>
    <n v="0"/>
    <n v="539917.19285845722"/>
    <x v="3"/>
  </r>
  <r>
    <x v="118"/>
    <x v="1"/>
    <x v="5"/>
    <x v="5"/>
    <x v="4"/>
    <n v="0"/>
    <n v="0"/>
    <n v="206504.23055160188"/>
    <x v="3"/>
  </r>
  <r>
    <x v="118"/>
    <x v="0"/>
    <x v="0"/>
    <x v="5"/>
    <x v="4"/>
    <n v="0"/>
    <n v="0"/>
    <n v="291882.32050137746"/>
    <x v="3"/>
  </r>
  <r>
    <x v="118"/>
    <x v="0"/>
    <x v="3"/>
    <x v="5"/>
    <x v="4"/>
    <n v="0"/>
    <n v="0"/>
    <n v="493325.35388082388"/>
    <x v="3"/>
  </r>
  <r>
    <x v="118"/>
    <x v="3"/>
    <x v="2"/>
    <x v="5"/>
    <x v="4"/>
    <n v="0"/>
    <n v="0"/>
    <n v="499764.32573184033"/>
    <x v="3"/>
  </r>
  <r>
    <x v="118"/>
    <x v="3"/>
    <x v="5"/>
    <x v="5"/>
    <x v="4"/>
    <n v="0"/>
    <n v="0"/>
    <n v="385532.47985027684"/>
    <x v="3"/>
  </r>
  <r>
    <x v="118"/>
    <x v="3"/>
    <x v="6"/>
    <x v="5"/>
    <x v="4"/>
    <n v="0"/>
    <n v="0"/>
    <n v="724980.27885058697"/>
    <x v="3"/>
  </r>
  <r>
    <x v="118"/>
    <x v="2"/>
    <x v="0"/>
    <x v="5"/>
    <x v="4"/>
    <n v="0"/>
    <n v="0"/>
    <n v="930810.49572911509"/>
    <x v="3"/>
  </r>
  <r>
    <x v="118"/>
    <x v="2"/>
    <x v="1"/>
    <x v="5"/>
    <x v="4"/>
    <n v="0"/>
    <n v="0"/>
    <n v="184491.08922376615"/>
    <x v="3"/>
  </r>
  <r>
    <x v="118"/>
    <x v="2"/>
    <x v="1"/>
    <x v="5"/>
    <x v="4"/>
    <n v="0"/>
    <n v="0"/>
    <n v="271698.96855181409"/>
    <x v="3"/>
  </r>
  <r>
    <x v="118"/>
    <x v="2"/>
    <x v="4"/>
    <x v="5"/>
    <x v="4"/>
    <n v="0"/>
    <n v="0"/>
    <n v="292764.51830301277"/>
    <x v="3"/>
  </r>
  <r>
    <x v="118"/>
    <x v="2"/>
    <x v="6"/>
    <x v="5"/>
    <x v="4"/>
    <n v="0"/>
    <n v="0"/>
    <n v="988595.65576734545"/>
    <x v="3"/>
  </r>
  <r>
    <x v="118"/>
    <x v="4"/>
    <x v="3"/>
    <x v="5"/>
    <x v="4"/>
    <n v="0"/>
    <n v="0"/>
    <n v="539461.92756216542"/>
    <x v="3"/>
  </r>
  <r>
    <x v="119"/>
    <x v="1"/>
    <x v="1"/>
    <x v="5"/>
    <x v="4"/>
    <n v="0"/>
    <n v="0"/>
    <n v="474140.47900768073"/>
    <x v="3"/>
  </r>
  <r>
    <x v="119"/>
    <x v="1"/>
    <x v="5"/>
    <x v="5"/>
    <x v="4"/>
    <n v="0"/>
    <n v="0"/>
    <n v="496066.05029127293"/>
    <x v="3"/>
  </r>
  <r>
    <x v="119"/>
    <x v="1"/>
    <x v="5"/>
    <x v="5"/>
    <x v="4"/>
    <n v="0"/>
    <n v="0"/>
    <n v="1579377.8144298075"/>
    <x v="3"/>
  </r>
  <r>
    <x v="119"/>
    <x v="0"/>
    <x v="4"/>
    <x v="5"/>
    <x v="4"/>
    <n v="0"/>
    <n v="0"/>
    <n v="391349.96549173648"/>
    <x v="3"/>
  </r>
  <r>
    <x v="119"/>
    <x v="0"/>
    <x v="6"/>
    <x v="5"/>
    <x v="4"/>
    <n v="0"/>
    <n v="0"/>
    <n v="785719.95028997213"/>
    <x v="3"/>
  </r>
  <r>
    <x v="119"/>
    <x v="3"/>
    <x v="1"/>
    <x v="5"/>
    <x v="4"/>
    <n v="0"/>
    <n v="0"/>
    <n v="213841.94432754713"/>
    <x v="3"/>
  </r>
  <r>
    <x v="119"/>
    <x v="3"/>
    <x v="4"/>
    <x v="5"/>
    <x v="4"/>
    <n v="0"/>
    <n v="0"/>
    <n v="498934.79277751478"/>
    <x v="3"/>
  </r>
  <r>
    <x v="119"/>
    <x v="2"/>
    <x v="0"/>
    <x v="5"/>
    <x v="4"/>
    <n v="0"/>
    <n v="0"/>
    <n v="538740.24049988284"/>
    <x v="3"/>
  </r>
  <r>
    <x v="119"/>
    <x v="2"/>
    <x v="0"/>
    <x v="5"/>
    <x v="4"/>
    <n v="0"/>
    <n v="0"/>
    <n v="436457.56869552354"/>
    <x v="3"/>
  </r>
  <r>
    <x v="119"/>
    <x v="2"/>
    <x v="0"/>
    <x v="5"/>
    <x v="4"/>
    <n v="0"/>
    <n v="0"/>
    <n v="840833.99059820664"/>
    <x v="3"/>
  </r>
  <r>
    <x v="119"/>
    <x v="2"/>
    <x v="3"/>
    <x v="5"/>
    <x v="4"/>
    <n v="0"/>
    <n v="0"/>
    <n v="459307.87171556673"/>
    <x v="3"/>
  </r>
  <r>
    <x v="119"/>
    <x v="2"/>
    <x v="5"/>
    <x v="5"/>
    <x v="4"/>
    <n v="0"/>
    <n v="0"/>
    <n v="199645.82005570485"/>
    <x v="3"/>
  </r>
  <r>
    <x v="119"/>
    <x v="4"/>
    <x v="4"/>
    <x v="5"/>
    <x v="4"/>
    <n v="0"/>
    <n v="0"/>
    <n v="969505.5573676466"/>
    <x v="3"/>
  </r>
  <r>
    <x v="119"/>
    <x v="4"/>
    <x v="4"/>
    <x v="5"/>
    <x v="4"/>
    <n v="0"/>
    <n v="0"/>
    <n v="542657.8892689062"/>
    <x v="3"/>
  </r>
  <r>
    <x v="120"/>
    <x v="1"/>
    <x v="3"/>
    <x v="5"/>
    <x v="4"/>
    <n v="0"/>
    <n v="0"/>
    <n v="263936.14087890513"/>
    <x v="3"/>
  </r>
  <r>
    <x v="120"/>
    <x v="0"/>
    <x v="2"/>
    <x v="5"/>
    <x v="4"/>
    <n v="0"/>
    <n v="0"/>
    <n v="980598.28212038917"/>
    <x v="3"/>
  </r>
  <r>
    <x v="120"/>
    <x v="0"/>
    <x v="3"/>
    <x v="5"/>
    <x v="4"/>
    <n v="0"/>
    <n v="0"/>
    <n v="263936.14087890513"/>
    <x v="3"/>
  </r>
  <r>
    <x v="120"/>
    <x v="0"/>
    <x v="3"/>
    <x v="5"/>
    <x v="4"/>
    <n v="0"/>
    <n v="0"/>
    <n v="408449.59637281613"/>
    <x v="3"/>
  </r>
  <r>
    <x v="120"/>
    <x v="0"/>
    <x v="4"/>
    <x v="5"/>
    <x v="4"/>
    <n v="0"/>
    <n v="0"/>
    <n v="764300.19937935704"/>
    <x v="3"/>
  </r>
  <r>
    <x v="120"/>
    <x v="0"/>
    <x v="4"/>
    <x v="5"/>
    <x v="4"/>
    <n v="0"/>
    <n v="0"/>
    <n v="515250.92516441602"/>
    <x v="3"/>
  </r>
  <r>
    <x v="120"/>
    <x v="0"/>
    <x v="6"/>
    <x v="5"/>
    <x v="4"/>
    <n v="0"/>
    <n v="0"/>
    <n v="471399.78259723168"/>
    <x v="3"/>
  </r>
  <r>
    <x v="120"/>
    <x v="3"/>
    <x v="6"/>
    <x v="5"/>
    <x v="4"/>
    <n v="0"/>
    <n v="0"/>
    <n v="960086.56555328658"/>
    <x v="3"/>
  </r>
  <r>
    <x v="120"/>
    <x v="3"/>
    <x v="6"/>
    <x v="5"/>
    <x v="4"/>
    <n v="0"/>
    <n v="0"/>
    <n v="845416.77992637875"/>
    <x v="3"/>
  </r>
  <r>
    <x v="120"/>
    <x v="2"/>
    <x v="3"/>
    <x v="5"/>
    <x v="4"/>
    <n v="0"/>
    <n v="0"/>
    <n v="189732.31334944133"/>
    <x v="3"/>
  </r>
  <r>
    <x v="120"/>
    <x v="2"/>
    <x v="5"/>
    <x v="5"/>
    <x v="4"/>
    <n v="0"/>
    <n v="0"/>
    <n v="268593.83748265053"/>
    <x v="3"/>
  </r>
  <r>
    <x v="120"/>
    <x v="4"/>
    <x v="3"/>
    <x v="5"/>
    <x v="4"/>
    <n v="0"/>
    <n v="0"/>
    <n v="552468.82924501435"/>
    <x v="3"/>
  </r>
  <r>
    <x v="120"/>
    <x v="4"/>
    <x v="4"/>
    <x v="5"/>
    <x v="4"/>
    <n v="0"/>
    <n v="0"/>
    <n v="495805.35957885906"/>
    <x v="3"/>
  </r>
  <r>
    <x v="121"/>
    <x v="1"/>
    <x v="4"/>
    <x v="5"/>
    <x v="4"/>
    <n v="0"/>
    <n v="0"/>
    <n v="454983.39932547917"/>
    <x v="4"/>
  </r>
  <r>
    <x v="121"/>
    <x v="1"/>
    <x v="6"/>
    <x v="5"/>
    <x v="4"/>
    <n v="0"/>
    <n v="0"/>
    <n v="386542.62957116903"/>
    <x v="4"/>
  </r>
  <r>
    <x v="121"/>
    <x v="0"/>
    <x v="2"/>
    <x v="5"/>
    <x v="4"/>
    <n v="0"/>
    <n v="0"/>
    <n v="288777.18943221384"/>
    <x v="4"/>
  </r>
  <r>
    <x v="121"/>
    <x v="0"/>
    <x v="4"/>
    <x v="5"/>
    <x v="4"/>
    <n v="0"/>
    <n v="0"/>
    <n v="651947.99393825198"/>
    <x v="4"/>
  </r>
  <r>
    <x v="121"/>
    <x v="3"/>
    <x v="1"/>
    <x v="5"/>
    <x v="4"/>
    <n v="0"/>
    <n v="0"/>
    <n v="1666978.3686536197"/>
    <x v="4"/>
  </r>
  <r>
    <x v="121"/>
    <x v="3"/>
    <x v="6"/>
    <x v="5"/>
    <x v="4"/>
    <n v="0"/>
    <n v="0"/>
    <n v="216033.62161500644"/>
    <x v="4"/>
  </r>
  <r>
    <x v="121"/>
    <x v="2"/>
    <x v="3"/>
    <x v="5"/>
    <x v="4"/>
    <n v="0"/>
    <n v="0"/>
    <n v="971708.8717914049"/>
    <x v="4"/>
  </r>
  <r>
    <x v="121"/>
    <x v="2"/>
    <x v="3"/>
    <x v="5"/>
    <x v="4"/>
    <n v="0"/>
    <n v="0"/>
    <n v="678557.34680992051"/>
    <x v="4"/>
  </r>
  <r>
    <x v="121"/>
    <x v="4"/>
    <x v="3"/>
    <x v="5"/>
    <x v="4"/>
    <n v="0"/>
    <n v="0"/>
    <n v="448784.13061688835"/>
    <x v="4"/>
  </r>
  <r>
    <x v="122"/>
    <x v="1"/>
    <x v="3"/>
    <x v="5"/>
    <x v="4"/>
    <n v="0"/>
    <n v="0"/>
    <n v="437905.17844507942"/>
    <x v="4"/>
  </r>
  <r>
    <x v="122"/>
    <x v="0"/>
    <x v="0"/>
    <x v="5"/>
    <x v="4"/>
    <n v="0"/>
    <n v="0"/>
    <n v="760907.55271846685"/>
    <x v="4"/>
  </r>
  <r>
    <x v="122"/>
    <x v="0"/>
    <x v="0"/>
    <x v="5"/>
    <x v="4"/>
    <n v="0"/>
    <n v="0"/>
    <n v="1291354.1179327471"/>
    <x v="4"/>
  </r>
  <r>
    <x v="122"/>
    <x v="0"/>
    <x v="2"/>
    <x v="5"/>
    <x v="4"/>
    <n v="0"/>
    <n v="0"/>
    <n v="991228.07379649102"/>
    <x v="4"/>
  </r>
  <r>
    <x v="122"/>
    <x v="0"/>
    <x v="3"/>
    <x v="5"/>
    <x v="4"/>
    <n v="0"/>
    <n v="0"/>
    <n v="277909.23069014132"/>
    <x v="4"/>
  </r>
  <r>
    <x v="122"/>
    <x v="3"/>
    <x v="1"/>
    <x v="5"/>
    <x v="4"/>
    <n v="0"/>
    <n v="0"/>
    <n v="228892.76575875681"/>
    <x v="4"/>
  </r>
  <r>
    <x v="122"/>
    <x v="3"/>
    <x v="2"/>
    <x v="5"/>
    <x v="4"/>
    <n v="0"/>
    <n v="0"/>
    <n v="566634.69666155323"/>
    <x v="4"/>
  </r>
  <r>
    <x v="122"/>
    <x v="3"/>
    <x v="3"/>
    <x v="5"/>
    <x v="4"/>
    <n v="0"/>
    <n v="0"/>
    <n v="924323.05499779119"/>
    <x v="4"/>
  </r>
  <r>
    <x v="122"/>
    <x v="2"/>
    <x v="0"/>
    <x v="5"/>
    <x v="4"/>
    <n v="0"/>
    <n v="0"/>
    <n v="699137.60391861224"/>
    <x v="4"/>
  </r>
  <r>
    <x v="122"/>
    <x v="2"/>
    <x v="3"/>
    <x v="5"/>
    <x v="4"/>
    <n v="0"/>
    <n v="0"/>
    <n v="938708.62684814702"/>
    <x v="4"/>
  </r>
  <r>
    <x v="122"/>
    <x v="2"/>
    <x v="3"/>
    <x v="5"/>
    <x v="4"/>
    <n v="0"/>
    <n v="0"/>
    <n v="431789.57330840564"/>
    <x v="4"/>
  </r>
  <r>
    <x v="122"/>
    <x v="4"/>
    <x v="3"/>
    <x v="5"/>
    <x v="4"/>
    <n v="0"/>
    <n v="0"/>
    <n v="212793.69950241211"/>
    <x v="4"/>
  </r>
  <r>
    <x v="122"/>
    <x v="4"/>
    <x v="4"/>
    <x v="5"/>
    <x v="4"/>
    <n v="0"/>
    <n v="0"/>
    <n v="684365.29750424239"/>
    <x v="4"/>
  </r>
  <r>
    <x v="123"/>
    <x v="1"/>
    <x v="0"/>
    <x v="5"/>
    <x v="4"/>
    <n v="0"/>
    <n v="0"/>
    <n v="248410.48553308719"/>
    <x v="4"/>
  </r>
  <r>
    <x v="123"/>
    <x v="1"/>
    <x v="0"/>
    <x v="5"/>
    <x v="4"/>
    <n v="0"/>
    <n v="0"/>
    <n v="206504.23055160188"/>
    <x v="4"/>
  </r>
  <r>
    <x v="123"/>
    <x v="1"/>
    <x v="1"/>
    <x v="5"/>
    <x v="4"/>
    <n v="0"/>
    <n v="0"/>
    <n v="470306.79822908924"/>
    <x v="4"/>
  </r>
  <r>
    <x v="123"/>
    <x v="1"/>
    <x v="3"/>
    <x v="5"/>
    <x v="4"/>
    <n v="0"/>
    <n v="0"/>
    <n v="856543.32689065882"/>
    <x v="4"/>
  </r>
  <r>
    <x v="123"/>
    <x v="1"/>
    <x v="4"/>
    <x v="5"/>
    <x v="4"/>
    <n v="0"/>
    <n v="0"/>
    <n v="484472.665645628"/>
    <x v="4"/>
  </r>
  <r>
    <x v="123"/>
    <x v="1"/>
    <x v="5"/>
    <x v="5"/>
    <x v="4"/>
    <n v="0"/>
    <n v="0"/>
    <n v="863250.10830913007"/>
    <x v="4"/>
  </r>
  <r>
    <x v="123"/>
    <x v="1"/>
    <x v="6"/>
    <x v="5"/>
    <x v="4"/>
    <n v="0"/>
    <n v="0"/>
    <n v="189551.3684798546"/>
    <x v="4"/>
  </r>
  <r>
    <x v="123"/>
    <x v="0"/>
    <x v="0"/>
    <x v="5"/>
    <x v="4"/>
    <n v="0"/>
    <n v="0"/>
    <n v="377757.56980818795"/>
    <x v="4"/>
  </r>
  <r>
    <x v="123"/>
    <x v="0"/>
    <x v="2"/>
    <x v="5"/>
    <x v="4"/>
    <n v="0"/>
    <n v="0"/>
    <n v="465918.38977633364"/>
    <x v="4"/>
  </r>
  <r>
    <x v="123"/>
    <x v="0"/>
    <x v="3"/>
    <x v="5"/>
    <x v="4"/>
    <n v="0"/>
    <n v="0"/>
    <n v="738602.64809959708"/>
    <x v="4"/>
  </r>
  <r>
    <x v="123"/>
    <x v="0"/>
    <x v="3"/>
    <x v="5"/>
    <x v="4"/>
    <n v="0"/>
    <n v="0"/>
    <n v="190780.55817457635"/>
    <x v="4"/>
  </r>
  <r>
    <x v="123"/>
    <x v="0"/>
    <x v="4"/>
    <x v="5"/>
    <x v="4"/>
    <n v="0"/>
    <n v="0"/>
    <n v="955388.29782555695"/>
    <x v="4"/>
  </r>
  <r>
    <x v="123"/>
    <x v="0"/>
    <x v="6"/>
    <x v="5"/>
    <x v="4"/>
    <n v="0"/>
    <n v="0"/>
    <n v="678068.10046899214"/>
    <x v="4"/>
  </r>
  <r>
    <x v="123"/>
    <x v="0"/>
    <x v="6"/>
    <x v="5"/>
    <x v="4"/>
    <n v="0"/>
    <n v="0"/>
    <n v="578570.98315183085"/>
    <x v="4"/>
  </r>
  <r>
    <x v="123"/>
    <x v="3"/>
    <x v="3"/>
    <x v="5"/>
    <x v="4"/>
    <n v="0"/>
    <n v="0"/>
    <n v="257182.88287500764"/>
    <x v="4"/>
  </r>
  <r>
    <x v="123"/>
    <x v="3"/>
    <x v="6"/>
    <x v="5"/>
    <x v="4"/>
    <n v="0"/>
    <n v="0"/>
    <n v="433129.08230092825"/>
    <x v="4"/>
  </r>
  <r>
    <x v="123"/>
    <x v="2"/>
    <x v="0"/>
    <x v="5"/>
    <x v="4"/>
    <n v="0"/>
    <n v="0"/>
    <n v="713841.82661556033"/>
    <x v="4"/>
  </r>
  <r>
    <x v="123"/>
    <x v="2"/>
    <x v="1"/>
    <x v="5"/>
    <x v="4"/>
    <n v="0"/>
    <n v="0"/>
    <n v="387443.61713078566"/>
    <x v="4"/>
  </r>
  <r>
    <x v="123"/>
    <x v="2"/>
    <x v="6"/>
    <x v="5"/>
    <x v="4"/>
    <n v="0"/>
    <n v="0"/>
    <n v="186186.55128790453"/>
    <x v="4"/>
  </r>
  <r>
    <x v="123"/>
    <x v="2"/>
    <x v="6"/>
    <x v="5"/>
    <x v="4"/>
    <n v="0"/>
    <n v="0"/>
    <n v="438478.90663919842"/>
    <x v="4"/>
  </r>
  <r>
    <x v="123"/>
    <x v="4"/>
    <x v="2"/>
    <x v="5"/>
    <x v="4"/>
    <n v="0"/>
    <n v="0"/>
    <n v="191828.80299971139"/>
    <x v="4"/>
  </r>
  <r>
    <x v="123"/>
    <x v="4"/>
    <x v="3"/>
    <x v="5"/>
    <x v="4"/>
    <n v="0"/>
    <n v="0"/>
    <n v="840080.03325399826"/>
    <x v="4"/>
  </r>
  <r>
    <x v="123"/>
    <x v="4"/>
    <x v="3"/>
    <x v="5"/>
    <x v="4"/>
    <n v="0"/>
    <n v="0"/>
    <n v="464066.87389385171"/>
    <x v="4"/>
  </r>
  <r>
    <x v="124"/>
    <x v="1"/>
    <x v="6"/>
    <x v="5"/>
    <x v="4"/>
    <n v="0"/>
    <n v="0"/>
    <n v="401916.484156386"/>
    <x v="4"/>
  </r>
  <r>
    <x v="124"/>
    <x v="1"/>
    <x v="6"/>
    <x v="5"/>
    <x v="4"/>
    <n v="0"/>
    <n v="0"/>
    <n v="1253854.1038210595"/>
    <x v="4"/>
  </r>
  <r>
    <x v="124"/>
    <x v="0"/>
    <x v="0"/>
    <x v="5"/>
    <x v="4"/>
    <n v="0"/>
    <n v="0"/>
    <n v="375561.30486744264"/>
    <x v="4"/>
  </r>
  <r>
    <x v="124"/>
    <x v="3"/>
    <x v="3"/>
    <x v="5"/>
    <x v="4"/>
    <n v="0"/>
    <n v="0"/>
    <n v="286758.91440563352"/>
    <x v="4"/>
  </r>
  <r>
    <x v="124"/>
    <x v="2"/>
    <x v="0"/>
    <x v="5"/>
    <x v="4"/>
    <n v="0"/>
    <n v="0"/>
    <n v="415451.58945349301"/>
    <x v="4"/>
  </r>
  <r>
    <x v="124"/>
    <x v="2"/>
    <x v="0"/>
    <x v="5"/>
    <x v="4"/>
    <n v="0"/>
    <n v="0"/>
    <n v="910512.27711692185"/>
    <x v="4"/>
  </r>
  <r>
    <x v="124"/>
    <x v="2"/>
    <x v="1"/>
    <x v="5"/>
    <x v="4"/>
    <n v="0"/>
    <n v="0"/>
    <n v="403781.60098569823"/>
    <x v="4"/>
  </r>
  <r>
    <x v="124"/>
    <x v="2"/>
    <x v="1"/>
    <x v="5"/>
    <x v="4"/>
    <n v="0"/>
    <n v="0"/>
    <n v="491876.23912151001"/>
    <x v="4"/>
  </r>
  <r>
    <x v="124"/>
    <x v="2"/>
    <x v="3"/>
    <x v="5"/>
    <x v="4"/>
    <n v="0"/>
    <n v="0"/>
    <n v="253068.18213683256"/>
    <x v="4"/>
  </r>
  <r>
    <x v="124"/>
    <x v="2"/>
    <x v="4"/>
    <x v="5"/>
    <x v="4"/>
    <n v="0"/>
    <n v="0"/>
    <n v="432664.19332681992"/>
    <x v="4"/>
  </r>
  <r>
    <x v="124"/>
    <x v="4"/>
    <x v="2"/>
    <x v="5"/>
    <x v="4"/>
    <n v="0"/>
    <n v="0"/>
    <n v="900104.9206309939"/>
    <x v="4"/>
  </r>
  <r>
    <x v="124"/>
    <x v="4"/>
    <x v="2"/>
    <x v="5"/>
    <x v="4"/>
    <n v="0"/>
    <n v="0"/>
    <n v="1253469.0712182964"/>
    <x v="4"/>
  </r>
  <r>
    <x v="124"/>
    <x v="4"/>
    <x v="4"/>
    <x v="5"/>
    <x v="4"/>
    <n v="0"/>
    <n v="0"/>
    <n v="480725.68475157977"/>
    <x v="4"/>
  </r>
  <r>
    <x v="125"/>
    <x v="1"/>
    <x v="3"/>
    <x v="5"/>
    <x v="4"/>
    <n v="0"/>
    <n v="0"/>
    <n v="175056.88579755081"/>
    <x v="4"/>
  </r>
  <r>
    <x v="125"/>
    <x v="1"/>
    <x v="3"/>
    <x v="5"/>
    <x v="4"/>
    <n v="0"/>
    <n v="0"/>
    <n v="192877.04782484641"/>
    <x v="4"/>
  </r>
  <r>
    <x v="125"/>
    <x v="1"/>
    <x v="4"/>
    <x v="5"/>
    <x v="4"/>
    <n v="0"/>
    <n v="0"/>
    <n v="720359.98371697613"/>
    <x v="4"/>
  </r>
  <r>
    <x v="125"/>
    <x v="1"/>
    <x v="5"/>
    <x v="5"/>
    <x v="4"/>
    <n v="0"/>
    <n v="0"/>
    <n v="993999.98289005202"/>
    <x v="4"/>
  </r>
  <r>
    <x v="125"/>
    <x v="1"/>
    <x v="5"/>
    <x v="5"/>
    <x v="4"/>
    <n v="0"/>
    <n v="0"/>
    <n v="230178.68017313184"/>
    <x v="4"/>
  </r>
  <r>
    <x v="125"/>
    <x v="0"/>
    <x v="6"/>
    <x v="5"/>
    <x v="4"/>
    <n v="0"/>
    <n v="0"/>
    <n v="759564.50326805236"/>
    <x v="4"/>
  </r>
  <r>
    <x v="125"/>
    <x v="2"/>
    <x v="1"/>
    <x v="5"/>
    <x v="4"/>
    <n v="0"/>
    <n v="0"/>
    <n v="459307.87171556673"/>
    <x v="4"/>
  </r>
  <r>
    <x v="125"/>
    <x v="2"/>
    <x v="4"/>
    <x v="5"/>
    <x v="4"/>
    <n v="0"/>
    <n v="0"/>
    <n v="364579.9801637163"/>
    <x v="4"/>
  </r>
  <r>
    <x v="125"/>
    <x v="2"/>
    <x v="5"/>
    <x v="5"/>
    <x v="4"/>
    <n v="0"/>
    <n v="0"/>
    <n v="523473.01439576317"/>
    <x v="4"/>
  </r>
  <r>
    <x v="125"/>
    <x v="2"/>
    <x v="5"/>
    <x v="5"/>
    <x v="4"/>
    <n v="0"/>
    <n v="0"/>
    <n v="1099737.3475634137"/>
    <x v="4"/>
  </r>
  <r>
    <x v="125"/>
    <x v="4"/>
    <x v="2"/>
    <x v="5"/>
    <x v="4"/>
    <n v="0"/>
    <n v="0"/>
    <n v="271698.96855181409"/>
    <x v="4"/>
  </r>
  <r>
    <x v="125"/>
    <x v="4"/>
    <x v="4"/>
    <x v="5"/>
    <x v="4"/>
    <n v="0"/>
    <n v="0"/>
    <n v="651947.99393825198"/>
    <x v="4"/>
  </r>
  <r>
    <x v="126"/>
    <x v="1"/>
    <x v="1"/>
    <x v="5"/>
    <x v="4"/>
    <n v="0"/>
    <n v="0"/>
    <n v="961996.146687211"/>
    <x v="4"/>
  </r>
  <r>
    <x v="126"/>
    <x v="1"/>
    <x v="5"/>
    <x v="5"/>
    <x v="4"/>
    <n v="0"/>
    <n v="0"/>
    <n v="310513.10691635899"/>
    <x v="4"/>
  </r>
  <r>
    <x v="126"/>
    <x v="0"/>
    <x v="2"/>
    <x v="5"/>
    <x v="4"/>
    <n v="0"/>
    <n v="0"/>
    <n v="197070.02712538655"/>
    <x v="4"/>
  </r>
  <r>
    <x v="126"/>
    <x v="0"/>
    <x v="3"/>
    <x v="5"/>
    <x v="4"/>
    <n v="0"/>
    <n v="0"/>
    <n v="414370.55169713276"/>
    <x v="4"/>
  </r>
  <r>
    <x v="126"/>
    <x v="0"/>
    <x v="4"/>
    <x v="5"/>
    <x v="4"/>
    <n v="0"/>
    <n v="0"/>
    <n v="183442.8443986311"/>
    <x v="4"/>
  </r>
  <r>
    <x v="126"/>
    <x v="3"/>
    <x v="1"/>
    <x v="5"/>
    <x v="4"/>
    <n v="0"/>
    <n v="0"/>
    <n v="1005655.4624802615"/>
    <x v="4"/>
  </r>
  <r>
    <x v="126"/>
    <x v="3"/>
    <x v="2"/>
    <x v="5"/>
    <x v="4"/>
    <n v="0"/>
    <n v="0"/>
    <n v="437056.72320831049"/>
    <x v="4"/>
  </r>
  <r>
    <x v="126"/>
    <x v="2"/>
    <x v="0"/>
    <x v="5"/>
    <x v="4"/>
    <n v="0"/>
    <n v="0"/>
    <n v="786561.57513442729"/>
    <x v="4"/>
  </r>
  <r>
    <x v="126"/>
    <x v="2"/>
    <x v="3"/>
    <x v="5"/>
    <x v="4"/>
    <n v="0"/>
    <n v="0"/>
    <n v="944066.10500926385"/>
    <x v="4"/>
  </r>
  <r>
    <x v="126"/>
    <x v="2"/>
    <x v="4"/>
    <x v="5"/>
    <x v="4"/>
    <n v="0"/>
    <n v="0"/>
    <n v="512510.22875396704"/>
    <x v="4"/>
  </r>
  <r>
    <x v="126"/>
    <x v="4"/>
    <x v="2"/>
    <x v="5"/>
    <x v="4"/>
    <n v="0"/>
    <n v="0"/>
    <n v="452214.90772408852"/>
    <x v="4"/>
  </r>
  <r>
    <x v="126"/>
    <x v="4"/>
    <x v="3"/>
    <x v="5"/>
    <x v="4"/>
    <n v="0"/>
    <n v="0"/>
    <n v="673721.81149648945"/>
    <x v="4"/>
  </r>
  <r>
    <x v="127"/>
    <x v="1"/>
    <x v="0"/>
    <x v="5"/>
    <x v="4"/>
    <n v="0"/>
    <n v="0"/>
    <n v="262383.57534432336"/>
    <x v="4"/>
  </r>
  <r>
    <x v="127"/>
    <x v="1"/>
    <x v="1"/>
    <x v="5"/>
    <x v="4"/>
    <n v="0"/>
    <n v="0"/>
    <n v="991933.08456705359"/>
    <x v="4"/>
  </r>
  <r>
    <x v="127"/>
    <x v="1"/>
    <x v="1"/>
    <x v="5"/>
    <x v="4"/>
    <n v="0"/>
    <n v="0"/>
    <n v="1298690.0979322239"/>
    <x v="4"/>
  </r>
  <r>
    <x v="127"/>
    <x v="1"/>
    <x v="5"/>
    <x v="5"/>
    <x v="4"/>
    <n v="0"/>
    <n v="0"/>
    <n v="456927.38352625398"/>
    <x v="4"/>
  </r>
  <r>
    <x v="127"/>
    <x v="1"/>
    <x v="6"/>
    <x v="5"/>
    <x v="4"/>
    <n v="0"/>
    <n v="0"/>
    <n v="428182.90342037048"/>
    <x v="4"/>
  </r>
  <r>
    <x v="127"/>
    <x v="0"/>
    <x v="2"/>
    <x v="5"/>
    <x v="4"/>
    <n v="0"/>
    <n v="0"/>
    <n v="509769.53234351799"/>
    <x v="4"/>
  </r>
  <r>
    <x v="127"/>
    <x v="3"/>
    <x v="2"/>
    <x v="5"/>
    <x v="4"/>
    <n v="0"/>
    <n v="0"/>
    <n v="288044.82882000855"/>
    <x v="4"/>
  </r>
  <r>
    <x v="127"/>
    <x v="3"/>
    <x v="3"/>
    <x v="5"/>
    <x v="4"/>
    <n v="0"/>
    <n v="0"/>
    <n v="695171.06535957253"/>
    <x v="4"/>
  </r>
  <r>
    <x v="127"/>
    <x v="2"/>
    <x v="3"/>
    <x v="5"/>
    <x v="4"/>
    <n v="0"/>
    <n v="0"/>
    <n v="404112.74909713125"/>
    <x v="4"/>
  </r>
  <r>
    <x v="127"/>
    <x v="2"/>
    <x v="4"/>
    <x v="5"/>
    <x v="4"/>
    <n v="0"/>
    <n v="0"/>
    <n v="1055798.4660176923"/>
    <x v="4"/>
  </r>
  <r>
    <x v="127"/>
    <x v="4"/>
    <x v="3"/>
    <x v="5"/>
    <x v="4"/>
    <n v="0"/>
    <n v="0"/>
    <n v="449474.21131363953"/>
    <x v="4"/>
  </r>
  <r>
    <x v="128"/>
    <x v="1"/>
    <x v="0"/>
    <x v="5"/>
    <x v="4"/>
    <n v="0"/>
    <n v="0"/>
    <n v="438478.90663919842"/>
    <x v="4"/>
  </r>
  <r>
    <x v="128"/>
    <x v="1"/>
    <x v="3"/>
    <x v="5"/>
    <x v="4"/>
    <n v="0"/>
    <n v="0"/>
    <n v="475966.0245065146"/>
    <x v="4"/>
  </r>
  <r>
    <x v="128"/>
    <x v="1"/>
    <x v="4"/>
    <x v="5"/>
    <x v="4"/>
    <n v="0"/>
    <n v="0"/>
    <n v="566634.69666155323"/>
    <x v="4"/>
  </r>
  <r>
    <x v="128"/>
    <x v="1"/>
    <x v="4"/>
    <x v="5"/>
    <x v="4"/>
    <n v="0"/>
    <n v="0"/>
    <n v="670255.25413544034"/>
    <x v="4"/>
  </r>
  <r>
    <x v="128"/>
    <x v="1"/>
    <x v="5"/>
    <x v="5"/>
    <x v="4"/>
    <n v="0"/>
    <n v="0"/>
    <n v="507028.835933069"/>
    <x v="4"/>
  </r>
  <r>
    <x v="128"/>
    <x v="1"/>
    <x v="5"/>
    <x v="5"/>
    <x v="4"/>
    <n v="0"/>
    <n v="0"/>
    <n v="541136.13531178341"/>
    <x v="4"/>
  </r>
  <r>
    <x v="128"/>
    <x v="1"/>
    <x v="6"/>
    <x v="5"/>
    <x v="4"/>
    <n v="0"/>
    <n v="0"/>
    <n v="1366060.1110408772"/>
    <x v="4"/>
  </r>
  <r>
    <x v="128"/>
    <x v="0"/>
    <x v="0"/>
    <x v="5"/>
    <x v="4"/>
    <n v="0"/>
    <n v="0"/>
    <n v="739169.92386272957"/>
    <x v="4"/>
  </r>
  <r>
    <x v="128"/>
    <x v="0"/>
    <x v="2"/>
    <x v="5"/>
    <x v="4"/>
    <n v="0"/>
    <n v="0"/>
    <n v="485103.2646494768"/>
    <x v="4"/>
  </r>
  <r>
    <x v="128"/>
    <x v="0"/>
    <x v="3"/>
    <x v="5"/>
    <x v="4"/>
    <n v="0"/>
    <n v="0"/>
    <n v="902882.41767499258"/>
    <x v="4"/>
  </r>
  <r>
    <x v="128"/>
    <x v="0"/>
    <x v="3"/>
    <x v="5"/>
    <x v="4"/>
    <n v="0"/>
    <n v="0"/>
    <n v="907084.31181580573"/>
    <x v="4"/>
  </r>
  <r>
    <x v="128"/>
    <x v="0"/>
    <x v="6"/>
    <x v="5"/>
    <x v="4"/>
    <n v="0"/>
    <n v="0"/>
    <n v="654114.36286721728"/>
    <x v="4"/>
  </r>
  <r>
    <x v="128"/>
    <x v="3"/>
    <x v="2"/>
    <x v="5"/>
    <x v="4"/>
    <n v="0"/>
    <n v="0"/>
    <n v="973357.64080501255"/>
    <x v="4"/>
  </r>
  <r>
    <x v="128"/>
    <x v="3"/>
    <x v="2"/>
    <x v="5"/>
    <x v="4"/>
    <n v="0"/>
    <n v="0"/>
    <n v="549635.65576170664"/>
    <x v="4"/>
  </r>
  <r>
    <x v="128"/>
    <x v="3"/>
    <x v="3"/>
    <x v="5"/>
    <x v="4"/>
    <n v="0"/>
    <n v="0"/>
    <n v="594317.2320431578"/>
    <x v="4"/>
  </r>
  <r>
    <x v="128"/>
    <x v="3"/>
    <x v="4"/>
    <x v="5"/>
    <x v="4"/>
    <n v="0"/>
    <n v="0"/>
    <n v="271327.94143313309"/>
    <x v="4"/>
  </r>
  <r>
    <x v="128"/>
    <x v="2"/>
    <x v="3"/>
    <x v="5"/>
    <x v="4"/>
    <n v="0"/>
    <n v="0"/>
    <n v="1216701.774022362"/>
    <x v="4"/>
  </r>
  <r>
    <x v="128"/>
    <x v="2"/>
    <x v="4"/>
    <x v="5"/>
    <x v="4"/>
    <n v="0"/>
    <n v="0"/>
    <n v="292764.51830301277"/>
    <x v="4"/>
  </r>
  <r>
    <x v="128"/>
    <x v="2"/>
    <x v="5"/>
    <x v="5"/>
    <x v="4"/>
    <n v="0"/>
    <n v="0"/>
    <n v="185539.33404890119"/>
    <x v="4"/>
  </r>
  <r>
    <x v="128"/>
    <x v="2"/>
    <x v="6"/>
    <x v="5"/>
    <x v="4"/>
    <n v="0"/>
    <n v="0"/>
    <n v="395327.68933415017"/>
    <x v="4"/>
  </r>
  <r>
    <x v="128"/>
    <x v="4"/>
    <x v="2"/>
    <x v="5"/>
    <x v="4"/>
    <n v="0"/>
    <n v="0"/>
    <n v="535469.78834516788"/>
    <x v="4"/>
  </r>
  <r>
    <x v="128"/>
    <x v="4"/>
    <x v="2"/>
    <x v="5"/>
    <x v="4"/>
    <n v="0"/>
    <n v="0"/>
    <n v="465918.38977633364"/>
    <x v="4"/>
  </r>
  <r>
    <x v="128"/>
    <x v="4"/>
    <x v="4"/>
    <x v="5"/>
    <x v="4"/>
    <n v="0"/>
    <n v="0"/>
    <n v="244323.73873125724"/>
    <x v="4"/>
  </r>
  <r>
    <x v="128"/>
    <x v="4"/>
    <x v="4"/>
    <x v="5"/>
    <x v="4"/>
    <n v="0"/>
    <n v="0"/>
    <n v="549635.65576170664"/>
    <x v="4"/>
  </r>
  <r>
    <x v="129"/>
    <x v="1"/>
    <x v="4"/>
    <x v="5"/>
    <x v="4"/>
    <n v="0"/>
    <n v="0"/>
    <n v="175056.88579755081"/>
    <x v="4"/>
  </r>
  <r>
    <x v="129"/>
    <x v="1"/>
    <x v="5"/>
    <x v="5"/>
    <x v="4"/>
    <n v="0"/>
    <n v="0"/>
    <n v="1103464.0387547833"/>
    <x v="4"/>
  </r>
  <r>
    <x v="129"/>
    <x v="1"/>
    <x v="6"/>
    <x v="5"/>
    <x v="4"/>
    <n v="0"/>
    <n v="0"/>
    <n v="1048199.7460463356"/>
    <x v="4"/>
  </r>
  <r>
    <x v="129"/>
    <x v="1"/>
    <x v="6"/>
    <x v="5"/>
    <x v="4"/>
    <n v="0"/>
    <n v="0"/>
    <n v="897903.05396091414"/>
    <x v="4"/>
  </r>
  <r>
    <x v="129"/>
    <x v="0"/>
    <x v="3"/>
    <x v="5"/>
    <x v="4"/>
    <n v="0"/>
    <n v="0"/>
    <n v="373365.03992669738"/>
    <x v="4"/>
  </r>
  <r>
    <x v="129"/>
    <x v="0"/>
    <x v="4"/>
    <x v="5"/>
    <x v="4"/>
    <n v="0"/>
    <n v="0"/>
    <n v="180298.109923226"/>
    <x v="4"/>
  </r>
  <r>
    <x v="129"/>
    <x v="3"/>
    <x v="1"/>
    <x v="5"/>
    <x v="4"/>
    <n v="0"/>
    <n v="0"/>
    <n v="1093197.5881625593"/>
    <x v="4"/>
  </r>
  <r>
    <x v="129"/>
    <x v="3"/>
    <x v="1"/>
    <x v="5"/>
    <x v="4"/>
    <n v="0"/>
    <n v="0"/>
    <n v="1139843.9278846539"/>
    <x v="4"/>
  </r>
  <r>
    <x v="129"/>
    <x v="3"/>
    <x v="2"/>
    <x v="5"/>
    <x v="4"/>
    <n v="0"/>
    <n v="0"/>
    <n v="680763.37488579901"/>
    <x v="4"/>
  </r>
  <r>
    <x v="129"/>
    <x v="2"/>
    <x v="0"/>
    <x v="5"/>
    <x v="4"/>
    <n v="0"/>
    <n v="0"/>
    <n v="262383.57534432336"/>
    <x v="4"/>
  </r>
  <r>
    <x v="129"/>
    <x v="2"/>
    <x v="6"/>
    <x v="5"/>
    <x v="4"/>
    <n v="0"/>
    <n v="0"/>
    <n v="464465.5410182309"/>
    <x v="4"/>
  </r>
  <r>
    <x v="129"/>
    <x v="4"/>
    <x v="2"/>
    <x v="5"/>
    <x v="4"/>
    <n v="0"/>
    <n v="0"/>
    <n v="518470.74744532123"/>
    <x v="4"/>
  </r>
  <r>
    <x v="130"/>
    <x v="1"/>
    <x v="0"/>
    <x v="5"/>
    <x v="4"/>
    <n v="0"/>
    <n v="0"/>
    <n v="423609.76181079802"/>
    <x v="4"/>
  </r>
  <r>
    <x v="130"/>
    <x v="1"/>
    <x v="1"/>
    <x v="5"/>
    <x v="4"/>
    <n v="0"/>
    <n v="0"/>
    <n v="1187988.9653316822"/>
    <x v="4"/>
  </r>
  <r>
    <x v="130"/>
    <x v="1"/>
    <x v="3"/>
    <x v="5"/>
    <x v="4"/>
    <n v="0"/>
    <n v="0"/>
    <n v="437391.13790252898"/>
    <x v="4"/>
  </r>
  <r>
    <x v="130"/>
    <x v="1"/>
    <x v="6"/>
    <x v="5"/>
    <x v="4"/>
    <n v="0"/>
    <n v="0"/>
    <n v="576307.61895094102"/>
    <x v="4"/>
  </r>
  <r>
    <x v="130"/>
    <x v="1"/>
    <x v="6"/>
    <x v="5"/>
    <x v="4"/>
    <n v="0"/>
    <n v="0"/>
    <n v="680763.37488579901"/>
    <x v="4"/>
  </r>
  <r>
    <x v="130"/>
    <x v="1"/>
    <x v="6"/>
    <x v="5"/>
    <x v="4"/>
    <n v="0"/>
    <n v="0"/>
    <n v="655549.91655669524"/>
    <x v="4"/>
  </r>
  <r>
    <x v="130"/>
    <x v="0"/>
    <x v="0"/>
    <x v="5"/>
    <x v="4"/>
    <n v="0"/>
    <n v="0"/>
    <n v="777477.78902382869"/>
    <x v="4"/>
  </r>
  <r>
    <x v="130"/>
    <x v="0"/>
    <x v="6"/>
    <x v="5"/>
    <x v="4"/>
    <n v="0"/>
    <n v="0"/>
    <n v="1745424.6132920845"/>
    <x v="4"/>
  </r>
  <r>
    <x v="130"/>
    <x v="3"/>
    <x v="1"/>
    <x v="5"/>
    <x v="4"/>
    <n v="0"/>
    <n v="0"/>
    <n v="289330.74323438358"/>
    <x v="4"/>
  </r>
  <r>
    <x v="130"/>
    <x v="3"/>
    <x v="2"/>
    <x v="5"/>
    <x v="4"/>
    <n v="0"/>
    <n v="0"/>
    <n v="506452.89651871781"/>
    <x v="4"/>
  </r>
  <r>
    <x v="130"/>
    <x v="2"/>
    <x v="1"/>
    <x v="5"/>
    <x v="4"/>
    <n v="0"/>
    <n v="0"/>
    <n v="890326.07627475611"/>
    <x v="4"/>
  </r>
  <r>
    <x v="130"/>
    <x v="2"/>
    <x v="1"/>
    <x v="5"/>
    <x v="4"/>
    <n v="0"/>
    <n v="0"/>
    <n v="439252.98814905575"/>
    <x v="4"/>
  </r>
  <r>
    <x v="130"/>
    <x v="2"/>
    <x v="6"/>
    <x v="5"/>
    <x v="4"/>
    <n v="0"/>
    <n v="0"/>
    <n v="470368.28166750376"/>
    <x v="4"/>
  </r>
  <r>
    <x v="130"/>
    <x v="4"/>
    <x v="4"/>
    <x v="5"/>
    <x v="4"/>
    <n v="0"/>
    <n v="0"/>
    <n v="797834.28743284871"/>
    <x v="4"/>
  </r>
  <r>
    <x v="131"/>
    <x v="1"/>
    <x v="0"/>
    <x v="5"/>
    <x v="4"/>
    <n v="0"/>
    <n v="0"/>
    <n v="1271500.6076160148"/>
    <x v="4"/>
  </r>
  <r>
    <x v="131"/>
    <x v="1"/>
    <x v="0"/>
    <x v="5"/>
    <x v="4"/>
    <n v="0"/>
    <n v="0"/>
    <n v="180298.109923226"/>
    <x v="4"/>
  </r>
  <r>
    <x v="131"/>
    <x v="1"/>
    <x v="0"/>
    <x v="5"/>
    <x v="4"/>
    <n v="0"/>
    <n v="0"/>
    <n v="481639.49216232024"/>
    <x v="4"/>
  </r>
  <r>
    <x v="131"/>
    <x v="1"/>
    <x v="5"/>
    <x v="5"/>
    <x v="4"/>
    <n v="0"/>
    <n v="0"/>
    <n v="662753.761793582"/>
    <x v="4"/>
  </r>
  <r>
    <x v="131"/>
    <x v="1"/>
    <x v="5"/>
    <x v="5"/>
    <x v="4"/>
    <n v="0"/>
    <n v="0"/>
    <n v="713180.67845178943"/>
    <x v="4"/>
  </r>
  <r>
    <x v="131"/>
    <x v="1"/>
    <x v="6"/>
    <x v="5"/>
    <x v="4"/>
    <n v="0"/>
    <n v="0"/>
    <n v="1075418.5709029324"/>
    <x v="4"/>
  </r>
  <r>
    <x v="131"/>
    <x v="0"/>
    <x v="3"/>
    <x v="5"/>
    <x v="4"/>
    <n v="0"/>
    <n v="0"/>
    <n v="442648.40279105853"/>
    <x v="4"/>
  </r>
  <r>
    <x v="131"/>
    <x v="0"/>
    <x v="4"/>
    <x v="5"/>
    <x v="4"/>
    <n v="0"/>
    <n v="0"/>
    <n v="651947.99393825198"/>
    <x v="4"/>
  </r>
  <r>
    <x v="131"/>
    <x v="0"/>
    <x v="6"/>
    <x v="5"/>
    <x v="4"/>
    <n v="0"/>
    <n v="0"/>
    <n v="398256.14135335537"/>
    <x v="4"/>
  </r>
  <r>
    <x v="131"/>
    <x v="2"/>
    <x v="0"/>
    <x v="5"/>
    <x v="4"/>
    <n v="0"/>
    <n v="0"/>
    <n v="854348.98994667968"/>
    <x v="4"/>
  </r>
  <r>
    <x v="131"/>
    <x v="2"/>
    <x v="1"/>
    <x v="5"/>
    <x v="4"/>
    <n v="0"/>
    <n v="0"/>
    <n v="833696.94602269307"/>
    <x v="4"/>
  </r>
  <r>
    <x v="131"/>
    <x v="2"/>
    <x v="1"/>
    <x v="5"/>
    <x v="4"/>
    <n v="0"/>
    <n v="0"/>
    <n v="713311.65724197961"/>
    <x v="4"/>
  </r>
  <r>
    <x v="131"/>
    <x v="4"/>
    <x v="3"/>
    <x v="5"/>
    <x v="4"/>
    <n v="0"/>
    <n v="0"/>
    <n v="418974.66893821192"/>
    <x v="4"/>
  </r>
  <r>
    <x v="131"/>
    <x v="4"/>
    <x v="4"/>
    <x v="5"/>
    <x v="4"/>
    <n v="0"/>
    <n v="0"/>
    <n v="245609.6531456323"/>
    <x v="4"/>
  </r>
  <r>
    <x v="132"/>
    <x v="1"/>
    <x v="1"/>
    <x v="5"/>
    <x v="4"/>
    <n v="0"/>
    <n v="0"/>
    <n v="225035.02251563169"/>
    <x v="4"/>
  </r>
  <r>
    <x v="132"/>
    <x v="1"/>
    <x v="3"/>
    <x v="5"/>
    <x v="4"/>
    <n v="0"/>
    <n v="0"/>
    <n v="608724.92251693131"/>
    <x v="4"/>
  </r>
  <r>
    <x v="132"/>
    <x v="0"/>
    <x v="0"/>
    <x v="5"/>
    <x v="4"/>
    <n v="0"/>
    <n v="0"/>
    <n v="498638.53306216683"/>
    <x v="4"/>
  </r>
  <r>
    <x v="132"/>
    <x v="0"/>
    <x v="3"/>
    <x v="5"/>
    <x v="4"/>
    <n v="0"/>
    <n v="0"/>
    <n v="521303.92092862894"/>
    <x v="4"/>
  </r>
  <r>
    <x v="132"/>
    <x v="3"/>
    <x v="1"/>
    <x v="5"/>
    <x v="4"/>
    <n v="0"/>
    <n v="0"/>
    <n v="499546.72065709886"/>
    <x v="4"/>
  </r>
  <r>
    <x v="132"/>
    <x v="2"/>
    <x v="0"/>
    <x v="5"/>
    <x v="4"/>
    <n v="0"/>
    <n v="0"/>
    <n v="328509.02344465966"/>
    <x v="4"/>
  </r>
  <r>
    <x v="132"/>
    <x v="2"/>
    <x v="5"/>
    <x v="5"/>
    <x v="4"/>
    <n v="0"/>
    <n v="0"/>
    <n v="725941.69760280126"/>
    <x v="4"/>
  </r>
  <r>
    <x v="132"/>
    <x v="2"/>
    <x v="6"/>
    <x v="5"/>
    <x v="4"/>
    <n v="0"/>
    <n v="0"/>
    <n v="1681593.3720207757"/>
    <x v="4"/>
  </r>
  <r>
    <x v="132"/>
    <x v="2"/>
    <x v="6"/>
    <x v="5"/>
    <x v="4"/>
    <n v="0"/>
    <n v="0"/>
    <n v="282566.92729388666"/>
    <x v="4"/>
  </r>
  <r>
    <x v="132"/>
    <x v="4"/>
    <x v="2"/>
    <x v="5"/>
    <x v="4"/>
    <n v="0"/>
    <n v="0"/>
    <n v="1048151.9154503015"/>
    <x v="4"/>
  </r>
  <r>
    <x v="132"/>
    <x v="4"/>
    <x v="3"/>
    <x v="5"/>
    <x v="4"/>
    <n v="0"/>
    <n v="0"/>
    <n v="838009.77549816179"/>
    <x v="4"/>
  </r>
  <r>
    <x v="132"/>
    <x v="4"/>
    <x v="4"/>
    <x v="5"/>
    <x v="4"/>
    <n v="0"/>
    <n v="0"/>
    <n v="169815.66167187566"/>
    <x v="4"/>
  </r>
  <r>
    <x v="133"/>
    <x v="0"/>
    <x v="3"/>
    <x v="5"/>
    <x v="4"/>
    <n v="0"/>
    <n v="0"/>
    <n v="526970.26789524441"/>
    <x v="4"/>
  </r>
  <r>
    <x v="133"/>
    <x v="0"/>
    <x v="3"/>
    <x v="5"/>
    <x v="4"/>
    <n v="0"/>
    <n v="0"/>
    <n v="621735.47924640158"/>
    <x v="4"/>
  </r>
  <r>
    <x v="133"/>
    <x v="0"/>
    <x v="3"/>
    <x v="5"/>
    <x v="4"/>
    <n v="0"/>
    <n v="0"/>
    <n v="1034108.3214073346"/>
    <x v="4"/>
  </r>
  <r>
    <x v="133"/>
    <x v="0"/>
    <x v="4"/>
    <x v="5"/>
    <x v="4"/>
    <n v="0"/>
    <n v="0"/>
    <n v="679064.65632984811"/>
    <x v="4"/>
  </r>
  <r>
    <x v="133"/>
    <x v="0"/>
    <x v="4"/>
    <x v="5"/>
    <x v="4"/>
    <n v="0"/>
    <n v="0"/>
    <n v="405162.3172149742"/>
    <x v="4"/>
  </r>
  <r>
    <x v="133"/>
    <x v="0"/>
    <x v="6"/>
    <x v="5"/>
    <x v="4"/>
    <n v="0"/>
    <n v="0"/>
    <n v="1031262.4364990157"/>
    <x v="4"/>
  </r>
  <r>
    <x v="133"/>
    <x v="3"/>
    <x v="1"/>
    <x v="5"/>
    <x v="4"/>
    <n v="0"/>
    <n v="0"/>
    <n v="471922.01721062337"/>
    <x v="4"/>
  </r>
  <r>
    <x v="133"/>
    <x v="3"/>
    <x v="1"/>
    <x v="5"/>
    <x v="4"/>
    <n v="0"/>
    <n v="0"/>
    <n v="648796.72767747846"/>
    <x v="4"/>
  </r>
  <r>
    <x v="133"/>
    <x v="2"/>
    <x v="1"/>
    <x v="5"/>
    <x v="4"/>
    <n v="0"/>
    <n v="0"/>
    <n v="482362.56823902781"/>
    <x v="4"/>
  </r>
  <r>
    <x v="133"/>
    <x v="2"/>
    <x v="3"/>
    <x v="5"/>
    <x v="4"/>
    <n v="0"/>
    <n v="0"/>
    <n v="605673.96097751369"/>
    <x v="4"/>
  </r>
  <r>
    <x v="133"/>
    <x v="4"/>
    <x v="2"/>
    <x v="5"/>
    <x v="4"/>
    <n v="0"/>
    <n v="0"/>
    <n v="1182848.5674360376"/>
    <x v="4"/>
  </r>
  <r>
    <x v="133"/>
    <x v="4"/>
    <x v="3"/>
    <x v="5"/>
    <x v="4"/>
    <n v="0"/>
    <n v="0"/>
    <n v="727588.36892556294"/>
    <x v="4"/>
  </r>
  <r>
    <x v="133"/>
    <x v="4"/>
    <x v="3"/>
    <x v="5"/>
    <x v="4"/>
    <n v="0"/>
    <n v="0"/>
    <n v="255896.9684606326"/>
    <x v="4"/>
  </r>
  <r>
    <x v="134"/>
    <x v="1"/>
    <x v="0"/>
    <x v="5"/>
    <x v="4"/>
    <n v="0"/>
    <n v="0"/>
    <n v="823728.45034224447"/>
    <x v="4"/>
  </r>
  <r>
    <x v="134"/>
    <x v="1"/>
    <x v="3"/>
    <x v="5"/>
    <x v="4"/>
    <n v="0"/>
    <n v="0"/>
    <n v="687967.22012268577"/>
    <x v="4"/>
  </r>
  <r>
    <x v="134"/>
    <x v="1"/>
    <x v="6"/>
    <x v="5"/>
    <x v="4"/>
    <n v="0"/>
    <n v="0"/>
    <n v="714974.078656008"/>
    <x v="4"/>
  </r>
  <r>
    <x v="134"/>
    <x v="0"/>
    <x v="0"/>
    <x v="5"/>
    <x v="4"/>
    <n v="0"/>
    <n v="0"/>
    <n v="618382.78804668074"/>
    <x v="4"/>
  </r>
  <r>
    <x v="134"/>
    <x v="0"/>
    <x v="6"/>
    <x v="5"/>
    <x v="4"/>
    <n v="0"/>
    <n v="0"/>
    <n v="480998.07334360556"/>
    <x v="4"/>
  </r>
  <r>
    <x v="134"/>
    <x v="3"/>
    <x v="6"/>
    <x v="5"/>
    <x v="4"/>
    <n v="0"/>
    <n v="0"/>
    <n v="494942.60341601964"/>
    <x v="4"/>
  </r>
  <r>
    <x v="134"/>
    <x v="3"/>
    <x v="6"/>
    <x v="5"/>
    <x v="4"/>
    <n v="0"/>
    <n v="0"/>
    <n v="471922.01721062337"/>
    <x v="4"/>
  </r>
  <r>
    <x v="134"/>
    <x v="2"/>
    <x v="4"/>
    <x v="5"/>
    <x v="4"/>
    <n v="0"/>
    <n v="0"/>
    <n v="196021.78230025154"/>
    <x v="4"/>
  </r>
  <r>
    <x v="134"/>
    <x v="2"/>
    <x v="4"/>
    <x v="5"/>
    <x v="4"/>
    <n v="0"/>
    <n v="0"/>
    <n v="377537.61376849876"/>
    <x v="4"/>
  </r>
  <r>
    <x v="134"/>
    <x v="2"/>
    <x v="5"/>
    <x v="5"/>
    <x v="4"/>
    <n v="0"/>
    <n v="0"/>
    <n v="1331945.9364455794"/>
    <x v="4"/>
  </r>
  <r>
    <x v="134"/>
    <x v="2"/>
    <x v="5"/>
    <x v="5"/>
    <x v="4"/>
    <n v="0"/>
    <n v="0"/>
    <n v="359435.64480807824"/>
    <x v="4"/>
  </r>
  <r>
    <x v="134"/>
    <x v="4"/>
    <x v="4"/>
    <x v="5"/>
    <x v="4"/>
    <n v="0"/>
    <n v="0"/>
    <n v="1251578.6510020248"/>
    <x v="4"/>
  </r>
  <r>
    <x v="135"/>
    <x v="1"/>
    <x v="0"/>
    <x v="5"/>
    <x v="4"/>
    <n v="0"/>
    <n v="0"/>
    <n v="253325.13963188251"/>
    <x v="4"/>
  </r>
  <r>
    <x v="135"/>
    <x v="1"/>
    <x v="3"/>
    <x v="5"/>
    <x v="4"/>
    <n v="0"/>
    <n v="0"/>
    <n v="287224.62389763206"/>
    <x v="4"/>
  </r>
  <r>
    <x v="135"/>
    <x v="1"/>
    <x v="3"/>
    <x v="5"/>
    <x v="4"/>
    <n v="0"/>
    <n v="0"/>
    <n v="458109.66548738565"/>
    <x v="4"/>
  </r>
  <r>
    <x v="135"/>
    <x v="1"/>
    <x v="4"/>
    <x v="5"/>
    <x v="4"/>
    <n v="0"/>
    <n v="0"/>
    <n v="446599.37238468748"/>
    <x v="4"/>
  </r>
  <r>
    <x v="135"/>
    <x v="1"/>
    <x v="6"/>
    <x v="5"/>
    <x v="4"/>
    <n v="0"/>
    <n v="0"/>
    <n v="601581.87738441862"/>
    <x v="4"/>
  </r>
  <r>
    <x v="135"/>
    <x v="0"/>
    <x v="3"/>
    <x v="5"/>
    <x v="4"/>
    <n v="0"/>
    <n v="0"/>
    <n v="636150.30801273743"/>
    <x v="4"/>
  </r>
  <r>
    <x v="135"/>
    <x v="0"/>
    <x v="4"/>
    <x v="5"/>
    <x v="4"/>
    <n v="0"/>
    <n v="0"/>
    <n v="414370.55169713276"/>
    <x v="4"/>
  </r>
  <r>
    <x v="135"/>
    <x v="0"/>
    <x v="6"/>
    <x v="5"/>
    <x v="4"/>
    <n v="0"/>
    <n v="0"/>
    <n v="587455.81820528721"/>
    <x v="4"/>
  </r>
  <r>
    <x v="135"/>
    <x v="3"/>
    <x v="2"/>
    <x v="5"/>
    <x v="4"/>
    <n v="0"/>
    <n v="0"/>
    <n v="788821.05343910039"/>
    <x v="4"/>
  </r>
  <r>
    <x v="135"/>
    <x v="3"/>
    <x v="2"/>
    <x v="5"/>
    <x v="4"/>
    <n v="0"/>
    <n v="0"/>
    <n v="590721.49064073316"/>
    <x v="4"/>
  </r>
  <r>
    <x v="135"/>
    <x v="3"/>
    <x v="3"/>
    <x v="5"/>
    <x v="4"/>
    <n v="0"/>
    <n v="0"/>
    <n v="393818.54356703127"/>
    <x v="4"/>
  </r>
  <r>
    <x v="135"/>
    <x v="3"/>
    <x v="6"/>
    <x v="5"/>
    <x v="4"/>
    <n v="0"/>
    <n v="0"/>
    <n v="626131.33981101634"/>
    <x v="4"/>
  </r>
  <r>
    <x v="135"/>
    <x v="2"/>
    <x v="0"/>
    <x v="5"/>
    <x v="4"/>
    <n v="0"/>
    <n v="0"/>
    <n v="813283.91798553988"/>
    <x v="4"/>
  </r>
  <r>
    <x v="135"/>
    <x v="2"/>
    <x v="1"/>
    <x v="5"/>
    <x v="4"/>
    <n v="0"/>
    <n v="0"/>
    <n v="422534.2191250457"/>
    <x v="4"/>
  </r>
  <r>
    <x v="135"/>
    <x v="2"/>
    <x v="3"/>
    <x v="5"/>
    <x v="4"/>
    <n v="0"/>
    <n v="0"/>
    <n v="431789.57330840564"/>
    <x v="4"/>
  </r>
  <r>
    <x v="135"/>
    <x v="2"/>
    <x v="5"/>
    <x v="5"/>
    <x v="4"/>
    <n v="0"/>
    <n v="0"/>
    <n v="738066.90822965174"/>
    <x v="4"/>
  </r>
  <r>
    <x v="135"/>
    <x v="2"/>
    <x v="6"/>
    <x v="5"/>
    <x v="4"/>
    <n v="0"/>
    <n v="0"/>
    <n v="296540.01710512285"/>
    <x v="4"/>
  </r>
  <r>
    <x v="135"/>
    <x v="4"/>
    <x v="2"/>
    <x v="5"/>
    <x v="4"/>
    <n v="0"/>
    <n v="0"/>
    <n v="473586.19438398205"/>
    <x v="4"/>
  </r>
  <r>
    <x v="136"/>
    <x v="1"/>
    <x v="0"/>
    <x v="5"/>
    <x v="4"/>
    <n v="0"/>
    <n v="0"/>
    <n v="794210.22408617102"/>
    <x v="4"/>
  </r>
  <r>
    <x v="136"/>
    <x v="1"/>
    <x v="3"/>
    <x v="5"/>
    <x v="4"/>
    <n v="0"/>
    <n v="0"/>
    <n v="1492240.7126545503"/>
    <x v="4"/>
  </r>
  <r>
    <x v="136"/>
    <x v="1"/>
    <x v="6"/>
    <x v="5"/>
    <x v="4"/>
    <n v="0"/>
    <n v="0"/>
    <n v="208318.1351287562"/>
    <x v="4"/>
  </r>
  <r>
    <x v="136"/>
    <x v="0"/>
    <x v="2"/>
    <x v="5"/>
    <x v="4"/>
    <n v="0"/>
    <n v="0"/>
    <n v="765088.91519027052"/>
    <x v="4"/>
  </r>
  <r>
    <x v="136"/>
    <x v="3"/>
    <x v="1"/>
    <x v="5"/>
    <x v="4"/>
    <n v="0"/>
    <n v="0"/>
    <n v="557705.76356076484"/>
    <x v="4"/>
  </r>
  <r>
    <x v="136"/>
    <x v="3"/>
    <x v="3"/>
    <x v="5"/>
    <x v="4"/>
    <n v="0"/>
    <n v="0"/>
    <n v="1188297.7624087562"/>
    <x v="4"/>
  </r>
  <r>
    <x v="136"/>
    <x v="3"/>
    <x v="6"/>
    <x v="5"/>
    <x v="4"/>
    <n v="0"/>
    <n v="0"/>
    <n v="1061901.2096404219"/>
    <x v="4"/>
  </r>
  <r>
    <x v="136"/>
    <x v="2"/>
    <x v="0"/>
    <x v="5"/>
    <x v="4"/>
    <n v="0"/>
    <n v="0"/>
    <n v="367933.93362239725"/>
    <x v="4"/>
  </r>
  <r>
    <x v="136"/>
    <x v="2"/>
    <x v="5"/>
    <x v="5"/>
    <x v="4"/>
    <n v="0"/>
    <n v="0"/>
    <n v="1415629.1169749093"/>
    <x v="4"/>
  </r>
  <r>
    <x v="136"/>
    <x v="4"/>
    <x v="2"/>
    <x v="5"/>
    <x v="4"/>
    <n v="0"/>
    <n v="0"/>
    <n v="446599.37238468748"/>
    <x v="4"/>
  </r>
  <r>
    <x v="137"/>
    <x v="1"/>
    <x v="0"/>
    <x v="5"/>
    <x v="4"/>
    <n v="0"/>
    <n v="0"/>
    <n v="456140.9308125503"/>
    <x v="4"/>
  </r>
  <r>
    <x v="137"/>
    <x v="1"/>
    <x v="3"/>
    <x v="5"/>
    <x v="4"/>
    <n v="0"/>
    <n v="0"/>
    <n v="282566.92729388666"/>
    <x v="4"/>
  </r>
  <r>
    <x v="137"/>
    <x v="1"/>
    <x v="3"/>
    <x v="5"/>
    <x v="4"/>
    <n v="0"/>
    <n v="0"/>
    <n v="453505.54824630637"/>
    <x v="4"/>
  </r>
  <r>
    <x v="137"/>
    <x v="1"/>
    <x v="5"/>
    <x v="5"/>
    <x v="4"/>
    <n v="0"/>
    <n v="0"/>
    <n v="434454.14029143512"/>
    <x v="4"/>
  </r>
  <r>
    <x v="137"/>
    <x v="0"/>
    <x v="0"/>
    <x v="5"/>
    <x v="4"/>
    <n v="0"/>
    <n v="0"/>
    <n v="237894.16665938208"/>
    <x v="4"/>
  </r>
  <r>
    <x v="137"/>
    <x v="0"/>
    <x v="2"/>
    <x v="5"/>
    <x v="4"/>
    <n v="0"/>
    <n v="0"/>
    <n v="2232126.4474499505"/>
    <x v="4"/>
  </r>
  <r>
    <x v="137"/>
    <x v="0"/>
    <x v="4"/>
    <x v="5"/>
    <x v="4"/>
    <n v="0"/>
    <n v="0"/>
    <n v="496066.05029127293"/>
    <x v="4"/>
  </r>
  <r>
    <x v="137"/>
    <x v="0"/>
    <x v="4"/>
    <x v="5"/>
    <x v="4"/>
    <n v="0"/>
    <n v="0"/>
    <n v="838758.02852786018"/>
    <x v="4"/>
  </r>
  <r>
    <x v="137"/>
    <x v="0"/>
    <x v="6"/>
    <x v="5"/>
    <x v="4"/>
    <n v="0"/>
    <n v="0"/>
    <n v="407464.37583551387"/>
    <x v="4"/>
  </r>
  <r>
    <x v="137"/>
    <x v="3"/>
    <x v="2"/>
    <x v="5"/>
    <x v="4"/>
    <n v="0"/>
    <n v="0"/>
    <n v="1102635.4411950863"/>
    <x v="4"/>
  </r>
  <r>
    <x v="137"/>
    <x v="3"/>
    <x v="6"/>
    <x v="5"/>
    <x v="4"/>
    <n v="0"/>
    <n v="0"/>
    <n v="1168279.2643876679"/>
    <x v="4"/>
  </r>
  <r>
    <x v="137"/>
    <x v="2"/>
    <x v="1"/>
    <x v="5"/>
    <x v="4"/>
    <n v="0"/>
    <n v="0"/>
    <n v="287224.62389763206"/>
    <x v="4"/>
  </r>
  <r>
    <x v="137"/>
    <x v="2"/>
    <x v="4"/>
    <x v="5"/>
    <x v="4"/>
    <n v="0"/>
    <n v="0"/>
    <n v="157236.72377025522"/>
    <x v="4"/>
  </r>
  <r>
    <x v="137"/>
    <x v="4"/>
    <x v="3"/>
    <x v="5"/>
    <x v="4"/>
    <n v="0"/>
    <n v="0"/>
    <n v="958285.97675307188"/>
    <x v="4"/>
  </r>
  <r>
    <x v="138"/>
    <x v="1"/>
    <x v="1"/>
    <x v="5"/>
    <x v="4"/>
    <n v="0"/>
    <n v="0"/>
    <n v="659151.83917513874"/>
    <x v="4"/>
  </r>
  <r>
    <x v="138"/>
    <x v="1"/>
    <x v="5"/>
    <x v="5"/>
    <x v="4"/>
    <n v="0"/>
    <n v="0"/>
    <n v="521303.92092862894"/>
    <x v="4"/>
  </r>
  <r>
    <x v="138"/>
    <x v="0"/>
    <x v="0"/>
    <x v="5"/>
    <x v="4"/>
    <n v="0"/>
    <n v="0"/>
    <n v="1554542.4031536798"/>
    <x v="4"/>
  </r>
  <r>
    <x v="138"/>
    <x v="0"/>
    <x v="3"/>
    <x v="5"/>
    <x v="4"/>
    <n v="0"/>
    <n v="0"/>
    <n v="666355.6844120255"/>
    <x v="4"/>
  </r>
  <r>
    <x v="138"/>
    <x v="0"/>
    <x v="3"/>
    <x v="5"/>
    <x v="4"/>
    <n v="0"/>
    <n v="0"/>
    <n v="415094.0738008577"/>
    <x v="4"/>
  </r>
  <r>
    <x v="138"/>
    <x v="3"/>
    <x v="2"/>
    <x v="5"/>
    <x v="4"/>
    <n v="0"/>
    <n v="0"/>
    <n v="254611.05404625754"/>
    <x v="4"/>
  </r>
  <r>
    <x v="138"/>
    <x v="2"/>
    <x v="0"/>
    <x v="5"/>
    <x v="4"/>
    <n v="0"/>
    <n v="0"/>
    <n v="693967.27501573111"/>
    <x v="4"/>
  </r>
  <r>
    <x v="138"/>
    <x v="2"/>
    <x v="1"/>
    <x v="5"/>
    <x v="4"/>
    <n v="0"/>
    <n v="0"/>
    <n v="434860.45826756518"/>
    <x v="4"/>
  </r>
  <r>
    <x v="138"/>
    <x v="2"/>
    <x v="1"/>
    <x v="5"/>
    <x v="4"/>
    <n v="0"/>
    <n v="0"/>
    <n v="594133.20005214878"/>
    <x v="4"/>
  </r>
  <r>
    <x v="138"/>
    <x v="4"/>
    <x v="3"/>
    <x v="5"/>
    <x v="4"/>
    <n v="0"/>
    <n v="0"/>
    <n v="1625588.5530300529"/>
    <x v="4"/>
  </r>
  <r>
    <x v="139"/>
    <x v="1"/>
    <x v="0"/>
    <x v="5"/>
    <x v="4"/>
    <n v="0"/>
    <n v="0"/>
    <n v="1546248.2359500972"/>
    <x v="4"/>
  </r>
  <r>
    <x v="139"/>
    <x v="1"/>
    <x v="1"/>
    <x v="5"/>
    <x v="4"/>
    <n v="0"/>
    <n v="0"/>
    <n v="253068.18213683256"/>
    <x v="4"/>
  </r>
  <r>
    <x v="139"/>
    <x v="1"/>
    <x v="1"/>
    <x v="5"/>
    <x v="4"/>
    <n v="0"/>
    <n v="0"/>
    <n v="582414.14466056251"/>
    <x v="4"/>
  </r>
  <r>
    <x v="139"/>
    <x v="0"/>
    <x v="0"/>
    <x v="5"/>
    <x v="4"/>
    <n v="0"/>
    <n v="0"/>
    <n v="490139.01261224353"/>
    <x v="4"/>
  </r>
  <r>
    <x v="139"/>
    <x v="0"/>
    <x v="3"/>
    <x v="5"/>
    <x v="4"/>
    <n v="0"/>
    <n v="0"/>
    <n v="535469.78834516788"/>
    <x v="4"/>
  </r>
  <r>
    <x v="139"/>
    <x v="0"/>
    <x v="6"/>
    <x v="5"/>
    <x v="4"/>
    <n v="0"/>
    <n v="0"/>
    <n v="437391.13790252898"/>
    <x v="4"/>
  </r>
  <r>
    <x v="139"/>
    <x v="3"/>
    <x v="1"/>
    <x v="5"/>
    <x v="4"/>
    <n v="0"/>
    <n v="0"/>
    <n v="481877.34833978367"/>
    <x v="4"/>
  </r>
  <r>
    <x v="139"/>
    <x v="3"/>
    <x v="2"/>
    <x v="5"/>
    <x v="4"/>
    <n v="0"/>
    <n v="0"/>
    <n v="244323.73873125724"/>
    <x v="4"/>
  </r>
  <r>
    <x v="139"/>
    <x v="2"/>
    <x v="1"/>
    <x v="5"/>
    <x v="4"/>
    <n v="0"/>
    <n v="0"/>
    <n v="360187.45028222573"/>
    <x v="4"/>
  </r>
  <r>
    <x v="139"/>
    <x v="2"/>
    <x v="1"/>
    <x v="5"/>
    <x v="4"/>
    <n v="0"/>
    <n v="0"/>
    <n v="532636.61486186006"/>
    <x v="4"/>
  </r>
  <r>
    <x v="139"/>
    <x v="2"/>
    <x v="6"/>
    <x v="5"/>
    <x v="4"/>
    <n v="0"/>
    <n v="0"/>
    <n v="468659.08618678269"/>
    <x v="4"/>
  </r>
  <r>
    <x v="139"/>
    <x v="2"/>
    <x v="6"/>
    <x v="5"/>
    <x v="4"/>
    <n v="0"/>
    <n v="0"/>
    <n v="554696.08324028063"/>
    <x v="4"/>
  </r>
  <r>
    <x v="139"/>
    <x v="4"/>
    <x v="3"/>
    <x v="5"/>
    <x v="4"/>
    <n v="0"/>
    <n v="0"/>
    <n v="528954.40721666114"/>
    <x v="4"/>
  </r>
  <r>
    <x v="140"/>
    <x v="1"/>
    <x v="0"/>
    <x v="5"/>
    <x v="4"/>
    <n v="0"/>
    <n v="0"/>
    <n v="976049.29806993867"/>
    <x v="4"/>
  </r>
  <r>
    <x v="140"/>
    <x v="1"/>
    <x v="4"/>
    <x v="5"/>
    <x v="4"/>
    <n v="0"/>
    <n v="0"/>
    <n v="1348596.9129412756"/>
    <x v="4"/>
  </r>
  <r>
    <x v="140"/>
    <x v="1"/>
    <x v="4"/>
    <x v="5"/>
    <x v="4"/>
    <n v="0"/>
    <n v="0"/>
    <n v="254611.05404625754"/>
    <x v="4"/>
  </r>
  <r>
    <x v="140"/>
    <x v="0"/>
    <x v="4"/>
    <x v="5"/>
    <x v="4"/>
    <n v="0"/>
    <n v="0"/>
    <n v="234036.42341625693"/>
    <x v="4"/>
  </r>
  <r>
    <x v="140"/>
    <x v="0"/>
    <x v="6"/>
    <x v="5"/>
    <x v="4"/>
    <n v="0"/>
    <n v="0"/>
    <n v="473025.7295865292"/>
    <x v="4"/>
  </r>
  <r>
    <x v="140"/>
    <x v="3"/>
    <x v="3"/>
    <x v="5"/>
    <x v="4"/>
    <n v="0"/>
    <n v="0"/>
    <n v="1114304.8811531188"/>
    <x v="4"/>
  </r>
  <r>
    <x v="140"/>
    <x v="3"/>
    <x v="5"/>
    <x v="5"/>
    <x v="4"/>
    <n v="0"/>
    <n v="0"/>
    <n v="408735.16364881105"/>
    <x v="4"/>
  </r>
  <r>
    <x v="140"/>
    <x v="3"/>
    <x v="6"/>
    <x v="5"/>
    <x v="4"/>
    <n v="0"/>
    <n v="0"/>
    <n v="1214212.0188462262"/>
    <x v="4"/>
  </r>
  <r>
    <x v="140"/>
    <x v="2"/>
    <x v="0"/>
    <x v="5"/>
    <x v="4"/>
    <n v="0"/>
    <n v="0"/>
    <n v="642503.85778946523"/>
    <x v="4"/>
  </r>
  <r>
    <x v="140"/>
    <x v="2"/>
    <x v="1"/>
    <x v="5"/>
    <x v="4"/>
    <n v="0"/>
    <n v="0"/>
    <n v="199645.82005570485"/>
    <x v="4"/>
  </r>
  <r>
    <x v="140"/>
    <x v="2"/>
    <x v="3"/>
    <x v="5"/>
    <x v="4"/>
    <n v="0"/>
    <n v="0"/>
    <n v="509719.71129410446"/>
    <x v="4"/>
  </r>
  <r>
    <x v="140"/>
    <x v="2"/>
    <x v="3"/>
    <x v="5"/>
    <x v="4"/>
    <n v="0"/>
    <n v="0"/>
    <n v="168767.41684674061"/>
    <x v="4"/>
  </r>
  <r>
    <x v="140"/>
    <x v="2"/>
    <x v="4"/>
    <x v="5"/>
    <x v="4"/>
    <n v="0"/>
    <n v="0"/>
    <n v="817285.25568843668"/>
    <x v="4"/>
  </r>
  <r>
    <x v="140"/>
    <x v="2"/>
    <x v="4"/>
    <x v="5"/>
    <x v="4"/>
    <n v="0"/>
    <n v="0"/>
    <n v="416752.7884828641"/>
    <x v="4"/>
  </r>
  <r>
    <x v="140"/>
    <x v="2"/>
    <x v="6"/>
    <x v="5"/>
    <x v="4"/>
    <n v="0"/>
    <n v="0"/>
    <n v="1818696.4932319066"/>
    <x v="4"/>
  </r>
  <r>
    <x v="140"/>
    <x v="4"/>
    <x v="3"/>
    <x v="5"/>
    <x v="4"/>
    <n v="0"/>
    <n v="0"/>
    <n v="1110732.2945577768"/>
    <x v="4"/>
  </r>
  <r>
    <x v="141"/>
    <x v="1"/>
    <x v="0"/>
    <x v="5"/>
    <x v="4"/>
    <n v="0"/>
    <n v="0"/>
    <n v="801173.00052851206"/>
    <x v="4"/>
  </r>
  <r>
    <x v="141"/>
    <x v="1"/>
    <x v="1"/>
    <x v="5"/>
    <x v="4"/>
    <n v="0"/>
    <n v="0"/>
    <n v="1066020.8762601169"/>
    <x v="4"/>
  </r>
  <r>
    <x v="141"/>
    <x v="1"/>
    <x v="3"/>
    <x v="5"/>
    <x v="4"/>
    <n v="0"/>
    <n v="0"/>
    <n v="524137.09441193676"/>
    <x v="4"/>
  </r>
  <r>
    <x v="141"/>
    <x v="1"/>
    <x v="3"/>
    <x v="5"/>
    <x v="4"/>
    <n v="0"/>
    <n v="0"/>
    <n v="1070669.3857654068"/>
    <x v="4"/>
  </r>
  <r>
    <x v="141"/>
    <x v="1"/>
    <x v="6"/>
    <x v="5"/>
    <x v="4"/>
    <n v="0"/>
    <n v="0"/>
    <n v="1040212.0791804774"/>
    <x v="4"/>
  </r>
  <r>
    <x v="141"/>
    <x v="0"/>
    <x v="0"/>
    <x v="5"/>
    <x v="4"/>
    <n v="0"/>
    <n v="0"/>
    <n v="905535.76548578264"/>
    <x v="4"/>
  </r>
  <r>
    <x v="141"/>
    <x v="0"/>
    <x v="6"/>
    <x v="5"/>
    <x v="4"/>
    <n v="0"/>
    <n v="0"/>
    <n v="445028.2329135912"/>
    <x v="4"/>
  </r>
  <r>
    <x v="141"/>
    <x v="3"/>
    <x v="1"/>
    <x v="5"/>
    <x v="4"/>
    <n v="0"/>
    <n v="0"/>
    <n v="698772.98797801591"/>
    <x v="4"/>
  </r>
  <r>
    <x v="141"/>
    <x v="3"/>
    <x v="3"/>
    <x v="5"/>
    <x v="4"/>
    <n v="0"/>
    <n v="0"/>
    <n v="697361.42800795916"/>
    <x v="4"/>
  </r>
  <r>
    <x v="141"/>
    <x v="2"/>
    <x v="3"/>
    <x v="5"/>
    <x v="4"/>
    <n v="0"/>
    <n v="0"/>
    <n v="435770.72926139436"/>
    <x v="4"/>
  </r>
  <r>
    <x v="141"/>
    <x v="2"/>
    <x v="3"/>
    <x v="5"/>
    <x v="4"/>
    <n v="0"/>
    <n v="0"/>
    <n v="1426811.5522579732"/>
    <x v="4"/>
  </r>
  <r>
    <x v="141"/>
    <x v="2"/>
    <x v="5"/>
    <x v="5"/>
    <x v="4"/>
    <n v="0"/>
    <n v="0"/>
    <n v="877240.66027935687"/>
    <x v="4"/>
  </r>
  <r>
    <x v="141"/>
    <x v="2"/>
    <x v="5"/>
    <x v="5"/>
    <x v="4"/>
    <n v="0"/>
    <n v="0"/>
    <n v="1166637.5951246773"/>
    <x v="4"/>
  </r>
  <r>
    <x v="141"/>
    <x v="2"/>
    <x v="6"/>
    <x v="5"/>
    <x v="4"/>
    <n v="0"/>
    <n v="0"/>
    <n v="424976.02249616489"/>
    <x v="4"/>
  </r>
  <r>
    <x v="142"/>
    <x v="1"/>
    <x v="0"/>
    <x v="5"/>
    <x v="4"/>
    <n v="0"/>
    <n v="0"/>
    <n v="288156.8247027967"/>
    <x v="4"/>
  </r>
  <r>
    <x v="142"/>
    <x v="1"/>
    <x v="4"/>
    <x v="5"/>
    <x v="4"/>
    <n v="0"/>
    <n v="0"/>
    <n v="485103.2646494768"/>
    <x v="4"/>
  </r>
  <r>
    <x v="142"/>
    <x v="1"/>
    <x v="5"/>
    <x v="5"/>
    <x v="4"/>
    <n v="0"/>
    <n v="0"/>
    <n v="453307.7573292426"/>
    <x v="4"/>
  </r>
  <r>
    <x v="142"/>
    <x v="0"/>
    <x v="0"/>
    <x v="5"/>
    <x v="4"/>
    <n v="0"/>
    <n v="0"/>
    <n v="921686.20437868987"/>
    <x v="4"/>
  </r>
  <r>
    <x v="142"/>
    <x v="0"/>
    <x v="2"/>
    <x v="5"/>
    <x v="4"/>
    <n v="0"/>
    <n v="0"/>
    <n v="870307.80078445561"/>
    <x v="4"/>
  </r>
  <r>
    <x v="142"/>
    <x v="0"/>
    <x v="4"/>
    <x v="5"/>
    <x v="4"/>
    <n v="0"/>
    <n v="0"/>
    <n v="183442.8443986311"/>
    <x v="4"/>
  </r>
  <r>
    <x v="142"/>
    <x v="3"/>
    <x v="3"/>
    <x v="5"/>
    <x v="4"/>
    <n v="0"/>
    <n v="0"/>
    <n v="415782.32164275611"/>
    <x v="4"/>
  </r>
  <r>
    <x v="142"/>
    <x v="3"/>
    <x v="6"/>
    <x v="5"/>
    <x v="4"/>
    <n v="0"/>
    <n v="0"/>
    <n v="1186317.5886886492"/>
    <x v="4"/>
  </r>
  <r>
    <x v="142"/>
    <x v="2"/>
    <x v="1"/>
    <x v="5"/>
    <x v="4"/>
    <n v="0"/>
    <n v="0"/>
    <n v="1101053.7865754019"/>
    <x v="4"/>
  </r>
  <r>
    <x v="142"/>
    <x v="2"/>
    <x v="4"/>
    <x v="5"/>
    <x v="4"/>
    <n v="0"/>
    <n v="0"/>
    <n v="1087414.0389771126"/>
    <x v="4"/>
  </r>
  <r>
    <x v="142"/>
    <x v="2"/>
    <x v="5"/>
    <x v="5"/>
    <x v="4"/>
    <n v="0"/>
    <n v="0"/>
    <n v="1094294.7202817928"/>
    <x v="4"/>
  </r>
  <r>
    <x v="142"/>
    <x v="2"/>
    <x v="6"/>
    <x v="5"/>
    <x v="4"/>
    <n v="0"/>
    <n v="0"/>
    <n v="1127811.4553313714"/>
    <x v="4"/>
  </r>
  <r>
    <x v="142"/>
    <x v="4"/>
    <x v="2"/>
    <x v="5"/>
    <x v="4"/>
    <n v="0"/>
    <n v="0"/>
    <n v="704858.78872479615"/>
    <x v="4"/>
  </r>
  <r>
    <x v="142"/>
    <x v="4"/>
    <x v="3"/>
    <x v="5"/>
    <x v="4"/>
    <n v="0"/>
    <n v="0"/>
    <n v="810200.06705746939"/>
    <x v="4"/>
  </r>
  <r>
    <x v="142"/>
    <x v="4"/>
    <x v="3"/>
    <x v="5"/>
    <x v="4"/>
    <n v="0"/>
    <n v="0"/>
    <n v="453505.54824630637"/>
    <x v="4"/>
  </r>
  <r>
    <x v="143"/>
    <x v="1"/>
    <x v="1"/>
    <x v="5"/>
    <x v="4"/>
    <n v="0"/>
    <n v="0"/>
    <n v="775935.7838333"/>
    <x v="4"/>
  </r>
  <r>
    <x v="143"/>
    <x v="1"/>
    <x v="3"/>
    <x v="5"/>
    <x v="4"/>
    <n v="0"/>
    <n v="0"/>
    <n v="666355.6844120255"/>
    <x v="4"/>
  </r>
  <r>
    <x v="143"/>
    <x v="1"/>
    <x v="5"/>
    <x v="5"/>
    <x v="4"/>
    <n v="0"/>
    <n v="0"/>
    <n v="754505.92540910048"/>
    <x v="4"/>
  </r>
  <r>
    <x v="143"/>
    <x v="1"/>
    <x v="6"/>
    <x v="5"/>
    <x v="4"/>
    <n v="0"/>
    <n v="0"/>
    <n v="720384.52368867618"/>
    <x v="4"/>
  </r>
  <r>
    <x v="143"/>
    <x v="0"/>
    <x v="3"/>
    <x v="5"/>
    <x v="4"/>
    <n v="0"/>
    <n v="0"/>
    <n v="662758.86725304835"/>
    <x v="4"/>
  </r>
  <r>
    <x v="143"/>
    <x v="0"/>
    <x v="3"/>
    <x v="5"/>
    <x v="4"/>
    <n v="0"/>
    <n v="0"/>
    <n v="641142.22608292184"/>
    <x v="4"/>
  </r>
  <r>
    <x v="143"/>
    <x v="2"/>
    <x v="1"/>
    <x v="5"/>
    <x v="4"/>
    <n v="0"/>
    <n v="0"/>
    <n v="227606.85134438175"/>
    <x v="4"/>
  </r>
  <r>
    <x v="143"/>
    <x v="2"/>
    <x v="4"/>
    <x v="5"/>
    <x v="4"/>
    <n v="0"/>
    <n v="0"/>
    <n v="790229.8056446613"/>
    <x v="4"/>
  </r>
  <r>
    <x v="143"/>
    <x v="2"/>
    <x v="6"/>
    <x v="5"/>
    <x v="4"/>
    <n v="0"/>
    <n v="0"/>
    <n v="482969.18235419301"/>
    <x v="4"/>
  </r>
  <r>
    <x v="143"/>
    <x v="4"/>
    <x v="2"/>
    <x v="5"/>
    <x v="4"/>
    <n v="0"/>
    <n v="0"/>
    <n v="449787.89315865631"/>
    <x v="4"/>
  </r>
  <r>
    <x v="143"/>
    <x v="4"/>
    <x v="2"/>
    <x v="5"/>
    <x v="4"/>
    <n v="0"/>
    <n v="0"/>
    <n v="1327086.2404287846"/>
    <x v="4"/>
  </r>
  <r>
    <x v="143"/>
    <x v="4"/>
    <x v="4"/>
    <x v="5"/>
    <x v="4"/>
    <n v="0"/>
    <n v="0"/>
    <n v="455807.60686684598"/>
    <x v="4"/>
  </r>
  <r>
    <x v="143"/>
    <x v="4"/>
    <x v="4"/>
    <x v="5"/>
    <x v="4"/>
    <n v="0"/>
    <n v="0"/>
    <n v="895142.9215114566"/>
    <x v="4"/>
  </r>
  <r>
    <x v="144"/>
    <x v="0"/>
    <x v="4"/>
    <x v="5"/>
    <x v="4"/>
    <n v="0"/>
    <n v="0"/>
    <n v="532636.61486186006"/>
    <x v="4"/>
  </r>
  <r>
    <x v="144"/>
    <x v="0"/>
    <x v="4"/>
    <x v="5"/>
    <x v="4"/>
    <n v="0"/>
    <n v="0"/>
    <n v="414370.55169713276"/>
    <x v="4"/>
  </r>
  <r>
    <x v="144"/>
    <x v="3"/>
    <x v="1"/>
    <x v="5"/>
    <x v="4"/>
    <n v="0"/>
    <n v="0"/>
    <n v="1597845.0203110971"/>
    <x v="4"/>
  </r>
  <r>
    <x v="144"/>
    <x v="3"/>
    <x v="2"/>
    <x v="5"/>
    <x v="4"/>
    <n v="0"/>
    <n v="0"/>
    <n v="517563.54005329154"/>
    <x v="4"/>
  </r>
  <r>
    <x v="144"/>
    <x v="3"/>
    <x v="2"/>
    <x v="5"/>
    <x v="4"/>
    <n v="0"/>
    <n v="0"/>
    <n v="525942.45707969868"/>
    <x v="4"/>
  </r>
  <r>
    <x v="144"/>
    <x v="3"/>
    <x v="3"/>
    <x v="5"/>
    <x v="4"/>
    <n v="0"/>
    <n v="0"/>
    <n v="2141280.4774119458"/>
    <x v="4"/>
  </r>
  <r>
    <x v="144"/>
    <x v="3"/>
    <x v="6"/>
    <x v="5"/>
    <x v="4"/>
    <n v="0"/>
    <n v="0"/>
    <n v="2089610.6001282781"/>
    <x v="4"/>
  </r>
  <r>
    <x v="144"/>
    <x v="2"/>
    <x v="4"/>
    <x v="5"/>
    <x v="4"/>
    <n v="0"/>
    <n v="0"/>
    <n v="171605.67678945418"/>
    <x v="4"/>
  </r>
  <r>
    <x v="144"/>
    <x v="2"/>
    <x v="5"/>
    <x v="5"/>
    <x v="4"/>
    <n v="0"/>
    <n v="0"/>
    <n v="302750.27924345003"/>
    <x v="4"/>
  </r>
  <r>
    <x v="144"/>
    <x v="2"/>
    <x v="5"/>
    <x v="5"/>
    <x v="4"/>
    <n v="0"/>
    <n v="0"/>
    <n v="310513.10691635899"/>
    <x v="4"/>
  </r>
  <r>
    <x v="144"/>
    <x v="2"/>
    <x v="6"/>
    <x v="5"/>
    <x v="4"/>
    <n v="0"/>
    <n v="0"/>
    <n v="242200.22339476002"/>
    <x v="4"/>
  </r>
  <r>
    <x v="144"/>
    <x v="4"/>
    <x v="4"/>
    <x v="5"/>
    <x v="4"/>
    <n v="0"/>
    <n v="0"/>
    <n v="2162892.4983445592"/>
    <x v="4"/>
  </r>
  <r>
    <x v="145"/>
    <x v="1"/>
    <x v="3"/>
    <x v="5"/>
    <x v="4"/>
    <n v="0"/>
    <n v="0"/>
    <n v="484323.42625013785"/>
    <x v="4"/>
  </r>
  <r>
    <x v="145"/>
    <x v="1"/>
    <x v="3"/>
    <x v="5"/>
    <x v="4"/>
    <n v="0"/>
    <n v="0"/>
    <n v="524137.09441193676"/>
    <x v="4"/>
  </r>
  <r>
    <x v="145"/>
    <x v="1"/>
    <x v="5"/>
    <x v="5"/>
    <x v="4"/>
    <n v="0"/>
    <n v="0"/>
    <n v="793930.113709706"/>
    <x v="4"/>
  </r>
  <r>
    <x v="145"/>
    <x v="1"/>
    <x v="5"/>
    <x v="5"/>
    <x v="4"/>
    <n v="0"/>
    <n v="0"/>
    <n v="263936.14087890513"/>
    <x v="4"/>
  </r>
  <r>
    <x v="145"/>
    <x v="1"/>
    <x v="6"/>
    <x v="5"/>
    <x v="4"/>
    <n v="0"/>
    <n v="0"/>
    <n v="435089.07928198937"/>
    <x v="4"/>
  </r>
  <r>
    <x v="145"/>
    <x v="1"/>
    <x v="6"/>
    <x v="5"/>
    <x v="4"/>
    <n v="0"/>
    <n v="0"/>
    <n v="445028.2329135912"/>
    <x v="4"/>
  </r>
  <r>
    <x v="145"/>
    <x v="0"/>
    <x v="2"/>
    <x v="5"/>
    <x v="4"/>
    <n v="0"/>
    <n v="0"/>
    <n v="404571.1208305374"/>
    <x v="4"/>
  </r>
  <r>
    <x v="145"/>
    <x v="3"/>
    <x v="1"/>
    <x v="5"/>
    <x v="4"/>
    <n v="0"/>
    <n v="0"/>
    <n v="476985.19251907518"/>
    <x v="4"/>
  </r>
  <r>
    <x v="145"/>
    <x v="3"/>
    <x v="1"/>
    <x v="5"/>
    <x v="4"/>
    <n v="0"/>
    <n v="0"/>
    <n v="737064.72715379484"/>
    <x v="4"/>
  </r>
  <r>
    <x v="145"/>
    <x v="3"/>
    <x v="2"/>
    <x v="5"/>
    <x v="4"/>
    <n v="0"/>
    <n v="0"/>
    <n v="827596.63779362012"/>
    <x v="4"/>
  </r>
  <r>
    <x v="145"/>
    <x v="3"/>
    <x v="2"/>
    <x v="5"/>
    <x v="4"/>
    <n v="0"/>
    <n v="0"/>
    <n v="662666.82959960308"/>
    <x v="4"/>
  </r>
  <r>
    <x v="145"/>
    <x v="3"/>
    <x v="2"/>
    <x v="5"/>
    <x v="4"/>
    <n v="0"/>
    <n v="0"/>
    <n v="907840.68385872617"/>
    <x v="4"/>
  </r>
  <r>
    <x v="145"/>
    <x v="3"/>
    <x v="6"/>
    <x v="5"/>
    <x v="4"/>
    <n v="0"/>
    <n v="0"/>
    <n v="892543.08158051106"/>
    <x v="4"/>
  </r>
  <r>
    <x v="145"/>
    <x v="3"/>
    <x v="6"/>
    <x v="5"/>
    <x v="4"/>
    <n v="0"/>
    <n v="0"/>
    <n v="1371881.6367492992"/>
    <x v="4"/>
  </r>
  <r>
    <x v="145"/>
    <x v="2"/>
    <x v="0"/>
    <x v="5"/>
    <x v="4"/>
    <n v="0"/>
    <n v="0"/>
    <n v="430289.33644049632"/>
    <x v="4"/>
  </r>
  <r>
    <x v="145"/>
    <x v="2"/>
    <x v="1"/>
    <x v="5"/>
    <x v="4"/>
    <n v="0"/>
    <n v="0"/>
    <n v="1222588.9894309819"/>
    <x v="4"/>
  </r>
  <r>
    <x v="145"/>
    <x v="2"/>
    <x v="1"/>
    <x v="5"/>
    <x v="4"/>
    <n v="0"/>
    <n v="0"/>
    <n v="784097.16730034654"/>
    <x v="4"/>
  </r>
  <r>
    <x v="145"/>
    <x v="2"/>
    <x v="3"/>
    <x v="5"/>
    <x v="4"/>
    <n v="0"/>
    <n v="0"/>
    <n v="1008576.27904524"/>
    <x v="4"/>
  </r>
  <r>
    <x v="145"/>
    <x v="2"/>
    <x v="6"/>
    <x v="5"/>
    <x v="4"/>
    <n v="0"/>
    <n v="0"/>
    <n v="208600.72020187194"/>
    <x v="4"/>
  </r>
  <r>
    <x v="145"/>
    <x v="4"/>
    <x v="2"/>
    <x v="5"/>
    <x v="4"/>
    <n v="0"/>
    <n v="0"/>
    <n v="411710.61119813513"/>
    <x v="4"/>
  </r>
  <r>
    <x v="145"/>
    <x v="4"/>
    <x v="2"/>
    <x v="5"/>
    <x v="4"/>
    <n v="0"/>
    <n v="0"/>
    <n v="2128923.6346906624"/>
    <x v="4"/>
  </r>
  <r>
    <x v="145"/>
    <x v="4"/>
    <x v="3"/>
    <x v="5"/>
    <x v="4"/>
    <n v="0"/>
    <n v="0"/>
    <n v="624502.77135041123"/>
    <x v="4"/>
  </r>
  <r>
    <x v="145"/>
    <x v="4"/>
    <x v="3"/>
    <x v="5"/>
    <x v="4"/>
    <n v="0"/>
    <n v="0"/>
    <n v="1305555.7595203472"/>
    <x v="4"/>
  </r>
  <r>
    <x v="146"/>
    <x v="1"/>
    <x v="1"/>
    <x v="5"/>
    <x v="4"/>
    <n v="0"/>
    <n v="0"/>
    <n v="439272.84828923951"/>
    <x v="4"/>
  </r>
  <r>
    <x v="146"/>
    <x v="1"/>
    <x v="4"/>
    <x v="5"/>
    <x v="4"/>
    <n v="0"/>
    <n v="0"/>
    <n v="895500.80338991457"/>
    <x v="4"/>
  </r>
  <r>
    <x v="146"/>
    <x v="1"/>
    <x v="5"/>
    <x v="5"/>
    <x v="4"/>
    <n v="0"/>
    <n v="0"/>
    <n v="618934.83061873377"/>
    <x v="4"/>
  </r>
  <r>
    <x v="146"/>
    <x v="1"/>
    <x v="6"/>
    <x v="5"/>
    <x v="4"/>
    <n v="0"/>
    <n v="0"/>
    <n v="765753.19175006717"/>
    <x v="4"/>
  </r>
  <r>
    <x v="146"/>
    <x v="1"/>
    <x v="6"/>
    <x v="5"/>
    <x v="4"/>
    <n v="0"/>
    <n v="0"/>
    <n v="372933.49652741948"/>
    <x v="4"/>
  </r>
  <r>
    <x v="146"/>
    <x v="0"/>
    <x v="0"/>
    <x v="5"/>
    <x v="4"/>
    <n v="0"/>
    <n v="0"/>
    <n v="432787.0206614497"/>
    <x v="4"/>
  </r>
  <r>
    <x v="146"/>
    <x v="0"/>
    <x v="2"/>
    <x v="5"/>
    <x v="4"/>
    <n v="0"/>
    <n v="0"/>
    <n v="226320.93693000672"/>
    <x v="4"/>
  </r>
  <r>
    <x v="146"/>
    <x v="3"/>
    <x v="1"/>
    <x v="5"/>
    <x v="4"/>
    <n v="0"/>
    <n v="0"/>
    <n v="1238287.1722513116"/>
    <x v="4"/>
  </r>
  <r>
    <x v="146"/>
    <x v="3"/>
    <x v="2"/>
    <x v="5"/>
    <x v="4"/>
    <n v="0"/>
    <n v="0"/>
    <n v="494107.73789155483"/>
    <x v="4"/>
  </r>
  <r>
    <x v="146"/>
    <x v="3"/>
    <x v="2"/>
    <x v="5"/>
    <x v="4"/>
    <n v="0"/>
    <n v="0"/>
    <n v="375848.42634373438"/>
    <x v="4"/>
  </r>
  <r>
    <x v="146"/>
    <x v="3"/>
    <x v="3"/>
    <x v="5"/>
    <x v="4"/>
    <n v="0"/>
    <n v="0"/>
    <n v="1453984.766103256"/>
    <x v="4"/>
  </r>
  <r>
    <x v="146"/>
    <x v="3"/>
    <x v="3"/>
    <x v="5"/>
    <x v="4"/>
    <n v="0"/>
    <n v="0"/>
    <n v="749403.3256204935"/>
    <x v="4"/>
  </r>
  <r>
    <x v="146"/>
    <x v="2"/>
    <x v="3"/>
    <x v="5"/>
    <x v="4"/>
    <n v="0"/>
    <n v="0"/>
    <n v="548139.2820898043"/>
    <x v="4"/>
  </r>
  <r>
    <x v="146"/>
    <x v="2"/>
    <x v="4"/>
    <x v="5"/>
    <x v="4"/>
    <n v="0"/>
    <n v="0"/>
    <n v="997445.27976388868"/>
    <x v="4"/>
  </r>
  <r>
    <x v="146"/>
    <x v="2"/>
    <x v="4"/>
    <x v="5"/>
    <x v="4"/>
    <n v="0"/>
    <n v="0"/>
    <n v="1772127.992873763"/>
    <x v="4"/>
  </r>
  <r>
    <x v="146"/>
    <x v="2"/>
    <x v="5"/>
    <x v="5"/>
    <x v="4"/>
    <n v="0"/>
    <n v="0"/>
    <n v="913921.72200412105"/>
    <x v="4"/>
  </r>
  <r>
    <x v="146"/>
    <x v="2"/>
    <x v="6"/>
    <x v="5"/>
    <x v="4"/>
    <n v="0"/>
    <n v="0"/>
    <n v="425880.84479983087"/>
    <x v="4"/>
  </r>
  <r>
    <x v="146"/>
    <x v="4"/>
    <x v="4"/>
    <x v="5"/>
    <x v="4"/>
    <n v="0"/>
    <n v="0"/>
    <n v="490139.01261224353"/>
    <x v="4"/>
  </r>
  <r>
    <x v="146"/>
    <x v="4"/>
    <x v="4"/>
    <x v="5"/>
    <x v="4"/>
    <n v="0"/>
    <n v="0"/>
    <n v="1101542.8224890411"/>
    <x v="4"/>
  </r>
  <r>
    <x v="147"/>
    <x v="1"/>
    <x v="1"/>
    <x v="5"/>
    <x v="4"/>
    <n v="0"/>
    <n v="0"/>
    <n v="455807.60686684598"/>
    <x v="4"/>
  </r>
  <r>
    <x v="147"/>
    <x v="1"/>
    <x v="4"/>
    <x v="5"/>
    <x v="4"/>
    <n v="0"/>
    <n v="0"/>
    <n v="927801.52852092381"/>
    <x v="4"/>
  </r>
  <r>
    <x v="147"/>
    <x v="1"/>
    <x v="4"/>
    <x v="5"/>
    <x v="4"/>
    <n v="0"/>
    <n v="0"/>
    <n v="1233302.6091984445"/>
    <x v="4"/>
  </r>
  <r>
    <x v="147"/>
    <x v="1"/>
    <x v="6"/>
    <x v="5"/>
    <x v="4"/>
    <n v="0"/>
    <n v="0"/>
    <n v="669605.74928127439"/>
    <x v="4"/>
  </r>
  <r>
    <x v="147"/>
    <x v="0"/>
    <x v="2"/>
    <x v="5"/>
    <x v="4"/>
    <n v="0"/>
    <n v="0"/>
    <n v="409330.78107560257"/>
    <x v="4"/>
  </r>
  <r>
    <x v="147"/>
    <x v="0"/>
    <x v="3"/>
    <x v="5"/>
    <x v="4"/>
    <n v="0"/>
    <n v="0"/>
    <n v="230178.68017313184"/>
    <x v="4"/>
  </r>
  <r>
    <x v="147"/>
    <x v="0"/>
    <x v="3"/>
    <x v="5"/>
    <x v="4"/>
    <n v="0"/>
    <n v="0"/>
    <n v="770008.09221212659"/>
    <x v="4"/>
  </r>
  <r>
    <x v="147"/>
    <x v="3"/>
    <x v="2"/>
    <x v="5"/>
    <x v="4"/>
    <n v="0"/>
    <n v="0"/>
    <n v="495805.35957885906"/>
    <x v="4"/>
  </r>
  <r>
    <x v="147"/>
    <x v="3"/>
    <x v="3"/>
    <x v="5"/>
    <x v="4"/>
    <n v="0"/>
    <n v="0"/>
    <n v="1243423.1444360958"/>
    <x v="4"/>
  </r>
  <r>
    <x v="147"/>
    <x v="3"/>
    <x v="3"/>
    <x v="5"/>
    <x v="4"/>
    <n v="0"/>
    <n v="0"/>
    <n v="570676.46184674115"/>
    <x v="4"/>
  </r>
  <r>
    <x v="147"/>
    <x v="3"/>
    <x v="6"/>
    <x v="5"/>
    <x v="4"/>
    <n v="0"/>
    <n v="0"/>
    <n v="745597.98201777996"/>
    <x v="4"/>
  </r>
  <r>
    <x v="147"/>
    <x v="3"/>
    <x v="6"/>
    <x v="5"/>
    <x v="4"/>
    <n v="0"/>
    <n v="0"/>
    <n v="704461.6884243025"/>
    <x v="4"/>
  </r>
  <r>
    <x v="147"/>
    <x v="3"/>
    <x v="6"/>
    <x v="5"/>
    <x v="4"/>
    <n v="0"/>
    <n v="0"/>
    <n v="1919357.2924718643"/>
    <x v="4"/>
  </r>
  <r>
    <x v="147"/>
    <x v="2"/>
    <x v="0"/>
    <x v="5"/>
    <x v="4"/>
    <n v="0"/>
    <n v="0"/>
    <n v="632891.48584555951"/>
    <x v="4"/>
  </r>
  <r>
    <x v="147"/>
    <x v="2"/>
    <x v="0"/>
    <x v="5"/>
    <x v="4"/>
    <n v="0"/>
    <n v="0"/>
    <n v="344813.59569700871"/>
    <x v="4"/>
  </r>
  <r>
    <x v="147"/>
    <x v="2"/>
    <x v="1"/>
    <x v="5"/>
    <x v="4"/>
    <n v="0"/>
    <n v="0"/>
    <n v="304302.84477803181"/>
    <x v="4"/>
  </r>
  <r>
    <x v="147"/>
    <x v="2"/>
    <x v="5"/>
    <x v="5"/>
    <x v="4"/>
    <n v="0"/>
    <n v="0"/>
    <n v="363725.26204526098"/>
    <x v="4"/>
  </r>
  <r>
    <x v="147"/>
    <x v="2"/>
    <x v="6"/>
    <x v="5"/>
    <x v="4"/>
    <n v="0"/>
    <n v="0"/>
    <n v="831043.16201480501"/>
    <x v="4"/>
  </r>
  <r>
    <x v="147"/>
    <x v="2"/>
    <x v="6"/>
    <x v="5"/>
    <x v="4"/>
    <n v="0"/>
    <n v="0"/>
    <n v="702374.91059645929"/>
    <x v="4"/>
  </r>
  <r>
    <x v="147"/>
    <x v="4"/>
    <x v="2"/>
    <x v="5"/>
    <x v="4"/>
    <n v="0"/>
    <n v="0"/>
    <n v="705120.73016811511"/>
    <x v="4"/>
  </r>
  <r>
    <x v="148"/>
    <x v="1"/>
    <x v="1"/>
    <x v="5"/>
    <x v="4"/>
    <n v="0"/>
    <n v="0"/>
    <n v="1004805.7507453822"/>
    <x v="4"/>
  </r>
  <r>
    <x v="148"/>
    <x v="1"/>
    <x v="4"/>
    <x v="5"/>
    <x v="4"/>
    <n v="0"/>
    <n v="0"/>
    <n v="451018.11161248118"/>
    <x v="4"/>
  </r>
  <r>
    <x v="148"/>
    <x v="0"/>
    <x v="0"/>
    <x v="5"/>
    <x v="4"/>
    <n v="0"/>
    <n v="0"/>
    <n v="416672.61031767237"/>
    <x v="4"/>
  </r>
  <r>
    <x v="148"/>
    <x v="3"/>
    <x v="1"/>
    <x v="5"/>
    <x v="4"/>
    <n v="0"/>
    <n v="0"/>
    <n v="1269822.3017458362"/>
    <x v="4"/>
  </r>
  <r>
    <x v="148"/>
    <x v="3"/>
    <x v="2"/>
    <x v="5"/>
    <x v="4"/>
    <n v="0"/>
    <n v="0"/>
    <n v="284955.08220609894"/>
    <x v="4"/>
  </r>
  <r>
    <x v="148"/>
    <x v="3"/>
    <x v="3"/>
    <x v="5"/>
    <x v="4"/>
    <n v="0"/>
    <n v="0"/>
    <n v="2764901.6962281964"/>
    <x v="4"/>
  </r>
  <r>
    <x v="148"/>
    <x v="3"/>
    <x v="3"/>
    <x v="5"/>
    <x v="4"/>
    <n v="0"/>
    <n v="0"/>
    <n v="1602305.6419619876"/>
    <x v="4"/>
  </r>
  <r>
    <x v="148"/>
    <x v="3"/>
    <x v="5"/>
    <x v="5"/>
    <x v="4"/>
    <n v="0"/>
    <n v="0"/>
    <n v="643483.23270733969"/>
    <x v="4"/>
  </r>
  <r>
    <x v="148"/>
    <x v="2"/>
    <x v="0"/>
    <x v="5"/>
    <x v="4"/>
    <n v="0"/>
    <n v="0"/>
    <n v="439252.98814905575"/>
    <x v="4"/>
  </r>
  <r>
    <x v="148"/>
    <x v="2"/>
    <x v="0"/>
    <x v="5"/>
    <x v="4"/>
    <n v="0"/>
    <n v="0"/>
    <n v="716325.82946226117"/>
    <x v="4"/>
  </r>
  <r>
    <x v="148"/>
    <x v="2"/>
    <x v="1"/>
    <x v="5"/>
    <x v="4"/>
    <n v="0"/>
    <n v="0"/>
    <n v="189732.31334944133"/>
    <x v="4"/>
  </r>
  <r>
    <x v="148"/>
    <x v="2"/>
    <x v="4"/>
    <x v="5"/>
    <x v="4"/>
    <n v="0"/>
    <n v="0"/>
    <n v="471399.78259723168"/>
    <x v="4"/>
  </r>
  <r>
    <x v="148"/>
    <x v="2"/>
    <x v="5"/>
    <x v="5"/>
    <x v="4"/>
    <n v="0"/>
    <n v="0"/>
    <n v="566634.69666155323"/>
    <x v="4"/>
  </r>
  <r>
    <x v="148"/>
    <x v="2"/>
    <x v="5"/>
    <x v="5"/>
    <x v="4"/>
    <n v="0"/>
    <n v="0"/>
    <n v="349206.12557849928"/>
    <x v="4"/>
  </r>
  <r>
    <x v="148"/>
    <x v="2"/>
    <x v="6"/>
    <x v="5"/>
    <x v="4"/>
    <n v="0"/>
    <n v="0"/>
    <n v="1765990.180424371"/>
    <x v="4"/>
  </r>
  <r>
    <x v="148"/>
    <x v="4"/>
    <x v="4"/>
    <x v="5"/>
    <x v="4"/>
    <n v="0"/>
    <n v="0"/>
    <n v="677161.45226735552"/>
    <x v="4"/>
  </r>
  <r>
    <x v="149"/>
    <x v="1"/>
    <x v="0"/>
    <x v="5"/>
    <x v="4"/>
    <n v="0"/>
    <n v="0"/>
    <n v="237894.16665938208"/>
    <x v="4"/>
  </r>
  <r>
    <x v="149"/>
    <x v="1"/>
    <x v="0"/>
    <x v="5"/>
    <x v="4"/>
    <n v="0"/>
    <n v="0"/>
    <n v="388738.89451191435"/>
    <x v="4"/>
  </r>
  <r>
    <x v="149"/>
    <x v="1"/>
    <x v="1"/>
    <x v="5"/>
    <x v="4"/>
    <n v="0"/>
    <n v="0"/>
    <n v="568718.0759887913"/>
    <x v="4"/>
  </r>
  <r>
    <x v="149"/>
    <x v="1"/>
    <x v="3"/>
    <x v="5"/>
    <x v="4"/>
    <n v="0"/>
    <n v="0"/>
    <n v="272148.11221930798"/>
    <x v="4"/>
  </r>
  <r>
    <x v="149"/>
    <x v="0"/>
    <x v="0"/>
    <x v="5"/>
    <x v="4"/>
    <n v="0"/>
    <n v="0"/>
    <n v="887332.9242400626"/>
    <x v="4"/>
  </r>
  <r>
    <x v="149"/>
    <x v="0"/>
    <x v="2"/>
    <x v="5"/>
    <x v="4"/>
    <n v="0"/>
    <n v="0"/>
    <n v="498638.53306216683"/>
    <x v="4"/>
  </r>
  <r>
    <x v="149"/>
    <x v="0"/>
    <x v="3"/>
    <x v="5"/>
    <x v="4"/>
    <n v="0"/>
    <n v="0"/>
    <n v="932674.30208464549"/>
    <x v="4"/>
  </r>
  <r>
    <x v="149"/>
    <x v="0"/>
    <x v="6"/>
    <x v="5"/>
    <x v="4"/>
    <n v="0"/>
    <n v="0"/>
    <n v="759078.6955497805"/>
    <x v="4"/>
  </r>
  <r>
    <x v="149"/>
    <x v="3"/>
    <x v="2"/>
    <x v="5"/>
    <x v="4"/>
    <n v="0"/>
    <n v="0"/>
    <n v="941418.44339950511"/>
    <x v="4"/>
  </r>
  <r>
    <x v="149"/>
    <x v="3"/>
    <x v="3"/>
    <x v="5"/>
    <x v="4"/>
    <n v="0"/>
    <n v="0"/>
    <n v="651947.99393825198"/>
    <x v="4"/>
  </r>
  <r>
    <x v="149"/>
    <x v="3"/>
    <x v="5"/>
    <x v="5"/>
    <x v="4"/>
    <n v="0"/>
    <n v="0"/>
    <n v="415782.32164275611"/>
    <x v="4"/>
  </r>
  <r>
    <x v="149"/>
    <x v="3"/>
    <x v="6"/>
    <x v="5"/>
    <x v="4"/>
    <n v="0"/>
    <n v="0"/>
    <n v="683063.50925637898"/>
    <x v="4"/>
  </r>
  <r>
    <x v="149"/>
    <x v="2"/>
    <x v="3"/>
    <x v="5"/>
    <x v="4"/>
    <n v="0"/>
    <n v="0"/>
    <n v="419326.55079870031"/>
    <x v="4"/>
  </r>
  <r>
    <x v="149"/>
    <x v="2"/>
    <x v="4"/>
    <x v="5"/>
    <x v="4"/>
    <n v="0"/>
    <n v="0"/>
    <n v="360596.219846452"/>
    <x v="4"/>
  </r>
  <r>
    <x v="149"/>
    <x v="2"/>
    <x v="5"/>
    <x v="5"/>
    <x v="4"/>
    <n v="0"/>
    <n v="0"/>
    <n v="622305.85890429432"/>
    <x v="4"/>
  </r>
  <r>
    <x v="150"/>
    <x v="1"/>
    <x v="0"/>
    <x v="5"/>
    <x v="4"/>
    <n v="0"/>
    <n v="0"/>
    <n v="353598.65545998985"/>
    <x v="4"/>
  </r>
  <r>
    <x v="150"/>
    <x v="1"/>
    <x v="1"/>
    <x v="5"/>
    <x v="4"/>
    <n v="0"/>
    <n v="0"/>
    <n v="599896.18963847321"/>
    <x v="4"/>
  </r>
  <r>
    <x v="150"/>
    <x v="1"/>
    <x v="4"/>
    <x v="5"/>
    <x v="4"/>
    <n v="0"/>
    <n v="0"/>
    <n v="259341.14223251701"/>
    <x v="4"/>
  </r>
  <r>
    <x v="150"/>
    <x v="1"/>
    <x v="5"/>
    <x v="5"/>
    <x v="4"/>
    <n v="0"/>
    <n v="0"/>
    <n v="543969.30879509111"/>
    <x v="4"/>
  </r>
  <r>
    <x v="150"/>
    <x v="1"/>
    <x v="5"/>
    <x v="5"/>
    <x v="4"/>
    <n v="0"/>
    <n v="0"/>
    <n v="492972.1860955513"/>
    <x v="4"/>
  </r>
  <r>
    <x v="150"/>
    <x v="1"/>
    <x v="6"/>
    <x v="5"/>
    <x v="4"/>
    <n v="0"/>
    <n v="0"/>
    <n v="677161.45226735552"/>
    <x v="4"/>
  </r>
  <r>
    <x v="150"/>
    <x v="0"/>
    <x v="6"/>
    <x v="5"/>
    <x v="4"/>
    <n v="0"/>
    <n v="0"/>
    <n v="684365.29750424239"/>
    <x v="4"/>
  </r>
  <r>
    <x v="150"/>
    <x v="3"/>
    <x v="2"/>
    <x v="5"/>
    <x v="4"/>
    <n v="0"/>
    <n v="0"/>
    <n v="729883.36110555823"/>
    <x v="4"/>
  </r>
  <r>
    <x v="150"/>
    <x v="3"/>
    <x v="5"/>
    <x v="5"/>
    <x v="4"/>
    <n v="0"/>
    <n v="0"/>
    <n v="460414.32227107452"/>
    <x v="4"/>
  </r>
  <r>
    <x v="150"/>
    <x v="2"/>
    <x v="0"/>
    <x v="5"/>
    <x v="4"/>
    <n v="0"/>
    <n v="0"/>
    <n v="452214.90772408852"/>
    <x v="4"/>
  </r>
  <r>
    <x v="150"/>
    <x v="2"/>
    <x v="1"/>
    <x v="5"/>
    <x v="4"/>
    <n v="0"/>
    <n v="0"/>
    <n v="412897.80886011239"/>
    <x v="4"/>
  </r>
  <r>
    <x v="150"/>
    <x v="2"/>
    <x v="1"/>
    <x v="5"/>
    <x v="4"/>
    <n v="0"/>
    <n v="0"/>
    <n v="618166.83579386375"/>
    <x v="4"/>
  </r>
  <r>
    <x v="150"/>
    <x v="2"/>
    <x v="1"/>
    <x v="5"/>
    <x v="4"/>
    <n v="0"/>
    <n v="0"/>
    <n v="428271.66344532935"/>
    <x v="4"/>
  </r>
  <r>
    <x v="150"/>
    <x v="2"/>
    <x v="5"/>
    <x v="5"/>
    <x v="4"/>
    <n v="0"/>
    <n v="0"/>
    <n v="1784358.3855615342"/>
    <x v="4"/>
  </r>
  <r>
    <x v="150"/>
    <x v="2"/>
    <x v="6"/>
    <x v="5"/>
    <x v="4"/>
    <n v="0"/>
    <n v="0"/>
    <n v="498638.53306216683"/>
    <x v="4"/>
  </r>
  <r>
    <x v="150"/>
    <x v="4"/>
    <x v="4"/>
    <x v="5"/>
    <x v="4"/>
    <n v="0"/>
    <n v="0"/>
    <n v="615928.76775381807"/>
    <x v="4"/>
  </r>
  <r>
    <x v="151"/>
    <x v="1"/>
    <x v="1"/>
    <x v="5"/>
    <x v="4"/>
    <n v="0"/>
    <n v="0"/>
    <n v="858667.86546128057"/>
    <x v="4"/>
  </r>
  <r>
    <x v="151"/>
    <x v="1"/>
    <x v="4"/>
    <x v="5"/>
    <x v="4"/>
    <n v="0"/>
    <n v="0"/>
    <n v="268946.36972261028"/>
    <x v="4"/>
  </r>
  <r>
    <x v="151"/>
    <x v="0"/>
    <x v="2"/>
    <x v="5"/>
    <x v="4"/>
    <n v="0"/>
    <n v="0"/>
    <n v="1484275.6390753142"/>
    <x v="4"/>
  </r>
  <r>
    <x v="151"/>
    <x v="3"/>
    <x v="6"/>
    <x v="5"/>
    <x v="4"/>
    <n v="0"/>
    <n v="0"/>
    <n v="498999.89371226326"/>
    <x v="4"/>
  </r>
  <r>
    <x v="151"/>
    <x v="2"/>
    <x v="0"/>
    <x v="5"/>
    <x v="4"/>
    <n v="0"/>
    <n v="0"/>
    <n v="1153523.4408722781"/>
    <x v="4"/>
  </r>
  <r>
    <x v="151"/>
    <x v="2"/>
    <x v="3"/>
    <x v="5"/>
    <x v="4"/>
    <n v="0"/>
    <n v="0"/>
    <n v="748580.14396994375"/>
    <x v="4"/>
  </r>
  <r>
    <x v="151"/>
    <x v="2"/>
    <x v="6"/>
    <x v="5"/>
    <x v="4"/>
    <n v="0"/>
    <n v="0"/>
    <n v="920270.45895985269"/>
    <x v="4"/>
  </r>
  <r>
    <x v="151"/>
    <x v="4"/>
    <x v="2"/>
    <x v="5"/>
    <x v="4"/>
    <n v="0"/>
    <n v="0"/>
    <n v="1182971.885609461"/>
    <x v="4"/>
  </r>
  <r>
    <x v="151"/>
    <x v="4"/>
    <x v="3"/>
    <x v="5"/>
    <x v="4"/>
    <n v="0"/>
    <n v="0"/>
    <n v="286555.95345444779"/>
    <x v="4"/>
  </r>
  <r>
    <x v="151"/>
    <x v="4"/>
    <x v="4"/>
    <x v="5"/>
    <x v="4"/>
    <n v="0"/>
    <n v="0"/>
    <n v="1268482.6811801116"/>
    <x v="4"/>
  </r>
  <r>
    <x v="152"/>
    <x v="1"/>
    <x v="0"/>
    <x v="5"/>
    <x v="4"/>
    <n v="0"/>
    <n v="0"/>
    <n v="383152.64972774422"/>
    <x v="5"/>
  </r>
  <r>
    <x v="152"/>
    <x v="1"/>
    <x v="1"/>
    <x v="5"/>
    <x v="4"/>
    <n v="0"/>
    <n v="0"/>
    <n v="949446.22626103018"/>
    <x v="5"/>
  </r>
  <r>
    <x v="152"/>
    <x v="1"/>
    <x v="1"/>
    <x v="5"/>
    <x v="4"/>
    <n v="0"/>
    <n v="0"/>
    <n v="409330.78107560257"/>
    <x v="5"/>
  </r>
  <r>
    <x v="152"/>
    <x v="1"/>
    <x v="3"/>
    <x v="5"/>
    <x v="4"/>
    <n v="0"/>
    <n v="0"/>
    <n v="230178.68017313184"/>
    <x v="5"/>
  </r>
  <r>
    <x v="152"/>
    <x v="0"/>
    <x v="2"/>
    <x v="5"/>
    <x v="4"/>
    <n v="0"/>
    <n v="0"/>
    <n v="509971.22699539794"/>
    <x v="5"/>
  </r>
  <r>
    <x v="152"/>
    <x v="0"/>
    <x v="6"/>
    <x v="5"/>
    <x v="4"/>
    <n v="0"/>
    <n v="0"/>
    <n v="402860.25859443459"/>
    <x v="5"/>
  </r>
  <r>
    <x v="152"/>
    <x v="3"/>
    <x v="2"/>
    <x v="5"/>
    <x v="4"/>
    <n v="0"/>
    <n v="0"/>
    <n v="571727.16633793828"/>
    <x v="5"/>
  </r>
  <r>
    <x v="152"/>
    <x v="3"/>
    <x v="3"/>
    <x v="5"/>
    <x v="4"/>
    <n v="0"/>
    <n v="0"/>
    <n v="729446.50363615528"/>
    <x v="5"/>
  </r>
  <r>
    <x v="152"/>
    <x v="3"/>
    <x v="4"/>
    <x v="5"/>
    <x v="4"/>
    <n v="0"/>
    <n v="0"/>
    <n v="265744.62722591253"/>
    <x v="5"/>
  </r>
  <r>
    <x v="152"/>
    <x v="3"/>
    <x v="6"/>
    <x v="5"/>
    <x v="4"/>
    <n v="0"/>
    <n v="0"/>
    <n v="621033.31150957569"/>
    <x v="5"/>
  </r>
  <r>
    <x v="152"/>
    <x v="3"/>
    <x v="6"/>
    <x v="5"/>
    <x v="4"/>
    <n v="0"/>
    <n v="0"/>
    <n v="2260353.3292515278"/>
    <x v="5"/>
  </r>
  <r>
    <x v="152"/>
    <x v="2"/>
    <x v="1"/>
    <x v="5"/>
    <x v="4"/>
    <n v="0"/>
    <n v="0"/>
    <n v="449108.69831530016"/>
    <x v="5"/>
  </r>
  <r>
    <x v="152"/>
    <x v="2"/>
    <x v="5"/>
    <x v="5"/>
    <x v="4"/>
    <n v="0"/>
    <n v="0"/>
    <n v="214747.70720063135"/>
    <x v="5"/>
  </r>
  <r>
    <x v="152"/>
    <x v="4"/>
    <x v="2"/>
    <x v="5"/>
    <x v="4"/>
    <n v="0"/>
    <n v="0"/>
    <n v="1689322.1124053067"/>
    <x v="5"/>
  </r>
  <r>
    <x v="152"/>
    <x v="4"/>
    <x v="4"/>
    <x v="5"/>
    <x v="4"/>
    <n v="0"/>
    <n v="0"/>
    <n v="1196525.7683022928"/>
    <x v="5"/>
  </r>
  <r>
    <x v="152"/>
    <x v="4"/>
    <x v="4"/>
    <x v="5"/>
    <x v="4"/>
    <n v="0"/>
    <n v="0"/>
    <n v="444297.31376414793"/>
    <x v="5"/>
  </r>
  <r>
    <x v="153"/>
    <x v="1"/>
    <x v="3"/>
    <x v="5"/>
    <x v="4"/>
    <n v="0"/>
    <n v="0"/>
    <n v="637540.30346447846"/>
    <x v="5"/>
  </r>
  <r>
    <x v="153"/>
    <x v="1"/>
    <x v="5"/>
    <x v="5"/>
    <x v="4"/>
    <n v="0"/>
    <n v="0"/>
    <n v="576307.61895094102"/>
    <x v="5"/>
  </r>
  <r>
    <x v="153"/>
    <x v="0"/>
    <x v="2"/>
    <x v="5"/>
    <x v="4"/>
    <n v="0"/>
    <n v="0"/>
    <n v="291358.5671994944"/>
    <x v="5"/>
  </r>
  <r>
    <x v="153"/>
    <x v="0"/>
    <x v="2"/>
    <x v="5"/>
    <x v="4"/>
    <n v="0"/>
    <n v="0"/>
    <n v="870178.15856397874"/>
    <x v="5"/>
  </r>
  <r>
    <x v="153"/>
    <x v="0"/>
    <x v="2"/>
    <x v="5"/>
    <x v="4"/>
    <n v="0"/>
    <n v="0"/>
    <n v="299362.92344123876"/>
    <x v="5"/>
  </r>
  <r>
    <x v="153"/>
    <x v="0"/>
    <x v="3"/>
    <x v="5"/>
    <x v="4"/>
    <n v="0"/>
    <n v="0"/>
    <n v="411084.21631345944"/>
    <x v="5"/>
  </r>
  <r>
    <x v="153"/>
    <x v="0"/>
    <x v="6"/>
    <x v="5"/>
    <x v="4"/>
    <n v="0"/>
    <n v="0"/>
    <n v="943893.88269921998"/>
    <x v="5"/>
  </r>
  <r>
    <x v="153"/>
    <x v="3"/>
    <x v="1"/>
    <x v="5"/>
    <x v="4"/>
    <n v="0"/>
    <n v="0"/>
    <n v="1934328.0845402591"/>
    <x v="5"/>
  </r>
  <r>
    <x v="153"/>
    <x v="3"/>
    <x v="3"/>
    <x v="5"/>
    <x v="4"/>
    <n v="0"/>
    <n v="0"/>
    <n v="299362.92344123876"/>
    <x v="5"/>
  </r>
  <r>
    <x v="153"/>
    <x v="2"/>
    <x v="1"/>
    <x v="5"/>
    <x v="4"/>
    <n v="0"/>
    <n v="0"/>
    <n v="575091.82979251083"/>
    <x v="5"/>
  </r>
  <r>
    <x v="153"/>
    <x v="2"/>
    <x v="1"/>
    <x v="5"/>
    <x v="4"/>
    <n v="0"/>
    <n v="0"/>
    <n v="202311.25125106177"/>
    <x v="5"/>
  </r>
  <r>
    <x v="153"/>
    <x v="2"/>
    <x v="3"/>
    <x v="5"/>
    <x v="4"/>
    <n v="0"/>
    <n v="0"/>
    <n v="1442453.6543756803"/>
    <x v="5"/>
  </r>
  <r>
    <x v="153"/>
    <x v="2"/>
    <x v="3"/>
    <x v="5"/>
    <x v="4"/>
    <n v="0"/>
    <n v="0"/>
    <n v="1192217.2306945683"/>
    <x v="5"/>
  </r>
  <r>
    <x v="153"/>
    <x v="2"/>
    <x v="3"/>
    <x v="5"/>
    <x v="4"/>
    <n v="0"/>
    <n v="0"/>
    <n v="387912.30997280939"/>
    <x v="5"/>
  </r>
  <r>
    <x v="153"/>
    <x v="2"/>
    <x v="5"/>
    <x v="5"/>
    <x v="4"/>
    <n v="0"/>
    <n v="0"/>
    <n v="276356.66515555949"/>
    <x v="5"/>
  </r>
  <r>
    <x v="153"/>
    <x v="2"/>
    <x v="5"/>
    <x v="5"/>
    <x v="4"/>
    <n v="0"/>
    <n v="0"/>
    <n v="944675.25765803165"/>
    <x v="5"/>
  </r>
  <r>
    <x v="153"/>
    <x v="4"/>
    <x v="3"/>
    <x v="5"/>
    <x v="4"/>
    <n v="0"/>
    <n v="0"/>
    <n v="493301.05957615131"/>
    <x v="5"/>
  </r>
  <r>
    <x v="154"/>
    <x v="0"/>
    <x v="0"/>
    <x v="5"/>
    <x v="4"/>
    <n v="0"/>
    <n v="0"/>
    <n v="532636.61486186006"/>
    <x v="5"/>
  </r>
  <r>
    <x v="154"/>
    <x v="0"/>
    <x v="0"/>
    <x v="5"/>
    <x v="4"/>
    <n v="0"/>
    <n v="0"/>
    <n v="1343388.9235159033"/>
    <x v="5"/>
  </r>
  <r>
    <x v="154"/>
    <x v="0"/>
    <x v="0"/>
    <x v="5"/>
    <x v="4"/>
    <n v="0"/>
    <n v="0"/>
    <n v="235322.33783063199"/>
    <x v="5"/>
  </r>
  <r>
    <x v="154"/>
    <x v="0"/>
    <x v="3"/>
    <x v="5"/>
    <x v="4"/>
    <n v="0"/>
    <n v="0"/>
    <n v="512804.40047870571"/>
    <x v="5"/>
  </r>
  <r>
    <x v="154"/>
    <x v="3"/>
    <x v="1"/>
    <x v="5"/>
    <x v="4"/>
    <n v="0"/>
    <n v="0"/>
    <n v="1785765.1531912128"/>
    <x v="5"/>
  </r>
  <r>
    <x v="154"/>
    <x v="3"/>
    <x v="3"/>
    <x v="5"/>
    <x v="4"/>
    <n v="0"/>
    <n v="0"/>
    <n v="1254750.2752553411"/>
    <x v="5"/>
  </r>
  <r>
    <x v="154"/>
    <x v="4"/>
    <x v="3"/>
    <x v="5"/>
    <x v="4"/>
    <n v="0"/>
    <n v="0"/>
    <n v="1025608.8009574113"/>
    <x v="5"/>
  </r>
  <r>
    <x v="154"/>
    <x v="4"/>
    <x v="4"/>
    <x v="5"/>
    <x v="4"/>
    <n v="0"/>
    <n v="0"/>
    <n v="420725.40058092785"/>
    <x v="5"/>
  </r>
  <r>
    <x v="155"/>
    <x v="1"/>
    <x v="0"/>
    <x v="5"/>
    <x v="4"/>
    <n v="0"/>
    <n v="0"/>
    <n v="1043156.3619806042"/>
    <x v="5"/>
  </r>
  <r>
    <x v="155"/>
    <x v="1"/>
    <x v="0"/>
    <x v="5"/>
    <x v="4"/>
    <n v="0"/>
    <n v="0"/>
    <n v="484472.665645628"/>
    <x v="5"/>
  </r>
  <r>
    <x v="155"/>
    <x v="1"/>
    <x v="3"/>
    <x v="5"/>
    <x v="4"/>
    <n v="0"/>
    <n v="0"/>
    <n v="481877.34833978367"/>
    <x v="5"/>
  </r>
  <r>
    <x v="155"/>
    <x v="0"/>
    <x v="0"/>
    <x v="5"/>
    <x v="4"/>
    <n v="0"/>
    <n v="0"/>
    <n v="637540.30346447846"/>
    <x v="5"/>
  </r>
  <r>
    <x v="155"/>
    <x v="0"/>
    <x v="2"/>
    <x v="5"/>
    <x v="4"/>
    <n v="0"/>
    <n v="0"/>
    <n v="920092.85979038547"/>
    <x v="5"/>
  </r>
  <r>
    <x v="155"/>
    <x v="0"/>
    <x v="4"/>
    <x v="5"/>
    <x v="4"/>
    <n v="0"/>
    <n v="0"/>
    <n v="440294.02386376174"/>
    <x v="5"/>
  </r>
  <r>
    <x v="155"/>
    <x v="0"/>
    <x v="4"/>
    <x v="5"/>
    <x v="4"/>
    <n v="0"/>
    <n v="0"/>
    <n v="415833.24476021936"/>
    <x v="5"/>
  </r>
  <r>
    <x v="155"/>
    <x v="3"/>
    <x v="1"/>
    <x v="5"/>
    <x v="4"/>
    <n v="0"/>
    <n v="0"/>
    <n v="366599.51587189134"/>
    <x v="5"/>
  </r>
  <r>
    <x v="155"/>
    <x v="3"/>
    <x v="3"/>
    <x v="5"/>
    <x v="4"/>
    <n v="0"/>
    <n v="0"/>
    <n v="275185.68467625813"/>
    <x v="5"/>
  </r>
  <r>
    <x v="155"/>
    <x v="3"/>
    <x v="4"/>
    <x v="5"/>
    <x v="4"/>
    <n v="0"/>
    <n v="0"/>
    <n v="350886.60599278618"/>
    <x v="5"/>
  </r>
  <r>
    <x v="155"/>
    <x v="3"/>
    <x v="5"/>
    <x v="5"/>
    <x v="4"/>
    <n v="0"/>
    <n v="0"/>
    <n v="432225.69029529445"/>
    <x v="5"/>
  </r>
  <r>
    <x v="155"/>
    <x v="3"/>
    <x v="6"/>
    <x v="5"/>
    <x v="4"/>
    <n v="0"/>
    <n v="0"/>
    <n v="977259.10065174778"/>
    <x v="5"/>
  </r>
  <r>
    <x v="155"/>
    <x v="3"/>
    <x v="6"/>
    <x v="5"/>
    <x v="4"/>
    <n v="0"/>
    <n v="0"/>
    <n v="1125875.3005543388"/>
    <x v="5"/>
  </r>
  <r>
    <x v="155"/>
    <x v="3"/>
    <x v="6"/>
    <x v="5"/>
    <x v="4"/>
    <n v="0"/>
    <n v="0"/>
    <n v="1072245.322364457"/>
    <x v="5"/>
  </r>
  <r>
    <x v="155"/>
    <x v="2"/>
    <x v="4"/>
    <x v="5"/>
    <x v="4"/>
    <n v="0"/>
    <n v="0"/>
    <n v="605495.19564926974"/>
    <x v="5"/>
  </r>
  <r>
    <x v="155"/>
    <x v="2"/>
    <x v="4"/>
    <x v="5"/>
    <x v="4"/>
    <n v="0"/>
    <n v="0"/>
    <n v="384346.36463042378"/>
    <x v="5"/>
  </r>
  <r>
    <x v="155"/>
    <x v="2"/>
    <x v="4"/>
    <x v="5"/>
    <x v="4"/>
    <n v="0"/>
    <n v="0"/>
    <n v="885295.67003381252"/>
    <x v="5"/>
  </r>
  <r>
    <x v="155"/>
    <x v="2"/>
    <x v="5"/>
    <x v="5"/>
    <x v="4"/>
    <n v="0"/>
    <n v="0"/>
    <n v="408505.27897862182"/>
    <x v="5"/>
  </r>
  <r>
    <x v="155"/>
    <x v="4"/>
    <x v="3"/>
    <x v="5"/>
    <x v="4"/>
    <n v="0"/>
    <n v="0"/>
    <n v="462763.37493572291"/>
    <x v="5"/>
  </r>
  <r>
    <x v="156"/>
    <x v="1"/>
    <x v="0"/>
    <x v="5"/>
    <x v="4"/>
    <n v="0"/>
    <n v="0"/>
    <n v="1135783.248228451"/>
    <x v="5"/>
  </r>
  <r>
    <x v="156"/>
    <x v="1"/>
    <x v="4"/>
    <x v="5"/>
    <x v="4"/>
    <n v="0"/>
    <n v="0"/>
    <n v="414090.44132066768"/>
    <x v="5"/>
  </r>
  <r>
    <x v="156"/>
    <x v="1"/>
    <x v="4"/>
    <x v="5"/>
    <x v="4"/>
    <n v="0"/>
    <n v="0"/>
    <n v="497648.87836313981"/>
    <x v="5"/>
  </r>
  <r>
    <x v="156"/>
    <x v="1"/>
    <x v="5"/>
    <x v="5"/>
    <x v="4"/>
    <n v="0"/>
    <n v="0"/>
    <n v="1099277.7579042688"/>
    <x v="5"/>
  </r>
  <r>
    <x v="156"/>
    <x v="0"/>
    <x v="0"/>
    <x v="5"/>
    <x v="4"/>
    <n v="0"/>
    <n v="0"/>
    <n v="1278248.8861764567"/>
    <x v="5"/>
  </r>
  <r>
    <x v="156"/>
    <x v="0"/>
    <x v="2"/>
    <x v="5"/>
    <x v="4"/>
    <n v="0"/>
    <n v="0"/>
    <n v="629720.73594086221"/>
    <x v="5"/>
  </r>
  <r>
    <x v="156"/>
    <x v="0"/>
    <x v="4"/>
    <x v="5"/>
    <x v="4"/>
    <n v="0"/>
    <n v="0"/>
    <n v="1549603.0399191752"/>
    <x v="5"/>
  </r>
  <r>
    <x v="156"/>
    <x v="0"/>
    <x v="4"/>
    <x v="5"/>
    <x v="4"/>
    <n v="0"/>
    <n v="0"/>
    <n v="892776.52435146947"/>
    <x v="5"/>
  </r>
  <r>
    <x v="156"/>
    <x v="0"/>
    <x v="4"/>
    <x v="5"/>
    <x v="4"/>
    <n v="0"/>
    <n v="0"/>
    <n v="655549.91655669524"/>
    <x v="5"/>
  </r>
  <r>
    <x v="156"/>
    <x v="3"/>
    <x v="1"/>
    <x v="5"/>
    <x v="4"/>
    <n v="0"/>
    <n v="0"/>
    <n v="571727.16633793828"/>
    <x v="5"/>
  </r>
  <r>
    <x v="156"/>
    <x v="3"/>
    <x v="4"/>
    <x v="5"/>
    <x v="4"/>
    <n v="0"/>
    <n v="0"/>
    <n v="255896.9684606326"/>
    <x v="5"/>
  </r>
  <r>
    <x v="156"/>
    <x v="3"/>
    <x v="5"/>
    <x v="5"/>
    <x v="4"/>
    <n v="0"/>
    <n v="0"/>
    <n v="425178.53230134945"/>
    <x v="5"/>
  </r>
  <r>
    <x v="156"/>
    <x v="2"/>
    <x v="1"/>
    <x v="5"/>
    <x v="4"/>
    <n v="0"/>
    <n v="0"/>
    <n v="380772.81960521173"/>
    <x v="5"/>
  </r>
  <r>
    <x v="156"/>
    <x v="2"/>
    <x v="1"/>
    <x v="5"/>
    <x v="4"/>
    <n v="0"/>
    <n v="0"/>
    <n v="380772.81960521173"/>
    <x v="5"/>
  </r>
  <r>
    <x v="156"/>
    <x v="2"/>
    <x v="1"/>
    <x v="5"/>
    <x v="4"/>
    <n v="0"/>
    <n v="0"/>
    <n v="212175.87837188129"/>
    <x v="5"/>
  </r>
  <r>
    <x v="156"/>
    <x v="4"/>
    <x v="3"/>
    <x v="5"/>
    <x v="4"/>
    <n v="0"/>
    <n v="0"/>
    <n v="428369.42205586314"/>
    <x v="5"/>
  </r>
  <r>
    <x v="156"/>
    <x v="4"/>
    <x v="4"/>
    <x v="5"/>
    <x v="4"/>
    <n v="0"/>
    <n v="0"/>
    <n v="465112.42760037124"/>
    <x v="5"/>
  </r>
  <r>
    <x v="157"/>
    <x v="1"/>
    <x v="3"/>
    <x v="5"/>
    <x v="4"/>
    <n v="0"/>
    <n v="0"/>
    <n v="734054.12316901854"/>
    <x v="5"/>
  </r>
  <r>
    <x v="157"/>
    <x v="1"/>
    <x v="3"/>
    <x v="5"/>
    <x v="4"/>
    <n v="0"/>
    <n v="0"/>
    <n v="208318.1351287562"/>
    <x v="5"/>
  </r>
  <r>
    <x v="157"/>
    <x v="1"/>
    <x v="4"/>
    <x v="5"/>
    <x v="4"/>
    <n v="0"/>
    <n v="0"/>
    <n v="515637.57396201341"/>
    <x v="5"/>
  </r>
  <r>
    <x v="157"/>
    <x v="1"/>
    <x v="4"/>
    <x v="5"/>
    <x v="4"/>
    <n v="0"/>
    <n v="0"/>
    <n v="453367.16427712957"/>
    <x v="5"/>
  </r>
  <r>
    <x v="157"/>
    <x v="0"/>
    <x v="0"/>
    <x v="5"/>
    <x v="4"/>
    <n v="0"/>
    <n v="0"/>
    <n v="588263.30938399618"/>
    <x v="5"/>
  </r>
  <r>
    <x v="157"/>
    <x v="0"/>
    <x v="2"/>
    <x v="5"/>
    <x v="4"/>
    <n v="0"/>
    <n v="0"/>
    <n v="713200.31285171688"/>
    <x v="5"/>
  </r>
  <r>
    <x v="157"/>
    <x v="0"/>
    <x v="2"/>
    <x v="5"/>
    <x v="4"/>
    <n v="0"/>
    <n v="0"/>
    <n v="404571.1208305374"/>
    <x v="5"/>
  </r>
  <r>
    <x v="157"/>
    <x v="0"/>
    <x v="3"/>
    <x v="5"/>
    <x v="4"/>
    <n v="0"/>
    <n v="0"/>
    <n v="518470.74744532123"/>
    <x v="5"/>
  </r>
  <r>
    <x v="157"/>
    <x v="3"/>
    <x v="2"/>
    <x v="5"/>
    <x v="4"/>
    <n v="0"/>
    <n v="0"/>
    <n v="297762.05219288985"/>
    <x v="5"/>
  </r>
  <r>
    <x v="157"/>
    <x v="2"/>
    <x v="0"/>
    <x v="5"/>
    <x v="4"/>
    <n v="0"/>
    <n v="0"/>
    <n v="979303.66060872492"/>
    <x v="5"/>
  </r>
  <r>
    <x v="157"/>
    <x v="2"/>
    <x v="1"/>
    <x v="5"/>
    <x v="4"/>
    <n v="0"/>
    <n v="0"/>
    <n v="409766.43445605348"/>
    <x v="5"/>
  </r>
  <r>
    <x v="157"/>
    <x v="2"/>
    <x v="4"/>
    <x v="5"/>
    <x v="4"/>
    <n v="0"/>
    <n v="0"/>
    <n v="361734.17862495111"/>
    <x v="5"/>
  </r>
  <r>
    <x v="157"/>
    <x v="2"/>
    <x v="6"/>
    <x v="5"/>
    <x v="4"/>
    <n v="0"/>
    <n v="0"/>
    <n v="401274.63577284222"/>
    <x v="5"/>
  </r>
  <r>
    <x v="157"/>
    <x v="4"/>
    <x v="2"/>
    <x v="5"/>
    <x v="4"/>
    <n v="0"/>
    <n v="0"/>
    <n v="441995.25514360826"/>
    <x v="5"/>
  </r>
  <r>
    <x v="158"/>
    <x v="0"/>
    <x v="3"/>
    <x v="5"/>
    <x v="4"/>
    <n v="0"/>
    <n v="0"/>
    <n v="612326.84513537469"/>
    <x v="5"/>
  </r>
  <r>
    <x v="158"/>
    <x v="0"/>
    <x v="3"/>
    <x v="5"/>
    <x v="4"/>
    <n v="0"/>
    <n v="0"/>
    <n v="399338.95299021772"/>
    <x v="5"/>
  </r>
  <r>
    <x v="158"/>
    <x v="0"/>
    <x v="4"/>
    <x v="5"/>
    <x v="4"/>
    <n v="0"/>
    <n v="0"/>
    <n v="515637.57396201341"/>
    <x v="5"/>
  </r>
  <r>
    <x v="158"/>
    <x v="3"/>
    <x v="1"/>
    <x v="5"/>
    <x v="4"/>
    <n v="0"/>
    <n v="0"/>
    <n v="2164726.6575660971"/>
    <x v="5"/>
  </r>
  <r>
    <x v="158"/>
    <x v="3"/>
    <x v="1"/>
    <x v="5"/>
    <x v="4"/>
    <n v="0"/>
    <n v="0"/>
    <n v="280152.46846105234"/>
    <x v="5"/>
  </r>
  <r>
    <x v="158"/>
    <x v="3"/>
    <x v="2"/>
    <x v="5"/>
    <x v="4"/>
    <n v="0"/>
    <n v="0"/>
    <n v="315371.63592472748"/>
    <x v="5"/>
  </r>
  <r>
    <x v="158"/>
    <x v="3"/>
    <x v="2"/>
    <x v="5"/>
    <x v="4"/>
    <n v="0"/>
    <n v="0"/>
    <n v="1633567.8318017959"/>
    <x v="5"/>
  </r>
  <r>
    <x v="158"/>
    <x v="3"/>
    <x v="2"/>
    <x v="5"/>
    <x v="4"/>
    <n v="0"/>
    <n v="0"/>
    <n v="1338765.8559822864"/>
    <x v="5"/>
  </r>
  <r>
    <x v="158"/>
    <x v="3"/>
    <x v="4"/>
    <x v="5"/>
    <x v="4"/>
    <n v="0"/>
    <n v="0"/>
    <n v="334582.0909049139"/>
    <x v="5"/>
  </r>
  <r>
    <x v="158"/>
    <x v="2"/>
    <x v="1"/>
    <x v="5"/>
    <x v="4"/>
    <n v="0"/>
    <n v="0"/>
    <n v="366493.83887001628"/>
    <x v="5"/>
  </r>
  <r>
    <x v="158"/>
    <x v="2"/>
    <x v="3"/>
    <x v="5"/>
    <x v="4"/>
    <n v="0"/>
    <n v="0"/>
    <n v="949272.88511937251"/>
    <x v="5"/>
  </r>
  <r>
    <x v="158"/>
    <x v="2"/>
    <x v="3"/>
    <x v="5"/>
    <x v="4"/>
    <n v="0"/>
    <n v="0"/>
    <n v="655666.80049832934"/>
    <x v="5"/>
  </r>
  <r>
    <x v="158"/>
    <x v="2"/>
    <x v="4"/>
    <x v="5"/>
    <x v="4"/>
    <n v="0"/>
    <n v="0"/>
    <n v="1625415.1978519885"/>
    <x v="5"/>
  </r>
  <r>
    <x v="158"/>
    <x v="2"/>
    <x v="5"/>
    <x v="5"/>
    <x v="4"/>
    <n v="0"/>
    <n v="0"/>
    <n v="248410.48553308719"/>
    <x v="5"/>
  </r>
  <r>
    <x v="158"/>
    <x v="4"/>
    <x v="2"/>
    <x v="5"/>
    <x v="4"/>
    <n v="0"/>
    <n v="0"/>
    <n v="637540.30346447846"/>
    <x v="5"/>
  </r>
  <r>
    <x v="158"/>
    <x v="4"/>
    <x v="3"/>
    <x v="5"/>
    <x v="4"/>
    <n v="0"/>
    <n v="0"/>
    <n v="742395.64729593915"/>
    <x v="5"/>
  </r>
  <r>
    <x v="158"/>
    <x v="4"/>
    <x v="4"/>
    <x v="5"/>
    <x v="4"/>
    <n v="0"/>
    <n v="0"/>
    <n v="829220.41161008459"/>
    <x v="5"/>
  </r>
  <r>
    <x v="159"/>
    <x v="1"/>
    <x v="4"/>
    <x v="5"/>
    <x v="4"/>
    <n v="0"/>
    <n v="0"/>
    <n v="422829.47963670111"/>
    <x v="5"/>
  </r>
  <r>
    <x v="159"/>
    <x v="1"/>
    <x v="5"/>
    <x v="5"/>
    <x v="4"/>
    <n v="0"/>
    <n v="0"/>
    <n v="834152.41269206651"/>
    <x v="5"/>
  </r>
  <r>
    <x v="159"/>
    <x v="0"/>
    <x v="0"/>
    <x v="5"/>
    <x v="4"/>
    <n v="0"/>
    <n v="0"/>
    <n v="603686.01230539754"/>
    <x v="5"/>
  </r>
  <r>
    <x v="159"/>
    <x v="0"/>
    <x v="3"/>
    <x v="5"/>
    <x v="4"/>
    <n v="0"/>
    <n v="0"/>
    <n v="754907.93348632019"/>
    <x v="5"/>
  </r>
  <r>
    <x v="159"/>
    <x v="0"/>
    <x v="4"/>
    <x v="5"/>
    <x v="4"/>
    <n v="0"/>
    <n v="0"/>
    <n v="281753.33970940119"/>
    <x v="5"/>
  </r>
  <r>
    <x v="159"/>
    <x v="0"/>
    <x v="4"/>
    <x v="5"/>
    <x v="4"/>
    <n v="0"/>
    <n v="0"/>
    <n v="529803.44137855235"/>
    <x v="5"/>
  </r>
  <r>
    <x v="159"/>
    <x v="3"/>
    <x v="3"/>
    <x v="5"/>
    <x v="4"/>
    <n v="0"/>
    <n v="0"/>
    <n v="658990.78646320256"/>
    <x v="5"/>
  </r>
  <r>
    <x v="159"/>
    <x v="2"/>
    <x v="1"/>
    <x v="5"/>
    <x v="4"/>
    <n v="0"/>
    <n v="0"/>
    <n v="361734.17862495111"/>
    <x v="5"/>
  </r>
  <r>
    <x v="159"/>
    <x v="2"/>
    <x v="5"/>
    <x v="5"/>
    <x v="4"/>
    <n v="0"/>
    <n v="0"/>
    <n v="404112.74909713125"/>
    <x v="5"/>
  </r>
  <r>
    <x v="159"/>
    <x v="2"/>
    <x v="6"/>
    <x v="5"/>
    <x v="4"/>
    <n v="0"/>
    <n v="0"/>
    <n v="1152124.02527069"/>
    <x v="5"/>
  </r>
  <r>
    <x v="159"/>
    <x v="4"/>
    <x v="2"/>
    <x v="5"/>
    <x v="4"/>
    <n v="0"/>
    <n v="0"/>
    <n v="406386.11098416272"/>
    <x v="5"/>
  </r>
  <r>
    <x v="159"/>
    <x v="4"/>
    <x v="2"/>
    <x v="5"/>
    <x v="4"/>
    <n v="0"/>
    <n v="0"/>
    <n v="898969.47507352708"/>
    <x v="5"/>
  </r>
  <r>
    <x v="159"/>
    <x v="4"/>
    <x v="3"/>
    <x v="5"/>
    <x v="4"/>
    <n v="0"/>
    <n v="0"/>
    <n v="1219949.0831095006"/>
    <x v="5"/>
  </r>
  <r>
    <x v="159"/>
    <x v="4"/>
    <x v="4"/>
    <x v="5"/>
    <x v="4"/>
    <n v="0"/>
    <n v="0"/>
    <n v="493301.05957615131"/>
    <x v="5"/>
  </r>
  <r>
    <x v="160"/>
    <x v="1"/>
    <x v="1"/>
    <x v="5"/>
    <x v="4"/>
    <n v="0"/>
    <n v="0"/>
    <n v="253325.13963188251"/>
    <x v="5"/>
  </r>
  <r>
    <x v="160"/>
    <x v="1"/>
    <x v="3"/>
    <x v="5"/>
    <x v="4"/>
    <n v="0"/>
    <n v="0"/>
    <n v="237894.16665938208"/>
    <x v="5"/>
  </r>
  <r>
    <x v="160"/>
    <x v="0"/>
    <x v="2"/>
    <x v="5"/>
    <x v="4"/>
    <n v="0"/>
    <n v="0"/>
    <n v="826858.87791519728"/>
    <x v="5"/>
  </r>
  <r>
    <x v="160"/>
    <x v="0"/>
    <x v="2"/>
    <x v="5"/>
    <x v="4"/>
    <n v="0"/>
    <n v="0"/>
    <n v="532636.61486186006"/>
    <x v="5"/>
  </r>
  <r>
    <x v="160"/>
    <x v="0"/>
    <x v="2"/>
    <x v="5"/>
    <x v="4"/>
    <n v="0"/>
    <n v="0"/>
    <n v="589120.61939238431"/>
    <x v="5"/>
  </r>
  <r>
    <x v="160"/>
    <x v="0"/>
    <x v="3"/>
    <x v="5"/>
    <x v="4"/>
    <n v="0"/>
    <n v="0"/>
    <n v="440294.02386376174"/>
    <x v="5"/>
  </r>
  <r>
    <x v="160"/>
    <x v="0"/>
    <x v="3"/>
    <x v="5"/>
    <x v="4"/>
    <n v="0"/>
    <n v="0"/>
    <n v="2139854.9535594736"/>
    <x v="5"/>
  </r>
  <r>
    <x v="160"/>
    <x v="0"/>
    <x v="4"/>
    <x v="5"/>
    <x v="4"/>
    <n v="0"/>
    <n v="0"/>
    <n v="1426217.3434215265"/>
    <x v="5"/>
  </r>
  <r>
    <x v="160"/>
    <x v="0"/>
    <x v="6"/>
    <x v="5"/>
    <x v="4"/>
    <n v="0"/>
    <n v="0"/>
    <n v="418850.10156573285"/>
    <x v="5"/>
  </r>
  <r>
    <x v="160"/>
    <x v="3"/>
    <x v="3"/>
    <x v="5"/>
    <x v="4"/>
    <n v="0"/>
    <n v="0"/>
    <n v="394977.06957303151"/>
    <x v="5"/>
  </r>
  <r>
    <x v="160"/>
    <x v="2"/>
    <x v="1"/>
    <x v="5"/>
    <x v="4"/>
    <n v="0"/>
    <n v="0"/>
    <n v="523517.24004801264"/>
    <x v="5"/>
  </r>
  <r>
    <x v="160"/>
    <x v="2"/>
    <x v="4"/>
    <x v="5"/>
    <x v="4"/>
    <n v="0"/>
    <n v="0"/>
    <n v="633938.38084603508"/>
    <x v="5"/>
  </r>
  <r>
    <x v="160"/>
    <x v="2"/>
    <x v="4"/>
    <x v="5"/>
    <x v="4"/>
    <n v="0"/>
    <n v="0"/>
    <n v="766191.96668582852"/>
    <x v="5"/>
  </r>
  <r>
    <x v="160"/>
    <x v="4"/>
    <x v="4"/>
    <x v="5"/>
    <x v="4"/>
    <n v="0"/>
    <n v="0"/>
    <n v="408495.01102915668"/>
    <x v="5"/>
  </r>
  <r>
    <x v="160"/>
    <x v="4"/>
    <x v="4"/>
    <x v="5"/>
    <x v="4"/>
    <n v="0"/>
    <n v="0"/>
    <n v="460414.32227107452"/>
    <x v="5"/>
  </r>
  <r>
    <x v="160"/>
    <x v="4"/>
    <x v="4"/>
    <x v="5"/>
    <x v="4"/>
    <n v="0"/>
    <n v="0"/>
    <n v="248181.48197438239"/>
    <x v="5"/>
  </r>
  <r>
    <x v="161"/>
    <x v="1"/>
    <x v="1"/>
    <x v="5"/>
    <x v="4"/>
    <n v="0"/>
    <n v="0"/>
    <n v="683444.86448711518"/>
    <x v="5"/>
  </r>
  <r>
    <x v="161"/>
    <x v="1"/>
    <x v="3"/>
    <x v="5"/>
    <x v="4"/>
    <n v="0"/>
    <n v="0"/>
    <n v="1079369.5390262876"/>
    <x v="5"/>
  </r>
  <r>
    <x v="161"/>
    <x v="1"/>
    <x v="4"/>
    <x v="5"/>
    <x v="4"/>
    <n v="0"/>
    <n v="0"/>
    <n v="377537.61376849876"/>
    <x v="5"/>
  </r>
  <r>
    <x v="161"/>
    <x v="1"/>
    <x v="5"/>
    <x v="5"/>
    <x v="4"/>
    <n v="0"/>
    <n v="0"/>
    <n v="880583.94120753836"/>
    <x v="5"/>
  </r>
  <r>
    <x v="161"/>
    <x v="1"/>
    <x v="6"/>
    <x v="5"/>
    <x v="4"/>
    <n v="0"/>
    <n v="0"/>
    <n v="380546.53167303104"/>
    <x v="5"/>
  </r>
  <r>
    <x v="161"/>
    <x v="0"/>
    <x v="0"/>
    <x v="5"/>
    <x v="4"/>
    <n v="0"/>
    <n v="0"/>
    <n v="742395.64729593915"/>
    <x v="5"/>
  </r>
  <r>
    <x v="161"/>
    <x v="3"/>
    <x v="3"/>
    <x v="5"/>
    <x v="4"/>
    <n v="0"/>
    <n v="0"/>
    <n v="827536.66792642919"/>
    <x v="5"/>
  </r>
  <r>
    <x v="161"/>
    <x v="3"/>
    <x v="6"/>
    <x v="5"/>
    <x v="4"/>
    <n v="0"/>
    <n v="0"/>
    <n v="460448.00207058527"/>
    <x v="5"/>
  </r>
  <r>
    <x v="161"/>
    <x v="3"/>
    <x v="6"/>
    <x v="5"/>
    <x v="4"/>
    <n v="0"/>
    <n v="0"/>
    <n v="425617.55640163634"/>
    <x v="5"/>
  </r>
  <r>
    <x v="161"/>
    <x v="2"/>
    <x v="0"/>
    <x v="5"/>
    <x v="4"/>
    <n v="0"/>
    <n v="0"/>
    <n v="546802.48227839894"/>
    <x v="5"/>
  </r>
  <r>
    <x v="161"/>
    <x v="2"/>
    <x v="0"/>
    <x v="5"/>
    <x v="4"/>
    <n v="0"/>
    <n v="0"/>
    <n v="254611.05404625754"/>
    <x v="5"/>
  </r>
  <r>
    <x v="161"/>
    <x v="2"/>
    <x v="1"/>
    <x v="5"/>
    <x v="4"/>
    <n v="0"/>
    <n v="0"/>
    <n v="379953.83474893321"/>
    <x v="5"/>
  </r>
  <r>
    <x v="161"/>
    <x v="2"/>
    <x v="4"/>
    <x v="5"/>
    <x v="4"/>
    <n v="0"/>
    <n v="0"/>
    <n v="204460.39188563105"/>
    <x v="5"/>
  </r>
  <r>
    <x v="161"/>
    <x v="4"/>
    <x v="3"/>
    <x v="5"/>
    <x v="4"/>
    <n v="0"/>
    <n v="0"/>
    <n v="900156.67101035733"/>
    <x v="5"/>
  </r>
  <r>
    <x v="162"/>
    <x v="1"/>
    <x v="0"/>
    <x v="5"/>
    <x v="4"/>
    <n v="0"/>
    <n v="0"/>
    <n v="1183085.8057249459"/>
    <x v="5"/>
  </r>
  <r>
    <x v="162"/>
    <x v="1"/>
    <x v="3"/>
    <x v="5"/>
    <x v="4"/>
    <n v="0"/>
    <n v="0"/>
    <n v="422829.47963670111"/>
    <x v="5"/>
  </r>
  <r>
    <x v="162"/>
    <x v="1"/>
    <x v="5"/>
    <x v="5"/>
    <x v="4"/>
    <n v="0"/>
    <n v="0"/>
    <n v="470306.79822908924"/>
    <x v="5"/>
  </r>
  <r>
    <x v="162"/>
    <x v="1"/>
    <x v="5"/>
    <x v="5"/>
    <x v="4"/>
    <n v="0"/>
    <n v="0"/>
    <n v="635603.72397301707"/>
    <x v="5"/>
  </r>
  <r>
    <x v="162"/>
    <x v="1"/>
    <x v="5"/>
    <x v="5"/>
    <x v="4"/>
    <n v="0"/>
    <n v="0"/>
    <n v="2323717.292551144"/>
    <x v="5"/>
  </r>
  <r>
    <x v="162"/>
    <x v="0"/>
    <x v="0"/>
    <x v="5"/>
    <x v="4"/>
    <n v="0"/>
    <n v="0"/>
    <n v="1336009.249812966"/>
    <x v="5"/>
  </r>
  <r>
    <x v="162"/>
    <x v="0"/>
    <x v="3"/>
    <x v="5"/>
    <x v="4"/>
    <n v="0"/>
    <n v="0"/>
    <n v="846342.95698256418"/>
    <x v="5"/>
  </r>
  <r>
    <x v="162"/>
    <x v="0"/>
    <x v="3"/>
    <x v="5"/>
    <x v="4"/>
    <n v="0"/>
    <n v="0"/>
    <n v="1664629.800828126"/>
    <x v="5"/>
  </r>
  <r>
    <x v="162"/>
    <x v="3"/>
    <x v="2"/>
    <x v="5"/>
    <x v="4"/>
    <n v="0"/>
    <n v="0"/>
    <n v="900884.60570743191"/>
    <x v="5"/>
  </r>
  <r>
    <x v="162"/>
    <x v="3"/>
    <x v="3"/>
    <x v="5"/>
    <x v="4"/>
    <n v="0"/>
    <n v="0"/>
    <n v="1204814.851223615"/>
    <x v="5"/>
  </r>
  <r>
    <x v="162"/>
    <x v="2"/>
    <x v="0"/>
    <x v="5"/>
    <x v="4"/>
    <n v="0"/>
    <n v="0"/>
    <n v="699389.21172448364"/>
    <x v="5"/>
  </r>
  <r>
    <x v="162"/>
    <x v="2"/>
    <x v="5"/>
    <x v="5"/>
    <x v="4"/>
    <n v="0"/>
    <n v="0"/>
    <n v="241751.90990250718"/>
    <x v="5"/>
  </r>
  <r>
    <x v="162"/>
    <x v="2"/>
    <x v="5"/>
    <x v="5"/>
    <x v="4"/>
    <n v="0"/>
    <n v="0"/>
    <n v="620926.16862177022"/>
    <x v="5"/>
  </r>
  <r>
    <x v="162"/>
    <x v="2"/>
    <x v="6"/>
    <x v="5"/>
    <x v="4"/>
    <n v="0"/>
    <n v="0"/>
    <n v="1537073.3544538296"/>
    <x v="5"/>
  </r>
  <r>
    <x v="162"/>
    <x v="4"/>
    <x v="2"/>
    <x v="5"/>
    <x v="4"/>
    <n v="0"/>
    <n v="0"/>
    <n v="589808.17294205504"/>
    <x v="5"/>
  </r>
  <r>
    <x v="162"/>
    <x v="4"/>
    <x v="3"/>
    <x v="5"/>
    <x v="4"/>
    <n v="0"/>
    <n v="0"/>
    <n v="1238037.1645391248"/>
    <x v="5"/>
  </r>
  <r>
    <x v="163"/>
    <x v="1"/>
    <x v="1"/>
    <x v="5"/>
    <x v="4"/>
    <n v="0"/>
    <n v="0"/>
    <n v="460414.32227107452"/>
    <x v="5"/>
  </r>
  <r>
    <x v="163"/>
    <x v="1"/>
    <x v="4"/>
    <x v="5"/>
    <x v="4"/>
    <n v="0"/>
    <n v="0"/>
    <n v="222463.1936868816"/>
    <x v="5"/>
  </r>
  <r>
    <x v="163"/>
    <x v="1"/>
    <x v="5"/>
    <x v="5"/>
    <x v="4"/>
    <n v="0"/>
    <n v="0"/>
    <n v="2489421.4926617583"/>
    <x v="5"/>
  </r>
  <r>
    <x v="163"/>
    <x v="1"/>
    <x v="6"/>
    <x v="5"/>
    <x v="4"/>
    <n v="0"/>
    <n v="0"/>
    <n v="555113.57453369896"/>
    <x v="5"/>
  </r>
  <r>
    <x v="163"/>
    <x v="0"/>
    <x v="3"/>
    <x v="5"/>
    <x v="4"/>
    <n v="0"/>
    <n v="0"/>
    <n v="445186.17968447012"/>
    <x v="5"/>
  </r>
  <r>
    <x v="163"/>
    <x v="0"/>
    <x v="3"/>
    <x v="5"/>
    <x v="4"/>
    <n v="0"/>
    <n v="0"/>
    <n v="707197.20398706733"/>
    <x v="5"/>
  </r>
  <r>
    <x v="163"/>
    <x v="0"/>
    <x v="4"/>
    <x v="5"/>
    <x v="4"/>
    <n v="0"/>
    <n v="0"/>
    <n v="425617.55640163634"/>
    <x v="5"/>
  </r>
  <r>
    <x v="163"/>
    <x v="0"/>
    <x v="4"/>
    <x v="5"/>
    <x v="4"/>
    <n v="0"/>
    <n v="0"/>
    <n v="1039525.8478072429"/>
    <x v="5"/>
  </r>
  <r>
    <x v="163"/>
    <x v="3"/>
    <x v="2"/>
    <x v="5"/>
    <x v="4"/>
    <n v="0"/>
    <n v="0"/>
    <n v="1532777.1166489446"/>
    <x v="5"/>
  </r>
  <r>
    <x v="163"/>
    <x v="3"/>
    <x v="2"/>
    <x v="5"/>
    <x v="4"/>
    <n v="0"/>
    <n v="0"/>
    <n v="328178.60591151839"/>
    <x v="5"/>
  </r>
  <r>
    <x v="163"/>
    <x v="3"/>
    <x v="6"/>
    <x v="5"/>
    <x v="4"/>
    <n v="0"/>
    <n v="0"/>
    <n v="1099731.8444812365"/>
    <x v="5"/>
  </r>
  <r>
    <x v="163"/>
    <x v="2"/>
    <x v="0"/>
    <x v="5"/>
    <x v="4"/>
    <n v="0"/>
    <n v="0"/>
    <n v="572705.69633249752"/>
    <x v="5"/>
  </r>
  <r>
    <x v="163"/>
    <x v="4"/>
    <x v="2"/>
    <x v="5"/>
    <x v="4"/>
    <n v="0"/>
    <n v="0"/>
    <n v="1038515.2559433375"/>
    <x v="5"/>
  </r>
  <r>
    <x v="163"/>
    <x v="4"/>
    <x v="3"/>
    <x v="5"/>
    <x v="4"/>
    <n v="0"/>
    <n v="0"/>
    <n v="498999.89371226326"/>
    <x v="5"/>
  </r>
  <r>
    <x v="163"/>
    <x v="4"/>
    <x v="3"/>
    <x v="5"/>
    <x v="4"/>
    <n v="0"/>
    <n v="0"/>
    <n v="490245.00524171005"/>
    <x v="5"/>
  </r>
  <r>
    <x v="164"/>
    <x v="1"/>
    <x v="0"/>
    <x v="5"/>
    <x v="4"/>
    <n v="0"/>
    <n v="0"/>
    <n v="432225.69029529445"/>
    <x v="5"/>
  </r>
  <r>
    <x v="164"/>
    <x v="1"/>
    <x v="0"/>
    <x v="5"/>
    <x v="4"/>
    <n v="0"/>
    <n v="0"/>
    <n v="232750.5090018819"/>
    <x v="5"/>
  </r>
  <r>
    <x v="164"/>
    <x v="1"/>
    <x v="1"/>
    <x v="5"/>
    <x v="4"/>
    <n v="0"/>
    <n v="0"/>
    <n v="890369.28179319052"/>
    <x v="5"/>
  </r>
  <r>
    <x v="164"/>
    <x v="1"/>
    <x v="1"/>
    <x v="5"/>
    <x v="4"/>
    <n v="0"/>
    <n v="0"/>
    <n v="380772.81960521173"/>
    <x v="5"/>
  </r>
  <r>
    <x v="164"/>
    <x v="1"/>
    <x v="6"/>
    <x v="5"/>
    <x v="4"/>
    <n v="0"/>
    <n v="0"/>
    <n v="564732.77700863639"/>
    <x v="5"/>
  </r>
  <r>
    <x v="164"/>
    <x v="0"/>
    <x v="6"/>
    <x v="5"/>
    <x v="4"/>
    <n v="0"/>
    <n v="0"/>
    <n v="603686.01230539754"/>
    <x v="5"/>
  </r>
  <r>
    <x v="164"/>
    <x v="0"/>
    <x v="6"/>
    <x v="5"/>
    <x v="4"/>
    <n v="0"/>
    <n v="0"/>
    <n v="1157185.9992976291"/>
    <x v="5"/>
  </r>
  <r>
    <x v="164"/>
    <x v="3"/>
    <x v="2"/>
    <x v="5"/>
    <x v="4"/>
    <n v="0"/>
    <n v="0"/>
    <n v="625890.7926225852"/>
    <x v="5"/>
  </r>
  <r>
    <x v="164"/>
    <x v="3"/>
    <x v="2"/>
    <x v="5"/>
    <x v="4"/>
    <n v="0"/>
    <n v="0"/>
    <n v="2528930.5691629802"/>
    <x v="5"/>
  </r>
  <r>
    <x v="164"/>
    <x v="2"/>
    <x v="4"/>
    <x v="5"/>
    <x v="4"/>
    <n v="0"/>
    <n v="0"/>
    <n v="610167.38656644942"/>
    <x v="5"/>
  </r>
  <r>
    <x v="164"/>
    <x v="4"/>
    <x v="2"/>
    <x v="5"/>
    <x v="4"/>
    <n v="0"/>
    <n v="0"/>
    <n v="894771.42934427573"/>
    <x v="5"/>
  </r>
  <r>
    <x v="164"/>
    <x v="4"/>
    <x v="4"/>
    <x v="5"/>
    <x v="4"/>
    <n v="0"/>
    <n v="0"/>
    <n v="1266352.8419050006"/>
    <x v="5"/>
  </r>
  <r>
    <x v="165"/>
    <x v="1"/>
    <x v="0"/>
    <x v="5"/>
    <x v="4"/>
    <n v="0"/>
    <n v="0"/>
    <n v="845658.95927340223"/>
    <x v="5"/>
  </r>
  <r>
    <x v="165"/>
    <x v="1"/>
    <x v="4"/>
    <x v="5"/>
    <x v="4"/>
    <n v="0"/>
    <n v="0"/>
    <n v="772838.3266693037"/>
    <x v="5"/>
  </r>
  <r>
    <x v="165"/>
    <x v="1"/>
    <x v="6"/>
    <x v="5"/>
    <x v="4"/>
    <n v="0"/>
    <n v="0"/>
    <n v="1083644.2155568344"/>
    <x v="5"/>
  </r>
  <r>
    <x v="165"/>
    <x v="0"/>
    <x v="0"/>
    <x v="5"/>
    <x v="4"/>
    <n v="0"/>
    <n v="0"/>
    <n v="1173854.3147240945"/>
    <x v="5"/>
  </r>
  <r>
    <x v="165"/>
    <x v="0"/>
    <x v="0"/>
    <x v="5"/>
    <x v="4"/>
    <n v="0"/>
    <n v="0"/>
    <n v="1265332.3801986971"/>
    <x v="5"/>
  </r>
  <r>
    <x v="165"/>
    <x v="0"/>
    <x v="2"/>
    <x v="5"/>
    <x v="4"/>
    <n v="0"/>
    <n v="0"/>
    <n v="628769.27532814594"/>
    <x v="5"/>
  </r>
  <r>
    <x v="165"/>
    <x v="0"/>
    <x v="3"/>
    <x v="5"/>
    <x v="4"/>
    <n v="0"/>
    <n v="0"/>
    <n v="634911.15087291808"/>
    <x v="5"/>
  </r>
  <r>
    <x v="165"/>
    <x v="0"/>
    <x v="3"/>
    <x v="5"/>
    <x v="4"/>
    <n v="0"/>
    <n v="0"/>
    <n v="637540.30346447846"/>
    <x v="5"/>
  </r>
  <r>
    <x v="165"/>
    <x v="0"/>
    <x v="3"/>
    <x v="5"/>
    <x v="4"/>
    <n v="0"/>
    <n v="0"/>
    <n v="1250515.4355964814"/>
    <x v="5"/>
  </r>
  <r>
    <x v="165"/>
    <x v="0"/>
    <x v="6"/>
    <x v="5"/>
    <x v="4"/>
    <n v="0"/>
    <n v="0"/>
    <n v="873381.09383544023"/>
    <x v="5"/>
  </r>
  <r>
    <x v="165"/>
    <x v="3"/>
    <x v="1"/>
    <x v="5"/>
    <x v="4"/>
    <n v="0"/>
    <n v="0"/>
    <n v="552813.60774005635"/>
    <x v="5"/>
  </r>
  <r>
    <x v="165"/>
    <x v="3"/>
    <x v="6"/>
    <x v="5"/>
    <x v="4"/>
    <n v="0"/>
    <n v="0"/>
    <n v="2207602.8565379507"/>
    <x v="5"/>
  </r>
  <r>
    <x v="165"/>
    <x v="3"/>
    <x v="6"/>
    <x v="5"/>
    <x v="4"/>
    <n v="0"/>
    <n v="0"/>
    <n v="718307.13582816441"/>
    <x v="5"/>
  </r>
  <r>
    <x v="165"/>
    <x v="2"/>
    <x v="0"/>
    <x v="5"/>
    <x v="4"/>
    <n v="0"/>
    <n v="0"/>
    <n v="814928.75167102762"/>
    <x v="5"/>
  </r>
  <r>
    <x v="166"/>
    <x v="1"/>
    <x v="0"/>
    <x v="5"/>
    <x v="4"/>
    <n v="0"/>
    <n v="0"/>
    <n v="411710.61119813513"/>
    <x v="5"/>
  </r>
  <r>
    <x v="166"/>
    <x v="1"/>
    <x v="0"/>
    <x v="5"/>
    <x v="4"/>
    <n v="0"/>
    <n v="0"/>
    <n v="662666.82959960308"/>
    <x v="5"/>
  </r>
  <r>
    <x v="166"/>
    <x v="1"/>
    <x v="1"/>
    <x v="5"/>
    <x v="4"/>
    <n v="0"/>
    <n v="0"/>
    <n v="425989.59193333058"/>
    <x v="5"/>
  </r>
  <r>
    <x v="166"/>
    <x v="1"/>
    <x v="4"/>
    <x v="5"/>
    <x v="4"/>
    <n v="0"/>
    <n v="0"/>
    <n v="658897.04828226217"/>
    <x v="5"/>
  </r>
  <r>
    <x v="166"/>
    <x v="1"/>
    <x v="6"/>
    <x v="5"/>
    <x v="4"/>
    <n v="0"/>
    <n v="0"/>
    <n v="614094.39182790439"/>
    <x v="5"/>
  </r>
  <r>
    <x v="166"/>
    <x v="0"/>
    <x v="0"/>
    <x v="5"/>
    <x v="4"/>
    <n v="0"/>
    <n v="0"/>
    <n v="454970.49132588709"/>
    <x v="5"/>
  </r>
  <r>
    <x v="166"/>
    <x v="0"/>
    <x v="2"/>
    <x v="5"/>
    <x v="4"/>
    <n v="0"/>
    <n v="0"/>
    <n v="425617.55640163634"/>
    <x v="5"/>
  </r>
  <r>
    <x v="166"/>
    <x v="0"/>
    <x v="6"/>
    <x v="5"/>
    <x v="4"/>
    <n v="0"/>
    <n v="0"/>
    <n v="423171.47849128209"/>
    <x v="5"/>
  </r>
  <r>
    <x v="166"/>
    <x v="3"/>
    <x v="1"/>
    <x v="5"/>
    <x v="4"/>
    <n v="0"/>
    <n v="0"/>
    <n v="1027056.6835034676"/>
    <x v="5"/>
  </r>
  <r>
    <x v="166"/>
    <x v="3"/>
    <x v="3"/>
    <x v="5"/>
    <x v="4"/>
    <n v="0"/>
    <n v="0"/>
    <n v="598014.25642622577"/>
    <x v="5"/>
  </r>
  <r>
    <x v="166"/>
    <x v="3"/>
    <x v="3"/>
    <x v="5"/>
    <x v="4"/>
    <n v="0"/>
    <n v="0"/>
    <n v="1553801.1186173668"/>
    <x v="5"/>
  </r>
  <r>
    <x v="166"/>
    <x v="3"/>
    <x v="4"/>
    <x v="5"/>
    <x v="4"/>
    <n v="0"/>
    <n v="0"/>
    <n v="622738.9156077106"/>
    <x v="5"/>
  </r>
  <r>
    <x v="166"/>
    <x v="2"/>
    <x v="1"/>
    <x v="5"/>
    <x v="4"/>
    <n v="0"/>
    <n v="0"/>
    <n v="565501.85109561076"/>
    <x v="5"/>
  </r>
  <r>
    <x v="166"/>
    <x v="2"/>
    <x v="3"/>
    <x v="5"/>
    <x v="4"/>
    <n v="0"/>
    <n v="0"/>
    <n v="1087737.1235886789"/>
    <x v="5"/>
  </r>
  <r>
    <x v="166"/>
    <x v="2"/>
    <x v="4"/>
    <x v="5"/>
    <x v="4"/>
    <n v="0"/>
    <n v="0"/>
    <n v="1092955.7651053246"/>
    <x v="5"/>
  </r>
  <r>
    <x v="167"/>
    <x v="1"/>
    <x v="0"/>
    <x v="5"/>
    <x v="4"/>
    <n v="0"/>
    <n v="0"/>
    <n v="634911.15087291808"/>
    <x v="5"/>
  </r>
  <r>
    <x v="167"/>
    <x v="1"/>
    <x v="1"/>
    <x v="5"/>
    <x v="4"/>
    <n v="0"/>
    <n v="0"/>
    <n v="617563.85166874004"/>
    <x v="5"/>
  </r>
  <r>
    <x v="167"/>
    <x v="1"/>
    <x v="3"/>
    <x v="5"/>
    <x v="4"/>
    <n v="0"/>
    <n v="0"/>
    <n v="742395.64729593915"/>
    <x v="5"/>
  </r>
  <r>
    <x v="167"/>
    <x v="0"/>
    <x v="0"/>
    <x v="5"/>
    <x v="4"/>
    <n v="0"/>
    <n v="0"/>
    <n v="1101545.1581108116"/>
    <x v="5"/>
  </r>
  <r>
    <x v="167"/>
    <x v="0"/>
    <x v="2"/>
    <x v="5"/>
    <x v="4"/>
    <n v="0"/>
    <n v="0"/>
    <n v="296161.18094454106"/>
    <x v="5"/>
  </r>
  <r>
    <x v="167"/>
    <x v="0"/>
    <x v="3"/>
    <x v="5"/>
    <x v="4"/>
    <n v="0"/>
    <n v="0"/>
    <n v="286555.95345444779"/>
    <x v="5"/>
  </r>
  <r>
    <x v="167"/>
    <x v="0"/>
    <x v="4"/>
    <x v="5"/>
    <x v="4"/>
    <n v="0"/>
    <n v="0"/>
    <n v="1571059.9416214111"/>
    <x v="5"/>
  </r>
  <r>
    <x v="167"/>
    <x v="0"/>
    <x v="4"/>
    <x v="5"/>
    <x v="4"/>
    <n v="0"/>
    <n v="0"/>
    <n v="623088.06109147437"/>
    <x v="5"/>
  </r>
  <r>
    <x v="167"/>
    <x v="3"/>
    <x v="1"/>
    <x v="5"/>
    <x v="4"/>
    <n v="0"/>
    <n v="0"/>
    <n v="646343.15818603896"/>
    <x v="5"/>
  </r>
  <r>
    <x v="167"/>
    <x v="3"/>
    <x v="1"/>
    <x v="5"/>
    <x v="4"/>
    <n v="0"/>
    <n v="0"/>
    <n v="1112222.0707872054"/>
    <x v="5"/>
  </r>
  <r>
    <x v="167"/>
    <x v="3"/>
    <x v="4"/>
    <x v="5"/>
    <x v="4"/>
    <n v="0"/>
    <n v="0"/>
    <n v="366599.51587189134"/>
    <x v="5"/>
  </r>
  <r>
    <x v="167"/>
    <x v="2"/>
    <x v="1"/>
    <x v="5"/>
    <x v="4"/>
    <n v="0"/>
    <n v="0"/>
    <n v="889814.26467570243"/>
    <x v="5"/>
  </r>
  <r>
    <x v="167"/>
    <x v="2"/>
    <x v="1"/>
    <x v="5"/>
    <x v="4"/>
    <n v="0"/>
    <n v="0"/>
    <n v="897338.11789566581"/>
    <x v="5"/>
  </r>
  <r>
    <x v="167"/>
    <x v="4"/>
    <x v="2"/>
    <x v="5"/>
    <x v="4"/>
    <n v="0"/>
    <n v="0"/>
    <n v="714708.72721213731"/>
    <x v="5"/>
  </r>
  <r>
    <x v="167"/>
    <x v="4"/>
    <x v="2"/>
    <x v="5"/>
    <x v="4"/>
    <n v="0"/>
    <n v="0"/>
    <n v="1063214.3742867727"/>
    <x v="5"/>
  </r>
  <r>
    <x v="167"/>
    <x v="4"/>
    <x v="3"/>
    <x v="5"/>
    <x v="4"/>
    <n v="0"/>
    <n v="0"/>
    <n v="272148.11221930798"/>
    <x v="5"/>
  </r>
  <r>
    <x v="167"/>
    <x v="4"/>
    <x v="3"/>
    <x v="5"/>
    <x v="4"/>
    <n v="0"/>
    <n v="0"/>
    <n v="256139.39973581929"/>
    <x v="5"/>
  </r>
  <r>
    <x v="168"/>
    <x v="1"/>
    <x v="1"/>
    <x v="5"/>
    <x v="4"/>
    <n v="0"/>
    <n v="0"/>
    <n v="310569.02217968088"/>
    <x v="5"/>
  </r>
  <r>
    <x v="168"/>
    <x v="1"/>
    <x v="1"/>
    <x v="5"/>
    <x v="4"/>
    <n v="0"/>
    <n v="0"/>
    <n v="444297.31376414793"/>
    <x v="5"/>
  </r>
  <r>
    <x v="168"/>
    <x v="1"/>
    <x v="3"/>
    <x v="5"/>
    <x v="4"/>
    <n v="0"/>
    <n v="0"/>
    <n v="864451.38059058902"/>
    <x v="5"/>
  </r>
  <r>
    <x v="168"/>
    <x v="1"/>
    <x v="4"/>
    <x v="5"/>
    <x v="4"/>
    <n v="0"/>
    <n v="0"/>
    <n v="809127.84031130455"/>
    <x v="5"/>
  </r>
  <r>
    <x v="168"/>
    <x v="0"/>
    <x v="0"/>
    <x v="5"/>
    <x v="4"/>
    <n v="0"/>
    <n v="0"/>
    <n v="414370.55169713276"/>
    <x v="5"/>
  </r>
  <r>
    <x v="168"/>
    <x v="0"/>
    <x v="0"/>
    <x v="5"/>
    <x v="4"/>
    <n v="0"/>
    <n v="0"/>
    <n v="741958.51089202007"/>
    <x v="5"/>
  </r>
  <r>
    <x v="168"/>
    <x v="0"/>
    <x v="2"/>
    <x v="5"/>
    <x v="4"/>
    <n v="0"/>
    <n v="0"/>
    <n v="273748.98346765683"/>
    <x v="5"/>
  </r>
  <r>
    <x v="168"/>
    <x v="0"/>
    <x v="3"/>
    <x v="5"/>
    <x v="4"/>
    <n v="0"/>
    <n v="0"/>
    <n v="889739.28477724176"/>
    <x v="5"/>
  </r>
  <r>
    <x v="168"/>
    <x v="0"/>
    <x v="6"/>
    <x v="5"/>
    <x v="4"/>
    <n v="0"/>
    <n v="0"/>
    <n v="611683.15371596813"/>
    <x v="5"/>
  </r>
  <r>
    <x v="168"/>
    <x v="0"/>
    <x v="6"/>
    <x v="5"/>
    <x v="4"/>
    <n v="0"/>
    <n v="0"/>
    <n v="645319.53039542492"/>
    <x v="5"/>
  </r>
  <r>
    <x v="168"/>
    <x v="0"/>
    <x v="6"/>
    <x v="5"/>
    <x v="4"/>
    <n v="0"/>
    <n v="0"/>
    <n v="1200657.9064480101"/>
    <x v="5"/>
  </r>
  <r>
    <x v="168"/>
    <x v="3"/>
    <x v="1"/>
    <x v="5"/>
    <x v="4"/>
    <n v="0"/>
    <n v="0"/>
    <n v="685746.94351048698"/>
    <x v="5"/>
  </r>
  <r>
    <x v="168"/>
    <x v="3"/>
    <x v="2"/>
    <x v="5"/>
    <x v="4"/>
    <n v="0"/>
    <n v="0"/>
    <n v="415185.1987139773"/>
    <x v="5"/>
  </r>
  <r>
    <x v="168"/>
    <x v="2"/>
    <x v="0"/>
    <x v="5"/>
    <x v="4"/>
    <n v="0"/>
    <n v="0"/>
    <n v="565501.85109561076"/>
    <x v="5"/>
  </r>
  <r>
    <x v="168"/>
    <x v="2"/>
    <x v="3"/>
    <x v="5"/>
    <x v="4"/>
    <n v="0"/>
    <n v="0"/>
    <n v="403932.08369186765"/>
    <x v="5"/>
  </r>
  <r>
    <x v="168"/>
    <x v="2"/>
    <x v="6"/>
    <x v="5"/>
    <x v="4"/>
    <n v="0"/>
    <n v="0"/>
    <n v="243332.42974902832"/>
    <x v="5"/>
  </r>
  <r>
    <x v="168"/>
    <x v="4"/>
    <x v="3"/>
    <x v="5"/>
    <x v="4"/>
    <n v="0"/>
    <n v="0"/>
    <n v="455716.21694177785"/>
    <x v="5"/>
  </r>
  <r>
    <x v="168"/>
    <x v="4"/>
    <x v="3"/>
    <x v="5"/>
    <x v="4"/>
    <n v="0"/>
    <n v="0"/>
    <n v="673075.20912210993"/>
    <x v="5"/>
  </r>
  <r>
    <x v="168"/>
    <x v="4"/>
    <x v="4"/>
    <x v="5"/>
    <x v="4"/>
    <n v="0"/>
    <n v="0"/>
    <n v="595799.8891311147"/>
    <x v="5"/>
  </r>
  <r>
    <x v="169"/>
    <x v="1"/>
    <x v="1"/>
    <x v="5"/>
    <x v="4"/>
    <n v="0"/>
    <n v="0"/>
    <n v="378197.47900838265"/>
    <x v="5"/>
  </r>
  <r>
    <x v="169"/>
    <x v="1"/>
    <x v="3"/>
    <x v="5"/>
    <x v="4"/>
    <n v="0"/>
    <n v="0"/>
    <n v="1350677.7984504965"/>
    <x v="5"/>
  </r>
  <r>
    <x v="169"/>
    <x v="1"/>
    <x v="4"/>
    <x v="5"/>
    <x v="4"/>
    <n v="0"/>
    <n v="0"/>
    <n v="717423.83397943992"/>
    <x v="5"/>
  </r>
  <r>
    <x v="169"/>
    <x v="1"/>
    <x v="4"/>
    <x v="5"/>
    <x v="4"/>
    <n v="0"/>
    <n v="0"/>
    <n v="720144.23847734113"/>
    <x v="5"/>
  </r>
  <r>
    <x v="169"/>
    <x v="1"/>
    <x v="6"/>
    <x v="5"/>
    <x v="4"/>
    <n v="0"/>
    <n v="0"/>
    <n v="659197.36975876743"/>
    <x v="5"/>
  </r>
  <r>
    <x v="169"/>
    <x v="1"/>
    <x v="6"/>
    <x v="5"/>
    <x v="4"/>
    <n v="0"/>
    <n v="0"/>
    <n v="433129.08230092825"/>
    <x v="5"/>
  </r>
  <r>
    <x v="169"/>
    <x v="1"/>
    <x v="6"/>
    <x v="5"/>
    <x v="4"/>
    <n v="0"/>
    <n v="0"/>
    <n v="453367.16427712957"/>
    <x v="5"/>
  </r>
  <r>
    <x v="169"/>
    <x v="0"/>
    <x v="6"/>
    <x v="5"/>
    <x v="4"/>
    <n v="0"/>
    <n v="0"/>
    <n v="302564.66593793652"/>
    <x v="5"/>
  </r>
  <r>
    <x v="169"/>
    <x v="3"/>
    <x v="1"/>
    <x v="5"/>
    <x v="4"/>
    <n v="0"/>
    <n v="0"/>
    <n v="625239.86025956168"/>
    <x v="5"/>
  </r>
  <r>
    <x v="169"/>
    <x v="2"/>
    <x v="0"/>
    <x v="5"/>
    <x v="4"/>
    <n v="0"/>
    <n v="0"/>
    <n v="1288332.432932253"/>
    <x v="5"/>
  </r>
  <r>
    <x v="169"/>
    <x v="2"/>
    <x v="4"/>
    <x v="5"/>
    <x v="4"/>
    <n v="0"/>
    <n v="0"/>
    <n v="391372.46565667709"/>
    <x v="5"/>
  </r>
  <r>
    <x v="169"/>
    <x v="2"/>
    <x v="4"/>
    <x v="5"/>
    <x v="4"/>
    <n v="0"/>
    <n v="0"/>
    <n v="448901.43100522709"/>
    <x v="5"/>
  </r>
  <r>
    <x v="169"/>
    <x v="2"/>
    <x v="5"/>
    <x v="5"/>
    <x v="4"/>
    <n v="0"/>
    <n v="0"/>
    <n v="1049945.7675343547"/>
    <x v="5"/>
  </r>
  <r>
    <x v="169"/>
    <x v="2"/>
    <x v="6"/>
    <x v="5"/>
    <x v="4"/>
    <n v="0"/>
    <n v="0"/>
    <n v="439141.88991270377"/>
    <x v="5"/>
  </r>
  <r>
    <x v="169"/>
    <x v="4"/>
    <x v="3"/>
    <x v="5"/>
    <x v="4"/>
    <n v="0"/>
    <n v="0"/>
    <n v="593277.63278289069"/>
    <x v="5"/>
  </r>
  <r>
    <x v="170"/>
    <x v="1"/>
    <x v="5"/>
    <x v="5"/>
    <x v="4"/>
    <n v="0"/>
    <n v="0"/>
    <n v="1331943.3372053648"/>
    <x v="5"/>
  </r>
  <r>
    <x v="170"/>
    <x v="1"/>
    <x v="6"/>
    <x v="5"/>
    <x v="4"/>
    <n v="0"/>
    <n v="0"/>
    <n v="667321.93015365326"/>
    <x v="5"/>
  </r>
  <r>
    <x v="170"/>
    <x v="0"/>
    <x v="0"/>
    <x v="5"/>
    <x v="4"/>
    <n v="0"/>
    <n v="0"/>
    <n v="598014.25642622577"/>
    <x v="5"/>
  </r>
  <r>
    <x v="170"/>
    <x v="0"/>
    <x v="3"/>
    <x v="5"/>
    <x v="4"/>
    <n v="0"/>
    <n v="0"/>
    <n v="509066.73520847323"/>
    <x v="5"/>
  </r>
  <r>
    <x v="170"/>
    <x v="0"/>
    <x v="3"/>
    <x v="5"/>
    <x v="4"/>
    <n v="0"/>
    <n v="0"/>
    <n v="406386.11098416272"/>
    <x v="5"/>
  </r>
  <r>
    <x v="170"/>
    <x v="3"/>
    <x v="2"/>
    <x v="5"/>
    <x v="4"/>
    <n v="0"/>
    <n v="0"/>
    <n v="784103.26793054247"/>
    <x v="5"/>
  </r>
  <r>
    <x v="170"/>
    <x v="4"/>
    <x v="3"/>
    <x v="5"/>
    <x v="4"/>
    <n v="0"/>
    <n v="0"/>
    <n v="446320.00628318451"/>
    <x v="5"/>
  </r>
  <r>
    <x v="171"/>
    <x v="1"/>
    <x v="0"/>
    <x v="5"/>
    <x v="4"/>
    <n v="0"/>
    <n v="0"/>
    <n v="1544554.6881595589"/>
    <x v="5"/>
  </r>
  <r>
    <x v="171"/>
    <x v="1"/>
    <x v="3"/>
    <x v="5"/>
    <x v="4"/>
    <n v="0"/>
    <n v="0"/>
    <n v="725712.59904209792"/>
    <x v="5"/>
  </r>
  <r>
    <x v="171"/>
    <x v="1"/>
    <x v="3"/>
    <x v="5"/>
    <x v="4"/>
    <n v="0"/>
    <n v="0"/>
    <n v="1010919.8809558405"/>
    <x v="5"/>
  </r>
  <r>
    <x v="171"/>
    <x v="1"/>
    <x v="4"/>
    <x v="5"/>
    <x v="4"/>
    <n v="0"/>
    <n v="0"/>
    <n v="473586.19438398205"/>
    <x v="5"/>
  </r>
  <r>
    <x v="171"/>
    <x v="1"/>
    <x v="6"/>
    <x v="5"/>
    <x v="4"/>
    <n v="0"/>
    <n v="0"/>
    <n v="771590.98174016154"/>
    <x v="5"/>
  </r>
  <r>
    <x v="171"/>
    <x v="0"/>
    <x v="2"/>
    <x v="5"/>
    <x v="4"/>
    <n v="0"/>
    <n v="0"/>
    <n v="291358.5671994944"/>
    <x v="5"/>
  </r>
  <r>
    <x v="171"/>
    <x v="0"/>
    <x v="4"/>
    <x v="5"/>
    <x v="4"/>
    <n v="0"/>
    <n v="0"/>
    <n v="1189750.5098300418"/>
    <x v="5"/>
  </r>
  <r>
    <x v="171"/>
    <x v="3"/>
    <x v="1"/>
    <x v="5"/>
    <x v="4"/>
    <n v="0"/>
    <n v="0"/>
    <n v="340985.57589830941"/>
    <x v="5"/>
  </r>
  <r>
    <x v="171"/>
    <x v="3"/>
    <x v="1"/>
    <x v="5"/>
    <x v="4"/>
    <n v="0"/>
    <n v="0"/>
    <n v="425617.55640163634"/>
    <x v="5"/>
  </r>
  <r>
    <x v="171"/>
    <x v="3"/>
    <x v="1"/>
    <x v="5"/>
    <x v="4"/>
    <n v="0"/>
    <n v="0"/>
    <n v="1864480.0233329562"/>
    <x v="5"/>
  </r>
  <r>
    <x v="171"/>
    <x v="3"/>
    <x v="3"/>
    <x v="5"/>
    <x v="4"/>
    <n v="0"/>
    <n v="0"/>
    <n v="1023046.0321012631"/>
    <x v="5"/>
  </r>
  <r>
    <x v="171"/>
    <x v="3"/>
    <x v="3"/>
    <x v="5"/>
    <x v="4"/>
    <n v="0"/>
    <n v="0"/>
    <n v="863347.7471362889"/>
    <x v="5"/>
  </r>
  <r>
    <x v="171"/>
    <x v="3"/>
    <x v="6"/>
    <x v="5"/>
    <x v="4"/>
    <n v="0"/>
    <n v="0"/>
    <n v="1036815.8575863679"/>
    <x v="5"/>
  </r>
  <r>
    <x v="171"/>
    <x v="2"/>
    <x v="0"/>
    <x v="5"/>
    <x v="4"/>
    <n v="0"/>
    <n v="0"/>
    <n v="632643.29530600156"/>
    <x v="5"/>
  </r>
  <r>
    <x v="171"/>
    <x v="2"/>
    <x v="0"/>
    <x v="5"/>
    <x v="4"/>
    <n v="0"/>
    <n v="0"/>
    <n v="532636.61486186006"/>
    <x v="5"/>
  </r>
  <r>
    <x v="171"/>
    <x v="2"/>
    <x v="6"/>
    <x v="5"/>
    <x v="4"/>
    <n v="0"/>
    <n v="0"/>
    <n v="785130.58403809415"/>
    <x v="5"/>
  </r>
  <r>
    <x v="171"/>
    <x v="2"/>
    <x v="6"/>
    <x v="5"/>
    <x v="4"/>
    <n v="0"/>
    <n v="0"/>
    <n v="910419.16873569298"/>
    <x v="5"/>
  </r>
  <r>
    <x v="171"/>
    <x v="4"/>
    <x v="2"/>
    <x v="5"/>
    <x v="4"/>
    <n v="0"/>
    <n v="0"/>
    <n v="474508.63825896458"/>
    <x v="5"/>
  </r>
  <r>
    <x v="172"/>
    <x v="1"/>
    <x v="0"/>
    <x v="5"/>
    <x v="4"/>
    <n v="0"/>
    <n v="0"/>
    <n v="725712.59904209792"/>
    <x v="5"/>
  </r>
  <r>
    <x v="172"/>
    <x v="1"/>
    <x v="0"/>
    <x v="5"/>
    <x v="4"/>
    <n v="0"/>
    <n v="0"/>
    <n v="470644.67566126399"/>
    <x v="5"/>
  </r>
  <r>
    <x v="172"/>
    <x v="1"/>
    <x v="4"/>
    <x v="5"/>
    <x v="4"/>
    <n v="0"/>
    <n v="0"/>
    <n v="2004448.2664233088"/>
    <x v="5"/>
  </r>
  <r>
    <x v="172"/>
    <x v="0"/>
    <x v="0"/>
    <x v="5"/>
    <x v="4"/>
    <n v="0"/>
    <n v="0"/>
    <n v="810423.16930367704"/>
    <x v="5"/>
  </r>
  <r>
    <x v="172"/>
    <x v="0"/>
    <x v="0"/>
    <x v="5"/>
    <x v="4"/>
    <n v="0"/>
    <n v="0"/>
    <n v="709029.55078825657"/>
    <x v="5"/>
  </r>
  <r>
    <x v="172"/>
    <x v="0"/>
    <x v="2"/>
    <x v="5"/>
    <x v="4"/>
    <n v="0"/>
    <n v="0"/>
    <n v="297762.05219288985"/>
    <x v="5"/>
  </r>
  <r>
    <x v="172"/>
    <x v="0"/>
    <x v="3"/>
    <x v="5"/>
    <x v="4"/>
    <n v="0"/>
    <n v="0"/>
    <n v="779932.50586708228"/>
    <x v="5"/>
  </r>
  <r>
    <x v="172"/>
    <x v="0"/>
    <x v="4"/>
    <x v="5"/>
    <x v="4"/>
    <n v="0"/>
    <n v="0"/>
    <n v="418131.37430740445"/>
    <x v="5"/>
  </r>
  <r>
    <x v="172"/>
    <x v="0"/>
    <x v="6"/>
    <x v="5"/>
    <x v="4"/>
    <n v="0"/>
    <n v="0"/>
    <n v="947615.95753942092"/>
    <x v="5"/>
  </r>
  <r>
    <x v="172"/>
    <x v="3"/>
    <x v="2"/>
    <x v="5"/>
    <x v="4"/>
    <n v="0"/>
    <n v="0"/>
    <n v="567259.2375243057"/>
    <x v="5"/>
  </r>
  <r>
    <x v="172"/>
    <x v="3"/>
    <x v="2"/>
    <x v="5"/>
    <x v="4"/>
    <n v="0"/>
    <n v="0"/>
    <n v="662941.51855250169"/>
    <x v="5"/>
  </r>
  <r>
    <x v="172"/>
    <x v="2"/>
    <x v="5"/>
    <x v="5"/>
    <x v="4"/>
    <n v="0"/>
    <n v="0"/>
    <n v="605122.99989848805"/>
    <x v="5"/>
  </r>
  <r>
    <x v="172"/>
    <x v="2"/>
    <x v="6"/>
    <x v="5"/>
    <x v="4"/>
    <n v="0"/>
    <n v="0"/>
    <n v="307367.27968298312"/>
    <x v="5"/>
  </r>
  <r>
    <x v="172"/>
    <x v="4"/>
    <x v="3"/>
    <x v="5"/>
    <x v="4"/>
    <n v="0"/>
    <n v="0"/>
    <n v="1186976.324128197"/>
    <x v="5"/>
  </r>
  <r>
    <x v="172"/>
    <x v="4"/>
    <x v="3"/>
    <x v="5"/>
    <x v="4"/>
    <n v="0"/>
    <n v="0"/>
    <n v="562052.49421537016"/>
    <x v="5"/>
  </r>
  <r>
    <x v="172"/>
    <x v="4"/>
    <x v="4"/>
    <x v="5"/>
    <x v="4"/>
    <n v="0"/>
    <n v="0"/>
    <n v="356397.91394031682"/>
    <x v="5"/>
  </r>
  <r>
    <x v="173"/>
    <x v="1"/>
    <x v="0"/>
    <x v="5"/>
    <x v="4"/>
    <n v="0"/>
    <n v="0"/>
    <n v="935880.37837898429"/>
    <x v="5"/>
  </r>
  <r>
    <x v="173"/>
    <x v="1"/>
    <x v="3"/>
    <x v="5"/>
    <x v="4"/>
    <n v="0"/>
    <n v="0"/>
    <n v="595799.8891311147"/>
    <x v="5"/>
  </r>
  <r>
    <x v="173"/>
    <x v="1"/>
    <x v="3"/>
    <x v="5"/>
    <x v="4"/>
    <n v="0"/>
    <n v="0"/>
    <n v="2253542.4667816362"/>
    <x v="5"/>
  </r>
  <r>
    <x v="173"/>
    <x v="1"/>
    <x v="3"/>
    <x v="5"/>
    <x v="4"/>
    <n v="0"/>
    <n v="0"/>
    <n v="452524.41341553291"/>
    <x v="5"/>
  </r>
  <r>
    <x v="173"/>
    <x v="1"/>
    <x v="5"/>
    <x v="5"/>
    <x v="4"/>
    <n v="0"/>
    <n v="0"/>
    <n v="399338.95299021772"/>
    <x v="5"/>
  </r>
  <r>
    <x v="173"/>
    <x v="1"/>
    <x v="5"/>
    <x v="5"/>
    <x v="4"/>
    <n v="0"/>
    <n v="0"/>
    <n v="584345.35913648352"/>
    <x v="5"/>
  </r>
  <r>
    <x v="173"/>
    <x v="1"/>
    <x v="6"/>
    <x v="5"/>
    <x v="4"/>
    <n v="0"/>
    <n v="0"/>
    <n v="595799.8891311147"/>
    <x v="5"/>
  </r>
  <r>
    <x v="173"/>
    <x v="1"/>
    <x v="6"/>
    <x v="5"/>
    <x v="4"/>
    <n v="0"/>
    <n v="0"/>
    <n v="1819855.8326511402"/>
    <x v="5"/>
  </r>
  <r>
    <x v="173"/>
    <x v="0"/>
    <x v="2"/>
    <x v="5"/>
    <x v="4"/>
    <n v="0"/>
    <n v="0"/>
    <n v="288156.8247027967"/>
    <x v="5"/>
  </r>
  <r>
    <x v="173"/>
    <x v="0"/>
    <x v="3"/>
    <x v="5"/>
    <x v="4"/>
    <n v="0"/>
    <n v="0"/>
    <n v="523581.72075158561"/>
    <x v="5"/>
  </r>
  <r>
    <x v="173"/>
    <x v="3"/>
    <x v="1"/>
    <x v="5"/>
    <x v="4"/>
    <n v="0"/>
    <n v="0"/>
    <n v="1175429.3717454073"/>
    <x v="5"/>
  </r>
  <r>
    <x v="173"/>
    <x v="3"/>
    <x v="1"/>
    <x v="5"/>
    <x v="4"/>
    <n v="0"/>
    <n v="0"/>
    <n v="398710.69938773976"/>
    <x v="5"/>
  </r>
  <r>
    <x v="173"/>
    <x v="3"/>
    <x v="2"/>
    <x v="5"/>
    <x v="4"/>
    <n v="0"/>
    <n v="0"/>
    <n v="608265.92939353257"/>
    <x v="5"/>
  </r>
  <r>
    <x v="173"/>
    <x v="3"/>
    <x v="3"/>
    <x v="5"/>
    <x v="4"/>
    <n v="0"/>
    <n v="0"/>
    <n v="1195702.6628876559"/>
    <x v="5"/>
  </r>
  <r>
    <x v="173"/>
    <x v="3"/>
    <x v="3"/>
    <x v="5"/>
    <x v="4"/>
    <n v="0"/>
    <n v="0"/>
    <n v="768875.47254800459"/>
    <x v="5"/>
  </r>
  <r>
    <x v="173"/>
    <x v="2"/>
    <x v="5"/>
    <x v="5"/>
    <x v="4"/>
    <n v="0"/>
    <n v="0"/>
    <n v="583763.52773452655"/>
    <x v="5"/>
  </r>
  <r>
    <x v="173"/>
    <x v="2"/>
    <x v="5"/>
    <x v="5"/>
    <x v="4"/>
    <n v="0"/>
    <n v="0"/>
    <n v="837700.20313146571"/>
    <x v="5"/>
  </r>
  <r>
    <x v="173"/>
    <x v="2"/>
    <x v="6"/>
    <x v="5"/>
    <x v="4"/>
    <n v="0"/>
    <n v="0"/>
    <n v="251336.78599077262"/>
    <x v="5"/>
  </r>
  <r>
    <x v="174"/>
    <x v="1"/>
    <x v="0"/>
    <x v="5"/>
    <x v="4"/>
    <n v="0"/>
    <n v="0"/>
    <n v="966654.81180035928"/>
    <x v="5"/>
  </r>
  <r>
    <x v="174"/>
    <x v="1"/>
    <x v="1"/>
    <x v="5"/>
    <x v="4"/>
    <n v="0"/>
    <n v="0"/>
    <n v="554648.26313348208"/>
    <x v="5"/>
  </r>
  <r>
    <x v="174"/>
    <x v="1"/>
    <x v="5"/>
    <x v="5"/>
    <x v="4"/>
    <n v="0"/>
    <n v="0"/>
    <n v="406386.11098416272"/>
    <x v="5"/>
  </r>
  <r>
    <x v="174"/>
    <x v="1"/>
    <x v="6"/>
    <x v="5"/>
    <x v="4"/>
    <n v="0"/>
    <n v="0"/>
    <n v="738224.88523247885"/>
    <x v="5"/>
  </r>
  <r>
    <x v="174"/>
    <x v="0"/>
    <x v="2"/>
    <x v="5"/>
    <x v="4"/>
    <n v="0"/>
    <n v="0"/>
    <n v="1441933.0580568854"/>
    <x v="5"/>
  </r>
  <r>
    <x v="174"/>
    <x v="0"/>
    <x v="3"/>
    <x v="5"/>
    <x v="4"/>
    <n v="0"/>
    <n v="0"/>
    <n v="635603.72397301707"/>
    <x v="5"/>
  </r>
  <r>
    <x v="174"/>
    <x v="0"/>
    <x v="3"/>
    <x v="5"/>
    <x v="4"/>
    <n v="0"/>
    <n v="0"/>
    <n v="648788.99023626058"/>
    <x v="5"/>
  </r>
  <r>
    <x v="174"/>
    <x v="0"/>
    <x v="3"/>
    <x v="5"/>
    <x v="4"/>
    <n v="0"/>
    <n v="0"/>
    <n v="1999665.2032892401"/>
    <x v="5"/>
  </r>
  <r>
    <x v="174"/>
    <x v="3"/>
    <x v="2"/>
    <x v="5"/>
    <x v="4"/>
    <n v="0"/>
    <n v="0"/>
    <n v="464754.80296730401"/>
    <x v="5"/>
  </r>
  <r>
    <x v="174"/>
    <x v="3"/>
    <x v="2"/>
    <x v="5"/>
    <x v="4"/>
    <n v="0"/>
    <n v="0"/>
    <n v="328841.37420266349"/>
    <x v="5"/>
  </r>
  <r>
    <x v="174"/>
    <x v="2"/>
    <x v="1"/>
    <x v="5"/>
    <x v="4"/>
    <n v="0"/>
    <n v="0"/>
    <n v="940420.7075963713"/>
    <x v="5"/>
  </r>
  <r>
    <x v="174"/>
    <x v="4"/>
    <x v="4"/>
    <x v="5"/>
    <x v="4"/>
    <n v="0"/>
    <n v="0"/>
    <n v="711734.48575579724"/>
    <x v="5"/>
  </r>
  <r>
    <x v="175"/>
    <x v="1"/>
    <x v="0"/>
    <x v="5"/>
    <x v="4"/>
    <n v="0"/>
    <n v="0"/>
    <n v="471887.70398538245"/>
    <x v="5"/>
  </r>
  <r>
    <x v="175"/>
    <x v="1"/>
    <x v="3"/>
    <x v="5"/>
    <x v="4"/>
    <n v="0"/>
    <n v="0"/>
    <n v="1286752.5541020567"/>
    <x v="5"/>
  </r>
  <r>
    <x v="175"/>
    <x v="1"/>
    <x v="4"/>
    <x v="5"/>
    <x v="4"/>
    <n v="0"/>
    <n v="0"/>
    <n v="1743740.7266768115"/>
    <x v="5"/>
  </r>
  <r>
    <x v="175"/>
    <x v="1"/>
    <x v="5"/>
    <x v="5"/>
    <x v="4"/>
    <n v="0"/>
    <n v="0"/>
    <n v="1045430.6417088858"/>
    <x v="5"/>
  </r>
  <r>
    <x v="175"/>
    <x v="1"/>
    <x v="5"/>
    <x v="5"/>
    <x v="4"/>
    <n v="0"/>
    <n v="0"/>
    <n v="572460.873737877"/>
    <x v="5"/>
  </r>
  <r>
    <x v="175"/>
    <x v="1"/>
    <x v="5"/>
    <x v="5"/>
    <x v="4"/>
    <n v="0"/>
    <n v="0"/>
    <n v="313770.76467637857"/>
    <x v="5"/>
  </r>
  <r>
    <x v="175"/>
    <x v="1"/>
    <x v="6"/>
    <x v="5"/>
    <x v="4"/>
    <n v="0"/>
    <n v="0"/>
    <n v="2717112.7932329834"/>
    <x v="5"/>
  </r>
  <r>
    <x v="175"/>
    <x v="0"/>
    <x v="0"/>
    <x v="5"/>
    <x v="4"/>
    <n v="0"/>
    <n v="0"/>
    <n v="432955.79013269901"/>
    <x v="5"/>
  </r>
  <r>
    <x v="175"/>
    <x v="0"/>
    <x v="4"/>
    <x v="5"/>
    <x v="4"/>
    <n v="0"/>
    <n v="0"/>
    <n v="584901.80475894478"/>
    <x v="5"/>
  </r>
  <r>
    <x v="175"/>
    <x v="0"/>
    <x v="6"/>
    <x v="5"/>
    <x v="4"/>
    <n v="0"/>
    <n v="0"/>
    <n v="824665.43365473626"/>
    <x v="5"/>
  </r>
  <r>
    <x v="175"/>
    <x v="3"/>
    <x v="2"/>
    <x v="5"/>
    <x v="4"/>
    <n v="0"/>
    <n v="0"/>
    <n v="666358.74287493725"/>
    <x v="5"/>
  </r>
  <r>
    <x v="175"/>
    <x v="3"/>
    <x v="3"/>
    <x v="5"/>
    <x v="4"/>
    <n v="0"/>
    <n v="0"/>
    <n v="1890756.8860948686"/>
    <x v="5"/>
  </r>
  <r>
    <x v="175"/>
    <x v="3"/>
    <x v="4"/>
    <x v="5"/>
    <x v="4"/>
    <n v="0"/>
    <n v="0"/>
    <n v="407836.78811726969"/>
    <x v="5"/>
  </r>
  <r>
    <x v="175"/>
    <x v="3"/>
    <x v="5"/>
    <x v="5"/>
    <x v="4"/>
    <n v="0"/>
    <n v="0"/>
    <n v="511926.66068717249"/>
    <x v="5"/>
  </r>
  <r>
    <x v="175"/>
    <x v="3"/>
    <x v="5"/>
    <x v="5"/>
    <x v="4"/>
    <n v="0"/>
    <n v="0"/>
    <n v="531946.13903806743"/>
    <x v="5"/>
  </r>
  <r>
    <x v="175"/>
    <x v="3"/>
    <x v="6"/>
    <x v="5"/>
    <x v="4"/>
    <n v="0"/>
    <n v="0"/>
    <n v="1361394.8961049672"/>
    <x v="5"/>
  </r>
  <r>
    <x v="175"/>
    <x v="2"/>
    <x v="0"/>
    <x v="5"/>
    <x v="4"/>
    <n v="0"/>
    <n v="0"/>
    <n v="666136.28944043862"/>
    <x v="5"/>
  </r>
  <r>
    <x v="175"/>
    <x v="2"/>
    <x v="3"/>
    <x v="5"/>
    <x v="4"/>
    <n v="0"/>
    <n v="0"/>
    <n v="380772.81960521173"/>
    <x v="5"/>
  </r>
  <r>
    <x v="175"/>
    <x v="2"/>
    <x v="4"/>
    <x v="5"/>
    <x v="4"/>
    <n v="0"/>
    <n v="0"/>
    <n v="560968.3496949377"/>
    <x v="5"/>
  </r>
  <r>
    <x v="175"/>
    <x v="2"/>
    <x v="5"/>
    <x v="5"/>
    <x v="4"/>
    <n v="0"/>
    <n v="0"/>
    <n v="1393010.4072994252"/>
    <x v="5"/>
  </r>
  <r>
    <x v="175"/>
    <x v="2"/>
    <x v="5"/>
    <x v="5"/>
    <x v="4"/>
    <n v="0"/>
    <n v="0"/>
    <n v="239180.08107375709"/>
    <x v="5"/>
  </r>
  <r>
    <x v="175"/>
    <x v="4"/>
    <x v="2"/>
    <x v="5"/>
    <x v="4"/>
    <n v="0"/>
    <n v="0"/>
    <n v="644823.02986108873"/>
    <x v="5"/>
  </r>
  <r>
    <x v="176"/>
    <x v="1"/>
    <x v="0"/>
    <x v="5"/>
    <x v="4"/>
    <n v="0"/>
    <n v="0"/>
    <n v="1680622.666708712"/>
    <x v="5"/>
  </r>
  <r>
    <x v="176"/>
    <x v="0"/>
    <x v="2"/>
    <x v="5"/>
    <x v="4"/>
    <n v="0"/>
    <n v="0"/>
    <n v="541636.2628464679"/>
    <x v="5"/>
  </r>
  <r>
    <x v="176"/>
    <x v="0"/>
    <x v="6"/>
    <x v="5"/>
    <x v="4"/>
    <n v="0"/>
    <n v="0"/>
    <n v="464215.10358938877"/>
    <x v="5"/>
  </r>
  <r>
    <x v="176"/>
    <x v="0"/>
    <x v="6"/>
    <x v="5"/>
    <x v="4"/>
    <n v="0"/>
    <n v="0"/>
    <n v="418131.37430740445"/>
    <x v="5"/>
  </r>
  <r>
    <x v="176"/>
    <x v="0"/>
    <x v="6"/>
    <x v="5"/>
    <x v="4"/>
    <n v="0"/>
    <n v="0"/>
    <n v="934547.22447477316"/>
    <x v="5"/>
  </r>
  <r>
    <x v="176"/>
    <x v="3"/>
    <x v="1"/>
    <x v="5"/>
    <x v="4"/>
    <n v="0"/>
    <n v="0"/>
    <n v="1322512.9864681759"/>
    <x v="5"/>
  </r>
  <r>
    <x v="176"/>
    <x v="3"/>
    <x v="2"/>
    <x v="5"/>
    <x v="4"/>
    <n v="0"/>
    <n v="0"/>
    <n v="683483.58864461677"/>
    <x v="5"/>
  </r>
  <r>
    <x v="176"/>
    <x v="3"/>
    <x v="2"/>
    <x v="5"/>
    <x v="4"/>
    <n v="0"/>
    <n v="0"/>
    <n v="632043.5307925425"/>
    <x v="5"/>
  </r>
  <r>
    <x v="176"/>
    <x v="3"/>
    <x v="3"/>
    <x v="5"/>
    <x v="4"/>
    <n v="0"/>
    <n v="0"/>
    <n v="582657.96173468453"/>
    <x v="5"/>
  </r>
  <r>
    <x v="176"/>
    <x v="3"/>
    <x v="6"/>
    <x v="5"/>
    <x v="4"/>
    <n v="0"/>
    <n v="0"/>
    <n v="1165584.2414398044"/>
    <x v="5"/>
  </r>
  <r>
    <x v="176"/>
    <x v="2"/>
    <x v="0"/>
    <x v="5"/>
    <x v="4"/>
    <n v="0"/>
    <n v="0"/>
    <n v="512804.40047870571"/>
    <x v="5"/>
  </r>
  <r>
    <x v="176"/>
    <x v="2"/>
    <x v="4"/>
    <x v="5"/>
    <x v="4"/>
    <n v="0"/>
    <n v="0"/>
    <n v="2193312.4499946712"/>
    <x v="5"/>
  </r>
  <r>
    <x v="176"/>
    <x v="2"/>
    <x v="6"/>
    <x v="5"/>
    <x v="4"/>
    <n v="0"/>
    <n v="0"/>
    <n v="695604.64235050872"/>
    <x v="5"/>
  </r>
  <r>
    <x v="176"/>
    <x v="4"/>
    <x v="2"/>
    <x v="5"/>
    <x v="4"/>
    <n v="0"/>
    <n v="0"/>
    <n v="713200.31285171688"/>
    <x v="5"/>
  </r>
  <r>
    <x v="177"/>
    <x v="1"/>
    <x v="1"/>
    <x v="5"/>
    <x v="4"/>
    <n v="0"/>
    <n v="0"/>
    <n v="703504.49017650308"/>
    <x v="5"/>
  </r>
  <r>
    <x v="177"/>
    <x v="1"/>
    <x v="1"/>
    <x v="5"/>
    <x v="4"/>
    <n v="0"/>
    <n v="0"/>
    <n v="696517.26459787553"/>
    <x v="5"/>
  </r>
  <r>
    <x v="177"/>
    <x v="1"/>
    <x v="3"/>
    <x v="5"/>
    <x v="4"/>
    <n v="0"/>
    <n v="0"/>
    <n v="591179.80778135464"/>
    <x v="5"/>
  </r>
  <r>
    <x v="177"/>
    <x v="1"/>
    <x v="3"/>
    <x v="5"/>
    <x v="4"/>
    <n v="0"/>
    <n v="0"/>
    <n v="447632.25759482442"/>
    <x v="5"/>
  </r>
  <r>
    <x v="177"/>
    <x v="1"/>
    <x v="3"/>
    <x v="5"/>
    <x v="4"/>
    <n v="0"/>
    <n v="0"/>
    <n v="549635.65576170664"/>
    <x v="5"/>
  </r>
  <r>
    <x v="177"/>
    <x v="1"/>
    <x v="5"/>
    <x v="5"/>
    <x v="4"/>
    <n v="0"/>
    <n v="0"/>
    <n v="448669.05894783291"/>
    <x v="5"/>
  </r>
  <r>
    <x v="177"/>
    <x v="1"/>
    <x v="5"/>
    <x v="5"/>
    <x v="4"/>
    <n v="0"/>
    <n v="0"/>
    <n v="422829.47963670111"/>
    <x v="5"/>
  </r>
  <r>
    <x v="177"/>
    <x v="1"/>
    <x v="6"/>
    <x v="5"/>
    <x v="4"/>
    <n v="0"/>
    <n v="0"/>
    <n v="1131245.5844326608"/>
    <x v="5"/>
  </r>
  <r>
    <x v="177"/>
    <x v="0"/>
    <x v="0"/>
    <x v="5"/>
    <x v="4"/>
    <n v="0"/>
    <n v="0"/>
    <n v="437847.9459534075"/>
    <x v="5"/>
  </r>
  <r>
    <x v="177"/>
    <x v="0"/>
    <x v="4"/>
    <x v="5"/>
    <x v="4"/>
    <n v="0"/>
    <n v="0"/>
    <n v="1206710.9531446048"/>
    <x v="5"/>
  </r>
  <r>
    <x v="177"/>
    <x v="0"/>
    <x v="4"/>
    <x v="5"/>
    <x v="4"/>
    <n v="0"/>
    <n v="0"/>
    <n v="581116.26315064006"/>
    <x v="5"/>
  </r>
  <r>
    <x v="177"/>
    <x v="0"/>
    <x v="4"/>
    <x v="5"/>
    <x v="4"/>
    <n v="0"/>
    <n v="0"/>
    <n v="638380.61071375373"/>
    <x v="5"/>
  </r>
  <r>
    <x v="177"/>
    <x v="0"/>
    <x v="4"/>
    <x v="5"/>
    <x v="4"/>
    <n v="0"/>
    <n v="0"/>
    <n v="418279.3226705736"/>
    <x v="5"/>
  </r>
  <r>
    <x v="177"/>
    <x v="0"/>
    <x v="6"/>
    <x v="5"/>
    <x v="4"/>
    <n v="0"/>
    <n v="0"/>
    <n v="1141283.0551658478"/>
    <x v="5"/>
  </r>
  <r>
    <x v="177"/>
    <x v="3"/>
    <x v="2"/>
    <x v="5"/>
    <x v="4"/>
    <n v="0"/>
    <n v="0"/>
    <n v="779127.14551531139"/>
    <x v="5"/>
  </r>
  <r>
    <x v="177"/>
    <x v="3"/>
    <x v="6"/>
    <x v="5"/>
    <x v="4"/>
    <n v="0"/>
    <n v="0"/>
    <n v="657782.86010083614"/>
    <x v="5"/>
  </r>
  <r>
    <x v="177"/>
    <x v="2"/>
    <x v="3"/>
    <x v="5"/>
    <x v="4"/>
    <n v="0"/>
    <n v="0"/>
    <n v="538302.96182847559"/>
    <x v="5"/>
  </r>
  <r>
    <x v="177"/>
    <x v="2"/>
    <x v="4"/>
    <x v="5"/>
    <x v="4"/>
    <n v="0"/>
    <n v="0"/>
    <n v="222463.1936868816"/>
    <x v="5"/>
  </r>
  <r>
    <x v="177"/>
    <x v="2"/>
    <x v="5"/>
    <x v="5"/>
    <x v="4"/>
    <n v="0"/>
    <n v="0"/>
    <n v="973106.53672295786"/>
    <x v="5"/>
  </r>
  <r>
    <x v="177"/>
    <x v="4"/>
    <x v="4"/>
    <x v="5"/>
    <x v="4"/>
    <n v="0"/>
    <n v="0"/>
    <n v="589781.70843282063"/>
    <x v="5"/>
  </r>
  <r>
    <x v="177"/>
    <x v="4"/>
    <x v="4"/>
    <x v="5"/>
    <x v="4"/>
    <n v="0"/>
    <n v="0"/>
    <n v="2001976.6983880003"/>
    <x v="5"/>
  </r>
  <r>
    <x v="178"/>
    <x v="1"/>
    <x v="3"/>
    <x v="5"/>
    <x v="4"/>
    <n v="0"/>
    <n v="0"/>
    <n v="577510.91049161227"/>
    <x v="5"/>
  </r>
  <r>
    <x v="178"/>
    <x v="1"/>
    <x v="5"/>
    <x v="5"/>
    <x v="4"/>
    <n v="0"/>
    <n v="0"/>
    <n v="418279.3226705736"/>
    <x v="5"/>
  </r>
  <r>
    <x v="178"/>
    <x v="1"/>
    <x v="5"/>
    <x v="5"/>
    <x v="4"/>
    <n v="0"/>
    <n v="0"/>
    <n v="473586.19438398205"/>
    <x v="5"/>
  </r>
  <r>
    <x v="178"/>
    <x v="0"/>
    <x v="0"/>
    <x v="5"/>
    <x v="4"/>
    <n v="0"/>
    <n v="0"/>
    <n v="1130215.114251964"/>
    <x v="5"/>
  </r>
  <r>
    <x v="178"/>
    <x v="0"/>
    <x v="4"/>
    <x v="5"/>
    <x v="4"/>
    <n v="0"/>
    <n v="0"/>
    <n v="1524456.3851587479"/>
    <x v="5"/>
  </r>
  <r>
    <x v="178"/>
    <x v="3"/>
    <x v="2"/>
    <x v="5"/>
    <x v="4"/>
    <n v="0"/>
    <n v="0"/>
    <n v="628899.88297173218"/>
    <x v="5"/>
  </r>
  <r>
    <x v="178"/>
    <x v="3"/>
    <x v="3"/>
    <x v="5"/>
    <x v="4"/>
    <n v="0"/>
    <n v="0"/>
    <n v="557007.56455699878"/>
    <x v="5"/>
  </r>
  <r>
    <x v="178"/>
    <x v="2"/>
    <x v="1"/>
    <x v="5"/>
    <x v="4"/>
    <n v="0"/>
    <n v="0"/>
    <n v="714032.49545676331"/>
    <x v="5"/>
  </r>
  <r>
    <x v="178"/>
    <x v="2"/>
    <x v="6"/>
    <x v="5"/>
    <x v="4"/>
    <n v="0"/>
    <n v="0"/>
    <n v="200602.64864250596"/>
    <x v="5"/>
  </r>
  <r>
    <x v="178"/>
    <x v="2"/>
    <x v="6"/>
    <x v="5"/>
    <x v="4"/>
    <n v="0"/>
    <n v="0"/>
    <n v="379839.67238903831"/>
    <x v="5"/>
  </r>
  <r>
    <x v="178"/>
    <x v="4"/>
    <x v="4"/>
    <x v="5"/>
    <x v="4"/>
    <n v="0"/>
    <n v="0"/>
    <n v="508784.20535368024"/>
    <x v="5"/>
  </r>
  <r>
    <x v="179"/>
    <x v="1"/>
    <x v="1"/>
    <x v="5"/>
    <x v="4"/>
    <n v="0"/>
    <n v="0"/>
    <n v="876924.24328340439"/>
    <x v="5"/>
  </r>
  <r>
    <x v="179"/>
    <x v="1"/>
    <x v="1"/>
    <x v="5"/>
    <x v="4"/>
    <n v="0"/>
    <n v="0"/>
    <n v="1189583.3507378893"/>
    <x v="5"/>
  </r>
  <r>
    <x v="179"/>
    <x v="1"/>
    <x v="3"/>
    <x v="5"/>
    <x v="4"/>
    <n v="0"/>
    <n v="0"/>
    <n v="496499.90760926221"/>
    <x v="5"/>
  </r>
  <r>
    <x v="179"/>
    <x v="1"/>
    <x v="3"/>
    <x v="5"/>
    <x v="4"/>
    <n v="0"/>
    <n v="0"/>
    <n v="999075.17456790619"/>
    <x v="5"/>
  </r>
  <r>
    <x v="179"/>
    <x v="1"/>
    <x v="5"/>
    <x v="5"/>
    <x v="4"/>
    <n v="0"/>
    <n v="0"/>
    <n v="584901.80475894478"/>
    <x v="5"/>
  </r>
  <r>
    <x v="179"/>
    <x v="0"/>
    <x v="0"/>
    <x v="5"/>
    <x v="4"/>
    <n v="0"/>
    <n v="0"/>
    <n v="1460576.1021338985"/>
    <x v="5"/>
  </r>
  <r>
    <x v="179"/>
    <x v="0"/>
    <x v="2"/>
    <x v="5"/>
    <x v="4"/>
    <n v="0"/>
    <n v="0"/>
    <n v="628769.27532814594"/>
    <x v="5"/>
  </r>
  <r>
    <x v="179"/>
    <x v="0"/>
    <x v="3"/>
    <x v="5"/>
    <x v="4"/>
    <n v="0"/>
    <n v="0"/>
    <n v="418131.37430740445"/>
    <x v="5"/>
  </r>
  <r>
    <x v="179"/>
    <x v="0"/>
    <x v="4"/>
    <x v="5"/>
    <x v="4"/>
    <n v="0"/>
    <n v="0"/>
    <n v="589808.17294205504"/>
    <x v="5"/>
  </r>
  <r>
    <x v="179"/>
    <x v="0"/>
    <x v="4"/>
    <x v="5"/>
    <x v="4"/>
    <n v="0"/>
    <n v="0"/>
    <n v="637474.61926438112"/>
    <x v="5"/>
  </r>
  <r>
    <x v="179"/>
    <x v="3"/>
    <x v="2"/>
    <x v="5"/>
    <x v="4"/>
    <n v="0"/>
    <n v="0"/>
    <n v="1233076.1107872645"/>
    <x v="5"/>
  </r>
  <r>
    <x v="179"/>
    <x v="3"/>
    <x v="2"/>
    <x v="5"/>
    <x v="4"/>
    <n v="0"/>
    <n v="0"/>
    <n v="594597.0321037902"/>
    <x v="5"/>
  </r>
  <r>
    <x v="179"/>
    <x v="3"/>
    <x v="2"/>
    <x v="5"/>
    <x v="4"/>
    <n v="0"/>
    <n v="0"/>
    <n v="523581.72075158561"/>
    <x v="5"/>
  </r>
  <r>
    <x v="179"/>
    <x v="3"/>
    <x v="5"/>
    <x v="5"/>
    <x v="4"/>
    <n v="0"/>
    <n v="0"/>
    <n v="472159.58559431619"/>
    <x v="5"/>
  </r>
  <r>
    <x v="179"/>
    <x v="2"/>
    <x v="3"/>
    <x v="5"/>
    <x v="4"/>
    <n v="0"/>
    <n v="0"/>
    <n v="627972.23119124689"/>
    <x v="5"/>
  </r>
  <r>
    <x v="179"/>
    <x v="2"/>
    <x v="4"/>
    <x v="5"/>
    <x v="4"/>
    <n v="0"/>
    <n v="0"/>
    <n v="829781.45872657187"/>
    <x v="5"/>
  </r>
  <r>
    <x v="179"/>
    <x v="2"/>
    <x v="5"/>
    <x v="5"/>
    <x v="4"/>
    <n v="0"/>
    <n v="0"/>
    <n v="638380.61071375373"/>
    <x v="5"/>
  </r>
  <r>
    <x v="179"/>
    <x v="4"/>
    <x v="3"/>
    <x v="5"/>
    <x v="4"/>
    <n v="0"/>
    <n v="0"/>
    <n v="1233672.1973938663"/>
    <x v="5"/>
  </r>
  <r>
    <x v="180"/>
    <x v="1"/>
    <x v="0"/>
    <x v="5"/>
    <x v="4"/>
    <n v="0"/>
    <n v="0"/>
    <n v="1448225.2939060703"/>
    <x v="5"/>
  </r>
  <r>
    <x v="180"/>
    <x v="1"/>
    <x v="3"/>
    <x v="5"/>
    <x v="4"/>
    <n v="0"/>
    <n v="0"/>
    <n v="993647.46510917926"/>
    <x v="5"/>
  </r>
  <r>
    <x v="180"/>
    <x v="0"/>
    <x v="4"/>
    <x v="5"/>
    <x v="4"/>
    <n v="0"/>
    <n v="0"/>
    <n v="2169714.5389540326"/>
    <x v="5"/>
  </r>
  <r>
    <x v="180"/>
    <x v="0"/>
    <x v="4"/>
    <x v="5"/>
    <x v="4"/>
    <n v="0"/>
    <n v="0"/>
    <n v="584901.80475894478"/>
    <x v="5"/>
  </r>
  <r>
    <x v="180"/>
    <x v="3"/>
    <x v="3"/>
    <x v="5"/>
    <x v="4"/>
    <n v="0"/>
    <n v="0"/>
    <n v="1162337.6707142773"/>
    <x v="5"/>
  </r>
  <r>
    <x v="180"/>
    <x v="3"/>
    <x v="3"/>
    <x v="5"/>
    <x v="4"/>
    <n v="0"/>
    <n v="0"/>
    <n v="571455.78625873919"/>
    <x v="5"/>
  </r>
  <r>
    <x v="180"/>
    <x v="3"/>
    <x v="5"/>
    <x v="5"/>
    <x v="4"/>
    <n v="0"/>
    <n v="0"/>
    <n v="632043.5307925425"/>
    <x v="5"/>
  </r>
  <r>
    <x v="180"/>
    <x v="3"/>
    <x v="6"/>
    <x v="5"/>
    <x v="4"/>
    <n v="0"/>
    <n v="0"/>
    <n v="713520.01137608825"/>
    <x v="5"/>
  </r>
  <r>
    <x v="180"/>
    <x v="3"/>
    <x v="6"/>
    <x v="5"/>
    <x v="4"/>
    <n v="0"/>
    <n v="0"/>
    <n v="1276857.7613054116"/>
    <x v="5"/>
  </r>
  <r>
    <x v="180"/>
    <x v="3"/>
    <x v="6"/>
    <x v="5"/>
    <x v="4"/>
    <n v="0"/>
    <n v="0"/>
    <n v="758623.79958069779"/>
    <x v="5"/>
  </r>
  <r>
    <x v="180"/>
    <x v="2"/>
    <x v="0"/>
    <x v="5"/>
    <x v="4"/>
    <n v="0"/>
    <n v="0"/>
    <n v="1172991.3237304944"/>
    <x v="5"/>
  </r>
  <r>
    <x v="180"/>
    <x v="2"/>
    <x v="0"/>
    <x v="5"/>
    <x v="4"/>
    <n v="0"/>
    <n v="0"/>
    <n v="379839.67238903831"/>
    <x v="5"/>
  </r>
  <r>
    <x v="180"/>
    <x v="2"/>
    <x v="3"/>
    <x v="5"/>
    <x v="4"/>
    <n v="0"/>
    <n v="0"/>
    <n v="2166502.4776337873"/>
    <x v="5"/>
  </r>
  <r>
    <x v="180"/>
    <x v="2"/>
    <x v="4"/>
    <x v="5"/>
    <x v="4"/>
    <n v="0"/>
    <n v="0"/>
    <n v="214747.70720063135"/>
    <x v="5"/>
  </r>
  <r>
    <x v="180"/>
    <x v="2"/>
    <x v="4"/>
    <x v="5"/>
    <x v="4"/>
    <n v="0"/>
    <n v="0"/>
    <n v="423171.47849128209"/>
    <x v="5"/>
  </r>
  <r>
    <x v="180"/>
    <x v="2"/>
    <x v="6"/>
    <x v="5"/>
    <x v="4"/>
    <n v="0"/>
    <n v="0"/>
    <n v="430509.71222234477"/>
    <x v="5"/>
  </r>
  <r>
    <x v="180"/>
    <x v="4"/>
    <x v="2"/>
    <x v="5"/>
    <x v="4"/>
    <n v="0"/>
    <n v="0"/>
    <n v="1920503.9178840904"/>
    <x v="5"/>
  </r>
  <r>
    <x v="180"/>
    <x v="4"/>
    <x v="3"/>
    <x v="5"/>
    <x v="4"/>
    <n v="0"/>
    <n v="0"/>
    <n v="1260145.9519237857"/>
    <x v="5"/>
  </r>
  <r>
    <x v="181"/>
    <x v="1"/>
    <x v="0"/>
    <x v="5"/>
    <x v="4"/>
    <n v="0"/>
    <n v="0"/>
    <n v="1712397.8338139642"/>
    <x v="5"/>
  </r>
  <r>
    <x v="181"/>
    <x v="1"/>
    <x v="0"/>
    <x v="5"/>
    <x v="4"/>
    <n v="0"/>
    <n v="0"/>
    <n v="851883.81317345751"/>
    <x v="5"/>
  </r>
  <r>
    <x v="181"/>
    <x v="1"/>
    <x v="3"/>
    <x v="5"/>
    <x v="4"/>
    <n v="0"/>
    <n v="0"/>
    <n v="393818.54356703127"/>
    <x v="5"/>
  </r>
  <r>
    <x v="181"/>
    <x v="1"/>
    <x v="3"/>
    <x v="5"/>
    <x v="4"/>
    <n v="0"/>
    <n v="0"/>
    <n v="380546.53167303104"/>
    <x v="5"/>
  </r>
  <r>
    <x v="181"/>
    <x v="1"/>
    <x v="3"/>
    <x v="5"/>
    <x v="4"/>
    <n v="0"/>
    <n v="0"/>
    <n v="413433.26897810778"/>
    <x v="5"/>
  </r>
  <r>
    <x v="181"/>
    <x v="1"/>
    <x v="4"/>
    <x v="5"/>
    <x v="4"/>
    <n v="0"/>
    <n v="0"/>
    <n v="272148.11221930798"/>
    <x v="5"/>
  </r>
  <r>
    <x v="181"/>
    <x v="1"/>
    <x v="5"/>
    <x v="5"/>
    <x v="4"/>
    <n v="0"/>
    <n v="0"/>
    <n v="1173787.8834497384"/>
    <x v="5"/>
  </r>
  <r>
    <x v="181"/>
    <x v="0"/>
    <x v="0"/>
    <x v="5"/>
    <x v="4"/>
    <n v="0"/>
    <n v="0"/>
    <n v="1089921.4387625032"/>
    <x v="5"/>
  </r>
  <r>
    <x v="181"/>
    <x v="0"/>
    <x v="0"/>
    <x v="5"/>
    <x v="4"/>
    <n v="0"/>
    <n v="0"/>
    <n v="588263.30938399618"/>
    <x v="5"/>
  </r>
  <r>
    <x v="181"/>
    <x v="0"/>
    <x v="2"/>
    <x v="5"/>
    <x v="4"/>
    <n v="0"/>
    <n v="0"/>
    <n v="486187.33137887891"/>
    <x v="5"/>
  </r>
  <r>
    <x v="181"/>
    <x v="0"/>
    <x v="2"/>
    <x v="5"/>
    <x v="4"/>
    <n v="0"/>
    <n v="0"/>
    <n v="401688.00565486605"/>
    <x v="5"/>
  </r>
  <r>
    <x v="181"/>
    <x v="0"/>
    <x v="4"/>
    <x v="5"/>
    <x v="4"/>
    <n v="0"/>
    <n v="0"/>
    <n v="915267.58093748277"/>
    <x v="5"/>
  </r>
  <r>
    <x v="181"/>
    <x v="3"/>
    <x v="1"/>
    <x v="5"/>
    <x v="4"/>
    <n v="0"/>
    <n v="0"/>
    <n v="1329300.2614274391"/>
    <x v="5"/>
  </r>
  <r>
    <x v="181"/>
    <x v="3"/>
    <x v="1"/>
    <x v="5"/>
    <x v="4"/>
    <n v="0"/>
    <n v="0"/>
    <n v="685746.94351048698"/>
    <x v="5"/>
  </r>
  <r>
    <x v="181"/>
    <x v="3"/>
    <x v="1"/>
    <x v="5"/>
    <x v="4"/>
    <n v="0"/>
    <n v="0"/>
    <n v="2073712.5989490612"/>
    <x v="5"/>
  </r>
  <r>
    <x v="181"/>
    <x v="2"/>
    <x v="1"/>
    <x v="5"/>
    <x v="4"/>
    <n v="0"/>
    <n v="0"/>
    <n v="308968.15093133203"/>
    <x v="5"/>
  </r>
  <r>
    <x v="181"/>
    <x v="2"/>
    <x v="6"/>
    <x v="5"/>
    <x v="4"/>
    <n v="0"/>
    <n v="0"/>
    <n v="691569.14274112915"/>
    <x v="5"/>
  </r>
  <r>
    <x v="181"/>
    <x v="4"/>
    <x v="2"/>
    <x v="5"/>
    <x v="4"/>
    <n v="0"/>
    <n v="0"/>
    <n v="572460.873737877"/>
    <x v="5"/>
  </r>
  <r>
    <x v="182"/>
    <x v="1"/>
    <x v="4"/>
    <x v="5"/>
    <x v="4"/>
    <n v="0"/>
    <n v="0"/>
    <n v="1250704.1020114208"/>
    <x v="6"/>
  </r>
  <r>
    <x v="182"/>
    <x v="0"/>
    <x v="0"/>
    <x v="5"/>
    <x v="4"/>
    <n v="0"/>
    <n v="0"/>
    <n v="734054.12316901854"/>
    <x v="6"/>
  </r>
  <r>
    <x v="182"/>
    <x v="0"/>
    <x v="0"/>
    <x v="5"/>
    <x v="4"/>
    <n v="0"/>
    <n v="0"/>
    <n v="1468609.099701989"/>
    <x v="6"/>
  </r>
  <r>
    <x v="182"/>
    <x v="0"/>
    <x v="4"/>
    <x v="5"/>
    <x v="4"/>
    <n v="0"/>
    <n v="0"/>
    <n v="415833.24476021936"/>
    <x v="6"/>
  </r>
  <r>
    <x v="182"/>
    <x v="0"/>
    <x v="6"/>
    <x v="5"/>
    <x v="4"/>
    <n v="0"/>
    <n v="0"/>
    <n v="462308.72505694983"/>
    <x v="6"/>
  </r>
  <r>
    <x v="182"/>
    <x v="3"/>
    <x v="3"/>
    <x v="5"/>
    <x v="4"/>
    <n v="0"/>
    <n v="0"/>
    <n v="621934.8266832747"/>
    <x v="6"/>
  </r>
  <r>
    <x v="182"/>
    <x v="3"/>
    <x v="3"/>
    <x v="5"/>
    <x v="4"/>
    <n v="0"/>
    <n v="0"/>
    <n v="2795855.5040930565"/>
    <x v="6"/>
  </r>
  <r>
    <x v="182"/>
    <x v="3"/>
    <x v="3"/>
    <x v="5"/>
    <x v="4"/>
    <n v="0"/>
    <n v="0"/>
    <n v="557007.56455699878"/>
    <x v="6"/>
  </r>
  <r>
    <x v="182"/>
    <x v="3"/>
    <x v="3"/>
    <x v="5"/>
    <x v="4"/>
    <n v="0"/>
    <n v="0"/>
    <n v="610845.34087684995"/>
    <x v="6"/>
  </r>
  <r>
    <x v="182"/>
    <x v="3"/>
    <x v="4"/>
    <x v="5"/>
    <x v="4"/>
    <n v="0"/>
    <n v="0"/>
    <n v="347212.40069443238"/>
    <x v="6"/>
  </r>
  <r>
    <x v="182"/>
    <x v="2"/>
    <x v="4"/>
    <x v="5"/>
    <x v="4"/>
    <n v="0"/>
    <n v="0"/>
    <n v="966053.0019133056"/>
    <x v="6"/>
  </r>
  <r>
    <x v="182"/>
    <x v="2"/>
    <x v="6"/>
    <x v="5"/>
    <x v="4"/>
    <n v="0"/>
    <n v="0"/>
    <n v="371803.84237384325"/>
    <x v="6"/>
  </r>
  <r>
    <x v="182"/>
    <x v="4"/>
    <x v="2"/>
    <x v="5"/>
    <x v="4"/>
    <n v="0"/>
    <n v="0"/>
    <n v="315371.63592472748"/>
    <x v="6"/>
  </r>
  <r>
    <x v="182"/>
    <x v="4"/>
    <x v="4"/>
    <x v="5"/>
    <x v="4"/>
    <n v="0"/>
    <n v="0"/>
    <n v="469646.95878801245"/>
    <x v="6"/>
  </r>
  <r>
    <x v="183"/>
    <x v="1"/>
    <x v="0"/>
    <x v="5"/>
    <x v="4"/>
    <n v="0"/>
    <n v="0"/>
    <n v="550173.11591212766"/>
    <x v="6"/>
  </r>
  <r>
    <x v="183"/>
    <x v="1"/>
    <x v="5"/>
    <x v="5"/>
    <x v="4"/>
    <n v="0"/>
    <n v="0"/>
    <n v="458065.26960642618"/>
    <x v="6"/>
  </r>
  <r>
    <x v="183"/>
    <x v="0"/>
    <x v="0"/>
    <x v="5"/>
    <x v="4"/>
    <n v="0"/>
    <n v="0"/>
    <n v="526226.28808066889"/>
    <x v="6"/>
  </r>
  <r>
    <x v="183"/>
    <x v="0"/>
    <x v="0"/>
    <x v="5"/>
    <x v="4"/>
    <n v="0"/>
    <n v="0"/>
    <n v="347212.40069443238"/>
    <x v="6"/>
  </r>
  <r>
    <x v="183"/>
    <x v="0"/>
    <x v="2"/>
    <x v="5"/>
    <x v="4"/>
    <n v="0"/>
    <n v="0"/>
    <n v="1152372.861778111"/>
    <x v="6"/>
  </r>
  <r>
    <x v="183"/>
    <x v="0"/>
    <x v="3"/>
    <x v="5"/>
    <x v="4"/>
    <n v="0"/>
    <n v="0"/>
    <n v="401688.00565486605"/>
    <x v="6"/>
  </r>
  <r>
    <x v="183"/>
    <x v="0"/>
    <x v="4"/>
    <x v="5"/>
    <x v="4"/>
    <n v="0"/>
    <n v="0"/>
    <n v="1478346.3700104656"/>
    <x v="6"/>
  </r>
  <r>
    <x v="183"/>
    <x v="3"/>
    <x v="1"/>
    <x v="5"/>
    <x v="4"/>
    <n v="0"/>
    <n v="0"/>
    <n v="413348.09606480045"/>
    <x v="6"/>
  </r>
  <r>
    <x v="183"/>
    <x v="3"/>
    <x v="2"/>
    <x v="5"/>
    <x v="4"/>
    <n v="0"/>
    <n v="0"/>
    <n v="553672.62424305605"/>
    <x v="6"/>
  </r>
  <r>
    <x v="183"/>
    <x v="3"/>
    <x v="2"/>
    <x v="5"/>
    <x v="4"/>
    <n v="0"/>
    <n v="0"/>
    <n v="952078.66878300288"/>
    <x v="6"/>
  </r>
  <r>
    <x v="183"/>
    <x v="3"/>
    <x v="5"/>
    <x v="5"/>
    <x v="4"/>
    <n v="0"/>
    <n v="0"/>
    <n v="486187.33137887891"/>
    <x v="6"/>
  </r>
  <r>
    <x v="183"/>
    <x v="3"/>
    <x v="6"/>
    <x v="5"/>
    <x v="4"/>
    <n v="0"/>
    <n v="0"/>
    <n v="330678.47685184039"/>
    <x v="6"/>
  </r>
  <r>
    <x v="183"/>
    <x v="2"/>
    <x v="3"/>
    <x v="5"/>
    <x v="4"/>
    <n v="0"/>
    <n v="0"/>
    <n v="2197040.2789616459"/>
    <x v="6"/>
  </r>
  <r>
    <x v="183"/>
    <x v="2"/>
    <x v="6"/>
    <x v="5"/>
    <x v="4"/>
    <n v="0"/>
    <n v="0"/>
    <n v="366027.32066580054"/>
    <x v="6"/>
  </r>
  <r>
    <x v="183"/>
    <x v="4"/>
    <x v="2"/>
    <x v="5"/>
    <x v="4"/>
    <n v="0"/>
    <n v="0"/>
    <n v="1006693.7685021493"/>
    <x v="6"/>
  </r>
  <r>
    <x v="183"/>
    <x v="4"/>
    <x v="3"/>
    <x v="5"/>
    <x v="4"/>
    <n v="0"/>
    <n v="0"/>
    <n v="1198151.4667273872"/>
    <x v="6"/>
  </r>
  <r>
    <x v="183"/>
    <x v="4"/>
    <x v="4"/>
    <x v="5"/>
    <x v="4"/>
    <n v="0"/>
    <n v="0"/>
    <n v="392291.79499627271"/>
    <x v="6"/>
  </r>
  <r>
    <x v="184"/>
    <x v="1"/>
    <x v="0"/>
    <x v="5"/>
    <x v="4"/>
    <n v="0"/>
    <n v="0"/>
    <n v="817469.36443822517"/>
    <x v="6"/>
  </r>
  <r>
    <x v="184"/>
    <x v="1"/>
    <x v="3"/>
    <x v="5"/>
    <x v="4"/>
    <n v="0"/>
    <n v="0"/>
    <n v="676610.41584224405"/>
    <x v="6"/>
  </r>
  <r>
    <x v="184"/>
    <x v="1"/>
    <x v="4"/>
    <x v="5"/>
    <x v="4"/>
    <n v="0"/>
    <n v="0"/>
    <n v="972100.45889005437"/>
    <x v="6"/>
  </r>
  <r>
    <x v="184"/>
    <x v="1"/>
    <x v="4"/>
    <x v="5"/>
    <x v="4"/>
    <n v="0"/>
    <n v="0"/>
    <n v="679834.21634403418"/>
    <x v="6"/>
  </r>
  <r>
    <x v="184"/>
    <x v="1"/>
    <x v="5"/>
    <x v="5"/>
    <x v="4"/>
    <n v="0"/>
    <n v="0"/>
    <n v="1217366.9028964471"/>
    <x v="6"/>
  </r>
  <r>
    <x v="184"/>
    <x v="1"/>
    <x v="5"/>
    <x v="5"/>
    <x v="4"/>
    <n v="0"/>
    <n v="0"/>
    <n v="285062.47427858243"/>
    <x v="6"/>
  </r>
  <r>
    <x v="184"/>
    <x v="1"/>
    <x v="5"/>
    <x v="5"/>
    <x v="4"/>
    <n v="0"/>
    <n v="0"/>
    <n v="389942.74233162438"/>
    <x v="6"/>
  </r>
  <r>
    <x v="184"/>
    <x v="1"/>
    <x v="6"/>
    <x v="5"/>
    <x v="4"/>
    <n v="0"/>
    <n v="0"/>
    <n v="635603.72397301707"/>
    <x v="6"/>
  </r>
  <r>
    <x v="184"/>
    <x v="1"/>
    <x v="6"/>
    <x v="5"/>
    <x v="4"/>
    <n v="0"/>
    <n v="0"/>
    <n v="216033.62161500644"/>
    <x v="6"/>
  </r>
  <r>
    <x v="184"/>
    <x v="0"/>
    <x v="2"/>
    <x v="5"/>
    <x v="4"/>
    <n v="0"/>
    <n v="0"/>
    <n v="617563.85166874004"/>
    <x v="6"/>
  </r>
  <r>
    <x v="184"/>
    <x v="3"/>
    <x v="1"/>
    <x v="5"/>
    <x v="4"/>
    <n v="0"/>
    <n v="0"/>
    <n v="615155.34638440749"/>
    <x v="6"/>
  </r>
  <r>
    <x v="184"/>
    <x v="3"/>
    <x v="3"/>
    <x v="5"/>
    <x v="4"/>
    <n v="0"/>
    <n v="0"/>
    <n v="732808.00826120656"/>
    <x v="6"/>
  </r>
  <r>
    <x v="184"/>
    <x v="3"/>
    <x v="3"/>
    <x v="5"/>
    <x v="4"/>
    <n v="0"/>
    <n v="0"/>
    <n v="486187.33137887891"/>
    <x v="6"/>
  </r>
  <r>
    <x v="184"/>
    <x v="2"/>
    <x v="0"/>
    <x v="5"/>
    <x v="4"/>
    <n v="0"/>
    <n v="0"/>
    <n v="684004.97840749461"/>
    <x v="6"/>
  </r>
  <r>
    <x v="184"/>
    <x v="2"/>
    <x v="1"/>
    <x v="5"/>
    <x v="4"/>
    <n v="0"/>
    <n v="0"/>
    <n v="1058172.4271187363"/>
    <x v="6"/>
  </r>
  <r>
    <x v="184"/>
    <x v="2"/>
    <x v="5"/>
    <x v="5"/>
    <x v="4"/>
    <n v="0"/>
    <n v="0"/>
    <n v="686953.04848545243"/>
    <x v="6"/>
  </r>
  <r>
    <x v="184"/>
    <x v="2"/>
    <x v="5"/>
    <x v="5"/>
    <x v="4"/>
    <n v="0"/>
    <n v="0"/>
    <n v="1033196.7168220263"/>
    <x v="6"/>
  </r>
  <r>
    <x v="184"/>
    <x v="4"/>
    <x v="2"/>
    <x v="5"/>
    <x v="4"/>
    <n v="0"/>
    <n v="0"/>
    <n v="685746.94351048698"/>
    <x v="6"/>
  </r>
  <r>
    <x v="184"/>
    <x v="4"/>
    <x v="2"/>
    <x v="5"/>
    <x v="4"/>
    <n v="0"/>
    <n v="0"/>
    <n v="706346.60529770842"/>
    <x v="6"/>
  </r>
  <r>
    <x v="184"/>
    <x v="4"/>
    <x v="3"/>
    <x v="5"/>
    <x v="4"/>
    <n v="0"/>
    <n v="0"/>
    <n v="544645.353195615"/>
    <x v="6"/>
  </r>
  <r>
    <x v="184"/>
    <x v="4"/>
    <x v="3"/>
    <x v="5"/>
    <x v="4"/>
    <n v="0"/>
    <n v="0"/>
    <n v="589599.18280713889"/>
    <x v="6"/>
  </r>
  <r>
    <x v="184"/>
    <x v="4"/>
    <x v="4"/>
    <x v="5"/>
    <x v="4"/>
    <n v="0"/>
    <n v="0"/>
    <n v="815425.89938146109"/>
    <x v="6"/>
  </r>
  <r>
    <x v="184"/>
    <x v="4"/>
    <x v="4"/>
    <x v="5"/>
    <x v="4"/>
    <n v="0"/>
    <n v="0"/>
    <n v="876635.66801411752"/>
    <x v="6"/>
  </r>
  <r>
    <x v="185"/>
    <x v="1"/>
    <x v="0"/>
    <x v="5"/>
    <x v="4"/>
    <n v="0"/>
    <n v="0"/>
    <n v="1670248.9561641566"/>
    <x v="6"/>
  </r>
  <r>
    <x v="185"/>
    <x v="1"/>
    <x v="1"/>
    <x v="5"/>
    <x v="4"/>
    <n v="0"/>
    <n v="0"/>
    <n v="1637975.5700813485"/>
    <x v="6"/>
  </r>
  <r>
    <x v="185"/>
    <x v="1"/>
    <x v="3"/>
    <x v="5"/>
    <x v="4"/>
    <n v="0"/>
    <n v="0"/>
    <n v="1008217.1105269874"/>
    <x v="6"/>
  </r>
  <r>
    <x v="185"/>
    <x v="1"/>
    <x v="3"/>
    <x v="5"/>
    <x v="4"/>
    <n v="0"/>
    <n v="0"/>
    <n v="345375.29804525548"/>
    <x v="6"/>
  </r>
  <r>
    <x v="185"/>
    <x v="0"/>
    <x v="0"/>
    <x v="5"/>
    <x v="4"/>
    <n v="0"/>
    <n v="0"/>
    <n v="2269292.0427086656"/>
    <x v="6"/>
  </r>
  <r>
    <x v="185"/>
    <x v="0"/>
    <x v="0"/>
    <x v="5"/>
    <x v="4"/>
    <n v="0"/>
    <n v="0"/>
    <n v="601431.48074866133"/>
    <x v="6"/>
  </r>
  <r>
    <x v="185"/>
    <x v="0"/>
    <x v="6"/>
    <x v="5"/>
    <x v="4"/>
    <n v="0"/>
    <n v="0"/>
    <n v="1105182.1775420206"/>
    <x v="6"/>
  </r>
  <r>
    <x v="185"/>
    <x v="3"/>
    <x v="1"/>
    <x v="5"/>
    <x v="4"/>
    <n v="0"/>
    <n v="0"/>
    <n v="600584.35052685044"/>
    <x v="6"/>
  </r>
  <r>
    <x v="185"/>
    <x v="2"/>
    <x v="0"/>
    <x v="5"/>
    <x v="4"/>
    <n v="0"/>
    <n v="0"/>
    <n v="1384693.0050688302"/>
    <x v="6"/>
  </r>
  <r>
    <x v="185"/>
    <x v="2"/>
    <x v="6"/>
    <x v="5"/>
    <x v="4"/>
    <n v="0"/>
    <n v="0"/>
    <n v="898115.99420856196"/>
    <x v="6"/>
  </r>
  <r>
    <x v="185"/>
    <x v="2"/>
    <x v="6"/>
    <x v="5"/>
    <x v="4"/>
    <n v="0"/>
    <n v="0"/>
    <n v="1568260.881988778"/>
    <x v="6"/>
  </r>
  <r>
    <x v="185"/>
    <x v="4"/>
    <x v="3"/>
    <x v="5"/>
    <x v="4"/>
    <n v="0"/>
    <n v="0"/>
    <n v="668939.42038522998"/>
    <x v="6"/>
  </r>
  <r>
    <x v="186"/>
    <x v="1"/>
    <x v="5"/>
    <x v="5"/>
    <x v="4"/>
    <n v="0"/>
    <n v="0"/>
    <n v="966200.77458992158"/>
    <x v="6"/>
  </r>
  <r>
    <x v="186"/>
    <x v="1"/>
    <x v="5"/>
    <x v="5"/>
    <x v="4"/>
    <n v="0"/>
    <n v="0"/>
    <n v="1102002.4044394582"/>
    <x v="6"/>
  </r>
  <r>
    <x v="186"/>
    <x v="1"/>
    <x v="6"/>
    <x v="5"/>
    <x v="4"/>
    <n v="0"/>
    <n v="0"/>
    <n v="1526721.6815519864"/>
    <x v="6"/>
  </r>
  <r>
    <x v="186"/>
    <x v="0"/>
    <x v="2"/>
    <x v="5"/>
    <x v="4"/>
    <n v="0"/>
    <n v="0"/>
    <n v="2867665.5868860856"/>
    <x v="6"/>
  </r>
  <r>
    <x v="186"/>
    <x v="3"/>
    <x v="2"/>
    <x v="5"/>
    <x v="4"/>
    <n v="0"/>
    <n v="0"/>
    <n v="533848.91781973711"/>
    <x v="6"/>
  </r>
  <r>
    <x v="186"/>
    <x v="3"/>
    <x v="4"/>
    <x v="5"/>
    <x v="4"/>
    <n v="0"/>
    <n v="0"/>
    <n v="347257.92321209132"/>
    <x v="6"/>
  </r>
  <r>
    <x v="186"/>
    <x v="2"/>
    <x v="0"/>
    <x v="5"/>
    <x v="4"/>
    <n v="0"/>
    <n v="0"/>
    <n v="1785998.7719019605"/>
    <x v="6"/>
  </r>
  <r>
    <x v="186"/>
    <x v="2"/>
    <x v="3"/>
    <x v="5"/>
    <x v="4"/>
    <n v="0"/>
    <n v="0"/>
    <n v="1220120.1888700766"/>
    <x v="6"/>
  </r>
  <r>
    <x v="186"/>
    <x v="2"/>
    <x v="3"/>
    <x v="5"/>
    <x v="4"/>
    <n v="0"/>
    <n v="0"/>
    <n v="601709.32788420189"/>
    <x v="6"/>
  </r>
  <r>
    <x v="186"/>
    <x v="4"/>
    <x v="2"/>
    <x v="5"/>
    <x v="4"/>
    <n v="0"/>
    <n v="0"/>
    <n v="455716.21694177785"/>
    <x v="6"/>
  </r>
  <r>
    <x v="186"/>
    <x v="4"/>
    <x v="2"/>
    <x v="5"/>
    <x v="4"/>
    <n v="0"/>
    <n v="0"/>
    <n v="1243368.8174784714"/>
    <x v="6"/>
  </r>
  <r>
    <x v="186"/>
    <x v="4"/>
    <x v="3"/>
    <x v="5"/>
    <x v="4"/>
    <n v="0"/>
    <n v="0"/>
    <n v="1088478.6887598229"/>
    <x v="6"/>
  </r>
  <r>
    <x v="186"/>
    <x v="4"/>
    <x v="4"/>
    <x v="5"/>
    <x v="4"/>
    <n v="0"/>
    <n v="0"/>
    <n v="497627.03329367604"/>
    <x v="6"/>
  </r>
  <r>
    <x v="187"/>
    <x v="1"/>
    <x v="0"/>
    <x v="5"/>
    <x v="4"/>
    <n v="0"/>
    <n v="0"/>
    <n v="601709.32788420189"/>
    <x v="6"/>
  </r>
  <r>
    <x v="187"/>
    <x v="1"/>
    <x v="0"/>
    <x v="5"/>
    <x v="4"/>
    <n v="0"/>
    <n v="0"/>
    <n v="406048.9331188025"/>
    <x v="6"/>
  </r>
  <r>
    <x v="187"/>
    <x v="1"/>
    <x v="6"/>
    <x v="5"/>
    <x v="4"/>
    <n v="0"/>
    <n v="0"/>
    <n v="378197.47900838265"/>
    <x v="6"/>
  </r>
  <r>
    <x v="187"/>
    <x v="0"/>
    <x v="0"/>
    <x v="5"/>
    <x v="4"/>
    <n v="0"/>
    <n v="0"/>
    <n v="792444.7920574632"/>
    <x v="6"/>
  </r>
  <r>
    <x v="187"/>
    <x v="0"/>
    <x v="0"/>
    <x v="5"/>
    <x v="4"/>
    <n v="0"/>
    <n v="0"/>
    <n v="341701.09274690168"/>
    <x v="6"/>
  </r>
  <r>
    <x v="187"/>
    <x v="0"/>
    <x v="2"/>
    <x v="5"/>
    <x v="4"/>
    <n v="0"/>
    <n v="0"/>
    <n v="1642968.32358169"/>
    <x v="6"/>
  </r>
  <r>
    <x v="187"/>
    <x v="0"/>
    <x v="2"/>
    <x v="5"/>
    <x v="4"/>
    <n v="0"/>
    <n v="0"/>
    <n v="1182406.7892483175"/>
    <x v="6"/>
  </r>
  <r>
    <x v="187"/>
    <x v="0"/>
    <x v="3"/>
    <x v="5"/>
    <x v="4"/>
    <n v="0"/>
    <n v="0"/>
    <n v="1872303.85915901"/>
    <x v="6"/>
  </r>
  <r>
    <x v="187"/>
    <x v="0"/>
    <x v="4"/>
    <x v="5"/>
    <x v="4"/>
    <n v="0"/>
    <n v="0"/>
    <n v="607155.47214623319"/>
    <x v="6"/>
  </r>
  <r>
    <x v="187"/>
    <x v="3"/>
    <x v="2"/>
    <x v="5"/>
    <x v="4"/>
    <n v="0"/>
    <n v="0"/>
    <n v="1843285.8901808257"/>
    <x v="6"/>
  </r>
  <r>
    <x v="187"/>
    <x v="2"/>
    <x v="0"/>
    <x v="5"/>
    <x v="4"/>
    <n v="0"/>
    <n v="0"/>
    <n v="447408.0630361237"/>
    <x v="6"/>
  </r>
  <r>
    <x v="187"/>
    <x v="2"/>
    <x v="4"/>
    <x v="5"/>
    <x v="4"/>
    <n v="0"/>
    <n v="0"/>
    <n v="378197.47900838265"/>
    <x v="6"/>
  </r>
  <r>
    <x v="187"/>
    <x v="2"/>
    <x v="6"/>
    <x v="5"/>
    <x v="4"/>
    <n v="0"/>
    <n v="0"/>
    <n v="1075577.7345998583"/>
    <x v="6"/>
  </r>
  <r>
    <x v="187"/>
    <x v="2"/>
    <x v="6"/>
    <x v="5"/>
    <x v="4"/>
    <n v="0"/>
    <n v="0"/>
    <n v="1903764.2133505254"/>
    <x v="6"/>
  </r>
  <r>
    <x v="187"/>
    <x v="4"/>
    <x v="3"/>
    <x v="5"/>
    <x v="4"/>
    <n v="0"/>
    <n v="0"/>
    <n v="527747.78733036865"/>
    <x v="6"/>
  </r>
  <r>
    <x v="187"/>
    <x v="4"/>
    <x v="3"/>
    <x v="5"/>
    <x v="4"/>
    <n v="0"/>
    <n v="0"/>
    <n v="1550111.9754857149"/>
    <x v="6"/>
  </r>
  <r>
    <x v="188"/>
    <x v="1"/>
    <x v="0"/>
    <x v="5"/>
    <x v="4"/>
    <n v="0"/>
    <n v="0"/>
    <n v="576556.83124531608"/>
    <x v="6"/>
  </r>
  <r>
    <x v="188"/>
    <x v="1"/>
    <x v="3"/>
    <x v="5"/>
    <x v="4"/>
    <n v="0"/>
    <n v="0"/>
    <n v="886942.00389294815"/>
    <x v="6"/>
  </r>
  <r>
    <x v="188"/>
    <x v="1"/>
    <x v="4"/>
    <x v="5"/>
    <x v="4"/>
    <n v="0"/>
    <n v="0"/>
    <n v="642438.17261788819"/>
    <x v="6"/>
  </r>
  <r>
    <x v="188"/>
    <x v="0"/>
    <x v="2"/>
    <x v="5"/>
    <x v="4"/>
    <n v="0"/>
    <n v="0"/>
    <n v="462308.72505694983"/>
    <x v="6"/>
  </r>
  <r>
    <x v="188"/>
    <x v="0"/>
    <x v="3"/>
    <x v="5"/>
    <x v="4"/>
    <n v="0"/>
    <n v="0"/>
    <n v="655727.90991793189"/>
    <x v="6"/>
  </r>
  <r>
    <x v="188"/>
    <x v="3"/>
    <x v="1"/>
    <x v="5"/>
    <x v="4"/>
    <n v="0"/>
    <n v="0"/>
    <n v="686072.59960552608"/>
    <x v="6"/>
  </r>
  <r>
    <x v="188"/>
    <x v="3"/>
    <x v="2"/>
    <x v="5"/>
    <x v="4"/>
    <n v="0"/>
    <n v="0"/>
    <n v="413305.46861897805"/>
    <x v="6"/>
  </r>
  <r>
    <x v="188"/>
    <x v="3"/>
    <x v="4"/>
    <x v="5"/>
    <x v="4"/>
    <n v="0"/>
    <n v="0"/>
    <n v="404162.58281891601"/>
    <x v="6"/>
  </r>
  <r>
    <x v="188"/>
    <x v="2"/>
    <x v="0"/>
    <x v="5"/>
    <x v="4"/>
    <n v="0"/>
    <n v="0"/>
    <n v="941739.99548637914"/>
    <x v="6"/>
  </r>
  <r>
    <x v="188"/>
    <x v="2"/>
    <x v="0"/>
    <x v="5"/>
    <x v="4"/>
    <n v="0"/>
    <n v="0"/>
    <n v="487305.83912893577"/>
    <x v="6"/>
  </r>
  <r>
    <x v="188"/>
    <x v="2"/>
    <x v="1"/>
    <x v="5"/>
    <x v="4"/>
    <n v="0"/>
    <n v="0"/>
    <n v="308633.24506171769"/>
    <x v="6"/>
  </r>
  <r>
    <x v="188"/>
    <x v="2"/>
    <x v="3"/>
    <x v="5"/>
    <x v="4"/>
    <n v="0"/>
    <n v="0"/>
    <n v="505527.17865670344"/>
    <x v="6"/>
  </r>
  <r>
    <x v="188"/>
    <x v="2"/>
    <x v="3"/>
    <x v="5"/>
    <x v="4"/>
    <n v="0"/>
    <n v="0"/>
    <n v="738224.88523247885"/>
    <x v="6"/>
  </r>
  <r>
    <x v="188"/>
    <x v="2"/>
    <x v="4"/>
    <x v="5"/>
    <x v="4"/>
    <n v="0"/>
    <n v="0"/>
    <n v="2110502.9756969251"/>
    <x v="6"/>
  </r>
  <r>
    <x v="188"/>
    <x v="4"/>
    <x v="2"/>
    <x v="5"/>
    <x v="4"/>
    <n v="0"/>
    <n v="0"/>
    <n v="583424.79765465471"/>
    <x v="6"/>
  </r>
  <r>
    <x v="188"/>
    <x v="4"/>
    <x v="3"/>
    <x v="5"/>
    <x v="4"/>
    <n v="0"/>
    <n v="0"/>
    <n v="710782.65906659979"/>
    <x v="6"/>
  </r>
  <r>
    <x v="188"/>
    <x v="4"/>
    <x v="4"/>
    <x v="5"/>
    <x v="4"/>
    <n v="0"/>
    <n v="0"/>
    <n v="627306.10728899075"/>
    <x v="6"/>
  </r>
  <r>
    <x v="189"/>
    <x v="1"/>
    <x v="1"/>
    <x v="5"/>
    <x v="4"/>
    <n v="0"/>
    <n v="0"/>
    <n v="578178.79550884198"/>
    <x v="6"/>
  </r>
  <r>
    <x v="189"/>
    <x v="1"/>
    <x v="4"/>
    <x v="5"/>
    <x v="4"/>
    <n v="0"/>
    <n v="0"/>
    <n v="1951579.7688088866"/>
    <x v="6"/>
  </r>
  <r>
    <x v="189"/>
    <x v="1"/>
    <x v="4"/>
    <x v="5"/>
    <x v="4"/>
    <n v="0"/>
    <n v="0"/>
    <n v="743329.5273930952"/>
    <x v="6"/>
  </r>
  <r>
    <x v="189"/>
    <x v="0"/>
    <x v="2"/>
    <x v="5"/>
    <x v="4"/>
    <n v="0"/>
    <n v="0"/>
    <n v="638380.61071375373"/>
    <x v="6"/>
  </r>
  <r>
    <x v="189"/>
    <x v="0"/>
    <x v="6"/>
    <x v="5"/>
    <x v="4"/>
    <n v="0"/>
    <n v="0"/>
    <n v="610624.93198706873"/>
    <x v="6"/>
  </r>
  <r>
    <x v="189"/>
    <x v="3"/>
    <x v="5"/>
    <x v="5"/>
    <x v="4"/>
    <n v="0"/>
    <n v="0"/>
    <n v="652063.00914343761"/>
    <x v="6"/>
  </r>
  <r>
    <x v="189"/>
    <x v="3"/>
    <x v="6"/>
    <x v="5"/>
    <x v="4"/>
    <n v="0"/>
    <n v="0"/>
    <n v="1830714.4360367088"/>
    <x v="6"/>
  </r>
  <r>
    <x v="189"/>
    <x v="2"/>
    <x v="1"/>
    <x v="5"/>
    <x v="4"/>
    <n v="0"/>
    <n v="0"/>
    <n v="451018.11161248118"/>
    <x v="6"/>
  </r>
  <r>
    <x v="189"/>
    <x v="2"/>
    <x v="3"/>
    <x v="5"/>
    <x v="4"/>
    <n v="0"/>
    <n v="0"/>
    <n v="551644.11469286319"/>
    <x v="6"/>
  </r>
  <r>
    <x v="189"/>
    <x v="2"/>
    <x v="5"/>
    <x v="5"/>
    <x v="4"/>
    <n v="0"/>
    <n v="0"/>
    <n v="315981.65565842524"/>
    <x v="6"/>
  </r>
  <r>
    <x v="189"/>
    <x v="2"/>
    <x v="5"/>
    <x v="5"/>
    <x v="4"/>
    <n v="0"/>
    <n v="0"/>
    <n v="1732376.6734615394"/>
    <x v="6"/>
  </r>
  <r>
    <x v="189"/>
    <x v="2"/>
    <x v="6"/>
    <x v="5"/>
    <x v="4"/>
    <n v="0"/>
    <n v="0"/>
    <n v="690422.50832628796"/>
    <x v="6"/>
  </r>
  <r>
    <x v="189"/>
    <x v="4"/>
    <x v="3"/>
    <x v="5"/>
    <x v="4"/>
    <n v="0"/>
    <n v="0"/>
    <n v="1515231.1942295039"/>
    <x v="6"/>
  </r>
  <r>
    <x v="189"/>
    <x v="4"/>
    <x v="3"/>
    <x v="5"/>
    <x v="4"/>
    <n v="0"/>
    <n v="0"/>
    <n v="491907.18233627744"/>
    <x v="6"/>
  </r>
  <r>
    <x v="189"/>
    <x v="4"/>
    <x v="4"/>
    <x v="5"/>
    <x v="4"/>
    <n v="0"/>
    <n v="0"/>
    <n v="1429616.5341601472"/>
    <x v="6"/>
  </r>
  <r>
    <x v="189"/>
    <x v="4"/>
    <x v="4"/>
    <x v="5"/>
    <x v="4"/>
    <n v="0"/>
    <n v="0"/>
    <n v="1454612.4401641581"/>
    <x v="6"/>
  </r>
  <r>
    <x v="190"/>
    <x v="1"/>
    <x v="1"/>
    <x v="5"/>
    <x v="4"/>
    <n v="0"/>
    <n v="0"/>
    <n v="1320268.2546736151"/>
    <x v="6"/>
  </r>
  <r>
    <x v="190"/>
    <x v="1"/>
    <x v="1"/>
    <x v="5"/>
    <x v="4"/>
    <n v="0"/>
    <n v="0"/>
    <n v="555320.16055090993"/>
    <x v="6"/>
  </r>
  <r>
    <x v="190"/>
    <x v="1"/>
    <x v="6"/>
    <x v="5"/>
    <x v="4"/>
    <n v="0"/>
    <n v="0"/>
    <n v="1104072.2539289433"/>
    <x v="6"/>
  </r>
  <r>
    <x v="190"/>
    <x v="0"/>
    <x v="2"/>
    <x v="5"/>
    <x v="4"/>
    <n v="0"/>
    <n v="0"/>
    <n v="459862.64714659553"/>
    <x v="6"/>
  </r>
  <r>
    <x v="190"/>
    <x v="0"/>
    <x v="4"/>
    <x v="5"/>
    <x v="4"/>
    <n v="0"/>
    <n v="0"/>
    <n v="611683.15371596813"/>
    <x v="6"/>
  </r>
  <r>
    <x v="190"/>
    <x v="0"/>
    <x v="6"/>
    <x v="5"/>
    <x v="4"/>
    <n v="0"/>
    <n v="0"/>
    <n v="2091993.1841030482"/>
    <x v="6"/>
  </r>
  <r>
    <x v="190"/>
    <x v="0"/>
    <x v="6"/>
    <x v="5"/>
    <x v="4"/>
    <n v="0"/>
    <n v="0"/>
    <n v="706436.14737337036"/>
    <x v="6"/>
  </r>
  <r>
    <x v="190"/>
    <x v="3"/>
    <x v="1"/>
    <x v="5"/>
    <x v="4"/>
    <n v="0"/>
    <n v="0"/>
    <n v="366262.08816399687"/>
    <x v="6"/>
  </r>
  <r>
    <x v="190"/>
    <x v="3"/>
    <x v="2"/>
    <x v="5"/>
    <x v="4"/>
    <n v="0"/>
    <n v="0"/>
    <n v="1411313.6451658928"/>
    <x v="6"/>
  </r>
  <r>
    <x v="190"/>
    <x v="2"/>
    <x v="4"/>
    <x v="5"/>
    <x v="4"/>
    <n v="0"/>
    <n v="0"/>
    <n v="391372.46565667709"/>
    <x v="6"/>
  </r>
  <r>
    <x v="190"/>
    <x v="2"/>
    <x v="4"/>
    <x v="5"/>
    <x v="4"/>
    <n v="0"/>
    <n v="0"/>
    <n v="413387.16684986517"/>
    <x v="6"/>
  </r>
  <r>
    <x v="190"/>
    <x v="2"/>
    <x v="4"/>
    <x v="5"/>
    <x v="4"/>
    <n v="0"/>
    <n v="0"/>
    <n v="442354.55854501307"/>
    <x v="6"/>
  </r>
  <r>
    <x v="190"/>
    <x v="2"/>
    <x v="6"/>
    <x v="5"/>
    <x v="4"/>
    <n v="0"/>
    <n v="0"/>
    <n v="655727.90991793189"/>
    <x v="6"/>
  </r>
  <r>
    <x v="190"/>
    <x v="4"/>
    <x v="4"/>
    <x v="5"/>
    <x v="4"/>
    <n v="0"/>
    <n v="0"/>
    <n v="584345.35913648352"/>
    <x v="6"/>
  </r>
  <r>
    <x v="191"/>
    <x v="1"/>
    <x v="4"/>
    <x v="5"/>
    <x v="4"/>
    <n v="0"/>
    <n v="0"/>
    <n v="1089631.6073844284"/>
    <x v="6"/>
  </r>
  <r>
    <x v="191"/>
    <x v="0"/>
    <x v="2"/>
    <x v="5"/>
    <x v="4"/>
    <n v="0"/>
    <n v="0"/>
    <n v="628601.36488461308"/>
    <x v="6"/>
  </r>
  <r>
    <x v="191"/>
    <x v="0"/>
    <x v="3"/>
    <x v="5"/>
    <x v="4"/>
    <n v="0"/>
    <n v="0"/>
    <n v="601709.32788420189"/>
    <x v="6"/>
  </r>
  <r>
    <x v="191"/>
    <x v="0"/>
    <x v="4"/>
    <x v="5"/>
    <x v="4"/>
    <n v="0"/>
    <n v="0"/>
    <n v="610624.93198706873"/>
    <x v="6"/>
  </r>
  <r>
    <x v="191"/>
    <x v="2"/>
    <x v="3"/>
    <x v="5"/>
    <x v="4"/>
    <n v="0"/>
    <n v="0"/>
    <n v="1632769.2100910787"/>
    <x v="6"/>
  </r>
  <r>
    <x v="191"/>
    <x v="2"/>
    <x v="3"/>
    <x v="5"/>
    <x v="4"/>
    <n v="0"/>
    <n v="0"/>
    <n v="429876.63763064618"/>
    <x v="6"/>
  </r>
  <r>
    <x v="191"/>
    <x v="2"/>
    <x v="3"/>
    <x v="5"/>
    <x v="4"/>
    <n v="0"/>
    <n v="0"/>
    <n v="218605.45044375648"/>
    <x v="6"/>
  </r>
  <r>
    <x v="191"/>
    <x v="2"/>
    <x v="4"/>
    <x v="5"/>
    <x v="4"/>
    <n v="0"/>
    <n v="0"/>
    <n v="2508414.1603692854"/>
    <x v="6"/>
  </r>
  <r>
    <x v="191"/>
    <x v="2"/>
    <x v="4"/>
    <x v="5"/>
    <x v="4"/>
    <n v="0"/>
    <n v="0"/>
    <n v="655727.90991793189"/>
    <x v="6"/>
  </r>
  <r>
    <x v="191"/>
    <x v="2"/>
    <x v="6"/>
    <x v="5"/>
    <x v="4"/>
    <n v="0"/>
    <n v="0"/>
    <n v="352357.89969725092"/>
    <x v="6"/>
  </r>
  <r>
    <x v="191"/>
    <x v="4"/>
    <x v="2"/>
    <x v="5"/>
    <x v="4"/>
    <n v="0"/>
    <n v="0"/>
    <n v="494767.10781497677"/>
    <x v="6"/>
  </r>
  <r>
    <x v="192"/>
    <x v="1"/>
    <x v="3"/>
    <x v="5"/>
    <x v="4"/>
    <n v="0"/>
    <n v="0"/>
    <n v="541202.24463327648"/>
    <x v="6"/>
  </r>
  <r>
    <x v="192"/>
    <x v="1"/>
    <x v="5"/>
    <x v="5"/>
    <x v="4"/>
    <n v="0"/>
    <n v="0"/>
    <n v="557007.56455699878"/>
    <x v="6"/>
  </r>
  <r>
    <x v="192"/>
    <x v="1"/>
    <x v="6"/>
    <x v="5"/>
    <x v="4"/>
    <n v="0"/>
    <n v="0"/>
    <n v="779932.50586708228"/>
    <x v="6"/>
  </r>
  <r>
    <x v="192"/>
    <x v="0"/>
    <x v="4"/>
    <x v="5"/>
    <x v="4"/>
    <n v="0"/>
    <n v="0"/>
    <n v="1128698.935256785"/>
    <x v="6"/>
  </r>
  <r>
    <x v="192"/>
    <x v="0"/>
    <x v="4"/>
    <x v="5"/>
    <x v="4"/>
    <n v="0"/>
    <n v="0"/>
    <n v="418131.37430740445"/>
    <x v="6"/>
  </r>
  <r>
    <x v="192"/>
    <x v="3"/>
    <x v="1"/>
    <x v="5"/>
    <x v="4"/>
    <n v="0"/>
    <n v="0"/>
    <n v="307521.94194901624"/>
    <x v="6"/>
  </r>
  <r>
    <x v="192"/>
    <x v="3"/>
    <x v="3"/>
    <x v="5"/>
    <x v="4"/>
    <n v="0"/>
    <n v="0"/>
    <n v="1275104.8480357253"/>
    <x v="6"/>
  </r>
  <r>
    <x v="192"/>
    <x v="2"/>
    <x v="4"/>
    <x v="5"/>
    <x v="4"/>
    <n v="0"/>
    <n v="0"/>
    <n v="1095952.9246104942"/>
    <x v="6"/>
  </r>
  <r>
    <x v="192"/>
    <x v="2"/>
    <x v="4"/>
    <x v="5"/>
    <x v="4"/>
    <n v="0"/>
    <n v="0"/>
    <n v="440268.57266852603"/>
    <x v="6"/>
  </r>
  <r>
    <x v="192"/>
    <x v="2"/>
    <x v="6"/>
    <x v="5"/>
    <x v="4"/>
    <n v="0"/>
    <n v="0"/>
    <n v="768140.22134000715"/>
    <x v="6"/>
  </r>
  <r>
    <x v="193"/>
    <x v="1"/>
    <x v="1"/>
    <x v="5"/>
    <x v="4"/>
    <n v="0"/>
    <n v="0"/>
    <n v="658854.90651007579"/>
    <x v="6"/>
  </r>
  <r>
    <x v="193"/>
    <x v="1"/>
    <x v="5"/>
    <x v="5"/>
    <x v="4"/>
    <n v="0"/>
    <n v="0"/>
    <n v="1244258.9398968583"/>
    <x v="6"/>
  </r>
  <r>
    <x v="193"/>
    <x v="1"/>
    <x v="5"/>
    <x v="5"/>
    <x v="4"/>
    <n v="0"/>
    <n v="0"/>
    <n v="1089550.9461015505"/>
    <x v="6"/>
  </r>
  <r>
    <x v="193"/>
    <x v="0"/>
    <x v="2"/>
    <x v="5"/>
    <x v="4"/>
    <n v="0"/>
    <n v="0"/>
    <n v="692089.37460656115"/>
    <x v="6"/>
  </r>
  <r>
    <x v="193"/>
    <x v="0"/>
    <x v="6"/>
    <x v="5"/>
    <x v="4"/>
    <n v="0"/>
    <n v="0"/>
    <n v="883337.35559336958"/>
    <x v="6"/>
  </r>
  <r>
    <x v="193"/>
    <x v="3"/>
    <x v="1"/>
    <x v="5"/>
    <x v="4"/>
    <n v="0"/>
    <n v="0"/>
    <n v="549105.69191026315"/>
    <x v="6"/>
  </r>
  <r>
    <x v="193"/>
    <x v="3"/>
    <x v="2"/>
    <x v="5"/>
    <x v="4"/>
    <n v="0"/>
    <n v="0"/>
    <n v="1699038.919755646"/>
    <x v="6"/>
  </r>
  <r>
    <x v="193"/>
    <x v="3"/>
    <x v="6"/>
    <x v="5"/>
    <x v="4"/>
    <n v="0"/>
    <n v="0"/>
    <n v="652689.845585195"/>
    <x v="6"/>
  </r>
  <r>
    <x v="193"/>
    <x v="2"/>
    <x v="1"/>
    <x v="5"/>
    <x v="4"/>
    <n v="0"/>
    <n v="0"/>
    <n v="784103.26793054247"/>
    <x v="6"/>
  </r>
  <r>
    <x v="193"/>
    <x v="2"/>
    <x v="1"/>
    <x v="5"/>
    <x v="4"/>
    <n v="0"/>
    <n v="0"/>
    <n v="684365.29750424239"/>
    <x v="6"/>
  </r>
  <r>
    <x v="193"/>
    <x v="2"/>
    <x v="3"/>
    <x v="5"/>
    <x v="4"/>
    <n v="0"/>
    <n v="0"/>
    <n v="1062740.8617152092"/>
    <x v="6"/>
  </r>
  <r>
    <x v="193"/>
    <x v="2"/>
    <x v="3"/>
    <x v="5"/>
    <x v="4"/>
    <n v="0"/>
    <n v="0"/>
    <n v="364103.16302049265"/>
    <x v="6"/>
  </r>
  <r>
    <x v="193"/>
    <x v="2"/>
    <x v="5"/>
    <x v="5"/>
    <x v="4"/>
    <n v="0"/>
    <n v="0"/>
    <n v="582869.25326038385"/>
    <x v="6"/>
  </r>
  <r>
    <x v="193"/>
    <x v="2"/>
    <x v="5"/>
    <x v="5"/>
    <x v="4"/>
    <n v="0"/>
    <n v="0"/>
    <n v="210889.96395750629"/>
    <x v="6"/>
  </r>
  <r>
    <x v="193"/>
    <x v="4"/>
    <x v="2"/>
    <x v="5"/>
    <x v="4"/>
    <n v="0"/>
    <n v="0"/>
    <n v="678724.64067333424"/>
    <x v="6"/>
  </r>
  <r>
    <x v="194"/>
    <x v="1"/>
    <x v="1"/>
    <x v="5"/>
    <x v="4"/>
    <n v="0"/>
    <n v="0"/>
    <n v="683483.58864461677"/>
    <x v="6"/>
  </r>
  <r>
    <x v="194"/>
    <x v="1"/>
    <x v="1"/>
    <x v="5"/>
    <x v="4"/>
    <n v="0"/>
    <n v="0"/>
    <n v="410941.08893951098"/>
    <x v="6"/>
  </r>
  <r>
    <x v="194"/>
    <x v="1"/>
    <x v="1"/>
    <x v="5"/>
    <x v="4"/>
    <n v="0"/>
    <n v="0"/>
    <n v="2568594.6538488362"/>
    <x v="6"/>
  </r>
  <r>
    <x v="194"/>
    <x v="1"/>
    <x v="3"/>
    <x v="5"/>
    <x v="4"/>
    <n v="0"/>
    <n v="0"/>
    <n v="631962.86950966448"/>
    <x v="6"/>
  </r>
  <r>
    <x v="194"/>
    <x v="1"/>
    <x v="4"/>
    <x v="5"/>
    <x v="4"/>
    <n v="0"/>
    <n v="0"/>
    <n v="295773.52651747939"/>
    <x v="6"/>
  </r>
  <r>
    <x v="194"/>
    <x v="0"/>
    <x v="6"/>
    <x v="5"/>
    <x v="4"/>
    <n v="0"/>
    <n v="0"/>
    <n v="2091738.6944871997"/>
    <x v="6"/>
  </r>
  <r>
    <x v="194"/>
    <x v="3"/>
    <x v="1"/>
    <x v="5"/>
    <x v="4"/>
    <n v="0"/>
    <n v="0"/>
    <n v="393139.9669238546"/>
    <x v="6"/>
  </r>
  <r>
    <x v="194"/>
    <x v="3"/>
    <x v="3"/>
    <x v="5"/>
    <x v="4"/>
    <n v="0"/>
    <n v="0"/>
    <n v="875568.92154113576"/>
    <x v="6"/>
  </r>
  <r>
    <x v="194"/>
    <x v="3"/>
    <x v="6"/>
    <x v="5"/>
    <x v="4"/>
    <n v="0"/>
    <n v="0"/>
    <n v="484649.86498773017"/>
    <x v="6"/>
  </r>
  <r>
    <x v="194"/>
    <x v="2"/>
    <x v="1"/>
    <x v="5"/>
    <x v="4"/>
    <n v="0"/>
    <n v="0"/>
    <n v="316972.50717307633"/>
    <x v="6"/>
  </r>
  <r>
    <x v="194"/>
    <x v="2"/>
    <x v="3"/>
    <x v="5"/>
    <x v="4"/>
    <n v="0"/>
    <n v="0"/>
    <n v="1227220.5682229628"/>
    <x v="6"/>
  </r>
  <r>
    <x v="194"/>
    <x v="2"/>
    <x v="6"/>
    <x v="5"/>
    <x v="4"/>
    <n v="0"/>
    <n v="0"/>
    <n v="252937.65723912153"/>
    <x v="6"/>
  </r>
  <r>
    <x v="194"/>
    <x v="4"/>
    <x v="3"/>
    <x v="5"/>
    <x v="4"/>
    <n v="0"/>
    <n v="0"/>
    <n v="518596.09159631596"/>
    <x v="6"/>
  </r>
  <r>
    <x v="194"/>
    <x v="4"/>
    <x v="3"/>
    <x v="5"/>
    <x v="4"/>
    <n v="0"/>
    <n v="0"/>
    <n v="338619.66641577065"/>
    <x v="6"/>
  </r>
  <r>
    <x v="194"/>
    <x v="4"/>
    <x v="4"/>
    <x v="5"/>
    <x v="4"/>
    <n v="0"/>
    <n v="0"/>
    <n v="1002393.1019061544"/>
    <x v="6"/>
  </r>
  <r>
    <x v="195"/>
    <x v="1"/>
    <x v="0"/>
    <x v="5"/>
    <x v="4"/>
    <n v="0"/>
    <n v="0"/>
    <n v="259341.14223251701"/>
    <x v="6"/>
  </r>
  <r>
    <x v="195"/>
    <x v="1"/>
    <x v="5"/>
    <x v="5"/>
    <x v="4"/>
    <n v="0"/>
    <n v="0"/>
    <n v="1147159.3933802738"/>
    <x v="6"/>
  </r>
  <r>
    <x v="195"/>
    <x v="1"/>
    <x v="6"/>
    <x v="5"/>
    <x v="4"/>
    <n v="0"/>
    <n v="0"/>
    <n v="474747.62946408178"/>
    <x v="6"/>
  </r>
  <r>
    <x v="195"/>
    <x v="1"/>
    <x v="6"/>
    <x v="5"/>
    <x v="4"/>
    <n v="0"/>
    <n v="0"/>
    <n v="794300.69498576468"/>
    <x v="6"/>
  </r>
  <r>
    <x v="195"/>
    <x v="0"/>
    <x v="4"/>
    <x v="5"/>
    <x v="4"/>
    <n v="0"/>
    <n v="0"/>
    <n v="645855.39694032387"/>
    <x v="6"/>
  </r>
  <r>
    <x v="195"/>
    <x v="0"/>
    <x v="6"/>
    <x v="5"/>
    <x v="4"/>
    <n v="0"/>
    <n v="0"/>
    <n v="862444.32678052154"/>
    <x v="6"/>
  </r>
  <r>
    <x v="195"/>
    <x v="3"/>
    <x v="1"/>
    <x v="5"/>
    <x v="4"/>
    <n v="0"/>
    <n v="0"/>
    <n v="574817.29088379059"/>
    <x v="6"/>
  </r>
  <r>
    <x v="195"/>
    <x v="3"/>
    <x v="1"/>
    <x v="5"/>
    <x v="4"/>
    <n v="0"/>
    <n v="0"/>
    <n v="1187140.442124265"/>
    <x v="6"/>
  </r>
  <r>
    <x v="195"/>
    <x v="2"/>
    <x v="1"/>
    <x v="5"/>
    <x v="4"/>
    <n v="0"/>
    <n v="0"/>
    <n v="1370855.4608298324"/>
    <x v="6"/>
  </r>
  <r>
    <x v="195"/>
    <x v="2"/>
    <x v="1"/>
    <x v="5"/>
    <x v="4"/>
    <n v="0"/>
    <n v="0"/>
    <n v="576307.61895094102"/>
    <x v="6"/>
  </r>
  <r>
    <x v="195"/>
    <x v="2"/>
    <x v="1"/>
    <x v="5"/>
    <x v="4"/>
    <n v="0"/>
    <n v="0"/>
    <n v="1395903.0755889085"/>
    <x v="6"/>
  </r>
  <r>
    <x v="195"/>
    <x v="2"/>
    <x v="3"/>
    <x v="5"/>
    <x v="4"/>
    <n v="0"/>
    <n v="0"/>
    <n v="669775.96719737281"/>
    <x v="6"/>
  </r>
  <r>
    <x v="195"/>
    <x v="4"/>
    <x v="3"/>
    <x v="5"/>
    <x v="4"/>
    <n v="0"/>
    <n v="0"/>
    <n v="2496868.6763059725"/>
    <x v="6"/>
  </r>
  <r>
    <x v="195"/>
    <x v="4"/>
    <x v="3"/>
    <x v="5"/>
    <x v="4"/>
    <n v="0"/>
    <n v="0"/>
    <n v="601709.32788420189"/>
    <x v="6"/>
  </r>
  <r>
    <x v="195"/>
    <x v="4"/>
    <x v="4"/>
    <x v="5"/>
    <x v="4"/>
    <n v="0"/>
    <n v="0"/>
    <n v="1586369.3164561889"/>
    <x v="6"/>
  </r>
  <r>
    <x v="195"/>
    <x v="4"/>
    <x v="4"/>
    <x v="5"/>
    <x v="4"/>
    <n v="0"/>
    <n v="0"/>
    <n v="668939.42038522998"/>
    <x v="6"/>
  </r>
  <r>
    <x v="196"/>
    <x v="1"/>
    <x v="0"/>
    <x v="5"/>
    <x v="4"/>
    <n v="0"/>
    <n v="0"/>
    <n v="615100.37803840369"/>
    <x v="6"/>
  </r>
  <r>
    <x v="196"/>
    <x v="1"/>
    <x v="1"/>
    <x v="5"/>
    <x v="4"/>
    <n v="0"/>
    <n v="0"/>
    <n v="1109350.9921963315"/>
    <x v="6"/>
  </r>
  <r>
    <x v="196"/>
    <x v="1"/>
    <x v="5"/>
    <x v="5"/>
    <x v="4"/>
    <n v="0"/>
    <n v="0"/>
    <n v="497627.03329367604"/>
    <x v="6"/>
  </r>
  <r>
    <x v="196"/>
    <x v="1"/>
    <x v="6"/>
    <x v="5"/>
    <x v="4"/>
    <n v="0"/>
    <n v="0"/>
    <n v="521646.65684100019"/>
    <x v="6"/>
  </r>
  <r>
    <x v="196"/>
    <x v="0"/>
    <x v="2"/>
    <x v="5"/>
    <x v="4"/>
    <n v="0"/>
    <n v="0"/>
    <n v="1475636.0113773667"/>
    <x v="6"/>
  </r>
  <r>
    <x v="196"/>
    <x v="0"/>
    <x v="4"/>
    <x v="5"/>
    <x v="4"/>
    <n v="0"/>
    <n v="0"/>
    <n v="818514.2600898454"/>
    <x v="6"/>
  </r>
  <r>
    <x v="196"/>
    <x v="0"/>
    <x v="4"/>
    <x v="5"/>
    <x v="4"/>
    <n v="0"/>
    <n v="0"/>
    <n v="855273.94310495281"/>
    <x v="6"/>
  </r>
  <r>
    <x v="196"/>
    <x v="0"/>
    <x v="4"/>
    <x v="5"/>
    <x v="4"/>
    <n v="0"/>
    <n v="0"/>
    <n v="790053.09768637549"/>
    <x v="6"/>
  </r>
  <r>
    <x v="196"/>
    <x v="3"/>
    <x v="2"/>
    <x v="5"/>
    <x v="4"/>
    <n v="0"/>
    <n v="0"/>
    <n v="555320.16055090993"/>
    <x v="6"/>
  </r>
  <r>
    <x v="196"/>
    <x v="2"/>
    <x v="0"/>
    <x v="5"/>
    <x v="4"/>
    <n v="0"/>
    <n v="0"/>
    <n v="631962.86950966448"/>
    <x v="6"/>
  </r>
  <r>
    <x v="196"/>
    <x v="2"/>
    <x v="1"/>
    <x v="5"/>
    <x v="4"/>
    <n v="0"/>
    <n v="0"/>
    <n v="281076.7053240643"/>
    <x v="6"/>
  </r>
  <r>
    <x v="196"/>
    <x v="2"/>
    <x v="3"/>
    <x v="5"/>
    <x v="4"/>
    <n v="0"/>
    <n v="0"/>
    <n v="610624.93198706873"/>
    <x v="6"/>
  </r>
  <r>
    <x v="196"/>
    <x v="2"/>
    <x v="5"/>
    <x v="5"/>
    <x v="4"/>
    <n v="0"/>
    <n v="0"/>
    <n v="1519745.5420270357"/>
    <x v="6"/>
  </r>
  <r>
    <x v="196"/>
    <x v="2"/>
    <x v="6"/>
    <x v="5"/>
    <x v="4"/>
    <n v="0"/>
    <n v="0"/>
    <n v="237894.16665938208"/>
    <x v="6"/>
  </r>
  <r>
    <x v="196"/>
    <x v="4"/>
    <x v="4"/>
    <x v="5"/>
    <x v="4"/>
    <n v="0"/>
    <n v="0"/>
    <n v="270547.24097095907"/>
    <x v="6"/>
  </r>
  <r>
    <x v="197"/>
    <x v="1"/>
    <x v="1"/>
    <x v="5"/>
    <x v="4"/>
    <n v="0"/>
    <n v="0"/>
    <n v="883844.22834413301"/>
    <x v="6"/>
  </r>
  <r>
    <x v="197"/>
    <x v="1"/>
    <x v="3"/>
    <x v="5"/>
    <x v="4"/>
    <n v="0"/>
    <n v="0"/>
    <n v="300611.33651195967"/>
    <x v="6"/>
  </r>
  <r>
    <x v="197"/>
    <x v="1"/>
    <x v="6"/>
    <x v="5"/>
    <x v="4"/>
    <n v="0"/>
    <n v="0"/>
    <n v="591624.81400904758"/>
    <x v="6"/>
  </r>
  <r>
    <x v="197"/>
    <x v="2"/>
    <x v="1"/>
    <x v="5"/>
    <x v="4"/>
    <n v="0"/>
    <n v="0"/>
    <n v="1304516.9001541925"/>
    <x v="6"/>
  </r>
  <r>
    <x v="197"/>
    <x v="2"/>
    <x v="3"/>
    <x v="5"/>
    <x v="4"/>
    <n v="0"/>
    <n v="0"/>
    <n v="304165.53718628536"/>
    <x v="6"/>
  </r>
  <r>
    <x v="197"/>
    <x v="2"/>
    <x v="3"/>
    <x v="5"/>
    <x v="4"/>
    <n v="0"/>
    <n v="0"/>
    <n v="767420.21967670112"/>
    <x v="6"/>
  </r>
  <r>
    <x v="197"/>
    <x v="2"/>
    <x v="4"/>
    <x v="5"/>
    <x v="4"/>
    <n v="0"/>
    <n v="0"/>
    <n v="598039.3821109276"/>
    <x v="6"/>
  </r>
  <r>
    <x v="197"/>
    <x v="2"/>
    <x v="6"/>
    <x v="5"/>
    <x v="4"/>
    <n v="0"/>
    <n v="0"/>
    <n v="413433.26897810778"/>
    <x v="6"/>
  </r>
  <r>
    <x v="197"/>
    <x v="4"/>
    <x v="2"/>
    <x v="5"/>
    <x v="4"/>
    <n v="0"/>
    <n v="0"/>
    <n v="306796.14241254074"/>
    <x v="6"/>
  </r>
  <r>
    <x v="197"/>
    <x v="4"/>
    <x v="2"/>
    <x v="5"/>
    <x v="4"/>
    <n v="0"/>
    <n v="0"/>
    <n v="1151993.3094942865"/>
    <x v="6"/>
  </r>
  <r>
    <x v="197"/>
    <x v="4"/>
    <x v="3"/>
    <x v="5"/>
    <x v="4"/>
    <n v="0"/>
    <n v="0"/>
    <n v="316972.50717307633"/>
    <x v="6"/>
  </r>
  <r>
    <x v="198"/>
    <x v="1"/>
    <x v="1"/>
    <x v="5"/>
    <x v="4"/>
    <n v="0"/>
    <n v="0"/>
    <n v="1177863.0615610555"/>
    <x v="6"/>
  </r>
  <r>
    <x v="198"/>
    <x v="1"/>
    <x v="4"/>
    <x v="5"/>
    <x v="4"/>
    <n v="0"/>
    <n v="0"/>
    <n v="313770.76467637857"/>
    <x v="6"/>
  </r>
  <r>
    <x v="198"/>
    <x v="1"/>
    <x v="5"/>
    <x v="5"/>
    <x v="4"/>
    <n v="0"/>
    <n v="0"/>
    <n v="493490.81726011523"/>
    <x v="6"/>
  </r>
  <r>
    <x v="198"/>
    <x v="0"/>
    <x v="0"/>
    <x v="5"/>
    <x v="4"/>
    <n v="0"/>
    <n v="0"/>
    <n v="434574.74295994284"/>
    <x v="6"/>
  </r>
  <r>
    <x v="198"/>
    <x v="0"/>
    <x v="4"/>
    <x v="5"/>
    <x v="4"/>
    <n v="0"/>
    <n v="0"/>
    <n v="615155.34638440749"/>
    <x v="6"/>
  </r>
  <r>
    <x v="198"/>
    <x v="3"/>
    <x v="3"/>
    <x v="5"/>
    <x v="4"/>
    <n v="0"/>
    <n v="0"/>
    <n v="695528.87578800041"/>
    <x v="6"/>
  </r>
  <r>
    <x v="198"/>
    <x v="3"/>
    <x v="6"/>
    <x v="5"/>
    <x v="4"/>
    <n v="0"/>
    <n v="0"/>
    <n v="616214.17942621082"/>
    <x v="6"/>
  </r>
  <r>
    <x v="198"/>
    <x v="2"/>
    <x v="0"/>
    <x v="5"/>
    <x v="4"/>
    <n v="0"/>
    <n v="0"/>
    <n v="371803.84237384325"/>
    <x v="6"/>
  </r>
  <r>
    <x v="198"/>
    <x v="2"/>
    <x v="0"/>
    <x v="5"/>
    <x v="4"/>
    <n v="0"/>
    <n v="0"/>
    <n v="565521.95405620569"/>
    <x v="6"/>
  </r>
  <r>
    <x v="198"/>
    <x v="2"/>
    <x v="3"/>
    <x v="5"/>
    <x v="4"/>
    <n v="0"/>
    <n v="0"/>
    <n v="2147693.6765207523"/>
    <x v="6"/>
  </r>
  <r>
    <x v="198"/>
    <x v="2"/>
    <x v="5"/>
    <x v="5"/>
    <x v="4"/>
    <n v="0"/>
    <n v="0"/>
    <n v="451018.11161248118"/>
    <x v="6"/>
  </r>
  <r>
    <x v="198"/>
    <x v="2"/>
    <x v="5"/>
    <x v="5"/>
    <x v="4"/>
    <n v="0"/>
    <n v="0"/>
    <n v="926325.9045009939"/>
    <x v="6"/>
  </r>
  <r>
    <x v="198"/>
    <x v="2"/>
    <x v="6"/>
    <x v="5"/>
    <x v="4"/>
    <n v="0"/>
    <n v="0"/>
    <n v="914876.67748290568"/>
    <x v="6"/>
  </r>
  <r>
    <x v="199"/>
    <x v="1"/>
    <x v="4"/>
    <x v="5"/>
    <x v="4"/>
    <n v="0"/>
    <n v="0"/>
    <n v="1173469.1527955036"/>
    <x v="6"/>
  </r>
  <r>
    <x v="199"/>
    <x v="1"/>
    <x v="4"/>
    <x v="5"/>
    <x v="4"/>
    <n v="0"/>
    <n v="0"/>
    <n v="1115748.7251784499"/>
    <x v="6"/>
  </r>
  <r>
    <x v="199"/>
    <x v="0"/>
    <x v="2"/>
    <x v="5"/>
    <x v="4"/>
    <n v="0"/>
    <n v="0"/>
    <n v="509066.73520847323"/>
    <x v="6"/>
  </r>
  <r>
    <x v="199"/>
    <x v="0"/>
    <x v="3"/>
    <x v="5"/>
    <x v="4"/>
    <n v="0"/>
    <n v="0"/>
    <n v="957867.63050672761"/>
    <x v="6"/>
  </r>
  <r>
    <x v="199"/>
    <x v="0"/>
    <x v="6"/>
    <x v="5"/>
    <x v="4"/>
    <n v="0"/>
    <n v="0"/>
    <n v="1194310.3505242574"/>
    <x v="6"/>
  </r>
  <r>
    <x v="199"/>
    <x v="3"/>
    <x v="2"/>
    <x v="5"/>
    <x v="4"/>
    <n v="0"/>
    <n v="0"/>
    <n v="329981.40961945005"/>
    <x v="6"/>
  </r>
  <r>
    <x v="199"/>
    <x v="3"/>
    <x v="2"/>
    <x v="5"/>
    <x v="4"/>
    <n v="0"/>
    <n v="0"/>
    <n v="750710.58741141518"/>
    <x v="6"/>
  </r>
  <r>
    <x v="199"/>
    <x v="2"/>
    <x v="1"/>
    <x v="5"/>
    <x v="4"/>
    <n v="0"/>
    <n v="0"/>
    <n v="659197.36975876743"/>
    <x v="6"/>
  </r>
  <r>
    <x v="199"/>
    <x v="2"/>
    <x v="3"/>
    <x v="5"/>
    <x v="4"/>
    <n v="0"/>
    <n v="0"/>
    <n v="1554199.0471764635"/>
    <x v="6"/>
  </r>
  <r>
    <x v="199"/>
    <x v="2"/>
    <x v="4"/>
    <x v="5"/>
    <x v="4"/>
    <n v="0"/>
    <n v="0"/>
    <n v="428063.63431199058"/>
    <x v="6"/>
  </r>
  <r>
    <x v="199"/>
    <x v="4"/>
    <x v="2"/>
    <x v="5"/>
    <x v="4"/>
    <n v="0"/>
    <n v="0"/>
    <n v="817672.18036618154"/>
    <x v="6"/>
  </r>
  <r>
    <x v="199"/>
    <x v="4"/>
    <x v="3"/>
    <x v="5"/>
    <x v="4"/>
    <n v="0"/>
    <n v="0"/>
    <n v="618516.85100945877"/>
    <x v="6"/>
  </r>
  <r>
    <x v="199"/>
    <x v="4"/>
    <x v="3"/>
    <x v="5"/>
    <x v="4"/>
    <n v="0"/>
    <n v="0"/>
    <n v="640618.70138368453"/>
    <x v="6"/>
  </r>
  <r>
    <x v="200"/>
    <x v="1"/>
    <x v="4"/>
    <x v="5"/>
    <x v="4"/>
    <n v="0"/>
    <n v="0"/>
    <n v="1266057.2460729564"/>
    <x v="6"/>
  </r>
  <r>
    <x v="200"/>
    <x v="1"/>
    <x v="6"/>
    <x v="5"/>
    <x v="4"/>
    <n v="0"/>
    <n v="0"/>
    <n v="1081051.8309483307"/>
    <x v="6"/>
  </r>
  <r>
    <x v="200"/>
    <x v="1"/>
    <x v="6"/>
    <x v="5"/>
    <x v="4"/>
    <n v="0"/>
    <n v="0"/>
    <n v="299362.92344123876"/>
    <x v="6"/>
  </r>
  <r>
    <x v="200"/>
    <x v="0"/>
    <x v="2"/>
    <x v="5"/>
    <x v="4"/>
    <n v="0"/>
    <n v="0"/>
    <n v="639020.94829545275"/>
    <x v="6"/>
  </r>
  <r>
    <x v="200"/>
    <x v="3"/>
    <x v="2"/>
    <x v="5"/>
    <x v="4"/>
    <n v="0"/>
    <n v="0"/>
    <n v="627306.10728899075"/>
    <x v="6"/>
  </r>
  <r>
    <x v="200"/>
    <x v="3"/>
    <x v="4"/>
    <x v="5"/>
    <x v="4"/>
    <n v="0"/>
    <n v="0"/>
    <n v="281607.17156005418"/>
    <x v="6"/>
  </r>
  <r>
    <x v="200"/>
    <x v="3"/>
    <x v="6"/>
    <x v="5"/>
    <x v="4"/>
    <n v="0"/>
    <n v="0"/>
    <n v="362806.78544546862"/>
    <x v="6"/>
  </r>
  <r>
    <x v="200"/>
    <x v="2"/>
    <x v="0"/>
    <x v="5"/>
    <x v="4"/>
    <n v="0"/>
    <n v="0"/>
    <n v="628769.27532814594"/>
    <x v="6"/>
  </r>
  <r>
    <x v="200"/>
    <x v="2"/>
    <x v="0"/>
    <x v="5"/>
    <x v="4"/>
    <n v="0"/>
    <n v="0"/>
    <n v="366027.32066580054"/>
    <x v="6"/>
  </r>
  <r>
    <x v="200"/>
    <x v="2"/>
    <x v="3"/>
    <x v="5"/>
    <x v="4"/>
    <n v="0"/>
    <n v="0"/>
    <n v="413433.26897810778"/>
    <x v="6"/>
  </r>
  <r>
    <x v="200"/>
    <x v="2"/>
    <x v="4"/>
    <x v="5"/>
    <x v="4"/>
    <n v="0"/>
    <n v="0"/>
    <n v="950524.24170874211"/>
    <x v="6"/>
  </r>
  <r>
    <x v="200"/>
    <x v="2"/>
    <x v="4"/>
    <x v="5"/>
    <x v="4"/>
    <n v="0"/>
    <n v="0"/>
    <n v="385244.63700232771"/>
    <x v="6"/>
  </r>
  <r>
    <x v="200"/>
    <x v="2"/>
    <x v="5"/>
    <x v="5"/>
    <x v="4"/>
    <n v="0"/>
    <n v="0"/>
    <n v="568991.41389704146"/>
    <x v="6"/>
  </r>
  <r>
    <x v="200"/>
    <x v="4"/>
    <x v="3"/>
    <x v="5"/>
    <x v="4"/>
    <n v="0"/>
    <n v="0"/>
    <n v="1829286.1512700233"/>
    <x v="6"/>
  </r>
  <r>
    <x v="200"/>
    <x v="4"/>
    <x v="4"/>
    <x v="5"/>
    <x v="4"/>
    <n v="0"/>
    <n v="0"/>
    <n v="352723.70864196302"/>
    <x v="6"/>
  </r>
  <r>
    <x v="201"/>
    <x v="1"/>
    <x v="0"/>
    <x v="5"/>
    <x v="4"/>
    <n v="0"/>
    <n v="0"/>
    <n v="1262883.3820641651"/>
    <x v="6"/>
  </r>
  <r>
    <x v="201"/>
    <x v="1"/>
    <x v="5"/>
    <x v="5"/>
    <x v="4"/>
    <n v="0"/>
    <n v="0"/>
    <n v="365583.42718620127"/>
    <x v="6"/>
  </r>
  <r>
    <x v="201"/>
    <x v="0"/>
    <x v="0"/>
    <x v="5"/>
    <x v="4"/>
    <n v="0"/>
    <n v="0"/>
    <n v="603310.7917096304"/>
    <x v="6"/>
  </r>
  <r>
    <x v="201"/>
    <x v="0"/>
    <x v="6"/>
    <x v="5"/>
    <x v="4"/>
    <n v="0"/>
    <n v="0"/>
    <n v="821374.18556854466"/>
    <x v="6"/>
  </r>
  <r>
    <x v="201"/>
    <x v="3"/>
    <x v="6"/>
    <x v="5"/>
    <x v="4"/>
    <n v="0"/>
    <n v="0"/>
    <n v="644445.61841710517"/>
    <x v="6"/>
  </r>
  <r>
    <x v="201"/>
    <x v="2"/>
    <x v="0"/>
    <x v="5"/>
    <x v="4"/>
    <n v="0"/>
    <n v="0"/>
    <n v="900037.62875705934"/>
    <x v="6"/>
  </r>
  <r>
    <x v="201"/>
    <x v="2"/>
    <x v="3"/>
    <x v="5"/>
    <x v="4"/>
    <n v="0"/>
    <n v="0"/>
    <n v="627972.23119124689"/>
    <x v="6"/>
  </r>
  <r>
    <x v="201"/>
    <x v="2"/>
    <x v="3"/>
    <x v="5"/>
    <x v="4"/>
    <n v="0"/>
    <n v="0"/>
    <n v="700688.02666133596"/>
    <x v="6"/>
  </r>
  <r>
    <x v="201"/>
    <x v="2"/>
    <x v="6"/>
    <x v="5"/>
    <x v="4"/>
    <n v="0"/>
    <n v="0"/>
    <n v="694124.90202395967"/>
    <x v="6"/>
  </r>
  <r>
    <x v="202"/>
    <x v="0"/>
    <x v="3"/>
    <x v="5"/>
    <x v="4"/>
    <n v="0"/>
    <n v="0"/>
    <n v="294560.30969619215"/>
    <x v="6"/>
  </r>
  <r>
    <x v="202"/>
    <x v="3"/>
    <x v="6"/>
    <x v="5"/>
    <x v="4"/>
    <n v="0"/>
    <n v="0"/>
    <n v="483327.40590017958"/>
    <x v="6"/>
  </r>
  <r>
    <x v="202"/>
    <x v="2"/>
    <x v="0"/>
    <x v="5"/>
    <x v="4"/>
    <n v="0"/>
    <n v="0"/>
    <n v="607155.47214623319"/>
    <x v="6"/>
  </r>
  <r>
    <x v="202"/>
    <x v="2"/>
    <x v="0"/>
    <x v="5"/>
    <x v="4"/>
    <n v="0"/>
    <n v="0"/>
    <n v="457416.56923624134"/>
    <x v="6"/>
  </r>
  <r>
    <x v="202"/>
    <x v="2"/>
    <x v="0"/>
    <x v="5"/>
    <x v="4"/>
    <n v="0"/>
    <n v="0"/>
    <n v="259341.14223251701"/>
    <x v="6"/>
  </r>
  <r>
    <x v="202"/>
    <x v="2"/>
    <x v="4"/>
    <x v="5"/>
    <x v="4"/>
    <n v="0"/>
    <n v="0"/>
    <n v="1106912.9793212714"/>
    <x v="6"/>
  </r>
  <r>
    <x v="202"/>
    <x v="2"/>
    <x v="5"/>
    <x v="5"/>
    <x v="4"/>
    <n v="0"/>
    <n v="0"/>
    <n v="420480.42697205278"/>
    <x v="6"/>
  </r>
  <r>
    <x v="202"/>
    <x v="2"/>
    <x v="5"/>
    <x v="5"/>
    <x v="4"/>
    <n v="0"/>
    <n v="0"/>
    <n v="971827.30141457519"/>
    <x v="6"/>
  </r>
  <r>
    <x v="202"/>
    <x v="2"/>
    <x v="5"/>
    <x v="5"/>
    <x v="4"/>
    <n v="0"/>
    <n v="0"/>
    <n v="696517.26459787553"/>
    <x v="6"/>
  </r>
  <r>
    <x v="202"/>
    <x v="2"/>
    <x v="6"/>
    <x v="5"/>
    <x v="4"/>
    <n v="0"/>
    <n v="0"/>
    <n v="514310.20763286529"/>
    <x v="6"/>
  </r>
  <r>
    <x v="202"/>
    <x v="2"/>
    <x v="6"/>
    <x v="5"/>
    <x v="4"/>
    <n v="0"/>
    <n v="0"/>
    <n v="1413404.001022463"/>
    <x v="6"/>
  </r>
  <r>
    <x v="202"/>
    <x v="2"/>
    <x v="6"/>
    <x v="5"/>
    <x v="4"/>
    <n v="0"/>
    <n v="0"/>
    <n v="581540.30013389338"/>
    <x v="6"/>
  </r>
  <r>
    <x v="202"/>
    <x v="4"/>
    <x v="3"/>
    <x v="5"/>
    <x v="4"/>
    <n v="0"/>
    <n v="0"/>
    <n v="1597692.1212135558"/>
    <x v="6"/>
  </r>
  <r>
    <x v="203"/>
    <x v="1"/>
    <x v="0"/>
    <x v="5"/>
    <x v="4"/>
    <n v="0"/>
    <n v="0"/>
    <n v="1763184.6233115713"/>
    <x v="6"/>
  </r>
  <r>
    <x v="203"/>
    <x v="1"/>
    <x v="1"/>
    <x v="5"/>
    <x v="4"/>
    <n v="0"/>
    <n v="0"/>
    <n v="466167.85302798386"/>
    <x v="6"/>
  </r>
  <r>
    <x v="203"/>
    <x v="1"/>
    <x v="3"/>
    <x v="5"/>
    <x v="4"/>
    <n v="0"/>
    <n v="0"/>
    <n v="654729.32509397401"/>
    <x v="6"/>
  </r>
  <r>
    <x v="203"/>
    <x v="1"/>
    <x v="6"/>
    <x v="5"/>
    <x v="4"/>
    <n v="0"/>
    <n v="0"/>
    <n v="989003.7494273308"/>
    <x v="6"/>
  </r>
  <r>
    <x v="203"/>
    <x v="3"/>
    <x v="1"/>
    <x v="5"/>
    <x v="4"/>
    <n v="0"/>
    <n v="0"/>
    <n v="302338.98787122383"/>
    <x v="6"/>
  </r>
  <r>
    <x v="203"/>
    <x v="3"/>
    <x v="1"/>
    <x v="5"/>
    <x v="4"/>
    <n v="0"/>
    <n v="0"/>
    <n v="1068094.6659504357"/>
    <x v="6"/>
  </r>
  <r>
    <x v="203"/>
    <x v="3"/>
    <x v="3"/>
    <x v="5"/>
    <x v="4"/>
    <n v="0"/>
    <n v="0"/>
    <n v="589599.18280713889"/>
    <x v="6"/>
  </r>
  <r>
    <x v="203"/>
    <x v="3"/>
    <x v="6"/>
    <x v="5"/>
    <x v="4"/>
    <n v="0"/>
    <n v="0"/>
    <n v="387628.65897632402"/>
    <x v="6"/>
  </r>
  <r>
    <x v="203"/>
    <x v="2"/>
    <x v="3"/>
    <x v="5"/>
    <x v="4"/>
    <n v="0"/>
    <n v="0"/>
    <n v="1146753.2005830826"/>
    <x v="6"/>
  </r>
  <r>
    <x v="203"/>
    <x v="2"/>
    <x v="4"/>
    <x v="5"/>
    <x v="4"/>
    <n v="0"/>
    <n v="0"/>
    <n v="704858.78872479615"/>
    <x v="6"/>
  </r>
  <r>
    <x v="203"/>
    <x v="4"/>
    <x v="3"/>
    <x v="5"/>
    <x v="4"/>
    <n v="0"/>
    <n v="0"/>
    <n v="909786.19994191965"/>
    <x v="6"/>
  </r>
  <r>
    <x v="203"/>
    <x v="4"/>
    <x v="4"/>
    <x v="5"/>
    <x v="4"/>
    <n v="0"/>
    <n v="0"/>
    <n v="1424100.0459369272"/>
    <x v="6"/>
  </r>
  <r>
    <x v="204"/>
    <x v="1"/>
    <x v="3"/>
    <x v="5"/>
    <x v="4"/>
    <n v="0"/>
    <n v="0"/>
    <n v="1438805.8043628824"/>
    <x v="6"/>
  </r>
  <r>
    <x v="204"/>
    <x v="1"/>
    <x v="5"/>
    <x v="5"/>
    <x v="4"/>
    <n v="0"/>
    <n v="0"/>
    <n v="550173.11591212766"/>
    <x v="6"/>
  </r>
  <r>
    <x v="204"/>
    <x v="1"/>
    <x v="6"/>
    <x v="5"/>
    <x v="4"/>
    <n v="0"/>
    <n v="0"/>
    <n v="289757.69595114555"/>
    <x v="6"/>
  </r>
  <r>
    <x v="204"/>
    <x v="0"/>
    <x v="0"/>
    <x v="5"/>
    <x v="4"/>
    <n v="0"/>
    <n v="0"/>
    <n v="1784236.1025390639"/>
    <x v="6"/>
  </r>
  <r>
    <x v="204"/>
    <x v="0"/>
    <x v="2"/>
    <x v="5"/>
    <x v="4"/>
    <n v="0"/>
    <n v="0"/>
    <n v="445287.43940497033"/>
    <x v="6"/>
  </r>
  <r>
    <x v="204"/>
    <x v="3"/>
    <x v="1"/>
    <x v="5"/>
    <x v="4"/>
    <n v="0"/>
    <n v="0"/>
    <n v="693696.53745442198"/>
    <x v="6"/>
  </r>
  <r>
    <x v="204"/>
    <x v="3"/>
    <x v="3"/>
    <x v="5"/>
    <x v="4"/>
    <n v="0"/>
    <n v="0"/>
    <n v="554825.5428676618"/>
    <x v="6"/>
  </r>
  <r>
    <x v="204"/>
    <x v="2"/>
    <x v="0"/>
    <x v="5"/>
    <x v="4"/>
    <n v="0"/>
    <n v="0"/>
    <n v="693891.96816712362"/>
    <x v="6"/>
  </r>
  <r>
    <x v="204"/>
    <x v="2"/>
    <x v="0"/>
    <x v="5"/>
    <x v="4"/>
    <n v="0"/>
    <n v="0"/>
    <n v="574736.25668708538"/>
    <x v="6"/>
  </r>
  <r>
    <x v="204"/>
    <x v="2"/>
    <x v="3"/>
    <x v="5"/>
    <x v="4"/>
    <n v="0"/>
    <n v="0"/>
    <n v="611793.84175935597"/>
    <x v="6"/>
  </r>
  <r>
    <x v="204"/>
    <x v="4"/>
    <x v="2"/>
    <x v="5"/>
    <x v="4"/>
    <n v="0"/>
    <n v="0"/>
    <n v="1507287.2757393608"/>
    <x v="6"/>
  </r>
  <r>
    <x v="204"/>
    <x v="4"/>
    <x v="2"/>
    <x v="5"/>
    <x v="4"/>
    <n v="0"/>
    <n v="0"/>
    <n v="599882.88948400761"/>
    <x v="6"/>
  </r>
  <r>
    <x v="204"/>
    <x v="4"/>
    <x v="3"/>
    <x v="5"/>
    <x v="4"/>
    <n v="0"/>
    <n v="0"/>
    <n v="560545.39382506034"/>
    <x v="6"/>
  </r>
  <r>
    <x v="205"/>
    <x v="1"/>
    <x v="1"/>
    <x v="5"/>
    <x v="4"/>
    <n v="0"/>
    <n v="0"/>
    <n v="665577.91576017858"/>
    <x v="6"/>
  </r>
  <r>
    <x v="205"/>
    <x v="1"/>
    <x v="3"/>
    <x v="5"/>
    <x v="4"/>
    <n v="0"/>
    <n v="0"/>
    <n v="683444.86448711518"/>
    <x v="6"/>
  </r>
  <r>
    <x v="205"/>
    <x v="1"/>
    <x v="4"/>
    <x v="5"/>
    <x v="4"/>
    <n v="0"/>
    <n v="0"/>
    <n v="593027.0850327618"/>
    <x v="6"/>
  </r>
  <r>
    <x v="205"/>
    <x v="0"/>
    <x v="0"/>
    <x v="5"/>
    <x v="4"/>
    <n v="0"/>
    <n v="0"/>
    <n v="527747.78733036865"/>
    <x v="6"/>
  </r>
  <r>
    <x v="205"/>
    <x v="0"/>
    <x v="2"/>
    <x v="5"/>
    <x v="4"/>
    <n v="0"/>
    <n v="0"/>
    <n v="734834.33279431704"/>
    <x v="6"/>
  </r>
  <r>
    <x v="205"/>
    <x v="0"/>
    <x v="4"/>
    <x v="5"/>
    <x v="4"/>
    <n v="0"/>
    <n v="0"/>
    <n v="1247410.6230910574"/>
    <x v="6"/>
  </r>
  <r>
    <x v="205"/>
    <x v="0"/>
    <x v="6"/>
    <x v="5"/>
    <x v="4"/>
    <n v="0"/>
    <n v="0"/>
    <n v="777310.30578820815"/>
    <x v="6"/>
  </r>
  <r>
    <x v="205"/>
    <x v="0"/>
    <x v="6"/>
    <x v="5"/>
    <x v="4"/>
    <n v="0"/>
    <n v="0"/>
    <n v="743329.5273930952"/>
    <x v="6"/>
  </r>
  <r>
    <x v="205"/>
    <x v="3"/>
    <x v="2"/>
    <x v="5"/>
    <x v="4"/>
    <n v="0"/>
    <n v="0"/>
    <n v="1186346.0904252534"/>
    <x v="6"/>
  </r>
  <r>
    <x v="205"/>
    <x v="3"/>
    <x v="4"/>
    <x v="5"/>
    <x v="4"/>
    <n v="0"/>
    <n v="0"/>
    <n v="309249.5933082804"/>
    <x v="6"/>
  </r>
  <r>
    <x v="205"/>
    <x v="2"/>
    <x v="6"/>
    <x v="5"/>
    <x v="4"/>
    <n v="0"/>
    <n v="0"/>
    <n v="1127574.4482715758"/>
    <x v="6"/>
  </r>
  <r>
    <x v="205"/>
    <x v="4"/>
    <x v="2"/>
    <x v="5"/>
    <x v="4"/>
    <n v="0"/>
    <n v="0"/>
    <n v="479729.56178988516"/>
    <x v="6"/>
  </r>
  <r>
    <x v="205"/>
    <x v="4"/>
    <x v="3"/>
    <x v="5"/>
    <x v="4"/>
    <n v="0"/>
    <n v="0"/>
    <n v="616863.52157514391"/>
    <x v="6"/>
  </r>
  <r>
    <x v="206"/>
    <x v="1"/>
    <x v="1"/>
    <x v="5"/>
    <x v="4"/>
    <n v="0"/>
    <n v="0"/>
    <n v="551892.25832528691"/>
    <x v="6"/>
  </r>
  <r>
    <x v="206"/>
    <x v="1"/>
    <x v="1"/>
    <x v="5"/>
    <x v="4"/>
    <n v="0"/>
    <n v="0"/>
    <n v="647873.5206427282"/>
    <x v="6"/>
  </r>
  <r>
    <x v="206"/>
    <x v="1"/>
    <x v="3"/>
    <x v="5"/>
    <x v="4"/>
    <n v="0"/>
    <n v="0"/>
    <n v="1594965.7142777711"/>
    <x v="6"/>
  </r>
  <r>
    <x v="206"/>
    <x v="1"/>
    <x v="4"/>
    <x v="5"/>
    <x v="4"/>
    <n v="0"/>
    <n v="0"/>
    <n v="743329.5273930952"/>
    <x v="6"/>
  </r>
  <r>
    <x v="206"/>
    <x v="1"/>
    <x v="5"/>
    <x v="5"/>
    <x v="4"/>
    <n v="0"/>
    <n v="0"/>
    <n v="672379.56959874206"/>
    <x v="6"/>
  </r>
  <r>
    <x v="206"/>
    <x v="0"/>
    <x v="0"/>
    <x v="5"/>
    <x v="4"/>
    <n v="0"/>
    <n v="0"/>
    <n v="1260955.7749787276"/>
    <x v="6"/>
  </r>
  <r>
    <x v="206"/>
    <x v="0"/>
    <x v="0"/>
    <x v="5"/>
    <x v="4"/>
    <n v="0"/>
    <n v="0"/>
    <n v="1747590.5987014303"/>
    <x v="6"/>
  </r>
  <r>
    <x v="206"/>
    <x v="0"/>
    <x v="2"/>
    <x v="5"/>
    <x v="4"/>
    <n v="0"/>
    <n v="0"/>
    <n v="599495.0216646553"/>
    <x v="6"/>
  </r>
  <r>
    <x v="206"/>
    <x v="0"/>
    <x v="2"/>
    <x v="5"/>
    <x v="4"/>
    <n v="0"/>
    <n v="0"/>
    <n v="1797570.6816445007"/>
    <x v="6"/>
  </r>
  <r>
    <x v="206"/>
    <x v="0"/>
    <x v="4"/>
    <x v="5"/>
    <x v="4"/>
    <n v="0"/>
    <n v="0"/>
    <n v="1441122.1747343948"/>
    <x v="6"/>
  </r>
  <r>
    <x v="206"/>
    <x v="3"/>
    <x v="3"/>
    <x v="5"/>
    <x v="4"/>
    <n v="0"/>
    <n v="0"/>
    <n v="756072.31929126265"/>
    <x v="6"/>
  </r>
  <r>
    <x v="206"/>
    <x v="3"/>
    <x v="6"/>
    <x v="5"/>
    <x v="4"/>
    <n v="0"/>
    <n v="0"/>
    <n v="1352082.4020427135"/>
    <x v="6"/>
  </r>
  <r>
    <x v="206"/>
    <x v="2"/>
    <x v="0"/>
    <x v="5"/>
    <x v="4"/>
    <n v="0"/>
    <n v="0"/>
    <n v="1320558.247584159"/>
    <x v="6"/>
  </r>
  <r>
    <x v="206"/>
    <x v="2"/>
    <x v="1"/>
    <x v="5"/>
    <x v="4"/>
    <n v="0"/>
    <n v="0"/>
    <n v="1082864.5721951064"/>
    <x v="6"/>
  </r>
  <r>
    <x v="206"/>
    <x v="2"/>
    <x v="4"/>
    <x v="5"/>
    <x v="4"/>
    <n v="0"/>
    <n v="0"/>
    <n v="700688.02666133596"/>
    <x v="6"/>
  </r>
  <r>
    <x v="206"/>
    <x v="2"/>
    <x v="5"/>
    <x v="5"/>
    <x v="4"/>
    <n v="0"/>
    <n v="0"/>
    <n v="654809.6439632721"/>
    <x v="6"/>
  </r>
  <r>
    <x v="206"/>
    <x v="2"/>
    <x v="6"/>
    <x v="5"/>
    <x v="4"/>
    <n v="0"/>
    <n v="0"/>
    <n v="1463640.610353474"/>
    <x v="6"/>
  </r>
  <r>
    <x v="206"/>
    <x v="4"/>
    <x v="2"/>
    <x v="5"/>
    <x v="4"/>
    <n v="0"/>
    <n v="0"/>
    <n v="330678.47685184039"/>
    <x v="6"/>
  </r>
  <r>
    <x v="207"/>
    <x v="1"/>
    <x v="1"/>
    <x v="5"/>
    <x v="4"/>
    <n v="0"/>
    <n v="0"/>
    <n v="569031.76945340144"/>
    <x v="6"/>
  </r>
  <r>
    <x v="207"/>
    <x v="1"/>
    <x v="3"/>
    <x v="5"/>
    <x v="4"/>
    <n v="0"/>
    <n v="0"/>
    <n v="773062.70848881896"/>
    <x v="6"/>
  </r>
  <r>
    <x v="207"/>
    <x v="1"/>
    <x v="4"/>
    <x v="5"/>
    <x v="4"/>
    <n v="0"/>
    <n v="0"/>
    <n v="562699.89529049722"/>
    <x v="6"/>
  </r>
  <r>
    <x v="207"/>
    <x v="1"/>
    <x v="4"/>
    <x v="5"/>
    <x v="4"/>
    <n v="0"/>
    <n v="0"/>
    <n v="463307.92754928465"/>
    <x v="6"/>
  </r>
  <r>
    <x v="207"/>
    <x v="1"/>
    <x v="5"/>
    <x v="5"/>
    <x v="4"/>
    <n v="0"/>
    <n v="0"/>
    <n v="1244920.3578577468"/>
    <x v="6"/>
  </r>
  <r>
    <x v="207"/>
    <x v="0"/>
    <x v="2"/>
    <x v="5"/>
    <x v="4"/>
    <n v="0"/>
    <n v="0"/>
    <n v="558253.43977721082"/>
    <x v="6"/>
  </r>
  <r>
    <x v="207"/>
    <x v="0"/>
    <x v="2"/>
    <x v="5"/>
    <x v="4"/>
    <n v="0"/>
    <n v="0"/>
    <n v="601431.48074866133"/>
    <x v="6"/>
  </r>
  <r>
    <x v="207"/>
    <x v="0"/>
    <x v="3"/>
    <x v="5"/>
    <x v="4"/>
    <n v="0"/>
    <n v="0"/>
    <n v="885654.57561209565"/>
    <x v="6"/>
  </r>
  <r>
    <x v="207"/>
    <x v="0"/>
    <x v="6"/>
    <x v="5"/>
    <x v="4"/>
    <n v="0"/>
    <n v="0"/>
    <n v="517563.54005329154"/>
    <x v="6"/>
  </r>
  <r>
    <x v="207"/>
    <x v="0"/>
    <x v="6"/>
    <x v="5"/>
    <x v="4"/>
    <n v="0"/>
    <n v="0"/>
    <n v="1636046.9939525407"/>
    <x v="6"/>
  </r>
  <r>
    <x v="207"/>
    <x v="3"/>
    <x v="1"/>
    <x v="5"/>
    <x v="4"/>
    <n v="0"/>
    <n v="0"/>
    <n v="405999.68546809285"/>
    <x v="6"/>
  </r>
  <r>
    <x v="207"/>
    <x v="3"/>
    <x v="1"/>
    <x v="5"/>
    <x v="4"/>
    <n v="0"/>
    <n v="0"/>
    <n v="1918430.1934963977"/>
    <x v="6"/>
  </r>
  <r>
    <x v="207"/>
    <x v="3"/>
    <x v="2"/>
    <x v="5"/>
    <x v="4"/>
    <n v="0"/>
    <n v="0"/>
    <n v="1587785.4992521871"/>
    <x v="6"/>
  </r>
  <r>
    <x v="207"/>
    <x v="3"/>
    <x v="3"/>
    <x v="5"/>
    <x v="4"/>
    <n v="0"/>
    <n v="0"/>
    <n v="634048.04884993797"/>
    <x v="6"/>
  </r>
  <r>
    <x v="207"/>
    <x v="3"/>
    <x v="3"/>
    <x v="5"/>
    <x v="4"/>
    <n v="0"/>
    <n v="0"/>
    <n v="555202.87453252648"/>
    <x v="6"/>
  </r>
  <r>
    <x v="207"/>
    <x v="3"/>
    <x v="6"/>
    <x v="5"/>
    <x v="4"/>
    <n v="0"/>
    <n v="0"/>
    <n v="643483.23270733969"/>
    <x v="6"/>
  </r>
  <r>
    <x v="207"/>
    <x v="3"/>
    <x v="6"/>
    <x v="5"/>
    <x v="4"/>
    <n v="0"/>
    <n v="0"/>
    <n v="420685.92341574543"/>
    <x v="6"/>
  </r>
  <r>
    <x v="207"/>
    <x v="2"/>
    <x v="1"/>
    <x v="5"/>
    <x v="4"/>
    <n v="0"/>
    <n v="0"/>
    <n v="1331919.7921429991"/>
    <x v="6"/>
  </r>
  <r>
    <x v="207"/>
    <x v="2"/>
    <x v="1"/>
    <x v="5"/>
    <x v="4"/>
    <n v="0"/>
    <n v="0"/>
    <n v="1448346.062404837"/>
    <x v="6"/>
  </r>
  <r>
    <x v="207"/>
    <x v="2"/>
    <x v="4"/>
    <x v="5"/>
    <x v="4"/>
    <n v="0"/>
    <n v="0"/>
    <n v="618517.60236083926"/>
    <x v="6"/>
  </r>
  <r>
    <x v="207"/>
    <x v="2"/>
    <x v="6"/>
    <x v="5"/>
    <x v="4"/>
    <n v="0"/>
    <n v="0"/>
    <n v="598014.25642622577"/>
    <x v="6"/>
  </r>
  <r>
    <x v="207"/>
    <x v="2"/>
    <x v="6"/>
    <x v="5"/>
    <x v="4"/>
    <n v="0"/>
    <n v="0"/>
    <n v="1460743.2987406265"/>
    <x v="6"/>
  </r>
  <r>
    <x v="207"/>
    <x v="4"/>
    <x v="3"/>
    <x v="5"/>
    <x v="4"/>
    <n v="0"/>
    <n v="0"/>
    <n v="1395378.0184043981"/>
    <x v="6"/>
  </r>
  <r>
    <x v="208"/>
    <x v="1"/>
    <x v="3"/>
    <x v="5"/>
    <x v="4"/>
    <n v="0"/>
    <n v="0"/>
    <n v="1113689.2791492019"/>
    <x v="6"/>
  </r>
  <r>
    <x v="208"/>
    <x v="1"/>
    <x v="5"/>
    <x v="5"/>
    <x v="4"/>
    <n v="0"/>
    <n v="0"/>
    <n v="1419896.9130458431"/>
    <x v="6"/>
  </r>
  <r>
    <x v="208"/>
    <x v="1"/>
    <x v="6"/>
    <x v="5"/>
    <x v="4"/>
    <n v="0"/>
    <n v="0"/>
    <n v="445186.17968447012"/>
    <x v="6"/>
  </r>
  <r>
    <x v="208"/>
    <x v="0"/>
    <x v="3"/>
    <x v="5"/>
    <x v="4"/>
    <n v="0"/>
    <n v="0"/>
    <n v="872663.37025062833"/>
    <x v="6"/>
  </r>
  <r>
    <x v="208"/>
    <x v="0"/>
    <x v="6"/>
    <x v="5"/>
    <x v="4"/>
    <n v="0"/>
    <n v="0"/>
    <n v="890574.87880994065"/>
    <x v="6"/>
  </r>
  <r>
    <x v="208"/>
    <x v="3"/>
    <x v="1"/>
    <x v="5"/>
    <x v="4"/>
    <n v="0"/>
    <n v="0"/>
    <n v="702554.46663574397"/>
    <x v="6"/>
  </r>
  <r>
    <x v="208"/>
    <x v="3"/>
    <x v="2"/>
    <x v="5"/>
    <x v="4"/>
    <n v="0"/>
    <n v="0"/>
    <n v="622315.30991557927"/>
    <x v="6"/>
  </r>
  <r>
    <x v="208"/>
    <x v="3"/>
    <x v="3"/>
    <x v="5"/>
    <x v="4"/>
    <n v="0"/>
    <n v="0"/>
    <n v="561304.00502189493"/>
    <x v="6"/>
  </r>
  <r>
    <x v="208"/>
    <x v="3"/>
    <x v="4"/>
    <x v="5"/>
    <x v="4"/>
    <n v="0"/>
    <n v="0"/>
    <n v="283334.82291931834"/>
    <x v="6"/>
  </r>
  <r>
    <x v="208"/>
    <x v="3"/>
    <x v="4"/>
    <x v="5"/>
    <x v="4"/>
    <n v="0"/>
    <n v="0"/>
    <n v="327004.27155348659"/>
    <x v="6"/>
  </r>
  <r>
    <x v="208"/>
    <x v="2"/>
    <x v="0"/>
    <x v="5"/>
    <x v="4"/>
    <n v="0"/>
    <n v="0"/>
    <n v="615100.37803840369"/>
    <x v="6"/>
  </r>
  <r>
    <x v="208"/>
    <x v="2"/>
    <x v="3"/>
    <x v="5"/>
    <x v="4"/>
    <n v="0"/>
    <n v="0"/>
    <n v="431848.74728359241"/>
    <x v="6"/>
  </r>
  <r>
    <x v="208"/>
    <x v="2"/>
    <x v="4"/>
    <x v="5"/>
    <x v="4"/>
    <n v="0"/>
    <n v="0"/>
    <n v="658377.58140531299"/>
    <x v="6"/>
  </r>
  <r>
    <x v="208"/>
    <x v="2"/>
    <x v="5"/>
    <x v="5"/>
    <x v="4"/>
    <n v="0"/>
    <n v="0"/>
    <n v="916944.2221847506"/>
    <x v="6"/>
  </r>
  <r>
    <x v="208"/>
    <x v="4"/>
    <x v="2"/>
    <x v="5"/>
    <x v="4"/>
    <n v="0"/>
    <n v="0"/>
    <n v="450207.74260281533"/>
    <x v="6"/>
  </r>
  <r>
    <x v="208"/>
    <x v="4"/>
    <x v="3"/>
    <x v="5"/>
    <x v="4"/>
    <n v="0"/>
    <n v="0"/>
    <n v="716431.56515518611"/>
    <x v="6"/>
  </r>
  <r>
    <x v="208"/>
    <x v="4"/>
    <x v="4"/>
    <x v="5"/>
    <x v="4"/>
    <n v="0"/>
    <n v="0"/>
    <n v="640618.70138368453"/>
    <x v="6"/>
  </r>
  <r>
    <x v="209"/>
    <x v="1"/>
    <x v="0"/>
    <x v="5"/>
    <x v="4"/>
    <n v="0"/>
    <n v="0"/>
    <n v="1613224.2716781381"/>
    <x v="6"/>
  </r>
  <r>
    <x v="209"/>
    <x v="1"/>
    <x v="4"/>
    <x v="5"/>
    <x v="4"/>
    <n v="0"/>
    <n v="0"/>
    <n v="1197834.4932833011"/>
    <x v="6"/>
  </r>
  <r>
    <x v="209"/>
    <x v="1"/>
    <x v="5"/>
    <x v="5"/>
    <x v="4"/>
    <n v="0"/>
    <n v="0"/>
    <n v="330678.47685184039"/>
    <x v="6"/>
  </r>
  <r>
    <x v="209"/>
    <x v="1"/>
    <x v="6"/>
    <x v="5"/>
    <x v="4"/>
    <n v="0"/>
    <n v="0"/>
    <n v="1368519.1789807447"/>
    <x v="6"/>
  </r>
  <r>
    <x v="209"/>
    <x v="0"/>
    <x v="3"/>
    <x v="5"/>
    <x v="4"/>
    <n v="0"/>
    <n v="0"/>
    <n v="647873.5206427282"/>
    <x v="6"/>
  </r>
  <r>
    <x v="209"/>
    <x v="0"/>
    <x v="3"/>
    <x v="5"/>
    <x v="4"/>
    <n v="0"/>
    <n v="0"/>
    <n v="345375.29804525548"/>
    <x v="6"/>
  </r>
  <r>
    <x v="209"/>
    <x v="0"/>
    <x v="6"/>
    <x v="5"/>
    <x v="4"/>
    <n v="0"/>
    <n v="0"/>
    <n v="533848.91781973711"/>
    <x v="6"/>
  </r>
  <r>
    <x v="209"/>
    <x v="3"/>
    <x v="1"/>
    <x v="5"/>
    <x v="4"/>
    <n v="0"/>
    <n v="0"/>
    <n v="743854.78296016937"/>
    <x v="6"/>
  </r>
  <r>
    <x v="209"/>
    <x v="3"/>
    <x v="5"/>
    <x v="5"/>
    <x v="4"/>
    <n v="0"/>
    <n v="0"/>
    <n v="1162265.3582246846"/>
    <x v="6"/>
  </r>
  <r>
    <x v="209"/>
    <x v="2"/>
    <x v="1"/>
    <x v="5"/>
    <x v="4"/>
    <n v="0"/>
    <n v="0"/>
    <n v="1724486.0337059577"/>
    <x v="6"/>
  </r>
  <r>
    <x v="209"/>
    <x v="2"/>
    <x v="1"/>
    <x v="5"/>
    <x v="4"/>
    <n v="0"/>
    <n v="0"/>
    <n v="692346.50253441522"/>
    <x v="6"/>
  </r>
  <r>
    <x v="209"/>
    <x v="2"/>
    <x v="4"/>
    <x v="5"/>
    <x v="4"/>
    <n v="0"/>
    <n v="0"/>
    <n v="1088170.0768377739"/>
    <x v="6"/>
  </r>
  <r>
    <x v="209"/>
    <x v="2"/>
    <x v="6"/>
    <x v="5"/>
    <x v="4"/>
    <n v="0"/>
    <n v="0"/>
    <n v="574736.25668708538"/>
    <x v="6"/>
  </r>
  <r>
    <x v="209"/>
    <x v="4"/>
    <x v="2"/>
    <x v="5"/>
    <x v="4"/>
    <n v="0"/>
    <n v="0"/>
    <n v="2095998.6122058867"/>
    <x v="6"/>
  </r>
  <r>
    <x v="209"/>
    <x v="4"/>
    <x v="3"/>
    <x v="5"/>
    <x v="4"/>
    <n v="0"/>
    <n v="0"/>
    <n v="405925.01382221049"/>
    <x v="6"/>
  </r>
  <r>
    <x v="209"/>
    <x v="4"/>
    <x v="3"/>
    <x v="5"/>
    <x v="4"/>
    <n v="0"/>
    <n v="0"/>
    <n v="685580.44512458006"/>
    <x v="6"/>
  </r>
  <r>
    <x v="210"/>
    <x v="1"/>
    <x v="0"/>
    <x v="5"/>
    <x v="4"/>
    <n v="0"/>
    <n v="0"/>
    <n v="1439267.7646155199"/>
    <x v="6"/>
  </r>
  <r>
    <x v="210"/>
    <x v="1"/>
    <x v="0"/>
    <x v="5"/>
    <x v="4"/>
    <n v="0"/>
    <n v="0"/>
    <n v="1062834.4903626139"/>
    <x v="6"/>
  </r>
  <r>
    <x v="210"/>
    <x v="1"/>
    <x v="1"/>
    <x v="5"/>
    <x v="4"/>
    <n v="0"/>
    <n v="0"/>
    <n v="1142659.6096218408"/>
    <x v="6"/>
  </r>
  <r>
    <x v="210"/>
    <x v="1"/>
    <x v="1"/>
    <x v="5"/>
    <x v="4"/>
    <n v="0"/>
    <n v="0"/>
    <n v="649272.62126275944"/>
    <x v="6"/>
  </r>
  <r>
    <x v="210"/>
    <x v="1"/>
    <x v="1"/>
    <x v="5"/>
    <x v="4"/>
    <n v="0"/>
    <n v="0"/>
    <n v="1286542.3766789162"/>
    <x v="6"/>
  </r>
  <r>
    <x v="210"/>
    <x v="1"/>
    <x v="1"/>
    <x v="5"/>
    <x v="4"/>
    <n v="0"/>
    <n v="0"/>
    <n v="549105.69191026315"/>
    <x v="6"/>
  </r>
  <r>
    <x v="210"/>
    <x v="1"/>
    <x v="3"/>
    <x v="5"/>
    <x v="4"/>
    <n v="0"/>
    <n v="0"/>
    <n v="1607854.4756090073"/>
    <x v="6"/>
  </r>
  <r>
    <x v="210"/>
    <x v="1"/>
    <x v="5"/>
    <x v="5"/>
    <x v="4"/>
    <n v="0"/>
    <n v="0"/>
    <n v="1507897.041283136"/>
    <x v="6"/>
  </r>
  <r>
    <x v="210"/>
    <x v="0"/>
    <x v="4"/>
    <x v="5"/>
    <x v="4"/>
    <n v="0"/>
    <n v="0"/>
    <n v="1219982.8757516877"/>
    <x v="6"/>
  </r>
  <r>
    <x v="210"/>
    <x v="2"/>
    <x v="5"/>
    <x v="5"/>
    <x v="4"/>
    <n v="0"/>
    <n v="0"/>
    <n v="469810.53292966791"/>
    <x v="6"/>
  </r>
  <r>
    <x v="210"/>
    <x v="2"/>
    <x v="5"/>
    <x v="5"/>
    <x v="4"/>
    <n v="0"/>
    <n v="0"/>
    <n v="644823.02986108873"/>
    <x v="6"/>
  </r>
  <r>
    <x v="210"/>
    <x v="4"/>
    <x v="4"/>
    <x v="5"/>
    <x v="4"/>
    <n v="0"/>
    <n v="0"/>
    <n v="599882.88948400761"/>
    <x v="6"/>
  </r>
  <r>
    <x v="211"/>
    <x v="1"/>
    <x v="1"/>
    <x v="5"/>
    <x v="4"/>
    <n v="0"/>
    <n v="0"/>
    <n v="1076766.2397310734"/>
    <x v="6"/>
  </r>
  <r>
    <x v="211"/>
    <x v="1"/>
    <x v="3"/>
    <x v="5"/>
    <x v="4"/>
    <n v="0"/>
    <n v="0"/>
    <n v="343802.62049356307"/>
    <x v="6"/>
  </r>
  <r>
    <x v="211"/>
    <x v="1"/>
    <x v="4"/>
    <x v="5"/>
    <x v="4"/>
    <n v="0"/>
    <n v="0"/>
    <n v="544563.749258328"/>
    <x v="6"/>
  </r>
  <r>
    <x v="211"/>
    <x v="1"/>
    <x v="6"/>
    <x v="5"/>
    <x v="4"/>
    <n v="0"/>
    <n v="0"/>
    <n v="557685.46834636107"/>
    <x v="6"/>
  </r>
  <r>
    <x v="211"/>
    <x v="0"/>
    <x v="2"/>
    <x v="5"/>
    <x v="4"/>
    <n v="0"/>
    <n v="0"/>
    <n v="1486389.1870136706"/>
    <x v="6"/>
  </r>
  <r>
    <x v="211"/>
    <x v="0"/>
    <x v="3"/>
    <x v="5"/>
    <x v="4"/>
    <n v="0"/>
    <n v="0"/>
    <n v="489047.25685757818"/>
    <x v="6"/>
  </r>
  <r>
    <x v="211"/>
    <x v="0"/>
    <x v="3"/>
    <x v="5"/>
    <x v="4"/>
    <n v="0"/>
    <n v="0"/>
    <n v="603310.7917096304"/>
    <x v="6"/>
  </r>
  <r>
    <x v="211"/>
    <x v="0"/>
    <x v="3"/>
    <x v="5"/>
    <x v="4"/>
    <n v="0"/>
    <n v="0"/>
    <n v="326526.10690092173"/>
    <x v="6"/>
  </r>
  <r>
    <x v="211"/>
    <x v="0"/>
    <x v="4"/>
    <x v="5"/>
    <x v="4"/>
    <n v="0"/>
    <n v="0"/>
    <n v="1720211.5585196842"/>
    <x v="6"/>
  </r>
  <r>
    <x v="211"/>
    <x v="3"/>
    <x v="1"/>
    <x v="5"/>
    <x v="4"/>
    <n v="0"/>
    <n v="0"/>
    <n v="895311.27191817481"/>
    <x v="6"/>
  </r>
  <r>
    <x v="211"/>
    <x v="3"/>
    <x v="2"/>
    <x v="5"/>
    <x v="4"/>
    <n v="0"/>
    <n v="0"/>
    <n v="785805.50038698642"/>
    <x v="6"/>
  </r>
  <r>
    <x v="211"/>
    <x v="3"/>
    <x v="6"/>
    <x v="5"/>
    <x v="4"/>
    <n v="0"/>
    <n v="0"/>
    <n v="774705.90299077542"/>
    <x v="6"/>
  </r>
  <r>
    <x v="211"/>
    <x v="2"/>
    <x v="1"/>
    <x v="5"/>
    <x v="4"/>
    <n v="0"/>
    <n v="0"/>
    <n v="530827.35564784962"/>
    <x v="6"/>
  </r>
  <r>
    <x v="211"/>
    <x v="2"/>
    <x v="4"/>
    <x v="5"/>
    <x v="4"/>
    <n v="0"/>
    <n v="0"/>
    <n v="1150414.1551143229"/>
    <x v="6"/>
  </r>
  <r>
    <x v="211"/>
    <x v="4"/>
    <x v="2"/>
    <x v="5"/>
    <x v="4"/>
    <n v="0"/>
    <n v="0"/>
    <n v="2294450.3233128055"/>
    <x v="6"/>
  </r>
  <r>
    <x v="211"/>
    <x v="4"/>
    <x v="2"/>
    <x v="5"/>
    <x v="4"/>
    <n v="0"/>
    <n v="0"/>
    <n v="628769.27532814594"/>
    <x v="6"/>
  </r>
  <r>
    <x v="211"/>
    <x v="4"/>
    <x v="3"/>
    <x v="5"/>
    <x v="4"/>
    <n v="0"/>
    <n v="0"/>
    <n v="654008.54310697317"/>
    <x v="6"/>
  </r>
  <r>
    <x v="211"/>
    <x v="4"/>
    <x v="4"/>
    <x v="5"/>
    <x v="4"/>
    <n v="0"/>
    <n v="0"/>
    <n v="1342856.9679710325"/>
    <x v="6"/>
  </r>
  <r>
    <x v="212"/>
    <x v="1"/>
    <x v="1"/>
    <x v="5"/>
    <x v="4"/>
    <n v="0"/>
    <n v="0"/>
    <n v="515545.52635163179"/>
    <x v="6"/>
  </r>
  <r>
    <x v="212"/>
    <x v="1"/>
    <x v="1"/>
    <x v="5"/>
    <x v="4"/>
    <n v="0"/>
    <n v="0"/>
    <n v="634161.91174023657"/>
    <x v="6"/>
  </r>
  <r>
    <x v="212"/>
    <x v="1"/>
    <x v="1"/>
    <x v="5"/>
    <x v="4"/>
    <n v="0"/>
    <n v="0"/>
    <n v="367420.52983537817"/>
    <x v="6"/>
  </r>
  <r>
    <x v="212"/>
    <x v="0"/>
    <x v="4"/>
    <x v="5"/>
    <x v="4"/>
    <n v="0"/>
    <n v="0"/>
    <n v="1439201.7159649727"/>
    <x v="6"/>
  </r>
  <r>
    <x v="212"/>
    <x v="0"/>
    <x v="4"/>
    <x v="5"/>
    <x v="4"/>
    <n v="0"/>
    <n v="0"/>
    <n v="293700.73107490316"/>
    <x v="6"/>
  </r>
  <r>
    <x v="212"/>
    <x v="3"/>
    <x v="1"/>
    <x v="5"/>
    <x v="4"/>
    <n v="0"/>
    <n v="0"/>
    <n v="418225.77181682293"/>
    <x v="6"/>
  </r>
  <r>
    <x v="212"/>
    <x v="3"/>
    <x v="3"/>
    <x v="5"/>
    <x v="4"/>
    <n v="0"/>
    <n v="0"/>
    <n v="628601.36488461308"/>
    <x v="6"/>
  </r>
  <r>
    <x v="212"/>
    <x v="3"/>
    <x v="3"/>
    <x v="5"/>
    <x v="4"/>
    <n v="0"/>
    <n v="0"/>
    <n v="891995.43287171435"/>
    <x v="6"/>
  </r>
  <r>
    <x v="212"/>
    <x v="3"/>
    <x v="6"/>
    <x v="5"/>
    <x v="4"/>
    <n v="0"/>
    <n v="0"/>
    <n v="2018057.7344434122"/>
    <x v="6"/>
  </r>
  <r>
    <x v="212"/>
    <x v="2"/>
    <x v="0"/>
    <x v="5"/>
    <x v="4"/>
    <n v="0"/>
    <n v="0"/>
    <n v="467200.88087765832"/>
    <x v="6"/>
  </r>
  <r>
    <x v="212"/>
    <x v="2"/>
    <x v="3"/>
    <x v="5"/>
    <x v="4"/>
    <n v="0"/>
    <n v="0"/>
    <n v="608265.92939353257"/>
    <x v="6"/>
  </r>
  <r>
    <x v="212"/>
    <x v="2"/>
    <x v="4"/>
    <x v="5"/>
    <x v="4"/>
    <n v="0"/>
    <n v="0"/>
    <n v="413387.16684986517"/>
    <x v="6"/>
  </r>
  <r>
    <x v="212"/>
    <x v="2"/>
    <x v="6"/>
    <x v="5"/>
    <x v="4"/>
    <n v="0"/>
    <n v="0"/>
    <n v="446148.37467708887"/>
    <x v="6"/>
  </r>
  <r>
    <x v="212"/>
    <x v="4"/>
    <x v="2"/>
    <x v="5"/>
    <x v="4"/>
    <n v="0"/>
    <n v="0"/>
    <n v="607062.48369215813"/>
    <x v="6"/>
  </r>
  <r>
    <x v="212"/>
    <x v="4"/>
    <x v="3"/>
    <x v="5"/>
    <x v="4"/>
    <n v="0"/>
    <n v="0"/>
    <n v="1677904.0706144902"/>
    <x v="6"/>
  </r>
  <r>
    <x v="212"/>
    <x v="4"/>
    <x v="4"/>
    <x v="5"/>
    <x v="4"/>
    <n v="0"/>
    <n v="0"/>
    <n v="577510.91049161227"/>
    <x v="6"/>
  </r>
  <r>
    <x v="213"/>
    <x v="1"/>
    <x v="0"/>
    <x v="5"/>
    <x v="4"/>
    <n v="0"/>
    <n v="0"/>
    <n v="559690.80494135013"/>
    <x v="7"/>
  </r>
  <r>
    <x v="213"/>
    <x v="1"/>
    <x v="4"/>
    <x v="5"/>
    <x v="4"/>
    <n v="0"/>
    <n v="0"/>
    <n v="1690784.7068246326"/>
    <x v="7"/>
  </r>
  <r>
    <x v="213"/>
    <x v="0"/>
    <x v="3"/>
    <x v="5"/>
    <x v="4"/>
    <n v="0"/>
    <n v="0"/>
    <n v="1962408.4150548019"/>
    <x v="7"/>
  </r>
  <r>
    <x v="213"/>
    <x v="0"/>
    <x v="3"/>
    <x v="5"/>
    <x v="4"/>
    <n v="0"/>
    <n v="0"/>
    <n v="1189482.0722911465"/>
    <x v="7"/>
  </r>
  <r>
    <x v="213"/>
    <x v="0"/>
    <x v="4"/>
    <x v="5"/>
    <x v="4"/>
    <n v="0"/>
    <n v="0"/>
    <n v="462508.50059742772"/>
    <x v="7"/>
  </r>
  <r>
    <x v="213"/>
    <x v="3"/>
    <x v="3"/>
    <x v="5"/>
    <x v="4"/>
    <n v="0"/>
    <n v="0"/>
    <n v="506791.22937803256"/>
    <x v="7"/>
  </r>
  <r>
    <x v="213"/>
    <x v="3"/>
    <x v="3"/>
    <x v="5"/>
    <x v="4"/>
    <n v="0"/>
    <n v="0"/>
    <n v="1172667.2476533654"/>
    <x v="7"/>
  </r>
  <r>
    <x v="213"/>
    <x v="3"/>
    <x v="3"/>
    <x v="5"/>
    <x v="4"/>
    <n v="0"/>
    <n v="0"/>
    <n v="1818298.4764887644"/>
    <x v="7"/>
  </r>
  <r>
    <x v="213"/>
    <x v="3"/>
    <x v="6"/>
    <x v="5"/>
    <x v="4"/>
    <n v="0"/>
    <n v="0"/>
    <n v="1078924.7007996852"/>
    <x v="7"/>
  </r>
  <r>
    <x v="213"/>
    <x v="3"/>
    <x v="6"/>
    <x v="5"/>
    <x v="4"/>
    <n v="0"/>
    <n v="0"/>
    <n v="1570162.5861623744"/>
    <x v="7"/>
  </r>
  <r>
    <x v="213"/>
    <x v="2"/>
    <x v="0"/>
    <x v="5"/>
    <x v="4"/>
    <n v="0"/>
    <n v="0"/>
    <n v="655516.2216342407"/>
    <x v="7"/>
  </r>
  <r>
    <x v="213"/>
    <x v="2"/>
    <x v="4"/>
    <x v="5"/>
    <x v="4"/>
    <n v="0"/>
    <n v="0"/>
    <n v="361754.11035584431"/>
    <x v="7"/>
  </r>
  <r>
    <x v="213"/>
    <x v="2"/>
    <x v="5"/>
    <x v="5"/>
    <x v="4"/>
    <n v="0"/>
    <n v="0"/>
    <n v="642438.17261788819"/>
    <x v="7"/>
  </r>
  <r>
    <x v="213"/>
    <x v="2"/>
    <x v="6"/>
    <x v="5"/>
    <x v="4"/>
    <n v="0"/>
    <n v="0"/>
    <n v="540525.91547416535"/>
    <x v="7"/>
  </r>
  <r>
    <x v="213"/>
    <x v="4"/>
    <x v="4"/>
    <x v="5"/>
    <x v="4"/>
    <n v="0"/>
    <n v="0"/>
    <n v="1023635.16490854"/>
    <x v="7"/>
  </r>
  <r>
    <x v="214"/>
    <x v="1"/>
    <x v="3"/>
    <x v="5"/>
    <x v="4"/>
    <n v="0"/>
    <n v="0"/>
    <n v="835882.35597190901"/>
    <x v="7"/>
  </r>
  <r>
    <x v="214"/>
    <x v="1"/>
    <x v="3"/>
    <x v="5"/>
    <x v="4"/>
    <n v="0"/>
    <n v="0"/>
    <n v="885697.72308970848"/>
    <x v="7"/>
  </r>
  <r>
    <x v="214"/>
    <x v="1"/>
    <x v="6"/>
    <x v="5"/>
    <x v="4"/>
    <n v="0"/>
    <n v="0"/>
    <n v="561304.00502189493"/>
    <x v="7"/>
  </r>
  <r>
    <x v="214"/>
    <x v="0"/>
    <x v="2"/>
    <x v="5"/>
    <x v="4"/>
    <n v="0"/>
    <n v="0"/>
    <n v="517646.51164457109"/>
    <x v="7"/>
  </r>
  <r>
    <x v="214"/>
    <x v="0"/>
    <x v="2"/>
    <x v="5"/>
    <x v="4"/>
    <n v="0"/>
    <n v="0"/>
    <n v="532608.99179902673"/>
    <x v="7"/>
  </r>
  <r>
    <x v="214"/>
    <x v="0"/>
    <x v="3"/>
    <x v="5"/>
    <x v="4"/>
    <n v="0"/>
    <n v="0"/>
    <n v="761129.53487017588"/>
    <x v="7"/>
  </r>
  <r>
    <x v="214"/>
    <x v="0"/>
    <x v="3"/>
    <x v="5"/>
    <x v="4"/>
    <n v="0"/>
    <n v="0"/>
    <n v="601709.32788420189"/>
    <x v="7"/>
  </r>
  <r>
    <x v="214"/>
    <x v="0"/>
    <x v="6"/>
    <x v="5"/>
    <x v="4"/>
    <n v="0"/>
    <n v="0"/>
    <n v="645855.39694032387"/>
    <x v="7"/>
  </r>
  <r>
    <x v="214"/>
    <x v="3"/>
    <x v="1"/>
    <x v="5"/>
    <x v="4"/>
    <n v="0"/>
    <n v="0"/>
    <n v="442827.28780604788"/>
    <x v="7"/>
  </r>
  <r>
    <x v="214"/>
    <x v="3"/>
    <x v="6"/>
    <x v="5"/>
    <x v="4"/>
    <n v="0"/>
    <n v="0"/>
    <n v="283334.82291931834"/>
    <x v="7"/>
  </r>
  <r>
    <x v="214"/>
    <x v="2"/>
    <x v="4"/>
    <x v="5"/>
    <x v="4"/>
    <n v="0"/>
    <n v="0"/>
    <n v="668440.93399646552"/>
    <x v="7"/>
  </r>
  <r>
    <x v="214"/>
    <x v="2"/>
    <x v="5"/>
    <x v="5"/>
    <x v="4"/>
    <n v="0"/>
    <n v="0"/>
    <n v="1351756.6546045365"/>
    <x v="7"/>
  </r>
  <r>
    <x v="214"/>
    <x v="4"/>
    <x v="3"/>
    <x v="5"/>
    <x v="4"/>
    <n v="0"/>
    <n v="0"/>
    <n v="548464.35609966412"/>
    <x v="7"/>
  </r>
  <r>
    <x v="215"/>
    <x v="1"/>
    <x v="1"/>
    <x v="5"/>
    <x v="4"/>
    <n v="0"/>
    <n v="0"/>
    <n v="550173.11591212766"/>
    <x v="7"/>
  </r>
  <r>
    <x v="215"/>
    <x v="1"/>
    <x v="3"/>
    <x v="5"/>
    <x v="4"/>
    <n v="0"/>
    <n v="0"/>
    <n v="598014.25642622577"/>
    <x v="7"/>
  </r>
  <r>
    <x v="215"/>
    <x v="1"/>
    <x v="4"/>
    <x v="5"/>
    <x v="4"/>
    <n v="0"/>
    <n v="0"/>
    <n v="841024.26527904486"/>
    <x v="7"/>
  </r>
  <r>
    <x v="215"/>
    <x v="1"/>
    <x v="5"/>
    <x v="5"/>
    <x v="4"/>
    <n v="0"/>
    <n v="0"/>
    <n v="557685.46834636107"/>
    <x v="7"/>
  </r>
  <r>
    <x v="215"/>
    <x v="1"/>
    <x v="6"/>
    <x v="5"/>
    <x v="4"/>
    <n v="0"/>
    <n v="0"/>
    <n v="546245.766431564"/>
    <x v="7"/>
  </r>
  <r>
    <x v="215"/>
    <x v="3"/>
    <x v="6"/>
    <x v="5"/>
    <x v="4"/>
    <n v="0"/>
    <n v="0"/>
    <n v="1025900.3624067095"/>
    <x v="7"/>
  </r>
  <r>
    <x v="215"/>
    <x v="2"/>
    <x v="1"/>
    <x v="5"/>
    <x v="4"/>
    <n v="0"/>
    <n v="0"/>
    <n v="611683.15371596813"/>
    <x v="7"/>
  </r>
  <r>
    <x v="215"/>
    <x v="2"/>
    <x v="1"/>
    <x v="5"/>
    <x v="4"/>
    <n v="0"/>
    <n v="0"/>
    <n v="460635.35194731597"/>
    <x v="7"/>
  </r>
  <r>
    <x v="215"/>
    <x v="2"/>
    <x v="4"/>
    <x v="5"/>
    <x v="4"/>
    <n v="0"/>
    <n v="0"/>
    <n v="544563.749258328"/>
    <x v="7"/>
  </r>
  <r>
    <x v="215"/>
    <x v="4"/>
    <x v="2"/>
    <x v="5"/>
    <x v="4"/>
    <n v="0"/>
    <n v="0"/>
    <n v="709575.76070394041"/>
    <x v="7"/>
  </r>
  <r>
    <x v="215"/>
    <x v="4"/>
    <x v="3"/>
    <x v="5"/>
    <x v="4"/>
    <n v="0"/>
    <n v="0"/>
    <n v="1143250.1925885058"/>
    <x v="7"/>
  </r>
  <r>
    <x v="215"/>
    <x v="4"/>
    <x v="4"/>
    <x v="5"/>
    <x v="4"/>
    <n v="0"/>
    <n v="0"/>
    <n v="751824.72199187346"/>
    <x v="7"/>
  </r>
  <r>
    <x v="216"/>
    <x v="1"/>
    <x v="0"/>
    <x v="5"/>
    <x v="4"/>
    <n v="0"/>
    <n v="0"/>
    <n v="278151.86884152587"/>
    <x v="7"/>
  </r>
  <r>
    <x v="216"/>
    <x v="1"/>
    <x v="0"/>
    <x v="5"/>
    <x v="4"/>
    <n v="0"/>
    <n v="0"/>
    <n v="1230980.0804888054"/>
    <x v="7"/>
  </r>
  <r>
    <x v="216"/>
    <x v="1"/>
    <x v="4"/>
    <x v="5"/>
    <x v="4"/>
    <n v="0"/>
    <n v="0"/>
    <n v="553672.62424305605"/>
    <x v="7"/>
  </r>
  <r>
    <x v="216"/>
    <x v="1"/>
    <x v="4"/>
    <x v="5"/>
    <x v="4"/>
    <n v="0"/>
    <n v="0"/>
    <n v="1232648.7405885786"/>
    <x v="7"/>
  </r>
  <r>
    <x v="216"/>
    <x v="0"/>
    <x v="2"/>
    <x v="5"/>
    <x v="4"/>
    <n v="0"/>
    <n v="0"/>
    <n v="1575858.5980733619"/>
    <x v="7"/>
  </r>
  <r>
    <x v="216"/>
    <x v="0"/>
    <x v="6"/>
    <x v="5"/>
    <x v="4"/>
    <n v="0"/>
    <n v="0"/>
    <n v="307521.94194901624"/>
    <x v="7"/>
  </r>
  <r>
    <x v="216"/>
    <x v="0"/>
    <x v="6"/>
    <x v="5"/>
    <x v="4"/>
    <n v="0"/>
    <n v="0"/>
    <n v="747577.12469248439"/>
    <x v="7"/>
  </r>
  <r>
    <x v="216"/>
    <x v="3"/>
    <x v="1"/>
    <x v="5"/>
    <x v="4"/>
    <n v="0"/>
    <n v="0"/>
    <n v="346654.76713153446"/>
    <x v="7"/>
  </r>
  <r>
    <x v="216"/>
    <x v="3"/>
    <x v="2"/>
    <x v="5"/>
    <x v="4"/>
    <n v="0"/>
    <n v="0"/>
    <n v="516631.8357737225"/>
    <x v="7"/>
  </r>
  <r>
    <x v="216"/>
    <x v="3"/>
    <x v="6"/>
    <x v="5"/>
    <x v="4"/>
    <n v="0"/>
    <n v="0"/>
    <n v="373172.69360105344"/>
    <x v="7"/>
  </r>
  <r>
    <x v="216"/>
    <x v="2"/>
    <x v="0"/>
    <x v="5"/>
    <x v="4"/>
    <n v="0"/>
    <n v="0"/>
    <n v="418279.3226705736"/>
    <x v="7"/>
  </r>
  <r>
    <x v="216"/>
    <x v="2"/>
    <x v="1"/>
    <x v="5"/>
    <x v="4"/>
    <n v="0"/>
    <n v="0"/>
    <n v="1274900.3513192665"/>
    <x v="7"/>
  </r>
  <r>
    <x v="216"/>
    <x v="2"/>
    <x v="3"/>
    <x v="5"/>
    <x v="4"/>
    <n v="0"/>
    <n v="0"/>
    <n v="809127.84031130455"/>
    <x v="7"/>
  </r>
  <r>
    <x v="216"/>
    <x v="2"/>
    <x v="4"/>
    <x v="5"/>
    <x v="4"/>
    <n v="0"/>
    <n v="0"/>
    <n v="334352.68215019413"/>
    <x v="7"/>
  </r>
  <r>
    <x v="217"/>
    <x v="1"/>
    <x v="0"/>
    <x v="5"/>
    <x v="4"/>
    <n v="0"/>
    <n v="0"/>
    <n v="865588.04718015878"/>
    <x v="7"/>
  </r>
  <r>
    <x v="217"/>
    <x v="1"/>
    <x v="1"/>
    <x v="5"/>
    <x v="4"/>
    <n v="0"/>
    <n v="0"/>
    <n v="607062.48369215813"/>
    <x v="7"/>
  </r>
  <r>
    <x v="217"/>
    <x v="0"/>
    <x v="0"/>
    <x v="5"/>
    <x v="4"/>
    <n v="0"/>
    <n v="0"/>
    <n v="576556.83124531608"/>
    <x v="7"/>
  </r>
  <r>
    <x v="217"/>
    <x v="3"/>
    <x v="3"/>
    <x v="5"/>
    <x v="4"/>
    <n v="0"/>
    <n v="0"/>
    <n v="695864.1518014489"/>
    <x v="7"/>
  </r>
  <r>
    <x v="217"/>
    <x v="2"/>
    <x v="0"/>
    <x v="5"/>
    <x v="4"/>
    <n v="0"/>
    <n v="0"/>
    <n v="548174.65485202766"/>
    <x v="7"/>
  </r>
  <r>
    <x v="217"/>
    <x v="2"/>
    <x v="3"/>
    <x v="5"/>
    <x v="4"/>
    <n v="0"/>
    <n v="0"/>
    <n v="517646.51164457109"/>
    <x v="7"/>
  </r>
  <r>
    <x v="217"/>
    <x v="2"/>
    <x v="4"/>
    <x v="5"/>
    <x v="4"/>
    <n v="0"/>
    <n v="0"/>
    <n v="2177621.3870021095"/>
    <x v="7"/>
  </r>
  <r>
    <x v="217"/>
    <x v="2"/>
    <x v="6"/>
    <x v="5"/>
    <x v="4"/>
    <n v="0"/>
    <n v="0"/>
    <n v="381323.49783298565"/>
    <x v="7"/>
  </r>
  <r>
    <x v="217"/>
    <x v="2"/>
    <x v="6"/>
    <x v="5"/>
    <x v="4"/>
    <n v="0"/>
    <n v="0"/>
    <n v="963618.5497720493"/>
    <x v="7"/>
  </r>
  <r>
    <x v="218"/>
    <x v="0"/>
    <x v="6"/>
    <x v="5"/>
    <x v="4"/>
    <n v="0"/>
    <n v="0"/>
    <n v="574817.29088379059"/>
    <x v="7"/>
  </r>
  <r>
    <x v="218"/>
    <x v="0"/>
    <x v="6"/>
    <x v="5"/>
    <x v="4"/>
    <n v="0"/>
    <n v="0"/>
    <n v="601431.48074866133"/>
    <x v="7"/>
  </r>
  <r>
    <x v="218"/>
    <x v="3"/>
    <x v="5"/>
    <x v="5"/>
    <x v="4"/>
    <n v="0"/>
    <n v="0"/>
    <n v="576556.83124531608"/>
    <x v="7"/>
  </r>
  <r>
    <x v="218"/>
    <x v="2"/>
    <x v="0"/>
    <x v="5"/>
    <x v="4"/>
    <n v="0"/>
    <n v="0"/>
    <n v="1800152.1105061742"/>
    <x v="7"/>
  </r>
  <r>
    <x v="218"/>
    <x v="2"/>
    <x v="3"/>
    <x v="5"/>
    <x v="4"/>
    <n v="0"/>
    <n v="0"/>
    <n v="601818.06982940878"/>
    <x v="7"/>
  </r>
  <r>
    <x v="218"/>
    <x v="2"/>
    <x v="6"/>
    <x v="5"/>
    <x v="4"/>
    <n v="0"/>
    <n v="0"/>
    <n v="672300.92501028138"/>
    <x v="7"/>
  </r>
  <r>
    <x v="218"/>
    <x v="4"/>
    <x v="4"/>
    <x v="5"/>
    <x v="4"/>
    <n v="0"/>
    <n v="0"/>
    <n v="305794.29058975208"/>
    <x v="7"/>
  </r>
  <r>
    <x v="219"/>
    <x v="1"/>
    <x v="0"/>
    <x v="5"/>
    <x v="4"/>
    <n v="0"/>
    <n v="0"/>
    <n v="574093.68616917683"/>
    <x v="7"/>
  </r>
  <r>
    <x v="219"/>
    <x v="1"/>
    <x v="0"/>
    <x v="5"/>
    <x v="4"/>
    <n v="0"/>
    <n v="0"/>
    <n v="631962.86950966448"/>
    <x v="7"/>
  </r>
  <r>
    <x v="219"/>
    <x v="1"/>
    <x v="1"/>
    <x v="5"/>
    <x v="4"/>
    <n v="0"/>
    <n v="0"/>
    <n v="717843.94359676051"/>
    <x v="7"/>
  </r>
  <r>
    <x v="219"/>
    <x v="1"/>
    <x v="3"/>
    <x v="5"/>
    <x v="4"/>
    <n v="0"/>
    <n v="0"/>
    <n v="887001.10598455975"/>
    <x v="7"/>
  </r>
  <r>
    <x v="219"/>
    <x v="1"/>
    <x v="6"/>
    <x v="5"/>
    <x v="4"/>
    <n v="0"/>
    <n v="0"/>
    <n v="316160.19874533691"/>
    <x v="7"/>
  </r>
  <r>
    <x v="219"/>
    <x v="0"/>
    <x v="0"/>
    <x v="5"/>
    <x v="4"/>
    <n v="0"/>
    <n v="0"/>
    <n v="1575858.5980733619"/>
    <x v="7"/>
  </r>
  <r>
    <x v="219"/>
    <x v="3"/>
    <x v="2"/>
    <x v="5"/>
    <x v="4"/>
    <n v="0"/>
    <n v="0"/>
    <n v="1974221.7101084341"/>
    <x v="7"/>
  </r>
  <r>
    <x v="219"/>
    <x v="3"/>
    <x v="3"/>
    <x v="5"/>
    <x v="4"/>
    <n v="0"/>
    <n v="0"/>
    <n v="644445.61841710517"/>
    <x v="7"/>
  </r>
  <r>
    <x v="219"/>
    <x v="2"/>
    <x v="3"/>
    <x v="5"/>
    <x v="4"/>
    <n v="0"/>
    <n v="0"/>
    <n v="514554.4497041445"/>
    <x v="7"/>
  </r>
  <r>
    <x v="219"/>
    <x v="2"/>
    <x v="6"/>
    <x v="5"/>
    <x v="4"/>
    <n v="0"/>
    <n v="0"/>
    <n v="845271.86257843405"/>
    <x v="7"/>
  </r>
  <r>
    <x v="219"/>
    <x v="4"/>
    <x v="2"/>
    <x v="5"/>
    <x v="4"/>
    <n v="0"/>
    <n v="0"/>
    <n v="594864.4995694519"/>
    <x v="7"/>
  </r>
  <r>
    <x v="219"/>
    <x v="4"/>
    <x v="3"/>
    <x v="5"/>
    <x v="4"/>
    <n v="0"/>
    <n v="0"/>
    <n v="279879.52020079008"/>
    <x v="7"/>
  </r>
  <r>
    <x v="219"/>
    <x v="4"/>
    <x v="4"/>
    <x v="5"/>
    <x v="4"/>
    <n v="0"/>
    <n v="0"/>
    <n v="1089814.6078864185"/>
    <x v="7"/>
  </r>
  <r>
    <x v="220"/>
    <x v="1"/>
    <x v="0"/>
    <x v="5"/>
    <x v="4"/>
    <n v="0"/>
    <n v="0"/>
    <n v="683863.16520164756"/>
    <x v="7"/>
  </r>
  <r>
    <x v="220"/>
    <x v="1"/>
    <x v="1"/>
    <x v="5"/>
    <x v="4"/>
    <n v="0"/>
    <n v="0"/>
    <n v="1154291.402045043"/>
    <x v="7"/>
  </r>
  <r>
    <x v="220"/>
    <x v="1"/>
    <x v="5"/>
    <x v="5"/>
    <x v="4"/>
    <n v="0"/>
    <n v="0"/>
    <n v="1806379.9331243047"/>
    <x v="7"/>
  </r>
  <r>
    <x v="220"/>
    <x v="0"/>
    <x v="6"/>
    <x v="5"/>
    <x v="4"/>
    <n v="0"/>
    <n v="0"/>
    <n v="1383600.318129248"/>
    <x v="7"/>
  </r>
  <r>
    <x v="220"/>
    <x v="3"/>
    <x v="2"/>
    <x v="5"/>
    <x v="4"/>
    <n v="0"/>
    <n v="0"/>
    <n v="1056141.7860400542"/>
    <x v="7"/>
  </r>
  <r>
    <x v="220"/>
    <x v="3"/>
    <x v="5"/>
    <x v="5"/>
    <x v="4"/>
    <n v="0"/>
    <n v="0"/>
    <n v="555202.87453252648"/>
    <x v="7"/>
  </r>
  <r>
    <x v="220"/>
    <x v="2"/>
    <x v="0"/>
    <x v="5"/>
    <x v="4"/>
    <n v="0"/>
    <n v="0"/>
    <n v="558748.06277653272"/>
    <x v="7"/>
  </r>
  <r>
    <x v="220"/>
    <x v="2"/>
    <x v="0"/>
    <x v="5"/>
    <x v="4"/>
    <n v="0"/>
    <n v="0"/>
    <n v="560545.39382506034"/>
    <x v="7"/>
  </r>
  <r>
    <x v="220"/>
    <x v="2"/>
    <x v="0"/>
    <x v="5"/>
    <x v="4"/>
    <n v="0"/>
    <n v="0"/>
    <n v="328253.75826018583"/>
    <x v="7"/>
  </r>
  <r>
    <x v="220"/>
    <x v="2"/>
    <x v="1"/>
    <x v="5"/>
    <x v="4"/>
    <n v="0"/>
    <n v="0"/>
    <n v="672151.72864736244"/>
    <x v="7"/>
  </r>
  <r>
    <x v="220"/>
    <x v="4"/>
    <x v="2"/>
    <x v="5"/>
    <x v="4"/>
    <n v="0"/>
    <n v="0"/>
    <n v="599882.88948400761"/>
    <x v="7"/>
  </r>
  <r>
    <x v="221"/>
    <x v="1"/>
    <x v="0"/>
    <x v="5"/>
    <x v="4"/>
    <n v="0"/>
    <n v="0"/>
    <n v="1180092.4814569424"/>
    <x v="7"/>
  </r>
  <r>
    <x v="221"/>
    <x v="1"/>
    <x v="0"/>
    <x v="5"/>
    <x v="4"/>
    <n v="0"/>
    <n v="0"/>
    <n v="822475.39628073573"/>
    <x v="7"/>
  </r>
  <r>
    <x v="221"/>
    <x v="1"/>
    <x v="3"/>
    <x v="5"/>
    <x v="4"/>
    <n v="0"/>
    <n v="0"/>
    <n v="2060574.1883978574"/>
    <x v="7"/>
  </r>
  <r>
    <x v="221"/>
    <x v="1"/>
    <x v="4"/>
    <x v="5"/>
    <x v="4"/>
    <n v="0"/>
    <n v="0"/>
    <n v="482189.71338880766"/>
    <x v="7"/>
  </r>
  <r>
    <x v="221"/>
    <x v="0"/>
    <x v="0"/>
    <x v="5"/>
    <x v="4"/>
    <n v="0"/>
    <n v="0"/>
    <n v="756072.31929126265"/>
    <x v="7"/>
  </r>
  <r>
    <x v="221"/>
    <x v="3"/>
    <x v="2"/>
    <x v="5"/>
    <x v="4"/>
    <n v="0"/>
    <n v="0"/>
    <n v="1399644.3039404044"/>
    <x v="7"/>
  </r>
  <r>
    <x v="221"/>
    <x v="2"/>
    <x v="4"/>
    <x v="5"/>
    <x v="4"/>
    <n v="0"/>
    <n v="0"/>
    <n v="1199864.1488489502"/>
    <x v="7"/>
  </r>
  <r>
    <x v="221"/>
    <x v="2"/>
    <x v="4"/>
    <x v="5"/>
    <x v="4"/>
    <n v="0"/>
    <n v="0"/>
    <n v="1221755.1773403804"/>
    <x v="7"/>
  </r>
  <r>
    <x v="221"/>
    <x v="4"/>
    <x v="4"/>
    <x v="5"/>
    <x v="4"/>
    <n v="0"/>
    <n v="0"/>
    <n v="1275179.6279317187"/>
    <x v="7"/>
  </r>
  <r>
    <x v="221"/>
    <x v="4"/>
    <x v="4"/>
    <x v="5"/>
    <x v="4"/>
    <n v="0"/>
    <n v="0"/>
    <n v="1691809.4749572405"/>
    <x v="7"/>
  </r>
  <r>
    <x v="222"/>
    <x v="1"/>
    <x v="0"/>
    <x v="5"/>
    <x v="4"/>
    <n v="0"/>
    <n v="0"/>
    <n v="537665.98999546608"/>
    <x v="7"/>
  </r>
  <r>
    <x v="222"/>
    <x v="1"/>
    <x v="3"/>
    <x v="5"/>
    <x v="4"/>
    <n v="0"/>
    <n v="0"/>
    <n v="631962.86950966448"/>
    <x v="7"/>
  </r>
  <r>
    <x v="222"/>
    <x v="1"/>
    <x v="4"/>
    <x v="5"/>
    <x v="4"/>
    <n v="0"/>
    <n v="0"/>
    <n v="278151.86884152587"/>
    <x v="7"/>
  </r>
  <r>
    <x v="222"/>
    <x v="1"/>
    <x v="5"/>
    <x v="5"/>
    <x v="4"/>
    <n v="0"/>
    <n v="0"/>
    <n v="1613412.1151568112"/>
    <x v="7"/>
  </r>
  <r>
    <x v="222"/>
    <x v="0"/>
    <x v="3"/>
    <x v="5"/>
    <x v="4"/>
    <n v="0"/>
    <n v="0"/>
    <n v="630734.00951461366"/>
    <x v="7"/>
  </r>
  <r>
    <x v="222"/>
    <x v="0"/>
    <x v="4"/>
    <x v="5"/>
    <x v="4"/>
    <n v="0"/>
    <n v="0"/>
    <n v="910914.9351373628"/>
    <x v="7"/>
  </r>
  <r>
    <x v="222"/>
    <x v="0"/>
    <x v="6"/>
    <x v="5"/>
    <x v="4"/>
    <n v="0"/>
    <n v="0"/>
    <n v="1082002.8383335941"/>
    <x v="7"/>
  </r>
  <r>
    <x v="222"/>
    <x v="3"/>
    <x v="2"/>
    <x v="5"/>
    <x v="4"/>
    <n v="0"/>
    <n v="0"/>
    <n v="739081.93009370612"/>
    <x v="7"/>
  </r>
  <r>
    <x v="222"/>
    <x v="2"/>
    <x v="3"/>
    <x v="5"/>
    <x v="4"/>
    <n v="0"/>
    <n v="0"/>
    <n v="1828752.6471740848"/>
    <x v="7"/>
  </r>
  <r>
    <x v="222"/>
    <x v="2"/>
    <x v="4"/>
    <x v="5"/>
    <x v="4"/>
    <n v="0"/>
    <n v="0"/>
    <n v="559690.80494135013"/>
    <x v="7"/>
  </r>
  <r>
    <x v="222"/>
    <x v="2"/>
    <x v="6"/>
    <x v="5"/>
    <x v="4"/>
    <n v="0"/>
    <n v="0"/>
    <n v="1145905.3623496173"/>
    <x v="7"/>
  </r>
  <r>
    <x v="223"/>
    <x v="1"/>
    <x v="5"/>
    <x v="5"/>
    <x v="4"/>
    <n v="0"/>
    <n v="0"/>
    <n v="652689.845585195"/>
    <x v="7"/>
  </r>
  <r>
    <x v="223"/>
    <x v="1"/>
    <x v="6"/>
    <x v="5"/>
    <x v="4"/>
    <n v="0"/>
    <n v="0"/>
    <n v="2559961.4174927115"/>
    <x v="7"/>
  </r>
  <r>
    <x v="223"/>
    <x v="0"/>
    <x v="2"/>
    <x v="5"/>
    <x v="4"/>
    <n v="0"/>
    <n v="0"/>
    <n v="1467943.0927996663"/>
    <x v="7"/>
  </r>
  <r>
    <x v="223"/>
    <x v="0"/>
    <x v="4"/>
    <x v="5"/>
    <x v="4"/>
    <n v="0"/>
    <n v="0"/>
    <n v="536899.48306442134"/>
    <x v="7"/>
  </r>
  <r>
    <x v="223"/>
    <x v="0"/>
    <x v="6"/>
    <x v="5"/>
    <x v="4"/>
    <n v="0"/>
    <n v="0"/>
    <n v="467428.80379527272"/>
    <x v="7"/>
  </r>
  <r>
    <x v="223"/>
    <x v="3"/>
    <x v="2"/>
    <x v="5"/>
    <x v="4"/>
    <n v="0"/>
    <n v="0"/>
    <n v="1789246.395123262"/>
    <x v="7"/>
  </r>
  <r>
    <x v="223"/>
    <x v="3"/>
    <x v="6"/>
    <x v="5"/>
    <x v="4"/>
    <n v="0"/>
    <n v="0"/>
    <n v="740426.88073454646"/>
    <x v="7"/>
  </r>
  <r>
    <x v="223"/>
    <x v="2"/>
    <x v="0"/>
    <x v="5"/>
    <x v="4"/>
    <n v="0"/>
    <n v="0"/>
    <n v="584318.00564733776"/>
    <x v="7"/>
  </r>
  <r>
    <x v="223"/>
    <x v="2"/>
    <x v="4"/>
    <x v="5"/>
    <x v="4"/>
    <n v="0"/>
    <n v="0"/>
    <n v="1237035.2047216785"/>
    <x v="7"/>
  </r>
  <r>
    <x v="223"/>
    <x v="2"/>
    <x v="4"/>
    <x v="5"/>
    <x v="4"/>
    <n v="0"/>
    <n v="0"/>
    <n v="350886.60599278618"/>
    <x v="7"/>
  </r>
  <r>
    <x v="223"/>
    <x v="2"/>
    <x v="4"/>
    <x v="5"/>
    <x v="4"/>
    <n v="0"/>
    <n v="0"/>
    <n v="858573.3465343354"/>
    <x v="7"/>
  </r>
  <r>
    <x v="223"/>
    <x v="2"/>
    <x v="5"/>
    <x v="5"/>
    <x v="4"/>
    <n v="0"/>
    <n v="0"/>
    <n v="1061566.322730998"/>
    <x v="7"/>
  </r>
  <r>
    <x v="223"/>
    <x v="4"/>
    <x v="2"/>
    <x v="5"/>
    <x v="4"/>
    <n v="0"/>
    <n v="0"/>
    <n v="396084.40742652054"/>
    <x v="7"/>
  </r>
  <r>
    <x v="223"/>
    <x v="4"/>
    <x v="3"/>
    <x v="5"/>
    <x v="4"/>
    <n v="0"/>
    <n v="0"/>
    <n v="1129823.310505074"/>
    <x v="7"/>
  </r>
  <r>
    <x v="224"/>
    <x v="1"/>
    <x v="0"/>
    <x v="5"/>
    <x v="4"/>
    <n v="0"/>
    <n v="0"/>
    <n v="605070.83250925329"/>
    <x v="7"/>
  </r>
  <r>
    <x v="224"/>
    <x v="1"/>
    <x v="1"/>
    <x v="5"/>
    <x v="4"/>
    <n v="0"/>
    <n v="0"/>
    <n v="828281.47338087752"/>
    <x v="7"/>
  </r>
  <r>
    <x v="224"/>
    <x v="1"/>
    <x v="3"/>
    <x v="5"/>
    <x v="4"/>
    <n v="0"/>
    <n v="0"/>
    <n v="503343.26537289494"/>
    <x v="7"/>
  </r>
  <r>
    <x v="224"/>
    <x v="1"/>
    <x v="3"/>
    <x v="5"/>
    <x v="4"/>
    <n v="0"/>
    <n v="0"/>
    <n v="1170536.1458182"/>
    <x v="7"/>
  </r>
  <r>
    <x v="224"/>
    <x v="1"/>
    <x v="3"/>
    <x v="5"/>
    <x v="4"/>
    <n v="0"/>
    <n v="0"/>
    <n v="1204240.2755152453"/>
    <x v="7"/>
  </r>
  <r>
    <x v="224"/>
    <x v="1"/>
    <x v="5"/>
    <x v="5"/>
    <x v="4"/>
    <n v="0"/>
    <n v="0"/>
    <n v="881515.87100867997"/>
    <x v="7"/>
  </r>
  <r>
    <x v="224"/>
    <x v="1"/>
    <x v="5"/>
    <x v="5"/>
    <x v="4"/>
    <n v="0"/>
    <n v="0"/>
    <n v="688110.76250103675"/>
    <x v="7"/>
  </r>
  <r>
    <x v="224"/>
    <x v="1"/>
    <x v="6"/>
    <x v="5"/>
    <x v="4"/>
    <n v="0"/>
    <n v="0"/>
    <n v="964379.42677761533"/>
    <x v="7"/>
  </r>
  <r>
    <x v="224"/>
    <x v="0"/>
    <x v="2"/>
    <x v="5"/>
    <x v="4"/>
    <n v="0"/>
    <n v="0"/>
    <n v="765635.44110849383"/>
    <x v="7"/>
  </r>
  <r>
    <x v="224"/>
    <x v="3"/>
    <x v="2"/>
    <x v="5"/>
    <x v="4"/>
    <n v="0"/>
    <n v="0"/>
    <n v="1321302.6582327464"/>
    <x v="7"/>
  </r>
  <r>
    <x v="224"/>
    <x v="3"/>
    <x v="2"/>
    <x v="5"/>
    <x v="4"/>
    <n v="0"/>
    <n v="0"/>
    <n v="595664.59542925912"/>
    <x v="7"/>
  </r>
  <r>
    <x v="224"/>
    <x v="3"/>
    <x v="6"/>
    <x v="5"/>
    <x v="4"/>
    <n v="0"/>
    <n v="0"/>
    <n v="515602.14980704687"/>
    <x v="7"/>
  </r>
  <r>
    <x v="224"/>
    <x v="2"/>
    <x v="4"/>
    <x v="5"/>
    <x v="4"/>
    <n v="0"/>
    <n v="0"/>
    <n v="429876.63763064618"/>
    <x v="7"/>
  </r>
  <r>
    <x v="224"/>
    <x v="2"/>
    <x v="4"/>
    <x v="5"/>
    <x v="4"/>
    <n v="0"/>
    <n v="0"/>
    <n v="266058.30932667694"/>
    <x v="7"/>
  </r>
  <r>
    <x v="225"/>
    <x v="1"/>
    <x v="0"/>
    <x v="5"/>
    <x v="4"/>
    <n v="0"/>
    <n v="0"/>
    <n v="1153752.1205958428"/>
    <x v="7"/>
  </r>
  <r>
    <x v="225"/>
    <x v="1"/>
    <x v="1"/>
    <x v="5"/>
    <x v="4"/>
    <n v="0"/>
    <n v="0"/>
    <n v="307521.94194901624"/>
    <x v="7"/>
  </r>
  <r>
    <x v="225"/>
    <x v="1"/>
    <x v="5"/>
    <x v="5"/>
    <x v="4"/>
    <n v="0"/>
    <n v="0"/>
    <n v="333436.7123379783"/>
    <x v="7"/>
  </r>
  <r>
    <x v="225"/>
    <x v="1"/>
    <x v="6"/>
    <x v="5"/>
    <x v="4"/>
    <n v="0"/>
    <n v="0"/>
    <n v="608265.92939353257"/>
    <x v="7"/>
  </r>
  <r>
    <x v="225"/>
    <x v="0"/>
    <x v="3"/>
    <x v="5"/>
    <x v="4"/>
    <n v="0"/>
    <n v="0"/>
    <n v="561304.00502189493"/>
    <x v="7"/>
  </r>
  <r>
    <x v="225"/>
    <x v="0"/>
    <x v="4"/>
    <x v="5"/>
    <x v="4"/>
    <n v="0"/>
    <n v="0"/>
    <n v="518596.09159631596"/>
    <x v="7"/>
  </r>
  <r>
    <x v="225"/>
    <x v="3"/>
    <x v="6"/>
    <x v="5"/>
    <x v="4"/>
    <n v="0"/>
    <n v="0"/>
    <n v="2337006.0661222693"/>
    <x v="7"/>
  </r>
  <r>
    <x v="225"/>
    <x v="3"/>
    <x v="6"/>
    <x v="5"/>
    <x v="4"/>
    <n v="0"/>
    <n v="0"/>
    <n v="588851.03879059106"/>
    <x v="7"/>
  </r>
  <r>
    <x v="225"/>
    <x v="2"/>
    <x v="0"/>
    <x v="5"/>
    <x v="4"/>
    <n v="0"/>
    <n v="0"/>
    <n v="488090.43914947391"/>
    <x v="7"/>
  </r>
  <r>
    <x v="225"/>
    <x v="2"/>
    <x v="1"/>
    <x v="5"/>
    <x v="4"/>
    <n v="0"/>
    <n v="0"/>
    <n v="423146.07501466793"/>
    <x v="7"/>
  </r>
  <r>
    <x v="225"/>
    <x v="2"/>
    <x v="1"/>
    <x v="5"/>
    <x v="4"/>
    <n v="0"/>
    <n v="0"/>
    <n v="564354.57026657916"/>
    <x v="7"/>
  </r>
  <r>
    <x v="225"/>
    <x v="2"/>
    <x v="3"/>
    <x v="5"/>
    <x v="4"/>
    <n v="0"/>
    <n v="0"/>
    <n v="1234934.4126506289"/>
    <x v="7"/>
  </r>
  <r>
    <x v="225"/>
    <x v="2"/>
    <x v="4"/>
    <x v="5"/>
    <x v="4"/>
    <n v="0"/>
    <n v="0"/>
    <n v="1248897.868689598"/>
    <x v="7"/>
  </r>
  <r>
    <x v="225"/>
    <x v="2"/>
    <x v="5"/>
    <x v="5"/>
    <x v="4"/>
    <n v="0"/>
    <n v="0"/>
    <n v="1535083.9436969308"/>
    <x v="7"/>
  </r>
  <r>
    <x v="226"/>
    <x v="1"/>
    <x v="4"/>
    <x v="5"/>
    <x v="4"/>
    <n v="0"/>
    <n v="0"/>
    <n v="579315.47613027017"/>
    <x v="7"/>
  </r>
  <r>
    <x v="226"/>
    <x v="0"/>
    <x v="0"/>
    <x v="5"/>
    <x v="4"/>
    <n v="0"/>
    <n v="0"/>
    <n v="1390234.2310314993"/>
    <x v="7"/>
  </r>
  <r>
    <x v="226"/>
    <x v="0"/>
    <x v="3"/>
    <x v="5"/>
    <x v="4"/>
    <n v="0"/>
    <n v="0"/>
    <n v="300611.33651195967"/>
    <x v="7"/>
  </r>
  <r>
    <x v="226"/>
    <x v="0"/>
    <x v="6"/>
    <x v="5"/>
    <x v="4"/>
    <n v="0"/>
    <n v="0"/>
    <n v="599882.88948400761"/>
    <x v="7"/>
  </r>
  <r>
    <x v="226"/>
    <x v="0"/>
    <x v="6"/>
    <x v="5"/>
    <x v="4"/>
    <n v="0"/>
    <n v="0"/>
    <n v="1720648.8306518677"/>
    <x v="7"/>
  </r>
  <r>
    <x v="226"/>
    <x v="3"/>
    <x v="3"/>
    <x v="5"/>
    <x v="4"/>
    <n v="0"/>
    <n v="0"/>
    <n v="2474852.7666327013"/>
    <x v="7"/>
  </r>
  <r>
    <x v="226"/>
    <x v="3"/>
    <x v="6"/>
    <x v="5"/>
    <x v="4"/>
    <n v="0"/>
    <n v="0"/>
    <n v="1066925.587142563"/>
    <x v="7"/>
  </r>
  <r>
    <x v="226"/>
    <x v="2"/>
    <x v="0"/>
    <x v="5"/>
    <x v="4"/>
    <n v="0"/>
    <n v="0"/>
    <n v="687380.4393026852"/>
    <x v="7"/>
  </r>
  <r>
    <x v="226"/>
    <x v="2"/>
    <x v="3"/>
    <x v="5"/>
    <x v="4"/>
    <n v="0"/>
    <n v="0"/>
    <n v="343802.62049356307"/>
    <x v="7"/>
  </r>
  <r>
    <x v="226"/>
    <x v="2"/>
    <x v="4"/>
    <x v="5"/>
    <x v="4"/>
    <n v="0"/>
    <n v="0"/>
    <n v="989204.29238028172"/>
    <x v="7"/>
  </r>
  <r>
    <x v="226"/>
    <x v="2"/>
    <x v="4"/>
    <x v="5"/>
    <x v="4"/>
    <n v="0"/>
    <n v="0"/>
    <n v="580928.13481404784"/>
    <x v="7"/>
  </r>
  <r>
    <x v="226"/>
    <x v="4"/>
    <x v="2"/>
    <x v="5"/>
    <x v="4"/>
    <n v="0"/>
    <n v="0"/>
    <n v="321343.15282312932"/>
    <x v="7"/>
  </r>
  <r>
    <x v="226"/>
    <x v="4"/>
    <x v="3"/>
    <x v="5"/>
    <x v="4"/>
    <n v="0"/>
    <n v="0"/>
    <n v="1151782.5116797651"/>
    <x v="7"/>
  </r>
  <r>
    <x v="227"/>
    <x v="1"/>
    <x v="1"/>
    <x v="5"/>
    <x v="4"/>
    <n v="0"/>
    <n v="0"/>
    <n v="832529.0706802666"/>
    <x v="7"/>
  </r>
  <r>
    <x v="227"/>
    <x v="0"/>
    <x v="0"/>
    <x v="5"/>
    <x v="4"/>
    <n v="0"/>
    <n v="0"/>
    <n v="903082.93814623775"/>
    <x v="7"/>
  </r>
  <r>
    <x v="227"/>
    <x v="0"/>
    <x v="2"/>
    <x v="5"/>
    <x v="4"/>
    <n v="0"/>
    <n v="0"/>
    <n v="644445.61841710517"/>
    <x v="7"/>
  </r>
  <r>
    <x v="227"/>
    <x v="3"/>
    <x v="1"/>
    <x v="5"/>
    <x v="4"/>
    <n v="0"/>
    <n v="0"/>
    <n v="1711632.1848404394"/>
    <x v="7"/>
  </r>
  <r>
    <x v="227"/>
    <x v="3"/>
    <x v="3"/>
    <x v="5"/>
    <x v="4"/>
    <n v="0"/>
    <n v="0"/>
    <n v="452667.89420173777"/>
    <x v="7"/>
  </r>
  <r>
    <x v="227"/>
    <x v="3"/>
    <x v="3"/>
    <x v="5"/>
    <x v="4"/>
    <n v="0"/>
    <n v="0"/>
    <n v="1011171.3067852417"/>
    <x v="7"/>
  </r>
  <r>
    <x v="227"/>
    <x v="3"/>
    <x v="6"/>
    <x v="5"/>
    <x v="4"/>
    <n v="0"/>
    <n v="0"/>
    <n v="488090.43914947391"/>
    <x v="7"/>
  </r>
  <r>
    <x v="227"/>
    <x v="2"/>
    <x v="0"/>
    <x v="5"/>
    <x v="4"/>
    <n v="0"/>
    <n v="0"/>
    <n v="1350664.7090505806"/>
    <x v="7"/>
  </r>
  <r>
    <x v="227"/>
    <x v="2"/>
    <x v="3"/>
    <x v="5"/>
    <x v="4"/>
    <n v="0"/>
    <n v="0"/>
    <n v="540525.91547416535"/>
    <x v="7"/>
  </r>
  <r>
    <x v="227"/>
    <x v="2"/>
    <x v="6"/>
    <x v="5"/>
    <x v="4"/>
    <n v="0"/>
    <n v="0"/>
    <n v="314432.54738607275"/>
    <x v="7"/>
  </r>
  <r>
    <x v="227"/>
    <x v="4"/>
    <x v="3"/>
    <x v="5"/>
    <x v="4"/>
    <n v="0"/>
    <n v="0"/>
    <n v="551892.25832528691"/>
    <x v="7"/>
  </r>
  <r>
    <x v="227"/>
    <x v="4"/>
    <x v="3"/>
    <x v="5"/>
    <x v="4"/>
    <n v="0"/>
    <n v="0"/>
    <n v="1131759.7057778426"/>
    <x v="7"/>
  </r>
  <r>
    <x v="227"/>
    <x v="4"/>
    <x v="4"/>
    <x v="5"/>
    <x v="4"/>
    <n v="0"/>
    <n v="0"/>
    <n v="442827.28780604788"/>
    <x v="7"/>
  </r>
  <r>
    <x v="228"/>
    <x v="1"/>
    <x v="3"/>
    <x v="5"/>
    <x v="4"/>
    <n v="0"/>
    <n v="0"/>
    <n v="1226694.3737736763"/>
    <x v="7"/>
  </r>
  <r>
    <x v="228"/>
    <x v="1"/>
    <x v="4"/>
    <x v="5"/>
    <x v="4"/>
    <n v="0"/>
    <n v="0"/>
    <n v="305794.29058975208"/>
    <x v="7"/>
  </r>
  <r>
    <x v="228"/>
    <x v="1"/>
    <x v="6"/>
    <x v="5"/>
    <x v="4"/>
    <n v="0"/>
    <n v="0"/>
    <n v="804063.30334874254"/>
    <x v="7"/>
  </r>
  <r>
    <x v="228"/>
    <x v="0"/>
    <x v="0"/>
    <x v="5"/>
    <x v="4"/>
    <n v="0"/>
    <n v="0"/>
    <n v="1138426.1173528282"/>
    <x v="7"/>
  </r>
  <r>
    <x v="228"/>
    <x v="0"/>
    <x v="3"/>
    <x v="5"/>
    <x v="4"/>
    <n v="0"/>
    <n v="0"/>
    <n v="591179.80778135464"/>
    <x v="7"/>
  </r>
  <r>
    <x v="228"/>
    <x v="3"/>
    <x v="1"/>
    <x v="5"/>
    <x v="4"/>
    <n v="0"/>
    <n v="0"/>
    <n v="596991.83656188962"/>
    <x v="7"/>
  </r>
  <r>
    <x v="228"/>
    <x v="3"/>
    <x v="1"/>
    <x v="5"/>
    <x v="4"/>
    <n v="0"/>
    <n v="0"/>
    <n v="1722693.3287623902"/>
    <x v="7"/>
  </r>
  <r>
    <x v="228"/>
    <x v="3"/>
    <x v="2"/>
    <x v="5"/>
    <x v="4"/>
    <n v="0"/>
    <n v="0"/>
    <n v="371165.49402614107"/>
    <x v="7"/>
  </r>
  <r>
    <x v="228"/>
    <x v="3"/>
    <x v="2"/>
    <x v="5"/>
    <x v="4"/>
    <n v="0"/>
    <n v="0"/>
    <n v="1177702.0775811821"/>
    <x v="7"/>
  </r>
  <r>
    <x v="228"/>
    <x v="3"/>
    <x v="3"/>
    <x v="5"/>
    <x v="4"/>
    <n v="0"/>
    <n v="0"/>
    <n v="1094496.0662511857"/>
    <x v="7"/>
  </r>
  <r>
    <x v="228"/>
    <x v="3"/>
    <x v="6"/>
    <x v="5"/>
    <x v="4"/>
    <n v="0"/>
    <n v="0"/>
    <n v="474072.59812516457"/>
    <x v="7"/>
  </r>
  <r>
    <x v="228"/>
    <x v="2"/>
    <x v="1"/>
    <x v="5"/>
    <x v="4"/>
    <n v="0"/>
    <n v="0"/>
    <n v="1465537.7937578424"/>
    <x v="7"/>
  </r>
  <r>
    <x v="228"/>
    <x v="2"/>
    <x v="1"/>
    <x v="5"/>
    <x v="4"/>
    <n v="0"/>
    <n v="0"/>
    <n v="284750.9106224181"/>
    <x v="7"/>
  </r>
  <r>
    <x v="228"/>
    <x v="2"/>
    <x v="3"/>
    <x v="5"/>
    <x v="4"/>
    <n v="0"/>
    <n v="0"/>
    <n v="567405.13551126339"/>
    <x v="7"/>
  </r>
  <r>
    <x v="228"/>
    <x v="2"/>
    <x v="4"/>
    <x v="5"/>
    <x v="4"/>
    <n v="0"/>
    <n v="0"/>
    <n v="274696.56612299761"/>
    <x v="7"/>
  </r>
  <r>
    <x v="228"/>
    <x v="2"/>
    <x v="6"/>
    <x v="5"/>
    <x v="4"/>
    <n v="0"/>
    <n v="0"/>
    <n v="376403.19463514065"/>
    <x v="7"/>
  </r>
  <r>
    <x v="228"/>
    <x v="4"/>
    <x v="4"/>
    <x v="5"/>
    <x v="4"/>
    <n v="0"/>
    <n v="0"/>
    <n v="768815.11118943"/>
    <x v="7"/>
  </r>
  <r>
    <x v="229"/>
    <x v="1"/>
    <x v="3"/>
    <x v="5"/>
    <x v="4"/>
    <n v="0"/>
    <n v="0"/>
    <n v="484649.86498773017"/>
    <x v="7"/>
  </r>
  <r>
    <x v="229"/>
    <x v="1"/>
    <x v="4"/>
    <x v="5"/>
    <x v="4"/>
    <n v="0"/>
    <n v="0"/>
    <n v="981891.99987125664"/>
    <x v="7"/>
  </r>
  <r>
    <x v="229"/>
    <x v="0"/>
    <x v="0"/>
    <x v="5"/>
    <x v="4"/>
    <n v="0"/>
    <n v="0"/>
    <n v="1338073.7798906725"/>
    <x v="7"/>
  </r>
  <r>
    <x v="229"/>
    <x v="3"/>
    <x v="2"/>
    <x v="5"/>
    <x v="4"/>
    <n v="0"/>
    <n v="0"/>
    <n v="531614.63893148943"/>
    <x v="7"/>
  </r>
  <r>
    <x v="229"/>
    <x v="2"/>
    <x v="0"/>
    <x v="5"/>
    <x v="4"/>
    <n v="0"/>
    <n v="0"/>
    <n v="968238.44672419701"/>
    <x v="7"/>
  </r>
  <r>
    <x v="229"/>
    <x v="4"/>
    <x v="2"/>
    <x v="5"/>
    <x v="4"/>
    <n v="0"/>
    <n v="0"/>
    <n v="1479035.0692894156"/>
    <x v="7"/>
  </r>
  <r>
    <x v="229"/>
    <x v="4"/>
    <x v="2"/>
    <x v="5"/>
    <x v="4"/>
    <n v="0"/>
    <n v="0"/>
    <n v="1294125.3844560063"/>
    <x v="7"/>
  </r>
  <r>
    <x v="229"/>
    <x v="4"/>
    <x v="3"/>
    <x v="5"/>
    <x v="4"/>
    <n v="0"/>
    <n v="0"/>
    <n v="501870.92618018755"/>
    <x v="7"/>
  </r>
  <r>
    <x v="230"/>
    <x v="1"/>
    <x v="4"/>
    <x v="5"/>
    <x v="4"/>
    <n v="0"/>
    <n v="0"/>
    <n v="510156.66033470561"/>
    <x v="7"/>
  </r>
  <r>
    <x v="230"/>
    <x v="0"/>
    <x v="0"/>
    <x v="5"/>
    <x v="4"/>
    <n v="0"/>
    <n v="0"/>
    <n v="420685.92341574543"/>
    <x v="7"/>
  </r>
  <r>
    <x v="230"/>
    <x v="0"/>
    <x v="4"/>
    <x v="5"/>
    <x v="4"/>
    <n v="0"/>
    <n v="0"/>
    <n v="741296.57599921641"/>
    <x v="7"/>
  </r>
  <r>
    <x v="230"/>
    <x v="0"/>
    <x v="4"/>
    <x v="5"/>
    <x v="4"/>
    <n v="0"/>
    <n v="0"/>
    <n v="1037265.2237466887"/>
    <x v="7"/>
  </r>
  <r>
    <x v="230"/>
    <x v="0"/>
    <x v="6"/>
    <x v="5"/>
    <x v="4"/>
    <n v="0"/>
    <n v="0"/>
    <n v="460048.34899850527"/>
    <x v="7"/>
  </r>
  <r>
    <x v="230"/>
    <x v="3"/>
    <x v="1"/>
    <x v="5"/>
    <x v="4"/>
    <n v="0"/>
    <n v="0"/>
    <n v="1817971.6441385415"/>
    <x v="7"/>
  </r>
  <r>
    <x v="230"/>
    <x v="3"/>
    <x v="2"/>
    <x v="5"/>
    <x v="4"/>
    <n v="0"/>
    <n v="0"/>
    <n v="1131907.4404191137"/>
    <x v="7"/>
  </r>
  <r>
    <x v="230"/>
    <x v="3"/>
    <x v="6"/>
    <x v="5"/>
    <x v="4"/>
    <n v="0"/>
    <n v="0"/>
    <n v="668990.80324178783"/>
    <x v="7"/>
  </r>
  <r>
    <x v="230"/>
    <x v="2"/>
    <x v="0"/>
    <x v="5"/>
    <x v="4"/>
    <n v="0"/>
    <n v="0"/>
    <n v="431848.74728359241"/>
    <x v="7"/>
  </r>
  <r>
    <x v="230"/>
    <x v="2"/>
    <x v="5"/>
    <x v="5"/>
    <x v="4"/>
    <n v="0"/>
    <n v="0"/>
    <n v="1792193.5230127266"/>
    <x v="7"/>
  </r>
  <r>
    <x v="230"/>
    <x v="2"/>
    <x v="5"/>
    <x v="5"/>
    <x v="4"/>
    <n v="0"/>
    <n v="0"/>
    <n v="418225.77181682293"/>
    <x v="7"/>
  </r>
  <r>
    <x v="230"/>
    <x v="4"/>
    <x v="2"/>
    <x v="5"/>
    <x v="4"/>
    <n v="0"/>
    <n v="0"/>
    <n v="672524.54322658293"/>
    <x v="7"/>
  </r>
  <r>
    <x v="231"/>
    <x v="1"/>
    <x v="1"/>
    <x v="5"/>
    <x v="4"/>
    <n v="0"/>
    <n v="0"/>
    <n v="871563.73402561713"/>
    <x v="7"/>
  </r>
  <r>
    <x v="231"/>
    <x v="1"/>
    <x v="3"/>
    <x v="5"/>
    <x v="4"/>
    <n v="0"/>
    <n v="0"/>
    <n v="671868.83622208843"/>
    <x v="7"/>
  </r>
  <r>
    <x v="231"/>
    <x v="1"/>
    <x v="5"/>
    <x v="5"/>
    <x v="4"/>
    <n v="0"/>
    <n v="0"/>
    <n v="558748.06277653272"/>
    <x v="7"/>
  </r>
  <r>
    <x v="231"/>
    <x v="1"/>
    <x v="5"/>
    <x v="5"/>
    <x v="4"/>
    <n v="0"/>
    <n v="0"/>
    <n v="658803.12603506015"/>
    <x v="7"/>
  </r>
  <r>
    <x v="231"/>
    <x v="1"/>
    <x v="6"/>
    <x v="5"/>
    <x v="4"/>
    <n v="0"/>
    <n v="0"/>
    <n v="577510.91049161227"/>
    <x v="7"/>
  </r>
  <r>
    <x v="231"/>
    <x v="0"/>
    <x v="2"/>
    <x v="5"/>
    <x v="4"/>
    <n v="0"/>
    <n v="0"/>
    <n v="562699.89529049722"/>
    <x v="7"/>
  </r>
  <r>
    <x v="231"/>
    <x v="0"/>
    <x v="3"/>
    <x v="5"/>
    <x v="4"/>
    <n v="0"/>
    <n v="0"/>
    <n v="639020.94829545275"/>
    <x v="7"/>
  </r>
  <r>
    <x v="231"/>
    <x v="0"/>
    <x v="6"/>
    <x v="5"/>
    <x v="4"/>
    <n v="0"/>
    <n v="0"/>
    <n v="464968.65219635027"/>
    <x v="7"/>
  </r>
  <r>
    <x v="231"/>
    <x v="3"/>
    <x v="1"/>
    <x v="5"/>
    <x v="4"/>
    <n v="0"/>
    <n v="0"/>
    <n v="1095202.818016951"/>
    <x v="7"/>
  </r>
  <r>
    <x v="231"/>
    <x v="3"/>
    <x v="6"/>
    <x v="5"/>
    <x v="4"/>
    <n v="0"/>
    <n v="0"/>
    <n v="420685.92341574543"/>
    <x v="7"/>
  </r>
  <r>
    <x v="231"/>
    <x v="2"/>
    <x v="0"/>
    <x v="5"/>
    <x v="4"/>
    <n v="0"/>
    <n v="0"/>
    <n v="564732.77700863639"/>
    <x v="7"/>
  </r>
  <r>
    <x v="231"/>
    <x v="2"/>
    <x v="3"/>
    <x v="5"/>
    <x v="4"/>
    <n v="0"/>
    <n v="0"/>
    <n v="549105.69191026315"/>
    <x v="7"/>
  </r>
  <r>
    <x v="231"/>
    <x v="2"/>
    <x v="4"/>
    <x v="5"/>
    <x v="4"/>
    <n v="0"/>
    <n v="0"/>
    <n v="358235.01658949372"/>
    <x v="7"/>
  </r>
  <r>
    <x v="231"/>
    <x v="2"/>
    <x v="6"/>
    <x v="5"/>
    <x v="4"/>
    <n v="0"/>
    <n v="0"/>
    <n v="539921.44294482097"/>
    <x v="7"/>
  </r>
  <r>
    <x v="232"/>
    <x v="1"/>
    <x v="3"/>
    <x v="5"/>
    <x v="4"/>
    <n v="0"/>
    <n v="0"/>
    <n v="297156.03379343142"/>
    <x v="7"/>
  </r>
  <r>
    <x v="232"/>
    <x v="1"/>
    <x v="6"/>
    <x v="5"/>
    <x v="4"/>
    <n v="0"/>
    <n v="0"/>
    <n v="548464.35609966412"/>
    <x v="7"/>
  </r>
  <r>
    <x v="232"/>
    <x v="1"/>
    <x v="6"/>
    <x v="5"/>
    <x v="4"/>
    <n v="0"/>
    <n v="0"/>
    <n v="565603.86722777854"/>
    <x v="7"/>
  </r>
  <r>
    <x v="232"/>
    <x v="0"/>
    <x v="2"/>
    <x v="5"/>
    <x v="4"/>
    <n v="0"/>
    <n v="0"/>
    <n v="606738.69393525331"/>
    <x v="7"/>
  </r>
  <r>
    <x v="232"/>
    <x v="3"/>
    <x v="1"/>
    <x v="5"/>
    <x v="4"/>
    <n v="0"/>
    <n v="0"/>
    <n v="581207.64854893053"/>
    <x v="7"/>
  </r>
  <r>
    <x v="232"/>
    <x v="3"/>
    <x v="5"/>
    <x v="5"/>
    <x v="4"/>
    <n v="0"/>
    <n v="0"/>
    <n v="503343.26537289494"/>
    <x v="7"/>
  </r>
  <r>
    <x v="232"/>
    <x v="2"/>
    <x v="0"/>
    <x v="5"/>
    <x v="4"/>
    <n v="0"/>
    <n v="0"/>
    <n v="1601156.7445421517"/>
    <x v="7"/>
  </r>
  <r>
    <x v="232"/>
    <x v="2"/>
    <x v="1"/>
    <x v="5"/>
    <x v="4"/>
    <n v="0"/>
    <n v="0"/>
    <n v="474809.25859204022"/>
    <x v="7"/>
  </r>
  <r>
    <x v="232"/>
    <x v="2"/>
    <x v="5"/>
    <x v="5"/>
    <x v="4"/>
    <n v="0"/>
    <n v="0"/>
    <n v="445287.43940497033"/>
    <x v="7"/>
  </r>
  <r>
    <x v="232"/>
    <x v="4"/>
    <x v="4"/>
    <x v="5"/>
    <x v="4"/>
    <n v="0"/>
    <n v="0"/>
    <n v="862833.51794543071"/>
    <x v="7"/>
  </r>
  <r>
    <x v="233"/>
    <x v="1"/>
    <x v="0"/>
    <x v="5"/>
    <x v="4"/>
    <n v="0"/>
    <n v="0"/>
    <n v="500292.70012821077"/>
    <x v="7"/>
  </r>
  <r>
    <x v="233"/>
    <x v="1"/>
    <x v="3"/>
    <x v="5"/>
    <x v="4"/>
    <n v="0"/>
    <n v="0"/>
    <n v="428066.37821251294"/>
    <x v="7"/>
  </r>
  <r>
    <x v="233"/>
    <x v="1"/>
    <x v="4"/>
    <x v="5"/>
    <x v="4"/>
    <n v="0"/>
    <n v="0"/>
    <n v="709348.74899798224"/>
    <x v="7"/>
  </r>
  <r>
    <x v="233"/>
    <x v="0"/>
    <x v="0"/>
    <x v="5"/>
    <x v="4"/>
    <n v="0"/>
    <n v="0"/>
    <n v="546051.17879847391"/>
    <x v="7"/>
  </r>
  <r>
    <x v="233"/>
    <x v="0"/>
    <x v="0"/>
    <x v="5"/>
    <x v="4"/>
    <n v="0"/>
    <n v="0"/>
    <n v="1013873.4022077571"/>
    <x v="7"/>
  </r>
  <r>
    <x v="233"/>
    <x v="0"/>
    <x v="2"/>
    <x v="5"/>
    <x v="4"/>
    <n v="0"/>
    <n v="0"/>
    <n v="651301.42286835099"/>
    <x v="7"/>
  </r>
  <r>
    <x v="233"/>
    <x v="0"/>
    <x v="4"/>
    <x v="5"/>
    <x v="4"/>
    <n v="0"/>
    <n v="0"/>
    <n v="462508.50059742772"/>
    <x v="7"/>
  </r>
  <r>
    <x v="233"/>
    <x v="0"/>
    <x v="6"/>
    <x v="5"/>
    <x v="4"/>
    <n v="0"/>
    <n v="0"/>
    <n v="917606.33663117629"/>
    <x v="7"/>
  </r>
  <r>
    <x v="233"/>
    <x v="0"/>
    <x v="6"/>
    <x v="5"/>
    <x v="4"/>
    <n v="0"/>
    <n v="0"/>
    <n v="549101.74404315813"/>
    <x v="7"/>
  </r>
  <r>
    <x v="233"/>
    <x v="3"/>
    <x v="6"/>
    <x v="5"/>
    <x v="4"/>
    <n v="0"/>
    <n v="0"/>
    <n v="1283375.4118784468"/>
    <x v="7"/>
  </r>
  <r>
    <x v="233"/>
    <x v="2"/>
    <x v="0"/>
    <x v="5"/>
    <x v="4"/>
    <n v="0"/>
    <n v="0"/>
    <n v="681823.92954457738"/>
    <x v="7"/>
  </r>
  <r>
    <x v="233"/>
    <x v="2"/>
    <x v="3"/>
    <x v="5"/>
    <x v="4"/>
    <n v="0"/>
    <n v="0"/>
    <n v="700853.55439920409"/>
    <x v="7"/>
  </r>
  <r>
    <x v="233"/>
    <x v="2"/>
    <x v="5"/>
    <x v="5"/>
    <x v="4"/>
    <n v="0"/>
    <n v="0"/>
    <n v="848742.07451614726"/>
    <x v="7"/>
  </r>
  <r>
    <x v="233"/>
    <x v="2"/>
    <x v="6"/>
    <x v="5"/>
    <x v="4"/>
    <n v="0"/>
    <n v="0"/>
    <n v="682152.54289895715"/>
    <x v="7"/>
  </r>
  <r>
    <x v="233"/>
    <x v="4"/>
    <x v="4"/>
    <x v="5"/>
    <x v="4"/>
    <n v="0"/>
    <n v="0"/>
    <n v="374751.63406504091"/>
    <x v="7"/>
  </r>
  <r>
    <x v="234"/>
    <x v="1"/>
    <x v="3"/>
    <x v="5"/>
    <x v="4"/>
    <n v="0"/>
    <n v="0"/>
    <n v="654896.52983735595"/>
    <x v="7"/>
  </r>
  <r>
    <x v="234"/>
    <x v="1"/>
    <x v="4"/>
    <x v="5"/>
    <x v="4"/>
    <n v="0"/>
    <n v="0"/>
    <n v="1097288.9152403069"/>
    <x v="7"/>
  </r>
  <r>
    <x v="234"/>
    <x v="0"/>
    <x v="3"/>
    <x v="5"/>
    <x v="4"/>
    <n v="0"/>
    <n v="0"/>
    <n v="794300.69498576468"/>
    <x v="7"/>
  </r>
  <r>
    <x v="234"/>
    <x v="2"/>
    <x v="5"/>
    <x v="5"/>
    <x v="4"/>
    <n v="0"/>
    <n v="0"/>
    <n v="333436.7123379783"/>
    <x v="7"/>
  </r>
  <r>
    <x v="234"/>
    <x v="4"/>
    <x v="2"/>
    <x v="5"/>
    <x v="4"/>
    <n v="0"/>
    <n v="0"/>
    <n v="1113456.3143097372"/>
    <x v="7"/>
  </r>
  <r>
    <x v="234"/>
    <x v="4"/>
    <x v="3"/>
    <x v="5"/>
    <x v="4"/>
    <n v="0"/>
    <n v="0"/>
    <n v="936999.98669144744"/>
    <x v="7"/>
  </r>
  <r>
    <x v="234"/>
    <x v="4"/>
    <x v="3"/>
    <x v="5"/>
    <x v="4"/>
    <n v="0"/>
    <n v="0"/>
    <n v="1731773.8089537644"/>
    <x v="7"/>
  </r>
  <r>
    <x v="235"/>
    <x v="1"/>
    <x v="1"/>
    <x v="5"/>
    <x v="4"/>
    <n v="0"/>
    <n v="0"/>
    <n v="326526.10690092173"/>
    <x v="7"/>
  </r>
  <r>
    <x v="235"/>
    <x v="1"/>
    <x v="5"/>
    <x v="5"/>
    <x v="4"/>
    <n v="0"/>
    <n v="0"/>
    <n v="328253.75826018583"/>
    <x v="7"/>
  </r>
  <r>
    <x v="235"/>
    <x v="0"/>
    <x v="0"/>
    <x v="5"/>
    <x v="4"/>
    <n v="0"/>
    <n v="0"/>
    <n v="647873.5206427282"/>
    <x v="7"/>
  </r>
  <r>
    <x v="235"/>
    <x v="0"/>
    <x v="2"/>
    <x v="5"/>
    <x v="4"/>
    <n v="0"/>
    <n v="0"/>
    <n v="747577.12469248439"/>
    <x v="7"/>
  </r>
  <r>
    <x v="235"/>
    <x v="0"/>
    <x v="4"/>
    <x v="5"/>
    <x v="4"/>
    <n v="0"/>
    <n v="0"/>
    <n v="564354.57026657916"/>
    <x v="7"/>
  </r>
  <r>
    <x v="235"/>
    <x v="3"/>
    <x v="2"/>
    <x v="5"/>
    <x v="4"/>
    <n v="0"/>
    <n v="0"/>
    <n v="598867.09325414768"/>
    <x v="7"/>
  </r>
  <r>
    <x v="235"/>
    <x v="3"/>
    <x v="3"/>
    <x v="5"/>
    <x v="4"/>
    <n v="0"/>
    <n v="0"/>
    <n v="438416.32313694066"/>
    <x v="7"/>
  </r>
  <r>
    <x v="235"/>
    <x v="3"/>
    <x v="6"/>
    <x v="5"/>
    <x v="4"/>
    <n v="0"/>
    <n v="0"/>
    <n v="450651.19727099483"/>
    <x v="7"/>
  </r>
  <r>
    <x v="235"/>
    <x v="2"/>
    <x v="0"/>
    <x v="5"/>
    <x v="4"/>
    <n v="0"/>
    <n v="0"/>
    <n v="607062.48369215813"/>
    <x v="7"/>
  </r>
  <r>
    <x v="235"/>
    <x v="4"/>
    <x v="3"/>
    <x v="5"/>
    <x v="4"/>
    <n v="0"/>
    <n v="0"/>
    <n v="432986.68141035788"/>
    <x v="7"/>
  </r>
  <r>
    <x v="235"/>
    <x v="4"/>
    <x v="4"/>
    <x v="5"/>
    <x v="4"/>
    <n v="0"/>
    <n v="0"/>
    <n v="283334.82291931834"/>
    <x v="7"/>
  </r>
  <r>
    <x v="236"/>
    <x v="1"/>
    <x v="0"/>
    <x v="5"/>
    <x v="4"/>
    <n v="0"/>
    <n v="0"/>
    <n v="484649.86498773017"/>
    <x v="7"/>
  </r>
  <r>
    <x v="236"/>
    <x v="1"/>
    <x v="3"/>
    <x v="5"/>
    <x v="4"/>
    <n v="0"/>
    <n v="0"/>
    <n v="321343.15282312932"/>
    <x v="7"/>
  </r>
  <r>
    <x v="236"/>
    <x v="1"/>
    <x v="3"/>
    <x v="5"/>
    <x v="4"/>
    <n v="0"/>
    <n v="0"/>
    <n v="831531.16345289885"/>
    <x v="7"/>
  </r>
  <r>
    <x v="236"/>
    <x v="1"/>
    <x v="5"/>
    <x v="5"/>
    <x v="4"/>
    <n v="0"/>
    <n v="0"/>
    <n v="760319.91659065173"/>
    <x v="7"/>
  </r>
  <r>
    <x v="236"/>
    <x v="1"/>
    <x v="6"/>
    <x v="5"/>
    <x v="4"/>
    <n v="0"/>
    <n v="0"/>
    <n v="544365.96090043616"/>
    <x v="7"/>
  </r>
  <r>
    <x v="236"/>
    <x v="0"/>
    <x v="4"/>
    <x v="5"/>
    <x v="4"/>
    <n v="0"/>
    <n v="0"/>
    <n v="1381619.0237259481"/>
    <x v="7"/>
  </r>
  <r>
    <x v="236"/>
    <x v="0"/>
    <x v="6"/>
    <x v="5"/>
    <x v="4"/>
    <n v="0"/>
    <n v="0"/>
    <n v="511545.35935499746"/>
    <x v="7"/>
  </r>
  <r>
    <x v="236"/>
    <x v="0"/>
    <x v="6"/>
    <x v="5"/>
    <x v="4"/>
    <n v="0"/>
    <n v="0"/>
    <n v="747156.57791648328"/>
    <x v="7"/>
  </r>
  <r>
    <x v="236"/>
    <x v="3"/>
    <x v="2"/>
    <x v="5"/>
    <x v="4"/>
    <n v="0"/>
    <n v="0"/>
    <n v="2171381.6887036832"/>
    <x v="7"/>
  </r>
  <r>
    <x v="236"/>
    <x v="2"/>
    <x v="1"/>
    <x v="5"/>
    <x v="4"/>
    <n v="0"/>
    <n v="0"/>
    <n v="802795.88958454295"/>
    <x v="7"/>
  </r>
  <r>
    <x v="236"/>
    <x v="2"/>
    <x v="4"/>
    <x v="5"/>
    <x v="4"/>
    <n v="0"/>
    <n v="0"/>
    <n v="815538.68148271018"/>
    <x v="7"/>
  </r>
  <r>
    <x v="236"/>
    <x v="2"/>
    <x v="5"/>
    <x v="5"/>
    <x v="4"/>
    <n v="0"/>
    <n v="0"/>
    <n v="596454.9872583847"/>
    <x v="7"/>
  </r>
  <r>
    <x v="237"/>
    <x v="3"/>
    <x v="3"/>
    <x v="5"/>
    <x v="4"/>
    <n v="0"/>
    <n v="0"/>
    <n v="1616970.7387693417"/>
    <x v="7"/>
  </r>
  <r>
    <x v="237"/>
    <x v="3"/>
    <x v="6"/>
    <x v="5"/>
    <x v="4"/>
    <n v="0"/>
    <n v="0"/>
    <n v="342074.96913429897"/>
    <x v="7"/>
  </r>
  <r>
    <x v="237"/>
    <x v="2"/>
    <x v="3"/>
    <x v="5"/>
    <x v="4"/>
    <n v="0"/>
    <n v="0"/>
    <n v="856716.11414245854"/>
    <x v="7"/>
  </r>
  <r>
    <x v="238"/>
    <x v="1"/>
    <x v="0"/>
    <x v="5"/>
    <x v="4"/>
    <n v="0"/>
    <n v="0"/>
    <n v="945875.06213131594"/>
    <x v="7"/>
  </r>
  <r>
    <x v="238"/>
    <x v="1"/>
    <x v="4"/>
    <x v="5"/>
    <x v="4"/>
    <n v="0"/>
    <n v="0"/>
    <n v="1122733.4877422992"/>
    <x v="7"/>
  </r>
  <r>
    <x v="238"/>
    <x v="0"/>
    <x v="3"/>
    <x v="5"/>
    <x v="4"/>
    <n v="0"/>
    <n v="0"/>
    <n v="589599.18280713889"/>
    <x v="7"/>
  </r>
  <r>
    <x v="238"/>
    <x v="0"/>
    <x v="6"/>
    <x v="5"/>
    <x v="4"/>
    <n v="0"/>
    <n v="0"/>
    <n v="541358.41415512981"/>
    <x v="7"/>
  </r>
  <r>
    <x v="238"/>
    <x v="3"/>
    <x v="2"/>
    <x v="5"/>
    <x v="4"/>
    <n v="0"/>
    <n v="0"/>
    <n v="553530.46156554017"/>
    <x v="7"/>
  </r>
  <r>
    <x v="238"/>
    <x v="3"/>
    <x v="3"/>
    <x v="5"/>
    <x v="4"/>
    <n v="0"/>
    <n v="0"/>
    <n v="668830.49855729972"/>
    <x v="7"/>
  </r>
  <r>
    <x v="238"/>
    <x v="2"/>
    <x v="0"/>
    <x v="5"/>
    <x v="4"/>
    <n v="0"/>
    <n v="0"/>
    <n v="499508.99795840931"/>
    <x v="7"/>
  </r>
  <r>
    <x v="238"/>
    <x v="2"/>
    <x v="1"/>
    <x v="5"/>
    <x v="4"/>
    <n v="0"/>
    <n v="0"/>
    <n v="405925.01382221049"/>
    <x v="7"/>
  </r>
  <r>
    <x v="238"/>
    <x v="2"/>
    <x v="5"/>
    <x v="5"/>
    <x v="4"/>
    <n v="0"/>
    <n v="0"/>
    <n v="1012700.077240758"/>
    <x v="7"/>
  </r>
  <r>
    <x v="238"/>
    <x v="4"/>
    <x v="2"/>
    <x v="5"/>
    <x v="4"/>
    <n v="0"/>
    <n v="0"/>
    <n v="1278259.5070516933"/>
    <x v="7"/>
  </r>
  <r>
    <x v="238"/>
    <x v="4"/>
    <x v="3"/>
    <x v="5"/>
    <x v="4"/>
    <n v="0"/>
    <n v="0"/>
    <n v="526438.25587730261"/>
    <x v="7"/>
  </r>
  <r>
    <x v="238"/>
    <x v="4"/>
    <x v="4"/>
    <x v="5"/>
    <x v="4"/>
    <n v="0"/>
    <n v="0"/>
    <n v="2230593.4107617233"/>
    <x v="7"/>
  </r>
  <r>
    <x v="238"/>
    <x v="4"/>
    <x v="4"/>
    <x v="5"/>
    <x v="4"/>
    <n v="0"/>
    <n v="0"/>
    <n v="1690654.9429160813"/>
    <x v="7"/>
  </r>
  <r>
    <x v="239"/>
    <x v="1"/>
    <x v="0"/>
    <x v="5"/>
    <x v="4"/>
    <n v="0"/>
    <n v="0"/>
    <n v="594860.22271342133"/>
    <x v="7"/>
  </r>
  <r>
    <x v="239"/>
    <x v="1"/>
    <x v="5"/>
    <x v="5"/>
    <x v="4"/>
    <n v="0"/>
    <n v="0"/>
    <n v="1953270.8543370122"/>
    <x v="7"/>
  </r>
  <r>
    <x v="239"/>
    <x v="1"/>
    <x v="6"/>
    <x v="5"/>
    <x v="4"/>
    <n v="0"/>
    <n v="0"/>
    <n v="343802.62049356307"/>
    <x v="7"/>
  </r>
  <r>
    <x v="239"/>
    <x v="1"/>
    <x v="6"/>
    <x v="5"/>
    <x v="4"/>
    <n v="0"/>
    <n v="0"/>
    <n v="592462.09760437068"/>
    <x v="7"/>
  </r>
  <r>
    <x v="239"/>
    <x v="0"/>
    <x v="2"/>
    <x v="5"/>
    <x v="4"/>
    <n v="0"/>
    <n v="0"/>
    <n v="1067812.02741805"/>
    <x v="7"/>
  </r>
  <r>
    <x v="239"/>
    <x v="0"/>
    <x v="3"/>
    <x v="5"/>
    <x v="4"/>
    <n v="0"/>
    <n v="0"/>
    <n v="1691291.6431403984"/>
    <x v="7"/>
  </r>
  <r>
    <x v="239"/>
    <x v="0"/>
    <x v="3"/>
    <x v="5"/>
    <x v="4"/>
    <n v="0"/>
    <n v="0"/>
    <n v="309249.5933082804"/>
    <x v="7"/>
  </r>
  <r>
    <x v="239"/>
    <x v="0"/>
    <x v="6"/>
    <x v="5"/>
    <x v="4"/>
    <n v="0"/>
    <n v="0"/>
    <n v="2129864.4405511837"/>
    <x v="7"/>
  </r>
  <r>
    <x v="239"/>
    <x v="3"/>
    <x v="3"/>
    <x v="5"/>
    <x v="4"/>
    <n v="0"/>
    <n v="0"/>
    <n v="1338719.6530325268"/>
    <x v="7"/>
  </r>
  <r>
    <x v="239"/>
    <x v="3"/>
    <x v="6"/>
    <x v="5"/>
    <x v="4"/>
    <n v="0"/>
    <n v="0"/>
    <n v="589479.16208003019"/>
    <x v="7"/>
  </r>
  <r>
    <x v="239"/>
    <x v="2"/>
    <x v="3"/>
    <x v="5"/>
    <x v="4"/>
    <n v="0"/>
    <n v="0"/>
    <n v="460448.00207058527"/>
    <x v="7"/>
  </r>
  <r>
    <x v="239"/>
    <x v="2"/>
    <x v="4"/>
    <x v="5"/>
    <x v="4"/>
    <n v="0"/>
    <n v="0"/>
    <n v="1223587.6835187119"/>
    <x v="7"/>
  </r>
  <r>
    <x v="240"/>
    <x v="1"/>
    <x v="0"/>
    <x v="5"/>
    <x v="4"/>
    <n v="0"/>
    <n v="0"/>
    <n v="1057027.9866024116"/>
    <x v="7"/>
  </r>
  <r>
    <x v="240"/>
    <x v="1"/>
    <x v="1"/>
    <x v="5"/>
    <x v="4"/>
    <n v="0"/>
    <n v="0"/>
    <n v="974182.13329871977"/>
    <x v="7"/>
  </r>
  <r>
    <x v="240"/>
    <x v="1"/>
    <x v="1"/>
    <x v="5"/>
    <x v="4"/>
    <n v="0"/>
    <n v="0"/>
    <n v="319615.50146386522"/>
    <x v="7"/>
  </r>
  <r>
    <x v="240"/>
    <x v="1"/>
    <x v="1"/>
    <x v="5"/>
    <x v="4"/>
    <n v="0"/>
    <n v="0"/>
    <n v="363746.32453702437"/>
    <x v="7"/>
  </r>
  <r>
    <x v="240"/>
    <x v="1"/>
    <x v="3"/>
    <x v="5"/>
    <x v="4"/>
    <n v="0"/>
    <n v="0"/>
    <n v="348693.91282054351"/>
    <x v="7"/>
  </r>
  <r>
    <x v="240"/>
    <x v="1"/>
    <x v="5"/>
    <x v="5"/>
    <x v="4"/>
    <n v="0"/>
    <n v="0"/>
    <n v="933478.14444222732"/>
    <x v="7"/>
  </r>
  <r>
    <x v="240"/>
    <x v="1"/>
    <x v="6"/>
    <x v="5"/>
    <x v="4"/>
    <n v="0"/>
    <n v="0"/>
    <n v="1089814.6078864185"/>
    <x v="7"/>
  </r>
  <r>
    <x v="240"/>
    <x v="0"/>
    <x v="0"/>
    <x v="5"/>
    <x v="4"/>
    <n v="0"/>
    <n v="0"/>
    <n v="1084760.3427823172"/>
    <x v="7"/>
  </r>
  <r>
    <x v="240"/>
    <x v="3"/>
    <x v="3"/>
    <x v="5"/>
    <x v="4"/>
    <n v="0"/>
    <n v="0"/>
    <n v="688537.03235102538"/>
    <x v="7"/>
  </r>
  <r>
    <x v="240"/>
    <x v="3"/>
    <x v="6"/>
    <x v="5"/>
    <x v="4"/>
    <n v="0"/>
    <n v="0"/>
    <n v="1186323.2856854459"/>
    <x v="7"/>
  </r>
  <r>
    <x v="240"/>
    <x v="2"/>
    <x v="0"/>
    <x v="5"/>
    <x v="4"/>
    <n v="0"/>
    <n v="0"/>
    <n v="567405.13551126339"/>
    <x v="7"/>
  </r>
  <r>
    <x v="240"/>
    <x v="2"/>
    <x v="1"/>
    <x v="5"/>
    <x v="4"/>
    <n v="0"/>
    <n v="0"/>
    <n v="770611.19670652272"/>
    <x v="7"/>
  </r>
  <r>
    <x v="240"/>
    <x v="2"/>
    <x v="3"/>
    <x v="5"/>
    <x v="4"/>
    <n v="0"/>
    <n v="0"/>
    <n v="260875.35524888456"/>
    <x v="7"/>
  </r>
  <r>
    <x v="240"/>
    <x v="2"/>
    <x v="4"/>
    <x v="5"/>
    <x v="4"/>
    <n v="0"/>
    <n v="0"/>
    <n v="345530.27185282722"/>
    <x v="7"/>
  </r>
  <r>
    <x v="240"/>
    <x v="2"/>
    <x v="4"/>
    <x v="5"/>
    <x v="4"/>
    <n v="0"/>
    <n v="0"/>
    <n v="555320.16055090993"/>
    <x v="7"/>
  </r>
  <r>
    <x v="240"/>
    <x v="2"/>
    <x v="5"/>
    <x v="5"/>
    <x v="4"/>
    <n v="0"/>
    <n v="0"/>
    <n v="903675.52378544188"/>
    <x v="7"/>
  </r>
  <r>
    <x v="240"/>
    <x v="2"/>
    <x v="5"/>
    <x v="5"/>
    <x v="4"/>
    <n v="0"/>
    <n v="0"/>
    <n v="520506.4371232703"/>
    <x v="7"/>
  </r>
  <r>
    <x v="240"/>
    <x v="4"/>
    <x v="2"/>
    <x v="5"/>
    <x v="4"/>
    <n v="0"/>
    <n v="0"/>
    <n v="770085.8949466279"/>
    <x v="7"/>
  </r>
  <r>
    <x v="240"/>
    <x v="4"/>
    <x v="3"/>
    <x v="5"/>
    <x v="4"/>
    <n v="0"/>
    <n v="0"/>
    <n v="1108064.2474114178"/>
    <x v="7"/>
  </r>
  <r>
    <x v="241"/>
    <x v="1"/>
    <x v="0"/>
    <x v="5"/>
    <x v="4"/>
    <n v="0"/>
    <n v="0"/>
    <n v="522283.37081585923"/>
    <x v="7"/>
  </r>
  <r>
    <x v="241"/>
    <x v="1"/>
    <x v="4"/>
    <x v="5"/>
    <x v="4"/>
    <n v="0"/>
    <n v="0"/>
    <n v="560842.24097773572"/>
    <x v="7"/>
  </r>
  <r>
    <x v="241"/>
    <x v="1"/>
    <x v="5"/>
    <x v="5"/>
    <x v="4"/>
    <n v="0"/>
    <n v="0"/>
    <n v="888081.30675526883"/>
    <x v="7"/>
  </r>
  <r>
    <x v="241"/>
    <x v="1"/>
    <x v="6"/>
    <x v="5"/>
    <x v="4"/>
    <n v="0"/>
    <n v="0"/>
    <n v="485734.26702081016"/>
    <x v="7"/>
  </r>
  <r>
    <x v="241"/>
    <x v="0"/>
    <x v="0"/>
    <x v="5"/>
    <x v="4"/>
    <n v="0"/>
    <n v="0"/>
    <n v="539950.04830910545"/>
    <x v="7"/>
  </r>
  <r>
    <x v="241"/>
    <x v="0"/>
    <x v="4"/>
    <x v="5"/>
    <x v="4"/>
    <n v="0"/>
    <n v="0"/>
    <n v="447747.59100389277"/>
    <x v="7"/>
  </r>
  <r>
    <x v="241"/>
    <x v="3"/>
    <x v="1"/>
    <x v="5"/>
    <x v="4"/>
    <n v="0"/>
    <n v="0"/>
    <n v="514290.49344737333"/>
    <x v="7"/>
  </r>
  <r>
    <x v="241"/>
    <x v="3"/>
    <x v="1"/>
    <x v="5"/>
    <x v="4"/>
    <n v="0"/>
    <n v="0"/>
    <n v="1369975.2638561432"/>
    <x v="7"/>
  </r>
  <r>
    <x v="241"/>
    <x v="3"/>
    <x v="2"/>
    <x v="5"/>
    <x v="4"/>
    <n v="0"/>
    <n v="0"/>
    <n v="710954.51712524472"/>
    <x v="7"/>
  </r>
  <r>
    <x v="241"/>
    <x v="3"/>
    <x v="3"/>
    <x v="5"/>
    <x v="4"/>
    <n v="0"/>
    <n v="0"/>
    <n v="598867.09325414768"/>
    <x v="7"/>
  </r>
  <r>
    <x v="241"/>
    <x v="3"/>
    <x v="6"/>
    <x v="5"/>
    <x v="4"/>
    <n v="0"/>
    <n v="0"/>
    <n v="618082.08020347869"/>
    <x v="7"/>
  </r>
  <r>
    <x v="241"/>
    <x v="2"/>
    <x v="0"/>
    <x v="5"/>
    <x v="4"/>
    <n v="0"/>
    <n v="0"/>
    <n v="546245.766431564"/>
    <x v="7"/>
  </r>
  <r>
    <x v="241"/>
    <x v="2"/>
    <x v="5"/>
    <x v="5"/>
    <x v="4"/>
    <n v="0"/>
    <n v="0"/>
    <n v="645855.39694032387"/>
    <x v="7"/>
  </r>
  <r>
    <x v="241"/>
    <x v="2"/>
    <x v="6"/>
    <x v="5"/>
    <x v="4"/>
    <n v="0"/>
    <n v="0"/>
    <n v="1881598.4949916545"/>
    <x v="7"/>
  </r>
  <r>
    <x v="241"/>
    <x v="4"/>
    <x v="2"/>
    <x v="5"/>
    <x v="4"/>
    <n v="0"/>
    <n v="0"/>
    <n v="611260.63240366406"/>
    <x v="7"/>
  </r>
  <r>
    <x v="241"/>
    <x v="4"/>
    <x v="2"/>
    <x v="5"/>
    <x v="4"/>
    <n v="0"/>
    <n v="0"/>
    <n v="1066416.66448989"/>
    <x v="7"/>
  </r>
  <r>
    <x v="241"/>
    <x v="4"/>
    <x v="3"/>
    <x v="5"/>
    <x v="4"/>
    <n v="0"/>
    <n v="0"/>
    <n v="422103.1576248685"/>
    <x v="7"/>
  </r>
  <r>
    <x v="241"/>
    <x v="4"/>
    <x v="4"/>
    <x v="5"/>
    <x v="4"/>
    <n v="0"/>
    <n v="0"/>
    <n v="621448.30961039185"/>
    <x v="7"/>
  </r>
  <r>
    <x v="242"/>
    <x v="1"/>
    <x v="1"/>
    <x v="5"/>
    <x v="4"/>
    <n v="0"/>
    <n v="0"/>
    <n v="1649928.480333484"/>
    <x v="7"/>
  </r>
  <r>
    <x v="242"/>
    <x v="1"/>
    <x v="1"/>
    <x v="5"/>
    <x v="4"/>
    <n v="0"/>
    <n v="0"/>
    <n v="1363018.8327675769"/>
    <x v="7"/>
  </r>
  <r>
    <x v="242"/>
    <x v="1"/>
    <x v="3"/>
    <x v="5"/>
    <x v="4"/>
    <n v="0"/>
    <n v="0"/>
    <n v="790053.09768637549"/>
    <x v="7"/>
  </r>
  <r>
    <x v="242"/>
    <x v="1"/>
    <x v="3"/>
    <x v="5"/>
    <x v="4"/>
    <n v="0"/>
    <n v="0"/>
    <n v="324545.67352044216"/>
    <x v="7"/>
  </r>
  <r>
    <x v="242"/>
    <x v="0"/>
    <x v="2"/>
    <x v="5"/>
    <x v="4"/>
    <n v="0"/>
    <n v="0"/>
    <n v="637687.15628515708"/>
    <x v="7"/>
  </r>
  <r>
    <x v="242"/>
    <x v="0"/>
    <x v="3"/>
    <x v="5"/>
    <x v="4"/>
    <n v="0"/>
    <n v="0"/>
    <n v="760319.91659065173"/>
    <x v="7"/>
  </r>
  <r>
    <x v="242"/>
    <x v="0"/>
    <x v="3"/>
    <x v="5"/>
    <x v="4"/>
    <n v="0"/>
    <n v="0"/>
    <n v="428066.37821251294"/>
    <x v="7"/>
  </r>
  <r>
    <x v="242"/>
    <x v="0"/>
    <x v="6"/>
    <x v="5"/>
    <x v="4"/>
    <n v="0"/>
    <n v="0"/>
    <n v="1078666.424446448"/>
    <x v="7"/>
  </r>
  <r>
    <x v="242"/>
    <x v="3"/>
    <x v="3"/>
    <x v="5"/>
    <x v="4"/>
    <n v="0"/>
    <n v="0"/>
    <n v="915261.58704793639"/>
    <x v="7"/>
  </r>
  <r>
    <x v="242"/>
    <x v="3"/>
    <x v="3"/>
    <x v="5"/>
    <x v="4"/>
    <n v="0"/>
    <n v="0"/>
    <n v="1208787.3063853723"/>
    <x v="7"/>
  </r>
  <r>
    <x v="242"/>
    <x v="2"/>
    <x v="3"/>
    <x v="5"/>
    <x v="4"/>
    <n v="0"/>
    <n v="0"/>
    <n v="1136339.6660064366"/>
    <x v="7"/>
  </r>
  <r>
    <x v="242"/>
    <x v="2"/>
    <x v="4"/>
    <x v="5"/>
    <x v="4"/>
    <n v="0"/>
    <n v="0"/>
    <n v="1222905.5352279451"/>
    <x v="7"/>
  </r>
  <r>
    <x v="242"/>
    <x v="2"/>
    <x v="4"/>
    <x v="5"/>
    <x v="4"/>
    <n v="0"/>
    <n v="0"/>
    <n v="373943.04303621821"/>
    <x v="7"/>
  </r>
  <r>
    <x v="242"/>
    <x v="4"/>
    <x v="4"/>
    <x v="5"/>
    <x v="4"/>
    <n v="0"/>
    <n v="0"/>
    <n v="439603.07965011871"/>
    <x v="7"/>
  </r>
  <r>
    <x v="243"/>
    <x v="1"/>
    <x v="6"/>
    <x v="5"/>
    <x v="4"/>
    <n v="0"/>
    <n v="0"/>
    <n v="479729.56178988516"/>
    <x v="7"/>
  </r>
  <r>
    <x v="243"/>
    <x v="3"/>
    <x v="1"/>
    <x v="5"/>
    <x v="4"/>
    <n v="0"/>
    <n v="0"/>
    <n v="621448.30961039185"/>
    <x v="7"/>
  </r>
  <r>
    <x v="243"/>
    <x v="3"/>
    <x v="6"/>
    <x v="5"/>
    <x v="4"/>
    <n v="0"/>
    <n v="0"/>
    <n v="496588.66404920816"/>
    <x v="7"/>
  </r>
  <r>
    <x v="243"/>
    <x v="2"/>
    <x v="0"/>
    <x v="5"/>
    <x v="4"/>
    <n v="0"/>
    <n v="0"/>
    <n v="1259918.5932044538"/>
    <x v="7"/>
  </r>
  <r>
    <x v="243"/>
    <x v="2"/>
    <x v="3"/>
    <x v="5"/>
    <x v="4"/>
    <n v="0"/>
    <n v="0"/>
    <n v="259147.70388962043"/>
    <x v="7"/>
  </r>
  <r>
    <x v="243"/>
    <x v="2"/>
    <x v="4"/>
    <x v="5"/>
    <x v="4"/>
    <n v="0"/>
    <n v="0"/>
    <n v="524697.22208568442"/>
    <x v="7"/>
  </r>
  <r>
    <x v="243"/>
    <x v="4"/>
    <x v="4"/>
    <x v="5"/>
    <x v="4"/>
    <n v="0"/>
    <n v="0"/>
    <n v="333511.02361769188"/>
    <x v="7"/>
  </r>
  <r>
    <x v="244"/>
    <x v="1"/>
    <x v="6"/>
    <x v="5"/>
    <x v="4"/>
    <n v="0"/>
    <n v="0"/>
    <n v="541222.13240615476"/>
    <x v="8"/>
  </r>
  <r>
    <x v="244"/>
    <x v="0"/>
    <x v="3"/>
    <x v="5"/>
    <x v="4"/>
    <n v="0"/>
    <n v="0"/>
    <n v="573506.26600063173"/>
    <x v="8"/>
  </r>
  <r>
    <x v="244"/>
    <x v="0"/>
    <x v="4"/>
    <x v="5"/>
    <x v="4"/>
    <n v="0"/>
    <n v="0"/>
    <n v="1541417.6292480193"/>
    <x v="8"/>
  </r>
  <r>
    <x v="244"/>
    <x v="0"/>
    <x v="6"/>
    <x v="5"/>
    <x v="4"/>
    <n v="0"/>
    <n v="0"/>
    <n v="1099708.4986815737"/>
    <x v="8"/>
  </r>
  <r>
    <x v="244"/>
    <x v="3"/>
    <x v="5"/>
    <x v="5"/>
    <x v="4"/>
    <n v="0"/>
    <n v="0"/>
    <n v="519604.99455526506"/>
    <x v="8"/>
  </r>
  <r>
    <x v="244"/>
    <x v="3"/>
    <x v="6"/>
    <x v="5"/>
    <x v="4"/>
    <n v="0"/>
    <n v="0"/>
    <n v="1322045.2753215807"/>
    <x v="8"/>
  </r>
  <r>
    <x v="244"/>
    <x v="2"/>
    <x v="1"/>
    <x v="5"/>
    <x v="4"/>
    <n v="0"/>
    <n v="0"/>
    <n v="536504.21862238541"/>
    <x v="8"/>
  </r>
  <r>
    <x v="244"/>
    <x v="2"/>
    <x v="3"/>
    <x v="5"/>
    <x v="4"/>
    <n v="0"/>
    <n v="0"/>
    <n v="1171722.7110845323"/>
    <x v="8"/>
  </r>
  <r>
    <x v="244"/>
    <x v="2"/>
    <x v="5"/>
    <x v="5"/>
    <x v="4"/>
    <n v="0"/>
    <n v="0"/>
    <n v="539950.04830910545"/>
    <x v="8"/>
  </r>
  <r>
    <x v="244"/>
    <x v="2"/>
    <x v="6"/>
    <x v="5"/>
    <x v="4"/>
    <n v="0"/>
    <n v="0"/>
    <n v="722091.54089614959"/>
    <x v="8"/>
  </r>
  <r>
    <x v="244"/>
    <x v="4"/>
    <x v="2"/>
    <x v="5"/>
    <x v="4"/>
    <n v="0"/>
    <n v="0"/>
    <n v="757936.73432750104"/>
    <x v="8"/>
  </r>
  <r>
    <x v="244"/>
    <x v="4"/>
    <x v="3"/>
    <x v="5"/>
    <x v="4"/>
    <n v="0"/>
    <n v="0"/>
    <n v="281607.17156005418"/>
    <x v="8"/>
  </r>
  <r>
    <x v="244"/>
    <x v="4"/>
    <x v="3"/>
    <x v="5"/>
    <x v="4"/>
    <n v="0"/>
    <n v="0"/>
    <n v="1113950.984408631"/>
    <x v="8"/>
  </r>
  <r>
    <x v="244"/>
    <x v="4"/>
    <x v="4"/>
    <x v="5"/>
    <x v="4"/>
    <n v="0"/>
    <n v="0"/>
    <n v="675782.58804627298"/>
    <x v="8"/>
  </r>
  <r>
    <x v="245"/>
    <x v="1"/>
    <x v="5"/>
    <x v="5"/>
    <x v="4"/>
    <n v="0"/>
    <n v="0"/>
    <n v="762640.48768937588"/>
    <x v="8"/>
  </r>
  <r>
    <x v="245"/>
    <x v="0"/>
    <x v="2"/>
    <x v="5"/>
    <x v="4"/>
    <n v="0"/>
    <n v="0"/>
    <n v="1890430.7474232465"/>
    <x v="8"/>
  </r>
  <r>
    <x v="245"/>
    <x v="3"/>
    <x v="1"/>
    <x v="5"/>
    <x v="4"/>
    <n v="0"/>
    <n v="0"/>
    <n v="352772.20419856155"/>
    <x v="8"/>
  </r>
  <r>
    <x v="245"/>
    <x v="3"/>
    <x v="2"/>
    <x v="5"/>
    <x v="4"/>
    <n v="0"/>
    <n v="0"/>
    <n v="1923301.9373824114"/>
    <x v="8"/>
  </r>
  <r>
    <x v="245"/>
    <x v="3"/>
    <x v="2"/>
    <x v="5"/>
    <x v="4"/>
    <n v="0"/>
    <n v="0"/>
    <n v="668990.80324178783"/>
    <x v="8"/>
  </r>
  <r>
    <x v="245"/>
    <x v="3"/>
    <x v="2"/>
    <x v="5"/>
    <x v="4"/>
    <n v="0"/>
    <n v="0"/>
    <n v="430259.74038090464"/>
    <x v="8"/>
  </r>
  <r>
    <x v="245"/>
    <x v="3"/>
    <x v="4"/>
    <x v="5"/>
    <x v="4"/>
    <n v="0"/>
    <n v="0"/>
    <n v="395594.2636677511"/>
    <x v="8"/>
  </r>
  <r>
    <x v="245"/>
    <x v="2"/>
    <x v="4"/>
    <x v="5"/>
    <x v="4"/>
    <n v="0"/>
    <n v="0"/>
    <n v="466167.85302798386"/>
    <x v="8"/>
  </r>
  <r>
    <x v="245"/>
    <x v="2"/>
    <x v="5"/>
    <x v="5"/>
    <x v="4"/>
    <n v="0"/>
    <n v="0"/>
    <n v="764567.51389004081"/>
    <x v="8"/>
  </r>
  <r>
    <x v="245"/>
    <x v="2"/>
    <x v="6"/>
    <x v="5"/>
    <x v="4"/>
    <n v="0"/>
    <n v="0"/>
    <n v="488090.43914947391"/>
    <x v="8"/>
  </r>
  <r>
    <x v="245"/>
    <x v="2"/>
    <x v="6"/>
    <x v="5"/>
    <x v="4"/>
    <n v="0"/>
    <n v="0"/>
    <n v="334352.68215019413"/>
    <x v="8"/>
  </r>
  <r>
    <x v="245"/>
    <x v="4"/>
    <x v="2"/>
    <x v="5"/>
    <x v="4"/>
    <n v="0"/>
    <n v="0"/>
    <n v="1280999.1299553961"/>
    <x v="8"/>
  </r>
  <r>
    <x v="245"/>
    <x v="4"/>
    <x v="2"/>
    <x v="5"/>
    <x v="4"/>
    <n v="0"/>
    <n v="0"/>
    <n v="487222.57273961685"/>
    <x v="8"/>
  </r>
  <r>
    <x v="245"/>
    <x v="4"/>
    <x v="3"/>
    <x v="5"/>
    <x v="4"/>
    <n v="0"/>
    <n v="0"/>
    <n v="487464.47942813527"/>
    <x v="8"/>
  </r>
  <r>
    <x v="245"/>
    <x v="4"/>
    <x v="4"/>
    <x v="5"/>
    <x v="4"/>
    <n v="0"/>
    <n v="0"/>
    <n v="1212333.5876006004"/>
    <x v="8"/>
  </r>
  <r>
    <x v="246"/>
    <x v="1"/>
    <x v="4"/>
    <x v="5"/>
    <x v="4"/>
    <n v="0"/>
    <n v="0"/>
    <n v="333436.7123379783"/>
    <x v="8"/>
  </r>
  <r>
    <x v="246"/>
    <x v="0"/>
    <x v="2"/>
    <x v="5"/>
    <x v="4"/>
    <n v="0"/>
    <n v="0"/>
    <n v="996849.33504705084"/>
    <x v="8"/>
  </r>
  <r>
    <x v="246"/>
    <x v="3"/>
    <x v="3"/>
    <x v="5"/>
    <x v="4"/>
    <n v="0"/>
    <n v="0"/>
    <n v="1056489.6227531447"/>
    <x v="8"/>
  </r>
  <r>
    <x v="246"/>
    <x v="3"/>
    <x v="3"/>
    <x v="5"/>
    <x v="4"/>
    <n v="0"/>
    <n v="0"/>
    <n v="1152821.7495023902"/>
    <x v="8"/>
  </r>
  <r>
    <x v="246"/>
    <x v="3"/>
    <x v="6"/>
    <x v="5"/>
    <x v="4"/>
    <n v="0"/>
    <n v="0"/>
    <n v="631635.98681711953"/>
    <x v="8"/>
  </r>
  <r>
    <x v="246"/>
    <x v="3"/>
    <x v="6"/>
    <x v="5"/>
    <x v="4"/>
    <n v="0"/>
    <n v="0"/>
    <n v="583028.25717500073"/>
    <x v="8"/>
  </r>
  <r>
    <x v="246"/>
    <x v="3"/>
    <x v="6"/>
    <x v="5"/>
    <x v="4"/>
    <n v="0"/>
    <n v="0"/>
    <n v="1003394.326564935"/>
    <x v="8"/>
  </r>
  <r>
    <x v="246"/>
    <x v="2"/>
    <x v="3"/>
    <x v="5"/>
    <x v="4"/>
    <n v="0"/>
    <n v="0"/>
    <n v="832529.0706802666"/>
    <x v="8"/>
  </r>
  <r>
    <x v="246"/>
    <x v="2"/>
    <x v="5"/>
    <x v="5"/>
    <x v="4"/>
    <n v="0"/>
    <n v="0"/>
    <n v="503343.26537289494"/>
    <x v="8"/>
  </r>
  <r>
    <x v="246"/>
    <x v="2"/>
    <x v="6"/>
    <x v="5"/>
    <x v="4"/>
    <n v="0"/>
    <n v="0"/>
    <n v="298883.68515269557"/>
    <x v="8"/>
  </r>
  <r>
    <x v="246"/>
    <x v="4"/>
    <x v="2"/>
    <x v="5"/>
    <x v="4"/>
    <n v="0"/>
    <n v="0"/>
    <n v="1102898.140817659"/>
    <x v="8"/>
  </r>
  <r>
    <x v="247"/>
    <x v="1"/>
    <x v="1"/>
    <x v="5"/>
    <x v="4"/>
    <n v="0"/>
    <n v="0"/>
    <n v="1008165.6913323994"/>
    <x v="8"/>
  </r>
  <r>
    <x v="247"/>
    <x v="1"/>
    <x v="6"/>
    <x v="5"/>
    <x v="4"/>
    <n v="0"/>
    <n v="0"/>
    <n v="324545.67352044216"/>
    <x v="8"/>
  </r>
  <r>
    <x v="247"/>
    <x v="0"/>
    <x v="6"/>
    <x v="5"/>
    <x v="4"/>
    <n v="0"/>
    <n v="0"/>
    <n v="317887.85010460101"/>
    <x v="8"/>
  </r>
  <r>
    <x v="247"/>
    <x v="3"/>
    <x v="1"/>
    <x v="5"/>
    <x v="4"/>
    <n v="0"/>
    <n v="0"/>
    <n v="2113548.8494994589"/>
    <x v="8"/>
  </r>
  <r>
    <x v="247"/>
    <x v="2"/>
    <x v="0"/>
    <x v="5"/>
    <x v="4"/>
    <n v="0"/>
    <n v="0"/>
    <n v="586772.61808367353"/>
    <x v="8"/>
  </r>
  <r>
    <x v="247"/>
    <x v="2"/>
    <x v="1"/>
    <x v="5"/>
    <x v="4"/>
    <n v="0"/>
    <n v="0"/>
    <n v="317887.85010460101"/>
    <x v="8"/>
  </r>
  <r>
    <x v="247"/>
    <x v="2"/>
    <x v="3"/>
    <x v="5"/>
    <x v="4"/>
    <n v="0"/>
    <n v="0"/>
    <n v="862979.1049644528"/>
    <x v="8"/>
  </r>
  <r>
    <x v="247"/>
    <x v="2"/>
    <x v="5"/>
    <x v="5"/>
    <x v="4"/>
    <n v="0"/>
    <n v="0"/>
    <n v="356850.49557657959"/>
    <x v="8"/>
  </r>
  <r>
    <x v="248"/>
    <x v="1"/>
    <x v="1"/>
    <x v="5"/>
    <x v="4"/>
    <n v="0"/>
    <n v="0"/>
    <n v="477593.46924951166"/>
    <x v="8"/>
  </r>
  <r>
    <x v="248"/>
    <x v="1"/>
    <x v="4"/>
    <x v="5"/>
    <x v="4"/>
    <n v="0"/>
    <n v="0"/>
    <n v="637297.06715280958"/>
    <x v="8"/>
  </r>
  <r>
    <x v="248"/>
    <x v="1"/>
    <x v="6"/>
    <x v="5"/>
    <x v="4"/>
    <n v="0"/>
    <n v="0"/>
    <n v="1670531.1630555773"/>
    <x v="8"/>
  </r>
  <r>
    <x v="248"/>
    <x v="0"/>
    <x v="2"/>
    <x v="5"/>
    <x v="4"/>
    <n v="0"/>
    <n v="0"/>
    <n v="379281.09815567889"/>
    <x v="8"/>
  </r>
  <r>
    <x v="248"/>
    <x v="0"/>
    <x v="2"/>
    <x v="5"/>
    <x v="4"/>
    <n v="0"/>
    <n v="0"/>
    <n v="965295.98064641887"/>
    <x v="8"/>
  </r>
  <r>
    <x v="248"/>
    <x v="0"/>
    <x v="3"/>
    <x v="5"/>
    <x v="4"/>
    <n v="0"/>
    <n v="0"/>
    <n v="568426.33486288635"/>
    <x v="8"/>
  </r>
  <r>
    <x v="248"/>
    <x v="0"/>
    <x v="6"/>
    <x v="5"/>
    <x v="4"/>
    <n v="0"/>
    <n v="0"/>
    <n v="616578.11585751071"/>
    <x v="8"/>
  </r>
  <r>
    <x v="248"/>
    <x v="3"/>
    <x v="1"/>
    <x v="5"/>
    <x v="4"/>
    <n v="0"/>
    <n v="0"/>
    <n v="628569.87555725453"/>
    <x v="8"/>
  </r>
  <r>
    <x v="248"/>
    <x v="3"/>
    <x v="1"/>
    <x v="5"/>
    <x v="4"/>
    <n v="0"/>
    <n v="0"/>
    <n v="403750.84642378724"/>
    <x v="8"/>
  </r>
  <r>
    <x v="248"/>
    <x v="3"/>
    <x v="6"/>
    <x v="5"/>
    <x v="4"/>
    <n v="0"/>
    <n v="0"/>
    <n v="1501305.6154088266"/>
    <x v="8"/>
  </r>
  <r>
    <x v="248"/>
    <x v="4"/>
    <x v="4"/>
    <x v="5"/>
    <x v="4"/>
    <n v="0"/>
    <n v="0"/>
    <n v="782889.42584376619"/>
    <x v="8"/>
  </r>
  <r>
    <x v="249"/>
    <x v="1"/>
    <x v="3"/>
    <x v="5"/>
    <x v="4"/>
    <n v="0"/>
    <n v="0"/>
    <n v="722091.54089614959"/>
    <x v="8"/>
  </r>
  <r>
    <x v="249"/>
    <x v="1"/>
    <x v="4"/>
    <x v="5"/>
    <x v="4"/>
    <n v="0"/>
    <n v="0"/>
    <n v="614656.52480590669"/>
    <x v="8"/>
  </r>
  <r>
    <x v="249"/>
    <x v="1"/>
    <x v="5"/>
    <x v="5"/>
    <x v="4"/>
    <n v="0"/>
    <n v="0"/>
    <n v="566842.11500526278"/>
    <x v="8"/>
  </r>
  <r>
    <x v="249"/>
    <x v="0"/>
    <x v="0"/>
    <x v="5"/>
    <x v="4"/>
    <n v="0"/>
    <n v="0"/>
    <n v="972644.57569148031"/>
    <x v="8"/>
  </r>
  <r>
    <x v="249"/>
    <x v="0"/>
    <x v="3"/>
    <x v="5"/>
    <x v="4"/>
    <n v="0"/>
    <n v="0"/>
    <n v="326526.10690092173"/>
    <x v="8"/>
  </r>
  <r>
    <x v="249"/>
    <x v="0"/>
    <x v="4"/>
    <x v="5"/>
    <x v="4"/>
    <n v="0"/>
    <n v="0"/>
    <n v="573247.11065503978"/>
    <x v="8"/>
  </r>
  <r>
    <x v="249"/>
    <x v="3"/>
    <x v="5"/>
    <x v="5"/>
    <x v="4"/>
    <n v="0"/>
    <n v="0"/>
    <n v="676698.01769391226"/>
    <x v="8"/>
  </r>
  <r>
    <x v="249"/>
    <x v="2"/>
    <x v="3"/>
    <x v="5"/>
    <x v="4"/>
    <n v="0"/>
    <n v="0"/>
    <n v="645408.88800987008"/>
    <x v="8"/>
  </r>
  <r>
    <x v="249"/>
    <x v="2"/>
    <x v="6"/>
    <x v="5"/>
    <x v="4"/>
    <n v="0"/>
    <n v="0"/>
    <n v="562699.89529049722"/>
    <x v="8"/>
  </r>
  <r>
    <x v="249"/>
    <x v="4"/>
    <x v="3"/>
    <x v="5"/>
    <x v="4"/>
    <n v="0"/>
    <n v="0"/>
    <n v="383359.38953369693"/>
    <x v="8"/>
  </r>
  <r>
    <x v="249"/>
    <x v="4"/>
    <x v="4"/>
    <x v="5"/>
    <x v="4"/>
    <n v="0"/>
    <n v="0"/>
    <n v="717853.54164671968"/>
    <x v="8"/>
  </r>
  <r>
    <x v="250"/>
    <x v="1"/>
    <x v="0"/>
    <x v="5"/>
    <x v="4"/>
    <n v="0"/>
    <n v="0"/>
    <n v="555320.16055090993"/>
    <x v="8"/>
  </r>
  <r>
    <x v="250"/>
    <x v="1"/>
    <x v="1"/>
    <x v="5"/>
    <x v="4"/>
    <n v="0"/>
    <n v="0"/>
    <n v="582743.37835589307"/>
    <x v="8"/>
  </r>
  <r>
    <x v="250"/>
    <x v="1"/>
    <x v="1"/>
    <x v="5"/>
    <x v="4"/>
    <n v="0"/>
    <n v="0"/>
    <n v="306614.97332594258"/>
    <x v="8"/>
  </r>
  <r>
    <x v="250"/>
    <x v="1"/>
    <x v="3"/>
    <x v="5"/>
    <x v="4"/>
    <n v="0"/>
    <n v="0"/>
    <n v="532335.773919211"/>
    <x v="8"/>
  </r>
  <r>
    <x v="250"/>
    <x v="1"/>
    <x v="4"/>
    <x v="5"/>
    <x v="4"/>
    <n v="0"/>
    <n v="0"/>
    <n v="399672.55504576914"/>
    <x v="8"/>
  </r>
  <r>
    <x v="250"/>
    <x v="1"/>
    <x v="4"/>
    <x v="5"/>
    <x v="4"/>
    <n v="0"/>
    <n v="0"/>
    <n v="485734.26702081016"/>
    <x v="8"/>
  </r>
  <r>
    <x v="250"/>
    <x v="0"/>
    <x v="2"/>
    <x v="5"/>
    <x v="4"/>
    <n v="0"/>
    <n v="0"/>
    <n v="313787.25340374239"/>
    <x v="8"/>
  </r>
  <r>
    <x v="250"/>
    <x v="0"/>
    <x v="3"/>
    <x v="5"/>
    <x v="4"/>
    <n v="0"/>
    <n v="0"/>
    <n v="610166.59616087622"/>
    <x v="8"/>
  </r>
  <r>
    <x v="250"/>
    <x v="0"/>
    <x v="4"/>
    <x v="5"/>
    <x v="4"/>
    <n v="0"/>
    <n v="0"/>
    <n v="703847.70496530901"/>
    <x v="8"/>
  </r>
  <r>
    <x v="250"/>
    <x v="0"/>
    <x v="6"/>
    <x v="5"/>
    <x v="4"/>
    <n v="0"/>
    <n v="0"/>
    <n v="1556001.3494268565"/>
    <x v="8"/>
  </r>
  <r>
    <x v="250"/>
    <x v="3"/>
    <x v="1"/>
    <x v="5"/>
    <x v="4"/>
    <n v="0"/>
    <n v="0"/>
    <n v="2184837.9158518384"/>
    <x v="8"/>
  </r>
  <r>
    <x v="250"/>
    <x v="3"/>
    <x v="2"/>
    <x v="5"/>
    <x v="4"/>
    <n v="0"/>
    <n v="0"/>
    <n v="573247.11065503978"/>
    <x v="8"/>
  </r>
  <r>
    <x v="250"/>
    <x v="3"/>
    <x v="6"/>
    <x v="5"/>
    <x v="4"/>
    <n v="0"/>
    <n v="0"/>
    <n v="1452616.2390541355"/>
    <x v="8"/>
  </r>
  <r>
    <x v="250"/>
    <x v="2"/>
    <x v="1"/>
    <x v="5"/>
    <x v="4"/>
    <n v="0"/>
    <n v="0"/>
    <n v="958077.89155954472"/>
    <x v="8"/>
  </r>
  <r>
    <x v="250"/>
    <x v="2"/>
    <x v="4"/>
    <x v="5"/>
    <x v="4"/>
    <n v="0"/>
    <n v="0"/>
    <n v="467428.80379527272"/>
    <x v="8"/>
  </r>
  <r>
    <x v="250"/>
    <x v="2"/>
    <x v="5"/>
    <x v="5"/>
    <x v="4"/>
    <n v="0"/>
    <n v="0"/>
    <n v="553590.34023456334"/>
    <x v="8"/>
  </r>
  <r>
    <x v="250"/>
    <x v="2"/>
    <x v="6"/>
    <x v="5"/>
    <x v="4"/>
    <n v="0"/>
    <n v="0"/>
    <n v="2979953.5599379106"/>
    <x v="8"/>
  </r>
  <r>
    <x v="250"/>
    <x v="4"/>
    <x v="2"/>
    <x v="5"/>
    <x v="4"/>
    <n v="0"/>
    <n v="0"/>
    <n v="916309.22491139511"/>
    <x v="8"/>
  </r>
  <r>
    <x v="250"/>
    <x v="4"/>
    <x v="4"/>
    <x v="5"/>
    <x v="4"/>
    <n v="0"/>
    <n v="0"/>
    <n v="550829.62588082033"/>
    <x v="8"/>
  </r>
  <r>
    <x v="251"/>
    <x v="1"/>
    <x v="0"/>
    <x v="5"/>
    <x v="4"/>
    <n v="0"/>
    <n v="0"/>
    <n v="598501.80231594911"/>
    <x v="8"/>
  </r>
  <r>
    <x v="251"/>
    <x v="1"/>
    <x v="1"/>
    <x v="5"/>
    <x v="4"/>
    <n v="0"/>
    <n v="0"/>
    <n v="709348.74899798224"/>
    <x v="8"/>
  </r>
  <r>
    <x v="251"/>
    <x v="0"/>
    <x v="0"/>
    <x v="5"/>
    <x v="4"/>
    <n v="0"/>
    <n v="0"/>
    <n v="1540293.9368088124"/>
    <x v="8"/>
  </r>
  <r>
    <x v="251"/>
    <x v="0"/>
    <x v="2"/>
    <x v="5"/>
    <x v="4"/>
    <n v="0"/>
    <n v="0"/>
    <n v="496588.66404920816"/>
    <x v="8"/>
  </r>
  <r>
    <x v="251"/>
    <x v="3"/>
    <x v="2"/>
    <x v="5"/>
    <x v="4"/>
    <n v="0"/>
    <n v="0"/>
    <n v="1996473.9510677853"/>
    <x v="8"/>
  </r>
  <r>
    <x v="251"/>
    <x v="2"/>
    <x v="0"/>
    <x v="5"/>
    <x v="4"/>
    <n v="0"/>
    <n v="0"/>
    <n v="584198.64243825129"/>
    <x v="8"/>
  </r>
  <r>
    <x v="251"/>
    <x v="2"/>
    <x v="3"/>
    <x v="5"/>
    <x v="4"/>
    <n v="0"/>
    <n v="0"/>
    <n v="1950498.7538579355"/>
    <x v="8"/>
  </r>
  <r>
    <x v="251"/>
    <x v="2"/>
    <x v="3"/>
    <x v="5"/>
    <x v="4"/>
    <n v="0"/>
    <n v="0"/>
    <n v="430526.52981143538"/>
    <x v="8"/>
  </r>
  <r>
    <x v="251"/>
    <x v="2"/>
    <x v="5"/>
    <x v="5"/>
    <x v="4"/>
    <n v="0"/>
    <n v="0"/>
    <n v="1211074.402139632"/>
    <x v="8"/>
  </r>
  <r>
    <x v="251"/>
    <x v="2"/>
    <x v="6"/>
    <x v="5"/>
    <x v="4"/>
    <n v="0"/>
    <n v="0"/>
    <n v="1135803.4153298938"/>
    <x v="8"/>
  </r>
  <r>
    <x v="252"/>
    <x v="1"/>
    <x v="0"/>
    <x v="5"/>
    <x v="4"/>
    <n v="0"/>
    <n v="0"/>
    <n v="337097.16365659185"/>
    <x v="8"/>
  </r>
  <r>
    <x v="252"/>
    <x v="1"/>
    <x v="1"/>
    <x v="5"/>
    <x v="4"/>
    <n v="0"/>
    <n v="0"/>
    <n v="1505309.897649542"/>
    <x v="8"/>
  </r>
  <r>
    <x v="252"/>
    <x v="1"/>
    <x v="4"/>
    <x v="5"/>
    <x v="4"/>
    <n v="0"/>
    <n v="0"/>
    <n v="482189.71338880766"/>
    <x v="8"/>
  </r>
  <r>
    <x v="252"/>
    <x v="0"/>
    <x v="2"/>
    <x v="5"/>
    <x v="4"/>
    <n v="0"/>
    <n v="0"/>
    <n v="523313.13368329214"/>
    <x v="8"/>
  </r>
  <r>
    <x v="252"/>
    <x v="0"/>
    <x v="3"/>
    <x v="5"/>
    <x v="4"/>
    <n v="0"/>
    <n v="0"/>
    <n v="703847.70496530901"/>
    <x v="8"/>
  </r>
  <r>
    <x v="252"/>
    <x v="0"/>
    <x v="3"/>
    <x v="5"/>
    <x v="4"/>
    <n v="0"/>
    <n v="0"/>
    <n v="466739.07222111366"/>
    <x v="8"/>
  </r>
  <r>
    <x v="252"/>
    <x v="0"/>
    <x v="4"/>
    <x v="5"/>
    <x v="4"/>
    <n v="0"/>
    <n v="0"/>
    <n v="880734.27241425065"/>
    <x v="8"/>
  </r>
  <r>
    <x v="252"/>
    <x v="0"/>
    <x v="6"/>
    <x v="5"/>
    <x v="4"/>
    <n v="0"/>
    <n v="0"/>
    <n v="1745216.7785834377"/>
    <x v="8"/>
  </r>
  <r>
    <x v="252"/>
    <x v="3"/>
    <x v="6"/>
    <x v="5"/>
    <x v="4"/>
    <n v="0"/>
    <n v="0"/>
    <n v="1191660.4236870757"/>
    <x v="8"/>
  </r>
  <r>
    <x v="252"/>
    <x v="2"/>
    <x v="1"/>
    <x v="5"/>
    <x v="4"/>
    <n v="0"/>
    <n v="0"/>
    <n v="388703.95262975316"/>
    <x v="8"/>
  </r>
  <r>
    <x v="252"/>
    <x v="2"/>
    <x v="1"/>
    <x v="5"/>
    <x v="4"/>
    <n v="0"/>
    <n v="0"/>
    <n v="811291.0841833211"/>
    <x v="8"/>
  </r>
  <r>
    <x v="252"/>
    <x v="4"/>
    <x v="4"/>
    <x v="5"/>
    <x v="4"/>
    <n v="0"/>
    <n v="0"/>
    <n v="685970.26525300078"/>
    <x v="8"/>
  </r>
  <r>
    <x v="252"/>
    <x v="4"/>
    <x v="4"/>
    <x v="5"/>
    <x v="4"/>
    <n v="0"/>
    <n v="0"/>
    <n v="1118287.126382445"/>
    <x v="8"/>
  </r>
  <r>
    <x v="253"/>
    <x v="1"/>
    <x v="0"/>
    <x v="5"/>
    <x v="4"/>
    <n v="0"/>
    <n v="0"/>
    <n v="982322.93107001833"/>
    <x v="8"/>
  </r>
  <r>
    <x v="253"/>
    <x v="1"/>
    <x v="0"/>
    <x v="5"/>
    <x v="4"/>
    <n v="0"/>
    <n v="0"/>
    <n v="1202145.9103938728"/>
    <x v="8"/>
  </r>
  <r>
    <x v="253"/>
    <x v="1"/>
    <x v="3"/>
    <x v="5"/>
    <x v="4"/>
    <n v="0"/>
    <n v="0"/>
    <n v="635031.87921936216"/>
    <x v="8"/>
  </r>
  <r>
    <x v="253"/>
    <x v="1"/>
    <x v="5"/>
    <x v="5"/>
    <x v="4"/>
    <n v="0"/>
    <n v="0"/>
    <n v="722091.54089614959"/>
    <x v="8"/>
  </r>
  <r>
    <x v="253"/>
    <x v="1"/>
    <x v="6"/>
    <x v="5"/>
    <x v="4"/>
    <n v="0"/>
    <n v="0"/>
    <n v="580697.6007834808"/>
    <x v="8"/>
  </r>
  <r>
    <x v="253"/>
    <x v="1"/>
    <x v="6"/>
    <x v="5"/>
    <x v="4"/>
    <n v="0"/>
    <n v="0"/>
    <n v="1219500.8364104819"/>
    <x v="8"/>
  </r>
  <r>
    <x v="253"/>
    <x v="0"/>
    <x v="3"/>
    <x v="5"/>
    <x v="4"/>
    <n v="0"/>
    <n v="0"/>
    <n v="611260.63240366406"/>
    <x v="8"/>
  </r>
  <r>
    <x v="253"/>
    <x v="3"/>
    <x v="1"/>
    <x v="5"/>
    <x v="4"/>
    <n v="0"/>
    <n v="0"/>
    <n v="717359.51277502184"/>
    <x v="8"/>
  </r>
  <r>
    <x v="253"/>
    <x v="3"/>
    <x v="3"/>
    <x v="5"/>
    <x v="4"/>
    <n v="0"/>
    <n v="0"/>
    <n v="1865087.910419513"/>
    <x v="8"/>
  </r>
  <r>
    <x v="253"/>
    <x v="3"/>
    <x v="3"/>
    <x v="5"/>
    <x v="4"/>
    <n v="0"/>
    <n v="0"/>
    <n v="782889.42584376619"/>
    <x v="8"/>
  </r>
  <r>
    <x v="253"/>
    <x v="2"/>
    <x v="1"/>
    <x v="5"/>
    <x v="4"/>
    <n v="0"/>
    <n v="0"/>
    <n v="428066.37821251294"/>
    <x v="8"/>
  </r>
  <r>
    <x v="253"/>
    <x v="2"/>
    <x v="3"/>
    <x v="5"/>
    <x v="4"/>
    <n v="0"/>
    <n v="0"/>
    <n v="1838794.7995887771"/>
    <x v="8"/>
  </r>
  <r>
    <x v="253"/>
    <x v="2"/>
    <x v="3"/>
    <x v="5"/>
    <x v="4"/>
    <n v="0"/>
    <n v="0"/>
    <n v="1169147.1159153394"/>
    <x v="8"/>
  </r>
  <r>
    <x v="254"/>
    <x v="1"/>
    <x v="1"/>
    <x v="5"/>
    <x v="4"/>
    <n v="0"/>
    <n v="0"/>
    <n v="278151.86884152587"/>
    <x v="8"/>
  </r>
  <r>
    <x v="254"/>
    <x v="1"/>
    <x v="6"/>
    <x v="5"/>
    <x v="4"/>
    <n v="0"/>
    <n v="0"/>
    <n v="696605.95709981502"/>
    <x v="8"/>
  </r>
  <r>
    <x v="254"/>
    <x v="0"/>
    <x v="2"/>
    <x v="5"/>
    <x v="4"/>
    <n v="0"/>
    <n v="0"/>
    <n v="369085.36971063376"/>
    <x v="8"/>
  </r>
  <r>
    <x v="254"/>
    <x v="0"/>
    <x v="3"/>
    <x v="5"/>
    <x v="4"/>
    <n v="0"/>
    <n v="0"/>
    <n v="358889.64126558864"/>
    <x v="8"/>
  </r>
  <r>
    <x v="254"/>
    <x v="0"/>
    <x v="6"/>
    <x v="5"/>
    <x v="4"/>
    <n v="0"/>
    <n v="0"/>
    <n v="666208.79026128177"/>
    <x v="8"/>
  </r>
  <r>
    <x v="254"/>
    <x v="3"/>
    <x v="1"/>
    <x v="5"/>
    <x v="4"/>
    <n v="0"/>
    <n v="0"/>
    <n v="563639.61718037422"/>
    <x v="8"/>
  </r>
  <r>
    <x v="254"/>
    <x v="3"/>
    <x v="3"/>
    <x v="5"/>
    <x v="4"/>
    <n v="0"/>
    <n v="0"/>
    <n v="564428.64547669562"/>
    <x v="8"/>
  </r>
  <r>
    <x v="254"/>
    <x v="3"/>
    <x v="3"/>
    <x v="5"/>
    <x v="4"/>
    <n v="0"/>
    <n v="0"/>
    <n v="1584039.42880865"/>
    <x v="8"/>
  </r>
  <r>
    <x v="254"/>
    <x v="3"/>
    <x v="6"/>
    <x v="5"/>
    <x v="4"/>
    <n v="0"/>
    <n v="0"/>
    <n v="471394.2218645704"/>
    <x v="8"/>
  </r>
  <r>
    <x v="254"/>
    <x v="2"/>
    <x v="1"/>
    <x v="5"/>
    <x v="4"/>
    <n v="0"/>
    <n v="0"/>
    <n v="482189.71338880766"/>
    <x v="8"/>
  </r>
  <r>
    <x v="254"/>
    <x v="2"/>
    <x v="1"/>
    <x v="5"/>
    <x v="4"/>
    <n v="0"/>
    <n v="0"/>
    <n v="651301.42286835099"/>
    <x v="8"/>
  </r>
  <r>
    <x v="254"/>
    <x v="4"/>
    <x v="2"/>
    <x v="5"/>
    <x v="4"/>
    <n v="0"/>
    <n v="0"/>
    <n v="1737113.0309673883"/>
    <x v="8"/>
  </r>
  <r>
    <x v="254"/>
    <x v="4"/>
    <x v="2"/>
    <x v="5"/>
    <x v="4"/>
    <n v="0"/>
    <n v="0"/>
    <n v="1254008.2544589508"/>
    <x v="8"/>
  </r>
  <r>
    <x v="255"/>
    <x v="1"/>
    <x v="0"/>
    <x v="5"/>
    <x v="4"/>
    <n v="0"/>
    <n v="0"/>
    <n v="1805907.4536783143"/>
    <x v="8"/>
  </r>
  <r>
    <x v="255"/>
    <x v="1"/>
    <x v="5"/>
    <x v="5"/>
    <x v="4"/>
    <n v="0"/>
    <n v="0"/>
    <n v="526438.25587730261"/>
    <x v="8"/>
  </r>
  <r>
    <x v="255"/>
    <x v="0"/>
    <x v="0"/>
    <x v="5"/>
    <x v="4"/>
    <n v="0"/>
    <n v="0"/>
    <n v="1628048.2141870128"/>
    <x v="8"/>
  </r>
  <r>
    <x v="255"/>
    <x v="0"/>
    <x v="3"/>
    <x v="5"/>
    <x v="4"/>
    <n v="0"/>
    <n v="0"/>
    <n v="483020.66776371066"/>
    <x v="8"/>
  </r>
  <r>
    <x v="255"/>
    <x v="0"/>
    <x v="4"/>
    <x v="5"/>
    <x v="4"/>
    <n v="0"/>
    <n v="0"/>
    <n v="1096950.1464974964"/>
    <x v="8"/>
  </r>
  <r>
    <x v="255"/>
    <x v="0"/>
    <x v="6"/>
    <x v="5"/>
    <x v="4"/>
    <n v="0"/>
    <n v="0"/>
    <n v="641823.66402384732"/>
    <x v="8"/>
  </r>
  <r>
    <x v="255"/>
    <x v="3"/>
    <x v="6"/>
    <x v="5"/>
    <x v="4"/>
    <n v="0"/>
    <n v="0"/>
    <n v="909680.06996229535"/>
    <x v="8"/>
  </r>
  <r>
    <x v="255"/>
    <x v="3"/>
    <x v="6"/>
    <x v="5"/>
    <x v="4"/>
    <n v="0"/>
    <n v="0"/>
    <n v="1227079.072084961"/>
    <x v="8"/>
  </r>
  <r>
    <x v="255"/>
    <x v="2"/>
    <x v="4"/>
    <x v="5"/>
    <x v="4"/>
    <n v="0"/>
    <n v="0"/>
    <n v="1202243.8265033427"/>
    <x v="8"/>
  </r>
  <r>
    <x v="255"/>
    <x v="2"/>
    <x v="4"/>
    <x v="5"/>
    <x v="4"/>
    <n v="0"/>
    <n v="0"/>
    <n v="654129.9841059238"/>
    <x v="8"/>
  </r>
  <r>
    <x v="255"/>
    <x v="4"/>
    <x v="4"/>
    <x v="5"/>
    <x v="4"/>
    <n v="0"/>
    <n v="0"/>
    <n v="472166.27073531266"/>
    <x v="8"/>
  </r>
  <r>
    <x v="256"/>
    <x v="1"/>
    <x v="5"/>
    <x v="5"/>
    <x v="4"/>
    <n v="0"/>
    <n v="0"/>
    <n v="1610500.7321910039"/>
    <x v="8"/>
  </r>
  <r>
    <x v="256"/>
    <x v="0"/>
    <x v="4"/>
    <x v="5"/>
    <x v="4"/>
    <n v="0"/>
    <n v="0"/>
    <n v="469452.67147821316"/>
    <x v="8"/>
  </r>
  <r>
    <x v="256"/>
    <x v="0"/>
    <x v="6"/>
    <x v="5"/>
    <x v="4"/>
    <n v="0"/>
    <n v="0"/>
    <n v="1180463.6585804229"/>
    <x v="8"/>
  </r>
  <r>
    <x v="256"/>
    <x v="3"/>
    <x v="1"/>
    <x v="5"/>
    <x v="4"/>
    <n v="0"/>
    <n v="0"/>
    <n v="508275.39995676075"/>
    <x v="8"/>
  </r>
  <r>
    <x v="256"/>
    <x v="3"/>
    <x v="1"/>
    <x v="5"/>
    <x v="4"/>
    <n v="0"/>
    <n v="0"/>
    <n v="732429.24807609466"/>
    <x v="8"/>
  </r>
  <r>
    <x v="256"/>
    <x v="3"/>
    <x v="5"/>
    <x v="5"/>
    <x v="4"/>
    <n v="0"/>
    <n v="0"/>
    <n v="476750.97438575869"/>
    <x v="8"/>
  </r>
  <r>
    <x v="256"/>
    <x v="2"/>
    <x v="5"/>
    <x v="5"/>
    <x v="4"/>
    <n v="0"/>
    <n v="0"/>
    <n v="546245.766431564"/>
    <x v="8"/>
  </r>
  <r>
    <x v="257"/>
    <x v="1"/>
    <x v="0"/>
    <x v="5"/>
    <x v="4"/>
    <n v="0"/>
    <n v="0"/>
    <n v="387437.68091171497"/>
    <x v="8"/>
  </r>
  <r>
    <x v="257"/>
    <x v="1"/>
    <x v="1"/>
    <x v="5"/>
    <x v="4"/>
    <n v="0"/>
    <n v="0"/>
    <n v="518297.45810600417"/>
    <x v="8"/>
  </r>
  <r>
    <x v="257"/>
    <x v="1"/>
    <x v="3"/>
    <x v="5"/>
    <x v="4"/>
    <n v="0"/>
    <n v="0"/>
    <n v="737722.72819893353"/>
    <x v="8"/>
  </r>
  <r>
    <x v="257"/>
    <x v="1"/>
    <x v="3"/>
    <x v="5"/>
    <x v="4"/>
    <n v="0"/>
    <n v="0"/>
    <n v="1071525.1149779707"/>
    <x v="8"/>
  </r>
  <r>
    <x v="257"/>
    <x v="1"/>
    <x v="4"/>
    <x v="5"/>
    <x v="4"/>
    <n v="0"/>
    <n v="0"/>
    <n v="608474.58672881313"/>
    <x v="8"/>
  </r>
  <r>
    <x v="257"/>
    <x v="1"/>
    <x v="6"/>
    <x v="5"/>
    <x v="4"/>
    <n v="0"/>
    <n v="0"/>
    <n v="1108868.6629507123"/>
    <x v="8"/>
  </r>
  <r>
    <x v="257"/>
    <x v="1"/>
    <x v="6"/>
    <x v="5"/>
    <x v="4"/>
    <n v="0"/>
    <n v="0"/>
    <n v="1078785.3235335138"/>
    <x v="8"/>
  </r>
  <r>
    <x v="257"/>
    <x v="0"/>
    <x v="3"/>
    <x v="5"/>
    <x v="4"/>
    <n v="0"/>
    <n v="0"/>
    <n v="1075286.1053676782"/>
    <x v="8"/>
  </r>
  <r>
    <x v="257"/>
    <x v="0"/>
    <x v="6"/>
    <x v="5"/>
    <x v="4"/>
    <n v="0"/>
    <n v="0"/>
    <n v="628240.09441487701"/>
    <x v="8"/>
  </r>
  <r>
    <x v="257"/>
    <x v="3"/>
    <x v="5"/>
    <x v="5"/>
    <x v="4"/>
    <n v="0"/>
    <n v="0"/>
    <n v="503534.73699170013"/>
    <x v="8"/>
  </r>
  <r>
    <x v="257"/>
    <x v="3"/>
    <x v="6"/>
    <x v="5"/>
    <x v="4"/>
    <n v="0"/>
    <n v="0"/>
    <n v="1180994.715708287"/>
    <x v="8"/>
  </r>
  <r>
    <x v="257"/>
    <x v="2"/>
    <x v="4"/>
    <x v="5"/>
    <x v="4"/>
    <n v="0"/>
    <n v="0"/>
    <n v="1158630.9522605403"/>
    <x v="8"/>
  </r>
  <r>
    <x v="257"/>
    <x v="2"/>
    <x v="5"/>
    <x v="5"/>
    <x v="4"/>
    <n v="0"/>
    <n v="0"/>
    <n v="894507.36960157054"/>
    <x v="8"/>
  </r>
  <r>
    <x v="257"/>
    <x v="4"/>
    <x v="3"/>
    <x v="5"/>
    <x v="4"/>
    <n v="0"/>
    <n v="0"/>
    <n v="601509.34906125534"/>
    <x v="8"/>
  </r>
  <r>
    <x v="257"/>
    <x v="4"/>
    <x v="4"/>
    <x v="5"/>
    <x v="4"/>
    <n v="0"/>
    <n v="0"/>
    <n v="707611.59643571172"/>
    <x v="8"/>
  </r>
  <r>
    <x v="257"/>
    <x v="4"/>
    <x v="4"/>
    <x v="5"/>
    <x v="4"/>
    <n v="0"/>
    <n v="0"/>
    <n v="618052.41720814921"/>
    <x v="8"/>
  </r>
  <r>
    <x v="258"/>
    <x v="1"/>
    <x v="0"/>
    <x v="5"/>
    <x v="4"/>
    <n v="0"/>
    <n v="0"/>
    <n v="1157486.4518365189"/>
    <x v="8"/>
  </r>
  <r>
    <x v="258"/>
    <x v="1"/>
    <x v="3"/>
    <x v="5"/>
    <x v="4"/>
    <n v="0"/>
    <n v="0"/>
    <n v="330341.60161946231"/>
    <x v="8"/>
  </r>
  <r>
    <x v="258"/>
    <x v="1"/>
    <x v="4"/>
    <x v="5"/>
    <x v="4"/>
    <n v="0"/>
    <n v="0"/>
    <n v="515583.85884890461"/>
    <x v="8"/>
  </r>
  <r>
    <x v="258"/>
    <x v="1"/>
    <x v="4"/>
    <x v="5"/>
    <x v="4"/>
    <n v="0"/>
    <n v="0"/>
    <n v="1115092.9550098798"/>
    <x v="8"/>
  </r>
  <r>
    <x v="258"/>
    <x v="1"/>
    <x v="5"/>
    <x v="5"/>
    <x v="4"/>
    <n v="0"/>
    <n v="0"/>
    <n v="815538.68148271018"/>
    <x v="8"/>
  </r>
  <r>
    <x v="258"/>
    <x v="1"/>
    <x v="5"/>
    <x v="5"/>
    <x v="4"/>
    <n v="0"/>
    <n v="0"/>
    <n v="531614.63893148943"/>
    <x v="8"/>
  </r>
  <r>
    <x v="258"/>
    <x v="1"/>
    <x v="5"/>
    <x v="5"/>
    <x v="4"/>
    <n v="0"/>
    <n v="0"/>
    <n v="928050.94592802832"/>
    <x v="8"/>
  </r>
  <r>
    <x v="258"/>
    <x v="1"/>
    <x v="6"/>
    <x v="5"/>
    <x v="4"/>
    <n v="0"/>
    <n v="0"/>
    <n v="328253.75826018583"/>
    <x v="8"/>
  </r>
  <r>
    <x v="258"/>
    <x v="0"/>
    <x v="2"/>
    <x v="5"/>
    <x v="4"/>
    <n v="0"/>
    <n v="0"/>
    <n v="335304.09363714192"/>
    <x v="8"/>
  </r>
  <r>
    <x v="258"/>
    <x v="0"/>
    <x v="2"/>
    <x v="5"/>
    <x v="4"/>
    <n v="0"/>
    <n v="0"/>
    <n v="1026863.0708640069"/>
    <x v="8"/>
  </r>
  <r>
    <x v="258"/>
    <x v="0"/>
    <x v="3"/>
    <x v="5"/>
    <x v="4"/>
    <n v="0"/>
    <n v="0"/>
    <n v="554032.12370570877"/>
    <x v="8"/>
  </r>
  <r>
    <x v="258"/>
    <x v="0"/>
    <x v="3"/>
    <x v="5"/>
    <x v="4"/>
    <n v="0"/>
    <n v="0"/>
    <n v="308408.04334539251"/>
    <x v="8"/>
  </r>
  <r>
    <x v="258"/>
    <x v="3"/>
    <x v="2"/>
    <x v="5"/>
    <x v="4"/>
    <n v="0"/>
    <n v="0"/>
    <n v="1545954.6458508933"/>
    <x v="8"/>
  </r>
  <r>
    <x v="258"/>
    <x v="3"/>
    <x v="5"/>
    <x v="5"/>
    <x v="4"/>
    <n v="0"/>
    <n v="0"/>
    <n v="484786.10316754115"/>
    <x v="8"/>
  </r>
  <r>
    <x v="258"/>
    <x v="3"/>
    <x v="6"/>
    <x v="5"/>
    <x v="4"/>
    <n v="0"/>
    <n v="0"/>
    <n v="685334.53452613682"/>
    <x v="8"/>
  </r>
  <r>
    <x v="258"/>
    <x v="2"/>
    <x v="4"/>
    <x v="5"/>
    <x v="4"/>
    <n v="0"/>
    <n v="0"/>
    <n v="756072.31929126265"/>
    <x v="8"/>
  </r>
  <r>
    <x v="259"/>
    <x v="1"/>
    <x v="0"/>
    <x v="5"/>
    <x v="4"/>
    <n v="0"/>
    <n v="0"/>
    <n v="397633.40935676015"/>
    <x v="8"/>
  </r>
  <r>
    <x v="259"/>
    <x v="1"/>
    <x v="1"/>
    <x v="5"/>
    <x v="4"/>
    <n v="0"/>
    <n v="0"/>
    <n v="1839787.0325125209"/>
    <x v="8"/>
  </r>
  <r>
    <x v="259"/>
    <x v="1"/>
    <x v="4"/>
    <x v="5"/>
    <x v="4"/>
    <n v="0"/>
    <n v="0"/>
    <n v="570044.61283015122"/>
    <x v="8"/>
  </r>
  <r>
    <x v="259"/>
    <x v="1"/>
    <x v="4"/>
    <x v="5"/>
    <x v="4"/>
    <n v="0"/>
    <n v="0"/>
    <n v="1767778.7993384465"/>
    <x v="8"/>
  </r>
  <r>
    <x v="259"/>
    <x v="1"/>
    <x v="6"/>
    <x v="5"/>
    <x v="4"/>
    <n v="0"/>
    <n v="0"/>
    <n v="365007.07833261573"/>
    <x v="8"/>
  </r>
  <r>
    <x v="259"/>
    <x v="0"/>
    <x v="2"/>
    <x v="5"/>
    <x v="4"/>
    <n v="0"/>
    <n v="0"/>
    <n v="590885.27799020859"/>
    <x v="8"/>
  </r>
  <r>
    <x v="259"/>
    <x v="0"/>
    <x v="4"/>
    <x v="5"/>
    <x v="4"/>
    <n v="0"/>
    <n v="0"/>
    <n v="580697.6007834808"/>
    <x v="8"/>
  </r>
  <r>
    <x v="259"/>
    <x v="0"/>
    <x v="4"/>
    <x v="5"/>
    <x v="4"/>
    <n v="0"/>
    <n v="0"/>
    <n v="580697.6007834808"/>
    <x v="8"/>
  </r>
  <r>
    <x v="259"/>
    <x v="0"/>
    <x v="6"/>
    <x v="5"/>
    <x v="4"/>
    <n v="0"/>
    <n v="0"/>
    <n v="777146.34648653027"/>
    <x v="8"/>
  </r>
  <r>
    <x v="259"/>
    <x v="3"/>
    <x v="1"/>
    <x v="5"/>
    <x v="4"/>
    <n v="0"/>
    <n v="0"/>
    <n v="790752.72485680762"/>
    <x v="8"/>
  </r>
  <r>
    <x v="259"/>
    <x v="3"/>
    <x v="3"/>
    <x v="5"/>
    <x v="4"/>
    <n v="0"/>
    <n v="0"/>
    <n v="522283.37081585923"/>
    <x v="8"/>
  </r>
  <r>
    <x v="259"/>
    <x v="3"/>
    <x v="4"/>
    <x v="5"/>
    <x v="4"/>
    <n v="0"/>
    <n v="0"/>
    <n v="344615.62144252547"/>
    <x v="8"/>
  </r>
  <r>
    <x v="259"/>
    <x v="3"/>
    <x v="4"/>
    <x v="5"/>
    <x v="4"/>
    <n v="0"/>
    <n v="0"/>
    <n v="308408.04334539251"/>
    <x v="8"/>
  </r>
  <r>
    <x v="259"/>
    <x v="2"/>
    <x v="1"/>
    <x v="5"/>
    <x v="4"/>
    <n v="0"/>
    <n v="0"/>
    <n v="452667.89420173777"/>
    <x v="8"/>
  </r>
  <r>
    <x v="259"/>
    <x v="2"/>
    <x v="3"/>
    <x v="5"/>
    <x v="4"/>
    <n v="0"/>
    <n v="0"/>
    <n v="575887.57390464726"/>
    <x v="8"/>
  </r>
  <r>
    <x v="259"/>
    <x v="4"/>
    <x v="2"/>
    <x v="5"/>
    <x v="4"/>
    <n v="0"/>
    <n v="0"/>
    <n v="531614.63893148943"/>
    <x v="8"/>
  </r>
  <r>
    <x v="259"/>
    <x v="4"/>
    <x v="4"/>
    <x v="5"/>
    <x v="4"/>
    <n v="0"/>
    <n v="0"/>
    <n v="319615.50146386522"/>
    <x v="8"/>
  </r>
  <r>
    <x v="260"/>
    <x v="1"/>
    <x v="0"/>
    <x v="5"/>
    <x v="4"/>
    <n v="0"/>
    <n v="0"/>
    <n v="531614.63893148943"/>
    <x v="8"/>
  </r>
  <r>
    <x v="260"/>
    <x v="1"/>
    <x v="1"/>
    <x v="5"/>
    <x v="4"/>
    <n v="0"/>
    <n v="0"/>
    <n v="502015.86256340716"/>
    <x v="8"/>
  </r>
  <r>
    <x v="260"/>
    <x v="1"/>
    <x v="5"/>
    <x v="5"/>
    <x v="4"/>
    <n v="0"/>
    <n v="0"/>
    <n v="713596.34629737155"/>
    <x v="8"/>
  </r>
  <r>
    <x v="260"/>
    <x v="1"/>
    <x v="6"/>
    <x v="5"/>
    <x v="4"/>
    <n v="0"/>
    <n v="0"/>
    <n v="371124.51539964275"/>
    <x v="8"/>
  </r>
  <r>
    <x v="260"/>
    <x v="0"/>
    <x v="0"/>
    <x v="5"/>
    <x v="4"/>
    <n v="0"/>
    <n v="0"/>
    <n v="544424.63023104332"/>
    <x v="8"/>
  </r>
  <r>
    <x v="260"/>
    <x v="0"/>
    <x v="3"/>
    <x v="5"/>
    <x v="4"/>
    <n v="0"/>
    <n v="0"/>
    <n v="645219.55642608984"/>
    <x v="8"/>
  </r>
  <r>
    <x v="260"/>
    <x v="0"/>
    <x v="6"/>
    <x v="5"/>
    <x v="4"/>
    <n v="0"/>
    <n v="0"/>
    <n v="1121723.0846879946"/>
    <x v="8"/>
  </r>
  <r>
    <x v="260"/>
    <x v="0"/>
    <x v="6"/>
    <x v="5"/>
    <x v="4"/>
    <n v="0"/>
    <n v="0"/>
    <n v="1285408.6144148107"/>
    <x v="8"/>
  </r>
  <r>
    <x v="260"/>
    <x v="0"/>
    <x v="6"/>
    <x v="5"/>
    <x v="4"/>
    <n v="0"/>
    <n v="0"/>
    <n v="485734.26702081016"/>
    <x v="8"/>
  </r>
  <r>
    <x v="260"/>
    <x v="3"/>
    <x v="1"/>
    <x v="5"/>
    <x v="4"/>
    <n v="0"/>
    <n v="0"/>
    <n v="1431690.2055356167"/>
    <x v="8"/>
  </r>
  <r>
    <x v="260"/>
    <x v="3"/>
    <x v="2"/>
    <x v="5"/>
    <x v="4"/>
    <n v="0"/>
    <n v="0"/>
    <n v="685970.26525300078"/>
    <x v="8"/>
  </r>
  <r>
    <x v="260"/>
    <x v="2"/>
    <x v="1"/>
    <x v="5"/>
    <x v="4"/>
    <n v="0"/>
    <n v="0"/>
    <n v="309950.144729372"/>
    <x v="8"/>
  </r>
  <r>
    <x v="260"/>
    <x v="2"/>
    <x v="3"/>
    <x v="5"/>
    <x v="4"/>
    <n v="0"/>
    <n v="0"/>
    <n v="773062.70848881896"/>
    <x v="8"/>
  </r>
  <r>
    <x v="260"/>
    <x v="4"/>
    <x v="3"/>
    <x v="5"/>
    <x v="4"/>
    <n v="0"/>
    <n v="0"/>
    <n v="584093.49318572343"/>
    <x v="8"/>
  </r>
  <r>
    <x v="261"/>
    <x v="1"/>
    <x v="0"/>
    <x v="5"/>
    <x v="4"/>
    <n v="0"/>
    <n v="0"/>
    <n v="477593.46924951166"/>
    <x v="8"/>
  </r>
  <r>
    <x v="261"/>
    <x v="1"/>
    <x v="3"/>
    <x v="5"/>
    <x v="4"/>
    <n v="0"/>
    <n v="0"/>
    <n v="1158114.1821501795"/>
    <x v="8"/>
  </r>
  <r>
    <x v="261"/>
    <x v="1"/>
    <x v="6"/>
    <x v="5"/>
    <x v="4"/>
    <n v="0"/>
    <n v="0"/>
    <n v="297156.03379343142"/>
    <x v="8"/>
  </r>
  <r>
    <x v="261"/>
    <x v="1"/>
    <x v="6"/>
    <x v="5"/>
    <x v="4"/>
    <n v="0"/>
    <n v="0"/>
    <n v="2717229.6561762495"/>
    <x v="8"/>
  </r>
  <r>
    <x v="261"/>
    <x v="0"/>
    <x v="0"/>
    <x v="5"/>
    <x v="4"/>
    <n v="0"/>
    <n v="0"/>
    <n v="499302.26330630761"/>
    <x v="8"/>
  </r>
  <r>
    <x v="261"/>
    <x v="0"/>
    <x v="0"/>
    <x v="5"/>
    <x v="4"/>
    <n v="0"/>
    <n v="0"/>
    <n v="499302.26330630761"/>
    <x v="8"/>
  </r>
  <r>
    <x v="261"/>
    <x v="0"/>
    <x v="2"/>
    <x v="5"/>
    <x v="4"/>
    <n v="0"/>
    <n v="0"/>
    <n v="1341414.8963874071"/>
    <x v="8"/>
  </r>
  <r>
    <x v="261"/>
    <x v="0"/>
    <x v="6"/>
    <x v="5"/>
    <x v="4"/>
    <n v="0"/>
    <n v="0"/>
    <n v="555202.87453252648"/>
    <x v="8"/>
  </r>
  <r>
    <x v="261"/>
    <x v="0"/>
    <x v="6"/>
    <x v="5"/>
    <x v="4"/>
    <n v="0"/>
    <n v="0"/>
    <n v="1985771.5992240957"/>
    <x v="8"/>
  </r>
  <r>
    <x v="261"/>
    <x v="3"/>
    <x v="2"/>
    <x v="5"/>
    <x v="4"/>
    <n v="0"/>
    <n v="0"/>
    <n v="691735.75142044364"/>
    <x v="8"/>
  </r>
  <r>
    <x v="261"/>
    <x v="3"/>
    <x v="3"/>
    <x v="5"/>
    <x v="4"/>
    <n v="0"/>
    <n v="0"/>
    <n v="541358.41415512981"/>
    <x v="8"/>
  </r>
  <r>
    <x v="261"/>
    <x v="3"/>
    <x v="3"/>
    <x v="5"/>
    <x v="4"/>
    <n v="0"/>
    <n v="0"/>
    <n v="1812378.9485881773"/>
    <x v="8"/>
  </r>
  <r>
    <x v="261"/>
    <x v="3"/>
    <x v="6"/>
    <x v="5"/>
    <x v="4"/>
    <n v="0"/>
    <n v="0"/>
    <n v="500856.36073110608"/>
    <x v="8"/>
  </r>
  <r>
    <x v="261"/>
    <x v="2"/>
    <x v="0"/>
    <x v="5"/>
    <x v="4"/>
    <n v="0"/>
    <n v="0"/>
    <n v="557358.74879774987"/>
    <x v="8"/>
  </r>
  <r>
    <x v="261"/>
    <x v="2"/>
    <x v="3"/>
    <x v="5"/>
    <x v="4"/>
    <n v="0"/>
    <n v="0"/>
    <n v="932145.26322207844"/>
    <x v="8"/>
  </r>
  <r>
    <x v="261"/>
    <x v="2"/>
    <x v="4"/>
    <x v="5"/>
    <x v="4"/>
    <n v="0"/>
    <n v="0"/>
    <n v="879289.38499955228"/>
    <x v="8"/>
  </r>
  <r>
    <x v="261"/>
    <x v="2"/>
    <x v="4"/>
    <x v="5"/>
    <x v="4"/>
    <n v="0"/>
    <n v="0"/>
    <n v="396084.40742652054"/>
    <x v="8"/>
  </r>
  <r>
    <x v="261"/>
    <x v="2"/>
    <x v="6"/>
    <x v="5"/>
    <x v="4"/>
    <n v="0"/>
    <n v="0"/>
    <n v="579315.47613027017"/>
    <x v="8"/>
  </r>
  <r>
    <x v="261"/>
    <x v="4"/>
    <x v="4"/>
    <x v="5"/>
    <x v="4"/>
    <n v="0"/>
    <n v="0"/>
    <n v="598501.80231594911"/>
    <x v="8"/>
  </r>
  <r>
    <x v="262"/>
    <x v="1"/>
    <x v="3"/>
    <x v="5"/>
    <x v="4"/>
    <n v="0"/>
    <n v="0"/>
    <n v="941182.24603467388"/>
    <x v="8"/>
  </r>
  <r>
    <x v="262"/>
    <x v="1"/>
    <x v="4"/>
    <x v="5"/>
    <x v="4"/>
    <n v="0"/>
    <n v="0"/>
    <n v="703277.83521734469"/>
    <x v="8"/>
  </r>
  <r>
    <x v="262"/>
    <x v="1"/>
    <x v="4"/>
    <x v="5"/>
    <x v="4"/>
    <n v="0"/>
    <n v="0"/>
    <n v="1013606.4246843134"/>
    <x v="8"/>
  </r>
  <r>
    <x v="262"/>
    <x v="0"/>
    <x v="0"/>
    <x v="5"/>
    <x v="4"/>
    <n v="0"/>
    <n v="0"/>
    <n v="383359.38953369693"/>
    <x v="8"/>
  </r>
  <r>
    <x v="262"/>
    <x v="0"/>
    <x v="3"/>
    <x v="5"/>
    <x v="4"/>
    <n v="0"/>
    <n v="0"/>
    <n v="700083.81349490618"/>
    <x v="8"/>
  </r>
  <r>
    <x v="262"/>
    <x v="3"/>
    <x v="1"/>
    <x v="5"/>
    <x v="4"/>
    <n v="0"/>
    <n v="0"/>
    <n v="717359.51277502184"/>
    <x v="8"/>
  </r>
  <r>
    <x v="262"/>
    <x v="3"/>
    <x v="1"/>
    <x v="5"/>
    <x v="4"/>
    <n v="0"/>
    <n v="0"/>
    <n v="492821.23194932356"/>
    <x v="8"/>
  </r>
  <r>
    <x v="262"/>
    <x v="3"/>
    <x v="1"/>
    <x v="5"/>
    <x v="4"/>
    <n v="0"/>
    <n v="0"/>
    <n v="482107.72690694698"/>
    <x v="8"/>
  </r>
  <r>
    <x v="262"/>
    <x v="3"/>
    <x v="3"/>
    <x v="5"/>
    <x v="4"/>
    <n v="0"/>
    <n v="0"/>
    <n v="612179.67003375082"/>
    <x v="8"/>
  </r>
  <r>
    <x v="262"/>
    <x v="3"/>
    <x v="3"/>
    <x v="5"/>
    <x v="4"/>
    <n v="0"/>
    <n v="0"/>
    <n v="732429.24807609466"/>
    <x v="8"/>
  </r>
  <r>
    <x v="262"/>
    <x v="3"/>
    <x v="4"/>
    <x v="5"/>
    <x v="4"/>
    <n v="0"/>
    <n v="0"/>
    <n v="297649.6232286928"/>
    <x v="8"/>
  </r>
  <r>
    <x v="262"/>
    <x v="3"/>
    <x v="5"/>
    <x v="5"/>
    <x v="4"/>
    <n v="0"/>
    <n v="0"/>
    <n v="546388.75716120657"/>
    <x v="8"/>
  </r>
  <r>
    <x v="262"/>
    <x v="3"/>
    <x v="6"/>
    <x v="5"/>
    <x v="4"/>
    <n v="0"/>
    <n v="0"/>
    <n v="941704.55260701803"/>
    <x v="8"/>
  </r>
  <r>
    <x v="262"/>
    <x v="2"/>
    <x v="0"/>
    <x v="5"/>
    <x v="4"/>
    <n v="0"/>
    <n v="0"/>
    <n v="829071.08883687854"/>
    <x v="8"/>
  </r>
  <r>
    <x v="262"/>
    <x v="2"/>
    <x v="1"/>
    <x v="5"/>
    <x v="4"/>
    <n v="0"/>
    <n v="0"/>
    <n v="645634.78950714564"/>
    <x v="8"/>
  </r>
  <r>
    <x v="262"/>
    <x v="2"/>
    <x v="3"/>
    <x v="5"/>
    <x v="4"/>
    <n v="0"/>
    <n v="0"/>
    <n v="1500196.011116897"/>
    <x v="8"/>
  </r>
  <r>
    <x v="262"/>
    <x v="2"/>
    <x v="4"/>
    <x v="5"/>
    <x v="4"/>
    <n v="0"/>
    <n v="0"/>
    <n v="433896.95421625231"/>
    <x v="8"/>
  </r>
  <r>
    <x v="262"/>
    <x v="2"/>
    <x v="5"/>
    <x v="5"/>
    <x v="4"/>
    <n v="0"/>
    <n v="0"/>
    <n v="579652.10630481679"/>
    <x v="8"/>
  </r>
  <r>
    <x v="262"/>
    <x v="4"/>
    <x v="2"/>
    <x v="5"/>
    <x v="4"/>
    <n v="0"/>
    <n v="0"/>
    <n v="515602.14980704687"/>
    <x v="8"/>
  </r>
  <r>
    <x v="263"/>
    <x v="1"/>
    <x v="1"/>
    <x v="5"/>
    <x v="4"/>
    <n v="0"/>
    <n v="0"/>
    <n v="887890.01734256919"/>
    <x v="8"/>
  </r>
  <r>
    <x v="263"/>
    <x v="1"/>
    <x v="6"/>
    <x v="5"/>
    <x v="4"/>
    <n v="0"/>
    <n v="0"/>
    <n v="637297.06715280958"/>
    <x v="8"/>
  </r>
  <r>
    <x v="263"/>
    <x v="0"/>
    <x v="0"/>
    <x v="5"/>
    <x v="4"/>
    <n v="0"/>
    <n v="0"/>
    <n v="635031.87921936216"/>
    <x v="8"/>
  </r>
  <r>
    <x v="263"/>
    <x v="0"/>
    <x v="2"/>
    <x v="5"/>
    <x v="4"/>
    <n v="0"/>
    <n v="0"/>
    <n v="550381.05439104862"/>
    <x v="8"/>
  </r>
  <r>
    <x v="263"/>
    <x v="0"/>
    <x v="3"/>
    <x v="5"/>
    <x v="4"/>
    <n v="0"/>
    <n v="0"/>
    <n v="2505895.780024115"/>
    <x v="8"/>
  </r>
  <r>
    <x v="263"/>
    <x v="3"/>
    <x v="1"/>
    <x v="5"/>
    <x v="4"/>
    <n v="0"/>
    <n v="0"/>
    <n v="2930700.2499317382"/>
    <x v="8"/>
  </r>
  <r>
    <x v="263"/>
    <x v="3"/>
    <x v="2"/>
    <x v="5"/>
    <x v="4"/>
    <n v="0"/>
    <n v="0"/>
    <n v="901830.51793550281"/>
    <x v="8"/>
  </r>
  <r>
    <x v="263"/>
    <x v="3"/>
    <x v="3"/>
    <x v="5"/>
    <x v="4"/>
    <n v="0"/>
    <n v="0"/>
    <n v="455323.96430100547"/>
    <x v="8"/>
  </r>
  <r>
    <x v="263"/>
    <x v="3"/>
    <x v="5"/>
    <x v="5"/>
    <x v="4"/>
    <n v="0"/>
    <n v="0"/>
    <n v="526320.68042859843"/>
    <x v="8"/>
  </r>
  <r>
    <x v="263"/>
    <x v="2"/>
    <x v="3"/>
    <x v="5"/>
    <x v="4"/>
    <n v="0"/>
    <n v="0"/>
    <n v="952197.96003148984"/>
    <x v="8"/>
  </r>
  <r>
    <x v="263"/>
    <x v="2"/>
    <x v="6"/>
    <x v="5"/>
    <x v="4"/>
    <n v="0"/>
    <n v="0"/>
    <n v="768883.54534725868"/>
    <x v="8"/>
  </r>
  <r>
    <x v="264"/>
    <x v="1"/>
    <x v="0"/>
    <x v="5"/>
    <x v="4"/>
    <n v="0"/>
    <n v="0"/>
    <n v="1059105.0258375811"/>
    <x v="8"/>
  </r>
  <r>
    <x v="264"/>
    <x v="1"/>
    <x v="4"/>
    <x v="5"/>
    <x v="4"/>
    <n v="0"/>
    <n v="0"/>
    <n v="410845.31702005549"/>
    <x v="8"/>
  </r>
  <r>
    <x v="264"/>
    <x v="1"/>
    <x v="5"/>
    <x v="5"/>
    <x v="4"/>
    <n v="0"/>
    <n v="0"/>
    <n v="1055590.1110117047"/>
    <x v="8"/>
  </r>
  <r>
    <x v="264"/>
    <x v="0"/>
    <x v="0"/>
    <x v="5"/>
    <x v="4"/>
    <n v="0"/>
    <n v="0"/>
    <n v="498177.98447051184"/>
    <x v="8"/>
  </r>
  <r>
    <x v="264"/>
    <x v="0"/>
    <x v="0"/>
    <x v="5"/>
    <x v="4"/>
    <n v="0"/>
    <n v="0"/>
    <n v="635031.87921936216"/>
    <x v="8"/>
  </r>
  <r>
    <x v="264"/>
    <x v="0"/>
    <x v="0"/>
    <x v="5"/>
    <x v="4"/>
    <n v="0"/>
    <n v="0"/>
    <n v="1526169.0688572791"/>
    <x v="8"/>
  </r>
  <r>
    <x v="264"/>
    <x v="3"/>
    <x v="3"/>
    <x v="5"/>
    <x v="4"/>
    <n v="0"/>
    <n v="0"/>
    <n v="579652.10630481679"/>
    <x v="8"/>
  </r>
  <r>
    <x v="264"/>
    <x v="3"/>
    <x v="6"/>
    <x v="5"/>
    <x v="4"/>
    <n v="0"/>
    <n v="0"/>
    <n v="706345.61966645624"/>
    <x v="8"/>
  </r>
  <r>
    <x v="264"/>
    <x v="2"/>
    <x v="0"/>
    <x v="5"/>
    <x v="4"/>
    <n v="0"/>
    <n v="0"/>
    <n v="595664.59542925912"/>
    <x v="8"/>
  </r>
  <r>
    <x v="264"/>
    <x v="2"/>
    <x v="0"/>
    <x v="5"/>
    <x v="4"/>
    <n v="0"/>
    <n v="0"/>
    <n v="550134.56916329765"/>
    <x v="8"/>
  </r>
  <r>
    <x v="264"/>
    <x v="2"/>
    <x v="3"/>
    <x v="5"/>
    <x v="4"/>
    <n v="0"/>
    <n v="0"/>
    <n v="517298.04019267956"/>
    <x v="8"/>
  </r>
  <r>
    <x v="264"/>
    <x v="2"/>
    <x v="5"/>
    <x v="5"/>
    <x v="4"/>
    <n v="0"/>
    <n v="0"/>
    <n v="941417.44102203369"/>
    <x v="8"/>
  </r>
  <r>
    <x v="264"/>
    <x v="2"/>
    <x v="6"/>
    <x v="5"/>
    <x v="4"/>
    <n v="0"/>
    <n v="0"/>
    <n v="399672.55504576914"/>
    <x v="8"/>
  </r>
  <r>
    <x v="264"/>
    <x v="2"/>
    <x v="6"/>
    <x v="5"/>
    <x v="4"/>
    <n v="0"/>
    <n v="0"/>
    <n v="621954.48933508899"/>
    <x v="8"/>
  </r>
  <r>
    <x v="264"/>
    <x v="4"/>
    <x v="2"/>
    <x v="5"/>
    <x v="4"/>
    <n v="0"/>
    <n v="0"/>
    <n v="455884.67519271572"/>
    <x v="8"/>
  </r>
  <r>
    <x v="264"/>
    <x v="4"/>
    <x v="4"/>
    <x v="5"/>
    <x v="4"/>
    <n v="0"/>
    <n v="0"/>
    <n v="463359.09308278793"/>
    <x v="8"/>
  </r>
  <r>
    <x v="265"/>
    <x v="1"/>
    <x v="1"/>
    <x v="5"/>
    <x v="4"/>
    <n v="0"/>
    <n v="0"/>
    <n v="1276100.3210492374"/>
    <x v="8"/>
  </r>
  <r>
    <x v="265"/>
    <x v="1"/>
    <x v="3"/>
    <x v="5"/>
    <x v="4"/>
    <n v="0"/>
    <n v="0"/>
    <n v="550829.62588082033"/>
    <x v="8"/>
  </r>
  <r>
    <x v="265"/>
    <x v="1"/>
    <x v="4"/>
    <x v="5"/>
    <x v="4"/>
    <n v="0"/>
    <n v="0"/>
    <n v="624805.98408685194"/>
    <x v="8"/>
  </r>
  <r>
    <x v="265"/>
    <x v="1"/>
    <x v="4"/>
    <x v="5"/>
    <x v="4"/>
    <n v="0"/>
    <n v="0"/>
    <n v="520305.58693798585"/>
    <x v="8"/>
  </r>
  <r>
    <x v="265"/>
    <x v="1"/>
    <x v="5"/>
    <x v="5"/>
    <x v="4"/>
    <n v="0"/>
    <n v="0"/>
    <n v="566842.11500526278"/>
    <x v="8"/>
  </r>
  <r>
    <x v="265"/>
    <x v="1"/>
    <x v="6"/>
    <x v="5"/>
    <x v="4"/>
    <n v="0"/>
    <n v="0"/>
    <n v="730194.94525812799"/>
    <x v="8"/>
  </r>
  <r>
    <x v="265"/>
    <x v="1"/>
    <x v="6"/>
    <x v="5"/>
    <x v="4"/>
    <n v="0"/>
    <n v="0"/>
    <n v="1579433.6283325069"/>
    <x v="8"/>
  </r>
  <r>
    <x v="265"/>
    <x v="0"/>
    <x v="2"/>
    <x v="5"/>
    <x v="4"/>
    <n v="0"/>
    <n v="0"/>
    <n v="623545.10021748266"/>
    <x v="8"/>
  </r>
  <r>
    <x v="265"/>
    <x v="0"/>
    <x v="3"/>
    <x v="5"/>
    <x v="4"/>
    <n v="0"/>
    <n v="0"/>
    <n v="1226422.3260785842"/>
    <x v="8"/>
  </r>
  <r>
    <x v="265"/>
    <x v="0"/>
    <x v="6"/>
    <x v="5"/>
    <x v="4"/>
    <n v="0"/>
    <n v="0"/>
    <n v="304821.9033064926"/>
    <x v="8"/>
  </r>
  <r>
    <x v="265"/>
    <x v="3"/>
    <x v="2"/>
    <x v="5"/>
    <x v="4"/>
    <n v="0"/>
    <n v="0"/>
    <n v="1020888.109522975"/>
    <x v="8"/>
  </r>
  <r>
    <x v="265"/>
    <x v="3"/>
    <x v="4"/>
    <x v="5"/>
    <x v="4"/>
    <n v="0"/>
    <n v="0"/>
    <n v="436377.17744793161"/>
    <x v="8"/>
  </r>
  <r>
    <x v="265"/>
    <x v="2"/>
    <x v="0"/>
    <x v="5"/>
    <x v="4"/>
    <n v="0"/>
    <n v="0"/>
    <n v="1729660.3021656324"/>
    <x v="8"/>
  </r>
  <r>
    <x v="265"/>
    <x v="2"/>
    <x v="5"/>
    <x v="5"/>
    <x v="4"/>
    <n v="0"/>
    <n v="0"/>
    <n v="1592544.2131407165"/>
    <x v="8"/>
  </r>
  <r>
    <x v="265"/>
    <x v="4"/>
    <x v="3"/>
    <x v="5"/>
    <x v="4"/>
    <n v="0"/>
    <n v="0"/>
    <n v="666208.79026128177"/>
    <x v="8"/>
  </r>
  <r>
    <x v="266"/>
    <x v="1"/>
    <x v="3"/>
    <x v="5"/>
    <x v="4"/>
    <n v="0"/>
    <n v="0"/>
    <n v="1378348.1189918311"/>
    <x v="8"/>
  </r>
  <r>
    <x v="266"/>
    <x v="1"/>
    <x v="5"/>
    <x v="5"/>
    <x v="4"/>
    <n v="0"/>
    <n v="0"/>
    <n v="1613280.4881851198"/>
    <x v="8"/>
  </r>
  <r>
    <x v="266"/>
    <x v="1"/>
    <x v="6"/>
    <x v="5"/>
    <x v="4"/>
    <n v="0"/>
    <n v="0"/>
    <n v="433896.95421625231"/>
    <x v="8"/>
  </r>
  <r>
    <x v="266"/>
    <x v="1"/>
    <x v="6"/>
    <x v="5"/>
    <x v="4"/>
    <n v="0"/>
    <n v="0"/>
    <n v="831940.53775855689"/>
    <x v="8"/>
  </r>
  <r>
    <x v="266"/>
    <x v="0"/>
    <x v="0"/>
    <x v="5"/>
    <x v="4"/>
    <n v="0"/>
    <n v="0"/>
    <n v="358889.64126558864"/>
    <x v="8"/>
  </r>
  <r>
    <x v="266"/>
    <x v="0"/>
    <x v="4"/>
    <x v="5"/>
    <x v="4"/>
    <n v="0"/>
    <n v="0"/>
    <n v="599160.65495758108"/>
    <x v="8"/>
  </r>
  <r>
    <x v="266"/>
    <x v="0"/>
    <x v="6"/>
    <x v="5"/>
    <x v="4"/>
    <n v="0"/>
    <n v="0"/>
    <n v="348693.91282054351"/>
    <x v="8"/>
  </r>
  <r>
    <x v="266"/>
    <x v="0"/>
    <x v="6"/>
    <x v="5"/>
    <x v="4"/>
    <n v="0"/>
    <n v="0"/>
    <n v="1330033.2116804705"/>
    <x v="8"/>
  </r>
  <r>
    <x v="266"/>
    <x v="3"/>
    <x v="1"/>
    <x v="5"/>
    <x v="4"/>
    <n v="0"/>
    <n v="0"/>
    <n v="351441.72381219151"/>
    <x v="8"/>
  </r>
  <r>
    <x v="266"/>
    <x v="3"/>
    <x v="2"/>
    <x v="5"/>
    <x v="4"/>
    <n v="0"/>
    <n v="0"/>
    <n v="1845356.2556172733"/>
    <x v="8"/>
  </r>
  <r>
    <x v="266"/>
    <x v="3"/>
    <x v="3"/>
    <x v="5"/>
    <x v="4"/>
    <n v="0"/>
    <n v="0"/>
    <n v="659550.71592921962"/>
    <x v="8"/>
  </r>
  <r>
    <x v="266"/>
    <x v="2"/>
    <x v="5"/>
    <x v="5"/>
    <x v="4"/>
    <n v="0"/>
    <n v="0"/>
    <n v="717853.54164671968"/>
    <x v="8"/>
  </r>
  <r>
    <x v="266"/>
    <x v="4"/>
    <x v="3"/>
    <x v="5"/>
    <x v="4"/>
    <n v="0"/>
    <n v="0"/>
    <n v="692762.05005748593"/>
    <x v="8"/>
  </r>
  <r>
    <x v="266"/>
    <x v="4"/>
    <x v="4"/>
    <x v="5"/>
    <x v="4"/>
    <n v="0"/>
    <n v="0"/>
    <n v="516926.618294671"/>
    <x v="8"/>
  </r>
  <r>
    <x v="266"/>
    <x v="4"/>
    <x v="4"/>
    <x v="5"/>
    <x v="4"/>
    <n v="0"/>
    <n v="0"/>
    <n v="679178.48044851562"/>
    <x v="8"/>
  </r>
  <r>
    <x v="267"/>
    <x v="1"/>
    <x v="1"/>
    <x v="5"/>
    <x v="4"/>
    <n v="0"/>
    <n v="0"/>
    <n v="632333.76702765736"/>
    <x v="8"/>
  </r>
  <r>
    <x v="267"/>
    <x v="0"/>
    <x v="0"/>
    <x v="5"/>
    <x v="4"/>
    <n v="0"/>
    <n v="0"/>
    <n v="677500.46467248991"/>
    <x v="8"/>
  </r>
  <r>
    <x v="267"/>
    <x v="0"/>
    <x v="2"/>
    <x v="5"/>
    <x v="4"/>
    <n v="0"/>
    <n v="0"/>
    <n v="333511.02361769188"/>
    <x v="8"/>
  </r>
  <r>
    <x v="267"/>
    <x v="0"/>
    <x v="3"/>
    <x v="5"/>
    <x v="4"/>
    <n v="0"/>
    <n v="0"/>
    <n v="620402.22672968497"/>
    <x v="8"/>
  </r>
  <r>
    <x v="267"/>
    <x v="0"/>
    <x v="4"/>
    <x v="5"/>
    <x v="4"/>
    <n v="0"/>
    <n v="0"/>
    <n v="322752.60350099218"/>
    <x v="8"/>
  </r>
  <r>
    <x v="267"/>
    <x v="0"/>
    <x v="6"/>
    <x v="5"/>
    <x v="4"/>
    <n v="0"/>
    <n v="0"/>
    <n v="1300352.8426192743"/>
    <x v="8"/>
  </r>
  <r>
    <x v="267"/>
    <x v="0"/>
    <x v="6"/>
    <x v="5"/>
    <x v="4"/>
    <n v="0"/>
    <n v="0"/>
    <n v="1260430.0843658505"/>
    <x v="8"/>
  </r>
  <r>
    <x v="267"/>
    <x v="3"/>
    <x v="1"/>
    <x v="5"/>
    <x v="4"/>
    <n v="0"/>
    <n v="0"/>
    <n v="1084093.6229606471"/>
    <x v="8"/>
  </r>
  <r>
    <x v="267"/>
    <x v="2"/>
    <x v="3"/>
    <x v="5"/>
    <x v="4"/>
    <n v="0"/>
    <n v="0"/>
    <n v="1404413.743922607"/>
    <x v="8"/>
  </r>
  <r>
    <x v="267"/>
    <x v="2"/>
    <x v="5"/>
    <x v="5"/>
    <x v="4"/>
    <n v="0"/>
    <n v="0"/>
    <n v="474879.86999241216"/>
    <x v="8"/>
  </r>
  <r>
    <x v="267"/>
    <x v="4"/>
    <x v="4"/>
    <x v="5"/>
    <x v="4"/>
    <n v="0"/>
    <n v="0"/>
    <n v="547373.50764574227"/>
    <x v="8"/>
  </r>
  <r>
    <x v="268"/>
    <x v="1"/>
    <x v="4"/>
    <x v="5"/>
    <x v="4"/>
    <n v="0"/>
    <n v="0"/>
    <n v="1283647.3280476946"/>
    <x v="8"/>
  </r>
  <r>
    <x v="268"/>
    <x v="1"/>
    <x v="4"/>
    <x v="5"/>
    <x v="4"/>
    <n v="0"/>
    <n v="0"/>
    <n v="439253.7067374406"/>
    <x v="8"/>
  </r>
  <r>
    <x v="268"/>
    <x v="1"/>
    <x v="5"/>
    <x v="5"/>
    <x v="4"/>
    <n v="0"/>
    <n v="0"/>
    <n v="733958.8367285307"/>
    <x v="8"/>
  </r>
  <r>
    <x v="268"/>
    <x v="1"/>
    <x v="6"/>
    <x v="5"/>
    <x v="4"/>
    <n v="0"/>
    <n v="0"/>
    <n v="588710.17841762328"/>
    <x v="8"/>
  </r>
  <r>
    <x v="268"/>
    <x v="1"/>
    <x v="6"/>
    <x v="5"/>
    <x v="4"/>
    <n v="0"/>
    <n v="0"/>
    <n v="445030.27816431771"/>
    <x v="8"/>
  </r>
  <r>
    <x v="268"/>
    <x v="0"/>
    <x v="0"/>
    <x v="5"/>
    <x v="4"/>
    <n v="0"/>
    <n v="0"/>
    <n v="592462.09760437068"/>
    <x v="8"/>
  </r>
  <r>
    <x v="268"/>
    <x v="0"/>
    <x v="3"/>
    <x v="5"/>
    <x v="4"/>
    <n v="0"/>
    <n v="0"/>
    <n v="654896.52983735595"/>
    <x v="8"/>
  </r>
  <r>
    <x v="268"/>
    <x v="3"/>
    <x v="2"/>
    <x v="5"/>
    <x v="4"/>
    <n v="0"/>
    <n v="0"/>
    <n v="639861.54996846267"/>
    <x v="8"/>
  </r>
  <r>
    <x v="268"/>
    <x v="3"/>
    <x v="6"/>
    <x v="5"/>
    <x v="4"/>
    <n v="0"/>
    <n v="0"/>
    <n v="691739.53017591394"/>
    <x v="8"/>
  </r>
  <r>
    <x v="268"/>
    <x v="4"/>
    <x v="3"/>
    <x v="5"/>
    <x v="4"/>
    <n v="0"/>
    <n v="0"/>
    <n v="348693.91282054351"/>
    <x v="8"/>
  </r>
  <r>
    <x v="269"/>
    <x v="1"/>
    <x v="1"/>
    <x v="5"/>
    <x v="4"/>
    <n v="0"/>
    <n v="0"/>
    <n v="1343188.5780856654"/>
    <x v="8"/>
  </r>
  <r>
    <x v="269"/>
    <x v="1"/>
    <x v="1"/>
    <x v="5"/>
    <x v="4"/>
    <n v="0"/>
    <n v="0"/>
    <n v="983969.04055055487"/>
    <x v="8"/>
  </r>
  <r>
    <x v="269"/>
    <x v="1"/>
    <x v="4"/>
    <x v="5"/>
    <x v="4"/>
    <n v="0"/>
    <n v="0"/>
    <n v="646660.15205133182"/>
    <x v="8"/>
  </r>
  <r>
    <x v="269"/>
    <x v="1"/>
    <x v="5"/>
    <x v="5"/>
    <x v="4"/>
    <n v="0"/>
    <n v="0"/>
    <n v="531614.63893148943"/>
    <x v="8"/>
  </r>
  <r>
    <x v="269"/>
    <x v="0"/>
    <x v="0"/>
    <x v="5"/>
    <x v="4"/>
    <n v="0"/>
    <n v="0"/>
    <n v="1431049.4530617376"/>
    <x v="8"/>
  </r>
  <r>
    <x v="269"/>
    <x v="0"/>
    <x v="0"/>
    <x v="5"/>
    <x v="4"/>
    <n v="0"/>
    <n v="0"/>
    <n v="1362828.5511465643"/>
    <x v="8"/>
  </r>
  <r>
    <x v="269"/>
    <x v="0"/>
    <x v="2"/>
    <x v="5"/>
    <x v="4"/>
    <n v="0"/>
    <n v="0"/>
    <n v="601072.95519693638"/>
    <x v="8"/>
  </r>
  <r>
    <x v="269"/>
    <x v="0"/>
    <x v="3"/>
    <x v="5"/>
    <x v="4"/>
    <n v="0"/>
    <n v="0"/>
    <n v="1042424.3623906781"/>
    <x v="8"/>
  </r>
  <r>
    <x v="269"/>
    <x v="0"/>
    <x v="4"/>
    <x v="5"/>
    <x v="4"/>
    <n v="0"/>
    <n v="0"/>
    <n v="365007.07833261573"/>
    <x v="8"/>
  </r>
  <r>
    <x v="269"/>
    <x v="0"/>
    <x v="4"/>
    <x v="5"/>
    <x v="4"/>
    <n v="0"/>
    <n v="0"/>
    <n v="602069.59107903612"/>
    <x v="8"/>
  </r>
  <r>
    <x v="269"/>
    <x v="3"/>
    <x v="2"/>
    <x v="5"/>
    <x v="4"/>
    <n v="0"/>
    <n v="0"/>
    <n v="1215759.3568278095"/>
    <x v="8"/>
  </r>
  <r>
    <x v="269"/>
    <x v="3"/>
    <x v="3"/>
    <x v="5"/>
    <x v="4"/>
    <n v="0"/>
    <n v="0"/>
    <n v="726720.9740799116"/>
    <x v="8"/>
  </r>
  <r>
    <x v="269"/>
    <x v="2"/>
    <x v="0"/>
    <x v="5"/>
    <x v="4"/>
    <n v="0"/>
    <n v="0"/>
    <n v="641823.66402384732"/>
    <x v="8"/>
  </r>
  <r>
    <x v="269"/>
    <x v="2"/>
    <x v="0"/>
    <x v="5"/>
    <x v="4"/>
    <n v="0"/>
    <n v="0"/>
    <n v="381320.24384468794"/>
    <x v="8"/>
  </r>
  <r>
    <x v="269"/>
    <x v="2"/>
    <x v="1"/>
    <x v="5"/>
    <x v="4"/>
    <n v="0"/>
    <n v="0"/>
    <n v="442316.67890721816"/>
    <x v="8"/>
  </r>
  <r>
    <x v="269"/>
    <x v="2"/>
    <x v="4"/>
    <x v="5"/>
    <x v="4"/>
    <n v="0"/>
    <n v="0"/>
    <n v="655407.23363281763"/>
    <x v="8"/>
  </r>
  <r>
    <x v="269"/>
    <x v="2"/>
    <x v="5"/>
    <x v="5"/>
    <x v="4"/>
    <n v="0"/>
    <n v="0"/>
    <n v="509383.86033638672"/>
    <x v="8"/>
  </r>
  <r>
    <x v="269"/>
    <x v="2"/>
    <x v="5"/>
    <x v="5"/>
    <x v="4"/>
    <n v="0"/>
    <n v="0"/>
    <n v="1340632.6462847069"/>
    <x v="8"/>
  </r>
  <r>
    <x v="269"/>
    <x v="4"/>
    <x v="3"/>
    <x v="5"/>
    <x v="4"/>
    <n v="0"/>
    <n v="0"/>
    <n v="1057705.0829361537"/>
    <x v="8"/>
  </r>
  <r>
    <x v="269"/>
    <x v="4"/>
    <x v="4"/>
    <x v="5"/>
    <x v="4"/>
    <n v="0"/>
    <n v="0"/>
    <n v="652011.341230575"/>
    <x v="8"/>
  </r>
  <r>
    <x v="270"/>
    <x v="1"/>
    <x v="1"/>
    <x v="5"/>
    <x v="4"/>
    <n v="0"/>
    <n v="0"/>
    <n v="1242896.6192207835"/>
    <x v="8"/>
  </r>
  <r>
    <x v="270"/>
    <x v="1"/>
    <x v="1"/>
    <x v="5"/>
    <x v="4"/>
    <n v="0"/>
    <n v="0"/>
    <n v="360928.78695459769"/>
    <x v="8"/>
  </r>
  <r>
    <x v="270"/>
    <x v="1"/>
    <x v="1"/>
    <x v="5"/>
    <x v="4"/>
    <n v="0"/>
    <n v="0"/>
    <n v="319166.46346209227"/>
    <x v="8"/>
  </r>
  <r>
    <x v="270"/>
    <x v="1"/>
    <x v="3"/>
    <x v="5"/>
    <x v="4"/>
    <n v="0"/>
    <n v="0"/>
    <n v="1112070.480418107"/>
    <x v="8"/>
  </r>
  <r>
    <x v="270"/>
    <x v="1"/>
    <x v="3"/>
    <x v="5"/>
    <x v="4"/>
    <n v="0"/>
    <n v="0"/>
    <n v="1222521.2648073281"/>
    <x v="8"/>
  </r>
  <r>
    <x v="270"/>
    <x v="1"/>
    <x v="6"/>
    <x v="5"/>
    <x v="4"/>
    <n v="0"/>
    <n v="0"/>
    <n v="604468.8475991789"/>
    <x v="8"/>
  </r>
  <r>
    <x v="270"/>
    <x v="0"/>
    <x v="4"/>
    <x v="5"/>
    <x v="4"/>
    <n v="0"/>
    <n v="0"/>
    <n v="1043188.6807010418"/>
    <x v="8"/>
  </r>
  <r>
    <x v="270"/>
    <x v="3"/>
    <x v="6"/>
    <x v="5"/>
    <x v="4"/>
    <n v="0"/>
    <n v="0"/>
    <n v="2362408.1336134709"/>
    <x v="8"/>
  </r>
  <r>
    <x v="270"/>
    <x v="2"/>
    <x v="5"/>
    <x v="5"/>
    <x v="4"/>
    <n v="0"/>
    <n v="0"/>
    <n v="773062.70848881896"/>
    <x v="8"/>
  </r>
  <r>
    <x v="270"/>
    <x v="2"/>
    <x v="5"/>
    <x v="5"/>
    <x v="4"/>
    <n v="0"/>
    <n v="0"/>
    <n v="636213.45497081615"/>
    <x v="8"/>
  </r>
  <r>
    <x v="270"/>
    <x v="4"/>
    <x v="4"/>
    <x v="5"/>
    <x v="4"/>
    <n v="0"/>
    <n v="0"/>
    <n v="1244396.2779301037"/>
    <x v="8"/>
  </r>
  <r>
    <x v="271"/>
    <x v="1"/>
    <x v="4"/>
    <x v="5"/>
    <x v="4"/>
    <n v="0"/>
    <n v="0"/>
    <n v="876422.56440092809"/>
    <x v="8"/>
  </r>
  <r>
    <x v="271"/>
    <x v="1"/>
    <x v="6"/>
    <x v="5"/>
    <x v="4"/>
    <n v="0"/>
    <n v="0"/>
    <n v="1193921.8419560152"/>
    <x v="8"/>
  </r>
  <r>
    <x v="271"/>
    <x v="1"/>
    <x v="6"/>
    <x v="5"/>
    <x v="4"/>
    <n v="0"/>
    <n v="0"/>
    <n v="330341.60161946231"/>
    <x v="8"/>
  </r>
  <r>
    <x v="271"/>
    <x v="0"/>
    <x v="2"/>
    <x v="5"/>
    <x v="4"/>
    <n v="0"/>
    <n v="0"/>
    <n v="1488165.4423995996"/>
    <x v="8"/>
  </r>
  <r>
    <x v="271"/>
    <x v="0"/>
    <x v="4"/>
    <x v="5"/>
    <x v="4"/>
    <n v="0"/>
    <n v="0"/>
    <n v="1329183.3866233085"/>
    <x v="8"/>
  </r>
  <r>
    <x v="271"/>
    <x v="0"/>
    <x v="4"/>
    <x v="5"/>
    <x v="4"/>
    <n v="0"/>
    <n v="0"/>
    <n v="1396190.5810151626"/>
    <x v="8"/>
  </r>
  <r>
    <x v="271"/>
    <x v="0"/>
    <x v="6"/>
    <x v="5"/>
    <x v="4"/>
    <n v="0"/>
    <n v="0"/>
    <n v="310201.11336484249"/>
    <x v="8"/>
  </r>
  <r>
    <x v="271"/>
    <x v="0"/>
    <x v="6"/>
    <x v="5"/>
    <x v="4"/>
    <n v="0"/>
    <n v="0"/>
    <n v="544365.96090043616"/>
    <x v="8"/>
  </r>
  <r>
    <x v="271"/>
    <x v="2"/>
    <x v="0"/>
    <x v="5"/>
    <x v="4"/>
    <n v="0"/>
    <n v="0"/>
    <n v="517298.04019267956"/>
    <x v="8"/>
  </r>
  <r>
    <x v="271"/>
    <x v="2"/>
    <x v="4"/>
    <x v="5"/>
    <x v="4"/>
    <n v="0"/>
    <n v="0"/>
    <n v="2562449.0182771068"/>
    <x v="8"/>
  </r>
  <r>
    <x v="271"/>
    <x v="2"/>
    <x v="6"/>
    <x v="5"/>
    <x v="4"/>
    <n v="0"/>
    <n v="0"/>
    <n v="1362299.5949441181"/>
    <x v="8"/>
  </r>
  <r>
    <x v="271"/>
    <x v="4"/>
    <x v="2"/>
    <x v="5"/>
    <x v="4"/>
    <n v="0"/>
    <n v="0"/>
    <n v="714115.89689711691"/>
    <x v="8"/>
  </r>
  <r>
    <x v="271"/>
    <x v="4"/>
    <x v="2"/>
    <x v="5"/>
    <x v="4"/>
    <n v="0"/>
    <n v="0"/>
    <n v="614879.58237859013"/>
    <x v="8"/>
  </r>
  <r>
    <x v="271"/>
    <x v="4"/>
    <x v="4"/>
    <x v="5"/>
    <x v="4"/>
    <n v="0"/>
    <n v="0"/>
    <n v="1167989.9518837899"/>
    <x v="8"/>
  </r>
  <r>
    <x v="272"/>
    <x v="1"/>
    <x v="0"/>
    <x v="5"/>
    <x v="4"/>
    <n v="0"/>
    <n v="0"/>
    <n v="493875.06479210861"/>
    <x v="8"/>
  </r>
  <r>
    <x v="272"/>
    <x v="1"/>
    <x v="0"/>
    <x v="5"/>
    <x v="4"/>
    <n v="0"/>
    <n v="0"/>
    <n v="1335669.067701207"/>
    <x v="8"/>
  </r>
  <r>
    <x v="272"/>
    <x v="1"/>
    <x v="0"/>
    <x v="5"/>
    <x v="4"/>
    <n v="0"/>
    <n v="0"/>
    <n v="326263.31024144427"/>
    <x v="8"/>
  </r>
  <r>
    <x v="272"/>
    <x v="1"/>
    <x v="1"/>
    <x v="5"/>
    <x v="4"/>
    <n v="0"/>
    <n v="0"/>
    <n v="1322232.0276537214"/>
    <x v="8"/>
  </r>
  <r>
    <x v="272"/>
    <x v="1"/>
    <x v="1"/>
    <x v="5"/>
    <x v="4"/>
    <n v="0"/>
    <n v="0"/>
    <n v="602644.14713756694"/>
    <x v="8"/>
  </r>
  <r>
    <x v="272"/>
    <x v="0"/>
    <x v="2"/>
    <x v="5"/>
    <x v="4"/>
    <n v="0"/>
    <n v="0"/>
    <n v="1154693.9236156526"/>
    <x v="8"/>
  </r>
  <r>
    <x v="272"/>
    <x v="0"/>
    <x v="2"/>
    <x v="5"/>
    <x v="4"/>
    <n v="0"/>
    <n v="0"/>
    <n v="953178.8628963572"/>
    <x v="8"/>
  </r>
  <r>
    <x v="272"/>
    <x v="3"/>
    <x v="1"/>
    <x v="5"/>
    <x v="4"/>
    <n v="0"/>
    <n v="0"/>
    <n v="759156.68803710362"/>
    <x v="8"/>
  </r>
  <r>
    <x v="272"/>
    <x v="2"/>
    <x v="3"/>
    <x v="5"/>
    <x v="4"/>
    <n v="0"/>
    <n v="0"/>
    <n v="539946.89195656986"/>
    <x v="8"/>
  </r>
  <r>
    <x v="272"/>
    <x v="2"/>
    <x v="4"/>
    <x v="5"/>
    <x v="4"/>
    <n v="0"/>
    <n v="0"/>
    <n v="913326.30486260518"/>
    <x v="8"/>
  </r>
  <r>
    <x v="272"/>
    <x v="2"/>
    <x v="6"/>
    <x v="5"/>
    <x v="4"/>
    <n v="0"/>
    <n v="0"/>
    <n v="331717.95359824196"/>
    <x v="8"/>
  </r>
  <r>
    <x v="272"/>
    <x v="4"/>
    <x v="2"/>
    <x v="5"/>
    <x v="4"/>
    <n v="0"/>
    <n v="0"/>
    <n v="1174227.2351479256"/>
    <x v="8"/>
  </r>
  <r>
    <x v="272"/>
    <x v="4"/>
    <x v="2"/>
    <x v="5"/>
    <x v="4"/>
    <n v="0"/>
    <n v="0"/>
    <n v="286891.20311199309"/>
    <x v="8"/>
  </r>
  <r>
    <x v="272"/>
    <x v="4"/>
    <x v="3"/>
    <x v="5"/>
    <x v="4"/>
    <n v="0"/>
    <n v="0"/>
    <n v="604468.8475991789"/>
    <x v="8"/>
  </r>
  <r>
    <x v="273"/>
    <x v="1"/>
    <x v="1"/>
    <x v="5"/>
    <x v="4"/>
    <n v="0"/>
    <n v="0"/>
    <n v="688702.1287879697"/>
    <x v="8"/>
  </r>
  <r>
    <x v="273"/>
    <x v="1"/>
    <x v="3"/>
    <x v="5"/>
    <x v="4"/>
    <n v="0"/>
    <n v="0"/>
    <n v="602069.59107903612"/>
    <x v="8"/>
  </r>
  <r>
    <x v="273"/>
    <x v="1"/>
    <x v="6"/>
    <x v="5"/>
    <x v="4"/>
    <n v="0"/>
    <n v="0"/>
    <n v="523313.13368329214"/>
    <x v="8"/>
  </r>
  <r>
    <x v="273"/>
    <x v="1"/>
    <x v="6"/>
    <x v="5"/>
    <x v="4"/>
    <n v="0"/>
    <n v="0"/>
    <n v="328302.4559304532"/>
    <x v="8"/>
  </r>
  <r>
    <x v="273"/>
    <x v="0"/>
    <x v="2"/>
    <x v="5"/>
    <x v="4"/>
    <n v="0"/>
    <n v="0"/>
    <n v="560437.11935548577"/>
    <x v="8"/>
  </r>
  <r>
    <x v="273"/>
    <x v="3"/>
    <x v="1"/>
    <x v="5"/>
    <x v="4"/>
    <n v="0"/>
    <n v="0"/>
    <n v="499252.759720842"/>
    <x v="8"/>
  </r>
  <r>
    <x v="273"/>
    <x v="3"/>
    <x v="2"/>
    <x v="5"/>
    <x v="4"/>
    <n v="0"/>
    <n v="0"/>
    <n v="594278.23730479006"/>
    <x v="8"/>
  </r>
  <r>
    <x v="273"/>
    <x v="3"/>
    <x v="3"/>
    <x v="5"/>
    <x v="4"/>
    <n v="0"/>
    <n v="0"/>
    <n v="490142.85568872944"/>
    <x v="8"/>
  </r>
  <r>
    <x v="273"/>
    <x v="2"/>
    <x v="0"/>
    <x v="5"/>
    <x v="4"/>
    <n v="0"/>
    <n v="0"/>
    <n v="885654.57561209565"/>
    <x v="8"/>
  </r>
  <r>
    <x v="273"/>
    <x v="2"/>
    <x v="6"/>
    <x v="5"/>
    <x v="4"/>
    <n v="0"/>
    <n v="0"/>
    <n v="505267.85321145452"/>
    <x v="8"/>
  </r>
  <r>
    <x v="273"/>
    <x v="4"/>
    <x v="2"/>
    <x v="5"/>
    <x v="4"/>
    <n v="0"/>
    <n v="0"/>
    <n v="320959.53348154225"/>
    <x v="8"/>
  </r>
  <r>
    <x v="273"/>
    <x v="4"/>
    <x v="3"/>
    <x v="5"/>
    <x v="4"/>
    <n v="0"/>
    <n v="0"/>
    <n v="567142.24473379506"/>
    <x v="8"/>
  </r>
  <r>
    <x v="273"/>
    <x v="4"/>
    <x v="3"/>
    <x v="5"/>
    <x v="4"/>
    <n v="0"/>
    <n v="0"/>
    <n v="554423.88594298915"/>
    <x v="8"/>
  </r>
  <r>
    <x v="273"/>
    <x v="4"/>
    <x v="4"/>
    <x v="5"/>
    <x v="4"/>
    <n v="0"/>
    <n v="0"/>
    <n v="1470604.9045740883"/>
    <x v="8"/>
  </r>
  <r>
    <x v="274"/>
    <x v="1"/>
    <x v="3"/>
    <x v="5"/>
    <x v="4"/>
    <n v="0"/>
    <n v="0"/>
    <n v="362967.93264360668"/>
    <x v="9"/>
  </r>
  <r>
    <x v="274"/>
    <x v="1"/>
    <x v="3"/>
    <x v="5"/>
    <x v="4"/>
    <n v="0"/>
    <n v="0"/>
    <n v="616578.11585751071"/>
    <x v="9"/>
  </r>
  <r>
    <x v="274"/>
    <x v="1"/>
    <x v="4"/>
    <x v="5"/>
    <x v="4"/>
    <n v="0"/>
    <n v="0"/>
    <n v="958656.95486312755"/>
    <x v="9"/>
  </r>
  <r>
    <x v="274"/>
    <x v="1"/>
    <x v="6"/>
    <x v="5"/>
    <x v="4"/>
    <n v="0"/>
    <n v="0"/>
    <n v="630399.30307046953"/>
    <x v="9"/>
  </r>
  <r>
    <x v="274"/>
    <x v="0"/>
    <x v="0"/>
    <x v="5"/>
    <x v="4"/>
    <n v="0"/>
    <n v="0"/>
    <n v="643625.44143886538"/>
    <x v="9"/>
  </r>
  <r>
    <x v="274"/>
    <x v="0"/>
    <x v="0"/>
    <x v="5"/>
    <x v="4"/>
    <n v="0"/>
    <n v="0"/>
    <n v="2040179.0963886648"/>
    <x v="9"/>
  </r>
  <r>
    <x v="274"/>
    <x v="0"/>
    <x v="6"/>
    <x v="5"/>
    <x v="4"/>
    <n v="0"/>
    <n v="0"/>
    <n v="598867.09325414768"/>
    <x v="9"/>
  </r>
  <r>
    <x v="274"/>
    <x v="3"/>
    <x v="1"/>
    <x v="5"/>
    <x v="4"/>
    <n v="0"/>
    <n v="0"/>
    <n v="506213.11325229437"/>
    <x v="9"/>
  </r>
  <r>
    <x v="274"/>
    <x v="3"/>
    <x v="2"/>
    <x v="5"/>
    <x v="4"/>
    <n v="0"/>
    <n v="0"/>
    <n v="805307.78022296983"/>
    <x v="9"/>
  </r>
  <r>
    <x v="274"/>
    <x v="3"/>
    <x v="4"/>
    <x v="5"/>
    <x v="4"/>
    <n v="0"/>
    <n v="0"/>
    <n v="323359.97905932984"/>
    <x v="9"/>
  </r>
  <r>
    <x v="274"/>
    <x v="3"/>
    <x v="5"/>
    <x v="5"/>
    <x v="4"/>
    <n v="0"/>
    <n v="0"/>
    <n v="655645.19047676818"/>
    <x v="9"/>
  </r>
  <r>
    <x v="274"/>
    <x v="2"/>
    <x v="5"/>
    <x v="5"/>
    <x v="4"/>
    <n v="0"/>
    <n v="0"/>
    <n v="480374.67373327352"/>
    <x v="9"/>
  </r>
  <r>
    <x v="274"/>
    <x v="2"/>
    <x v="5"/>
    <x v="5"/>
    <x v="4"/>
    <n v="0"/>
    <n v="0"/>
    <n v="568452.55074562575"/>
    <x v="9"/>
  </r>
  <r>
    <x v="274"/>
    <x v="2"/>
    <x v="6"/>
    <x v="5"/>
    <x v="4"/>
    <n v="0"/>
    <n v="0"/>
    <n v="472184.83901308541"/>
    <x v="9"/>
  </r>
  <r>
    <x v="274"/>
    <x v="4"/>
    <x v="2"/>
    <x v="5"/>
    <x v="4"/>
    <n v="0"/>
    <n v="0"/>
    <n v="652262.86271453206"/>
    <x v="9"/>
  </r>
  <r>
    <x v="274"/>
    <x v="4"/>
    <x v="2"/>
    <x v="5"/>
    <x v="4"/>
    <n v="0"/>
    <n v="0"/>
    <n v="658380.02201734204"/>
    <x v="9"/>
  </r>
  <r>
    <x v="275"/>
    <x v="1"/>
    <x v="0"/>
    <x v="5"/>
    <x v="4"/>
    <n v="0"/>
    <n v="0"/>
    <n v="490343.83539865492"/>
    <x v="9"/>
  </r>
  <r>
    <x v="275"/>
    <x v="1"/>
    <x v="0"/>
    <x v="5"/>
    <x v="4"/>
    <n v="0"/>
    <n v="0"/>
    <n v="692346.05539531342"/>
    <x v="9"/>
  </r>
  <r>
    <x v="275"/>
    <x v="1"/>
    <x v="0"/>
    <x v="5"/>
    <x v="4"/>
    <n v="0"/>
    <n v="0"/>
    <n v="675782.58804627298"/>
    <x v="9"/>
  </r>
  <r>
    <x v="275"/>
    <x v="1"/>
    <x v="3"/>
    <x v="5"/>
    <x v="4"/>
    <n v="0"/>
    <n v="0"/>
    <n v="644975.00949984463"/>
    <x v="9"/>
  </r>
  <r>
    <x v="275"/>
    <x v="0"/>
    <x v="2"/>
    <x v="5"/>
    <x v="4"/>
    <n v="0"/>
    <n v="0"/>
    <n v="504729.46182050661"/>
    <x v="9"/>
  </r>
  <r>
    <x v="275"/>
    <x v="0"/>
    <x v="2"/>
    <x v="5"/>
    <x v="4"/>
    <n v="0"/>
    <n v="0"/>
    <n v="1112792.2957633224"/>
    <x v="9"/>
  </r>
  <r>
    <x v="275"/>
    <x v="0"/>
    <x v="3"/>
    <x v="5"/>
    <x v="4"/>
    <n v="0"/>
    <n v="0"/>
    <n v="597677.06279469375"/>
    <x v="9"/>
  </r>
  <r>
    <x v="275"/>
    <x v="0"/>
    <x v="3"/>
    <x v="5"/>
    <x v="4"/>
    <n v="0"/>
    <n v="0"/>
    <n v="1207698.8061423395"/>
    <x v="9"/>
  </r>
  <r>
    <x v="275"/>
    <x v="0"/>
    <x v="6"/>
    <x v="5"/>
    <x v="4"/>
    <n v="0"/>
    <n v="0"/>
    <n v="696319.92202450358"/>
    <x v="9"/>
  </r>
  <r>
    <x v="275"/>
    <x v="3"/>
    <x v="3"/>
    <x v="5"/>
    <x v="4"/>
    <n v="0"/>
    <n v="0"/>
    <n v="730194.94525812799"/>
    <x v="9"/>
  </r>
  <r>
    <x v="275"/>
    <x v="3"/>
    <x v="6"/>
    <x v="5"/>
    <x v="4"/>
    <n v="0"/>
    <n v="0"/>
    <n v="317373.39344264229"/>
    <x v="9"/>
  </r>
  <r>
    <x v="275"/>
    <x v="2"/>
    <x v="0"/>
    <x v="5"/>
    <x v="4"/>
    <n v="0"/>
    <n v="0"/>
    <n v="1694076.6792241079"/>
    <x v="9"/>
  </r>
  <r>
    <x v="275"/>
    <x v="2"/>
    <x v="1"/>
    <x v="5"/>
    <x v="4"/>
    <n v="0"/>
    <n v="0"/>
    <n v="1114401.6378345322"/>
    <x v="9"/>
  </r>
  <r>
    <x v="275"/>
    <x v="2"/>
    <x v="1"/>
    <x v="5"/>
    <x v="4"/>
    <n v="0"/>
    <n v="0"/>
    <n v="621284.57802836702"/>
    <x v="9"/>
  </r>
  <r>
    <x v="275"/>
    <x v="2"/>
    <x v="3"/>
    <x v="5"/>
    <x v="4"/>
    <n v="0"/>
    <n v="0"/>
    <n v="1191138.899954271"/>
    <x v="9"/>
  </r>
  <r>
    <x v="275"/>
    <x v="4"/>
    <x v="3"/>
    <x v="5"/>
    <x v="4"/>
    <n v="0"/>
    <n v="0"/>
    <n v="544424.63023104332"/>
    <x v="9"/>
  </r>
  <r>
    <x v="275"/>
    <x v="4"/>
    <x v="3"/>
    <x v="5"/>
    <x v="4"/>
    <n v="0"/>
    <n v="0"/>
    <n v="1525429.9975259276"/>
    <x v="9"/>
  </r>
  <r>
    <x v="275"/>
    <x v="4"/>
    <x v="4"/>
    <x v="5"/>
    <x v="4"/>
    <n v="0"/>
    <n v="0"/>
    <n v="514248.24203407677"/>
    <x v="9"/>
  </r>
  <r>
    <x v="276"/>
    <x v="1"/>
    <x v="4"/>
    <x v="5"/>
    <x v="4"/>
    <n v="0"/>
    <n v="0"/>
    <n v="1099366.9458456677"/>
    <x v="9"/>
  </r>
  <r>
    <x v="276"/>
    <x v="1"/>
    <x v="4"/>
    <x v="5"/>
    <x v="4"/>
    <n v="0"/>
    <n v="0"/>
    <n v="703505.26270811399"/>
    <x v="9"/>
  </r>
  <r>
    <x v="276"/>
    <x v="1"/>
    <x v="5"/>
    <x v="5"/>
    <x v="4"/>
    <n v="0"/>
    <n v="0"/>
    <n v="1767013.0646337485"/>
    <x v="9"/>
  </r>
  <r>
    <x v="276"/>
    <x v="1"/>
    <x v="6"/>
    <x v="5"/>
    <x v="4"/>
    <n v="0"/>
    <n v="0"/>
    <n v="471394.2218645704"/>
    <x v="9"/>
  </r>
  <r>
    <x v="276"/>
    <x v="1"/>
    <x v="6"/>
    <x v="5"/>
    <x v="4"/>
    <n v="0"/>
    <n v="0"/>
    <n v="1111692.2941461555"/>
    <x v="9"/>
  </r>
  <r>
    <x v="276"/>
    <x v="0"/>
    <x v="3"/>
    <x v="5"/>
    <x v="4"/>
    <n v="0"/>
    <n v="0"/>
    <n v="559403.69462696742"/>
    <x v="9"/>
  </r>
  <r>
    <x v="276"/>
    <x v="0"/>
    <x v="6"/>
    <x v="5"/>
    <x v="4"/>
    <n v="0"/>
    <n v="0"/>
    <n v="496588.66404920816"/>
    <x v="9"/>
  </r>
  <r>
    <x v="276"/>
    <x v="2"/>
    <x v="1"/>
    <x v="5"/>
    <x v="4"/>
    <n v="0"/>
    <n v="0"/>
    <n v="358614.00388999132"/>
    <x v="9"/>
  </r>
  <r>
    <x v="276"/>
    <x v="2"/>
    <x v="6"/>
    <x v="5"/>
    <x v="4"/>
    <n v="0"/>
    <n v="0"/>
    <n v="634161.91174023657"/>
    <x v="9"/>
  </r>
  <r>
    <x v="276"/>
    <x v="2"/>
    <x v="6"/>
    <x v="5"/>
    <x v="4"/>
    <n v="0"/>
    <n v="0"/>
    <n v="803509.51655220147"/>
    <x v="9"/>
  </r>
  <r>
    <x v="276"/>
    <x v="4"/>
    <x v="2"/>
    <x v="5"/>
    <x v="4"/>
    <n v="0"/>
    <n v="0"/>
    <n v="464025.47296401416"/>
    <x v="9"/>
  </r>
  <r>
    <x v="276"/>
    <x v="4"/>
    <x v="3"/>
    <x v="5"/>
    <x v="4"/>
    <n v="0"/>
    <n v="0"/>
    <n v="681414.27557328215"/>
    <x v="9"/>
  </r>
  <r>
    <x v="277"/>
    <x v="1"/>
    <x v="3"/>
    <x v="5"/>
    <x v="4"/>
    <n v="0"/>
    <n v="0"/>
    <n v="1327785.541998974"/>
    <x v="9"/>
  </r>
  <r>
    <x v="277"/>
    <x v="1"/>
    <x v="6"/>
    <x v="5"/>
    <x v="4"/>
    <n v="0"/>
    <n v="0"/>
    <n v="383359.38953369693"/>
    <x v="9"/>
  </r>
  <r>
    <x v="277"/>
    <x v="0"/>
    <x v="0"/>
    <x v="5"/>
    <x v="4"/>
    <n v="0"/>
    <n v="0"/>
    <n v="635031.87921936216"/>
    <x v="9"/>
  </r>
  <r>
    <x v="277"/>
    <x v="0"/>
    <x v="2"/>
    <x v="5"/>
    <x v="4"/>
    <n v="0"/>
    <n v="0"/>
    <n v="520305.58693798585"/>
    <x v="9"/>
  </r>
  <r>
    <x v="277"/>
    <x v="0"/>
    <x v="3"/>
    <x v="5"/>
    <x v="4"/>
    <n v="0"/>
    <n v="0"/>
    <n v="474072.59812516457"/>
    <x v="9"/>
  </r>
  <r>
    <x v="277"/>
    <x v="0"/>
    <x v="3"/>
    <x v="5"/>
    <x v="4"/>
    <n v="0"/>
    <n v="0"/>
    <n v="570044.61283015122"/>
    <x v="9"/>
  </r>
  <r>
    <x v="277"/>
    <x v="3"/>
    <x v="3"/>
    <x v="5"/>
    <x v="4"/>
    <n v="0"/>
    <n v="0"/>
    <n v="1242376.1254764888"/>
    <x v="9"/>
  </r>
  <r>
    <x v="277"/>
    <x v="3"/>
    <x v="6"/>
    <x v="5"/>
    <x v="4"/>
    <n v="0"/>
    <n v="0"/>
    <n v="1576080.0156347479"/>
    <x v="9"/>
  </r>
  <r>
    <x v="277"/>
    <x v="2"/>
    <x v="3"/>
    <x v="5"/>
    <x v="4"/>
    <n v="0"/>
    <n v="0"/>
    <n v="533155.1071520847"/>
    <x v="9"/>
  </r>
  <r>
    <x v="277"/>
    <x v="2"/>
    <x v="4"/>
    <x v="5"/>
    <x v="4"/>
    <n v="0"/>
    <n v="0"/>
    <n v="1883539.9465231458"/>
    <x v="9"/>
  </r>
  <r>
    <x v="277"/>
    <x v="2"/>
    <x v="4"/>
    <x v="5"/>
    <x v="4"/>
    <n v="0"/>
    <n v="0"/>
    <n v="815538.68148271018"/>
    <x v="9"/>
  </r>
  <r>
    <x v="277"/>
    <x v="2"/>
    <x v="6"/>
    <x v="5"/>
    <x v="4"/>
    <n v="0"/>
    <n v="0"/>
    <n v="688792.13908369816"/>
    <x v="9"/>
  </r>
  <r>
    <x v="277"/>
    <x v="4"/>
    <x v="2"/>
    <x v="5"/>
    <x v="4"/>
    <n v="0"/>
    <n v="0"/>
    <n v="616547.08278778673"/>
    <x v="9"/>
  </r>
  <r>
    <x v="277"/>
    <x v="4"/>
    <x v="3"/>
    <x v="5"/>
    <x v="4"/>
    <n v="0"/>
    <n v="0"/>
    <n v="733958.8367285307"/>
    <x v="9"/>
  </r>
  <r>
    <x v="277"/>
    <x v="4"/>
    <x v="4"/>
    <x v="5"/>
    <x v="4"/>
    <n v="0"/>
    <n v="0"/>
    <n v="504729.46182050661"/>
    <x v="9"/>
  </r>
  <r>
    <x v="278"/>
    <x v="1"/>
    <x v="3"/>
    <x v="5"/>
    <x v="4"/>
    <n v="0"/>
    <n v="0"/>
    <n v="1571403.1064094619"/>
    <x v="9"/>
  </r>
  <r>
    <x v="278"/>
    <x v="1"/>
    <x v="5"/>
    <x v="5"/>
    <x v="4"/>
    <n v="0"/>
    <n v="0"/>
    <n v="618609.15671023494"/>
    <x v="9"/>
  </r>
  <r>
    <x v="278"/>
    <x v="0"/>
    <x v="2"/>
    <x v="5"/>
    <x v="4"/>
    <n v="0"/>
    <n v="0"/>
    <n v="909131.03217602929"/>
    <x v="9"/>
  </r>
  <r>
    <x v="278"/>
    <x v="3"/>
    <x v="1"/>
    <x v="5"/>
    <x v="4"/>
    <n v="0"/>
    <n v="0"/>
    <n v="1203005.3434801428"/>
    <x v="9"/>
  </r>
  <r>
    <x v="278"/>
    <x v="3"/>
    <x v="1"/>
    <x v="5"/>
    <x v="4"/>
    <n v="0"/>
    <n v="0"/>
    <n v="622562.17627839942"/>
    <x v="9"/>
  </r>
  <r>
    <x v="278"/>
    <x v="3"/>
    <x v="3"/>
    <x v="5"/>
    <x v="4"/>
    <n v="0"/>
    <n v="0"/>
    <n v="589242.777330713"/>
    <x v="9"/>
  </r>
  <r>
    <x v="278"/>
    <x v="3"/>
    <x v="3"/>
    <x v="5"/>
    <x v="4"/>
    <n v="0"/>
    <n v="0"/>
    <n v="539713.19520098984"/>
    <x v="9"/>
  </r>
  <r>
    <x v="278"/>
    <x v="3"/>
    <x v="6"/>
    <x v="5"/>
    <x v="4"/>
    <n v="0"/>
    <n v="0"/>
    <n v="459755.68480084313"/>
    <x v="9"/>
  </r>
  <r>
    <x v="278"/>
    <x v="3"/>
    <x v="6"/>
    <x v="5"/>
    <x v="4"/>
    <n v="0"/>
    <n v="0"/>
    <n v="748950.81869697629"/>
    <x v="9"/>
  </r>
  <r>
    <x v="278"/>
    <x v="2"/>
    <x v="1"/>
    <x v="5"/>
    <x v="4"/>
    <n v="0"/>
    <n v="0"/>
    <n v="1137611.3389929063"/>
    <x v="9"/>
  </r>
  <r>
    <x v="278"/>
    <x v="2"/>
    <x v="3"/>
    <x v="5"/>
    <x v="4"/>
    <n v="0"/>
    <n v="0"/>
    <n v="943272.85939205717"/>
    <x v="9"/>
  </r>
  <r>
    <x v="278"/>
    <x v="2"/>
    <x v="3"/>
    <x v="5"/>
    <x v="4"/>
    <n v="0"/>
    <n v="0"/>
    <n v="924730.33381741564"/>
    <x v="9"/>
  </r>
  <r>
    <x v="278"/>
    <x v="2"/>
    <x v="4"/>
    <x v="5"/>
    <x v="4"/>
    <n v="0"/>
    <n v="0"/>
    <n v="1843225.6591036329"/>
    <x v="9"/>
  </r>
  <r>
    <x v="278"/>
    <x v="2"/>
    <x v="5"/>
    <x v="5"/>
    <x v="4"/>
    <n v="0"/>
    <n v="0"/>
    <n v="543000.61355378968"/>
    <x v="9"/>
  </r>
  <r>
    <x v="278"/>
    <x v="4"/>
    <x v="2"/>
    <x v="5"/>
    <x v="4"/>
    <n v="0"/>
    <n v="0"/>
    <n v="662444.89879087906"/>
    <x v="9"/>
  </r>
  <r>
    <x v="278"/>
    <x v="4"/>
    <x v="3"/>
    <x v="5"/>
    <x v="4"/>
    <n v="0"/>
    <n v="0"/>
    <n v="297649.6232286928"/>
    <x v="9"/>
  </r>
  <r>
    <x v="279"/>
    <x v="1"/>
    <x v="3"/>
    <x v="5"/>
    <x v="4"/>
    <n v="0"/>
    <n v="0"/>
    <n v="1452412.2026905452"/>
    <x v="9"/>
  </r>
  <r>
    <x v="279"/>
    <x v="1"/>
    <x v="3"/>
    <x v="5"/>
    <x v="4"/>
    <n v="0"/>
    <n v="0"/>
    <n v="1198508.9390522607"/>
    <x v="9"/>
  </r>
  <r>
    <x v="279"/>
    <x v="1"/>
    <x v="4"/>
    <x v="5"/>
    <x v="4"/>
    <n v="0"/>
    <n v="0"/>
    <n v="715139.37937651714"/>
    <x v="9"/>
  </r>
  <r>
    <x v="279"/>
    <x v="0"/>
    <x v="4"/>
    <x v="5"/>
    <x v="4"/>
    <n v="0"/>
    <n v="0"/>
    <n v="1195662.393152202"/>
    <x v="9"/>
  </r>
  <r>
    <x v="279"/>
    <x v="0"/>
    <x v="6"/>
    <x v="5"/>
    <x v="4"/>
    <n v="0"/>
    <n v="0"/>
    <n v="387437.68091171497"/>
    <x v="9"/>
  </r>
  <r>
    <x v="279"/>
    <x v="3"/>
    <x v="4"/>
    <x v="5"/>
    <x v="4"/>
    <n v="0"/>
    <n v="0"/>
    <n v="448612.05158198584"/>
    <x v="9"/>
  </r>
  <r>
    <x v="279"/>
    <x v="3"/>
    <x v="6"/>
    <x v="5"/>
    <x v="4"/>
    <n v="0"/>
    <n v="0"/>
    <n v="581743.19405765133"/>
    <x v="9"/>
  </r>
  <r>
    <x v="279"/>
    <x v="3"/>
    <x v="6"/>
    <x v="5"/>
    <x v="4"/>
    <n v="0"/>
    <n v="0"/>
    <n v="610559.83284738706"/>
    <x v="9"/>
  </r>
  <r>
    <x v="279"/>
    <x v="2"/>
    <x v="1"/>
    <x v="5"/>
    <x v="4"/>
    <n v="0"/>
    <n v="0"/>
    <n v="2926848.8776366948"/>
    <x v="9"/>
  </r>
  <r>
    <x v="279"/>
    <x v="2"/>
    <x v="3"/>
    <x v="5"/>
    <x v="4"/>
    <n v="0"/>
    <n v="0"/>
    <n v="420607.88485042221"/>
    <x v="9"/>
  </r>
  <r>
    <x v="279"/>
    <x v="2"/>
    <x v="5"/>
    <x v="5"/>
    <x v="4"/>
    <n v="0"/>
    <n v="0"/>
    <n v="611260.63240366406"/>
    <x v="9"/>
  </r>
  <r>
    <x v="279"/>
    <x v="2"/>
    <x v="5"/>
    <x v="5"/>
    <x v="4"/>
    <n v="0"/>
    <n v="0"/>
    <n v="909829.29326244362"/>
    <x v="9"/>
  </r>
  <r>
    <x v="279"/>
    <x v="2"/>
    <x v="6"/>
    <x v="5"/>
    <x v="4"/>
    <n v="0"/>
    <n v="0"/>
    <n v="1866789.7394356376"/>
    <x v="9"/>
  </r>
  <r>
    <x v="279"/>
    <x v="4"/>
    <x v="2"/>
    <x v="5"/>
    <x v="4"/>
    <n v="0"/>
    <n v="0"/>
    <n v="913963.04849314247"/>
    <x v="9"/>
  </r>
  <r>
    <x v="279"/>
    <x v="4"/>
    <x v="3"/>
    <x v="5"/>
    <x v="4"/>
    <n v="0"/>
    <n v="0"/>
    <n v="625569.72302370553"/>
    <x v="9"/>
  </r>
  <r>
    <x v="279"/>
    <x v="4"/>
    <x v="4"/>
    <x v="5"/>
    <x v="4"/>
    <n v="0"/>
    <n v="0"/>
    <n v="663194.64253656333"/>
    <x v="9"/>
  </r>
  <r>
    <x v="280"/>
    <x v="1"/>
    <x v="0"/>
    <x v="5"/>
    <x v="4"/>
    <n v="0"/>
    <n v="0"/>
    <n v="1025437.1584004653"/>
    <x v="9"/>
  </r>
  <r>
    <x v="280"/>
    <x v="1"/>
    <x v="3"/>
    <x v="5"/>
    <x v="4"/>
    <n v="0"/>
    <n v="0"/>
    <n v="1302071.556098324"/>
    <x v="9"/>
  </r>
  <r>
    <x v="280"/>
    <x v="1"/>
    <x v="5"/>
    <x v="5"/>
    <x v="4"/>
    <n v="0"/>
    <n v="0"/>
    <n v="434175.88113591971"/>
    <x v="9"/>
  </r>
  <r>
    <x v="280"/>
    <x v="0"/>
    <x v="0"/>
    <x v="5"/>
    <x v="4"/>
    <n v="0"/>
    <n v="0"/>
    <n v="609611.13149753888"/>
    <x v="9"/>
  </r>
  <r>
    <x v="280"/>
    <x v="0"/>
    <x v="2"/>
    <x v="5"/>
    <x v="4"/>
    <n v="0"/>
    <n v="0"/>
    <n v="568426.33486288635"/>
    <x v="9"/>
  </r>
  <r>
    <x v="280"/>
    <x v="0"/>
    <x v="2"/>
    <x v="5"/>
    <x v="4"/>
    <n v="0"/>
    <n v="0"/>
    <n v="492821.23194932356"/>
    <x v="9"/>
  </r>
  <r>
    <x v="280"/>
    <x v="0"/>
    <x v="2"/>
    <x v="5"/>
    <x v="4"/>
    <n v="0"/>
    <n v="0"/>
    <n v="1739120.0504964748"/>
    <x v="9"/>
  </r>
  <r>
    <x v="280"/>
    <x v="0"/>
    <x v="3"/>
    <x v="5"/>
    <x v="4"/>
    <n v="0"/>
    <n v="0"/>
    <n v="365007.07833261573"/>
    <x v="9"/>
  </r>
  <r>
    <x v="280"/>
    <x v="0"/>
    <x v="4"/>
    <x v="5"/>
    <x v="4"/>
    <n v="0"/>
    <n v="0"/>
    <n v="333511.02361769188"/>
    <x v="9"/>
  </r>
  <r>
    <x v="280"/>
    <x v="0"/>
    <x v="6"/>
    <x v="5"/>
    <x v="4"/>
    <n v="0"/>
    <n v="0"/>
    <n v="387437.68091171497"/>
    <x v="9"/>
  </r>
  <r>
    <x v="280"/>
    <x v="0"/>
    <x v="6"/>
    <x v="5"/>
    <x v="4"/>
    <n v="0"/>
    <n v="0"/>
    <n v="928359.13693024009"/>
    <x v="9"/>
  </r>
  <r>
    <x v="280"/>
    <x v="3"/>
    <x v="2"/>
    <x v="5"/>
    <x v="4"/>
    <n v="0"/>
    <n v="0"/>
    <n v="502260.30646614818"/>
    <x v="9"/>
  </r>
  <r>
    <x v="280"/>
    <x v="3"/>
    <x v="6"/>
    <x v="5"/>
    <x v="4"/>
    <n v="0"/>
    <n v="0"/>
    <n v="1166056.5143500015"/>
    <x v="9"/>
  </r>
  <r>
    <x v="280"/>
    <x v="2"/>
    <x v="4"/>
    <x v="5"/>
    <x v="4"/>
    <n v="0"/>
    <n v="0"/>
    <n v="283305.06307309313"/>
    <x v="9"/>
  </r>
  <r>
    <x v="280"/>
    <x v="2"/>
    <x v="6"/>
    <x v="5"/>
    <x v="4"/>
    <n v="0"/>
    <n v="0"/>
    <n v="499252.759720842"/>
    <x v="9"/>
  </r>
  <r>
    <x v="280"/>
    <x v="2"/>
    <x v="6"/>
    <x v="5"/>
    <x v="4"/>
    <n v="0"/>
    <n v="0"/>
    <n v="584093.49318572343"/>
    <x v="9"/>
  </r>
  <r>
    <x v="280"/>
    <x v="2"/>
    <x v="6"/>
    <x v="5"/>
    <x v="4"/>
    <n v="0"/>
    <n v="0"/>
    <n v="565418.78811758"/>
    <x v="9"/>
  </r>
  <r>
    <x v="280"/>
    <x v="4"/>
    <x v="3"/>
    <x v="5"/>
    <x v="4"/>
    <n v="0"/>
    <n v="0"/>
    <n v="2254642.7729309155"/>
    <x v="9"/>
  </r>
  <r>
    <x v="281"/>
    <x v="1"/>
    <x v="1"/>
    <x v="5"/>
    <x v="4"/>
    <n v="0"/>
    <n v="0"/>
    <n v="519604.99455526506"/>
    <x v="9"/>
  </r>
  <r>
    <x v="281"/>
    <x v="1"/>
    <x v="4"/>
    <x v="5"/>
    <x v="4"/>
    <n v="0"/>
    <n v="0"/>
    <n v="571433.88160819258"/>
    <x v="9"/>
  </r>
  <r>
    <x v="281"/>
    <x v="1"/>
    <x v="5"/>
    <x v="5"/>
    <x v="4"/>
    <n v="0"/>
    <n v="0"/>
    <n v="377241.9524666699"/>
    <x v="9"/>
  </r>
  <r>
    <x v="281"/>
    <x v="1"/>
    <x v="5"/>
    <x v="5"/>
    <x v="4"/>
    <n v="0"/>
    <n v="0"/>
    <n v="349648.65379274153"/>
    <x v="9"/>
  </r>
  <r>
    <x v="281"/>
    <x v="0"/>
    <x v="3"/>
    <x v="5"/>
    <x v="4"/>
    <n v="0"/>
    <n v="0"/>
    <n v="566842.11500526278"/>
    <x v="9"/>
  </r>
  <r>
    <x v="281"/>
    <x v="0"/>
    <x v="4"/>
    <x v="5"/>
    <x v="4"/>
    <n v="0"/>
    <n v="0"/>
    <n v="647929.54547738412"/>
    <x v="9"/>
  </r>
  <r>
    <x v="281"/>
    <x v="0"/>
    <x v="4"/>
    <x v="5"/>
    <x v="4"/>
    <n v="0"/>
    <n v="0"/>
    <n v="1100347.5954019669"/>
    <x v="9"/>
  </r>
  <r>
    <x v="281"/>
    <x v="0"/>
    <x v="6"/>
    <x v="5"/>
    <x v="4"/>
    <n v="0"/>
    <n v="0"/>
    <n v="639861.54996846267"/>
    <x v="9"/>
  </r>
  <r>
    <x v="281"/>
    <x v="0"/>
    <x v="6"/>
    <x v="5"/>
    <x v="4"/>
    <n v="0"/>
    <n v="0"/>
    <n v="641823.66402384732"/>
    <x v="9"/>
  </r>
  <r>
    <x v="281"/>
    <x v="3"/>
    <x v="2"/>
    <x v="5"/>
    <x v="4"/>
    <n v="0"/>
    <n v="0"/>
    <n v="1038639.7154229304"/>
    <x v="9"/>
  </r>
  <r>
    <x v="281"/>
    <x v="3"/>
    <x v="6"/>
    <x v="5"/>
    <x v="4"/>
    <n v="0"/>
    <n v="0"/>
    <n v="924524.41343069321"/>
    <x v="9"/>
  </r>
  <r>
    <x v="281"/>
    <x v="2"/>
    <x v="0"/>
    <x v="5"/>
    <x v="4"/>
    <n v="0"/>
    <n v="0"/>
    <n v="920530.77987477928"/>
    <x v="9"/>
  </r>
  <r>
    <x v="281"/>
    <x v="2"/>
    <x v="1"/>
    <x v="5"/>
    <x v="4"/>
    <n v="0"/>
    <n v="0"/>
    <n v="989819.7801675275"/>
    <x v="9"/>
  </r>
  <r>
    <x v="281"/>
    <x v="2"/>
    <x v="4"/>
    <x v="5"/>
    <x v="4"/>
    <n v="0"/>
    <n v="0"/>
    <n v="1390704.1642665188"/>
    <x v="9"/>
  </r>
  <r>
    <x v="281"/>
    <x v="2"/>
    <x v="4"/>
    <x v="5"/>
    <x v="4"/>
    <n v="0"/>
    <n v="0"/>
    <n v="693309.53426306904"/>
    <x v="9"/>
  </r>
  <r>
    <x v="282"/>
    <x v="1"/>
    <x v="1"/>
    <x v="5"/>
    <x v="4"/>
    <n v="0"/>
    <n v="0"/>
    <n v="369085.36971063376"/>
    <x v="9"/>
  </r>
  <r>
    <x v="282"/>
    <x v="1"/>
    <x v="1"/>
    <x v="5"/>
    <x v="4"/>
    <n v="0"/>
    <n v="0"/>
    <n v="1061451.6036185585"/>
    <x v="9"/>
  </r>
  <r>
    <x v="282"/>
    <x v="1"/>
    <x v="3"/>
    <x v="5"/>
    <x v="4"/>
    <n v="0"/>
    <n v="0"/>
    <n v="358614.00388999132"/>
    <x v="9"/>
  </r>
  <r>
    <x v="282"/>
    <x v="1"/>
    <x v="4"/>
    <x v="5"/>
    <x v="4"/>
    <n v="0"/>
    <n v="0"/>
    <n v="1366682.4529126952"/>
    <x v="9"/>
  </r>
  <r>
    <x v="282"/>
    <x v="1"/>
    <x v="4"/>
    <x v="5"/>
    <x v="4"/>
    <n v="0"/>
    <n v="0"/>
    <n v="1206139.7070307829"/>
    <x v="9"/>
  </r>
  <r>
    <x v="282"/>
    <x v="1"/>
    <x v="4"/>
    <x v="5"/>
    <x v="4"/>
    <n v="0"/>
    <n v="0"/>
    <n v="560437.11935548577"/>
    <x v="9"/>
  </r>
  <r>
    <x v="282"/>
    <x v="1"/>
    <x v="6"/>
    <x v="5"/>
    <x v="4"/>
    <n v="0"/>
    <n v="0"/>
    <n v="231382.02946023157"/>
    <x v="9"/>
  </r>
  <r>
    <x v="282"/>
    <x v="0"/>
    <x v="2"/>
    <x v="5"/>
    <x v="4"/>
    <n v="0"/>
    <n v="0"/>
    <n v="2057481.8805441046"/>
    <x v="9"/>
  </r>
  <r>
    <x v="282"/>
    <x v="0"/>
    <x v="3"/>
    <x v="5"/>
    <x v="4"/>
    <n v="0"/>
    <n v="0"/>
    <n v="492821.23194932356"/>
    <x v="9"/>
  </r>
  <r>
    <x v="282"/>
    <x v="3"/>
    <x v="2"/>
    <x v="5"/>
    <x v="4"/>
    <n v="0"/>
    <n v="0"/>
    <n v="972849.88022884051"/>
    <x v="9"/>
  </r>
  <r>
    <x v="282"/>
    <x v="3"/>
    <x v="3"/>
    <x v="5"/>
    <x v="4"/>
    <n v="0"/>
    <n v="0"/>
    <n v="1063660.1057045879"/>
    <x v="9"/>
  </r>
  <r>
    <x v="282"/>
    <x v="3"/>
    <x v="3"/>
    <x v="5"/>
    <x v="4"/>
    <n v="0"/>
    <n v="0"/>
    <n v="932739.20250976831"/>
    <x v="9"/>
  </r>
  <r>
    <x v="282"/>
    <x v="2"/>
    <x v="0"/>
    <x v="5"/>
    <x v="4"/>
    <n v="0"/>
    <n v="0"/>
    <n v="484215.0259943105"/>
    <x v="9"/>
  </r>
  <r>
    <x v="282"/>
    <x v="2"/>
    <x v="1"/>
    <x v="5"/>
    <x v="4"/>
    <n v="0"/>
    <n v="0"/>
    <n v="711375.48790611443"/>
    <x v="9"/>
  </r>
  <r>
    <x v="282"/>
    <x v="2"/>
    <x v="1"/>
    <x v="5"/>
    <x v="4"/>
    <n v="0"/>
    <n v="0"/>
    <n v="1173244.9083779827"/>
    <x v="9"/>
  </r>
  <r>
    <x v="282"/>
    <x v="2"/>
    <x v="3"/>
    <x v="5"/>
    <x v="4"/>
    <n v="0"/>
    <n v="0"/>
    <n v="319166.46346209227"/>
    <x v="9"/>
  </r>
  <r>
    <x v="282"/>
    <x v="2"/>
    <x v="3"/>
    <x v="5"/>
    <x v="4"/>
    <n v="0"/>
    <n v="0"/>
    <n v="1172049.3014178169"/>
    <x v="9"/>
  </r>
  <r>
    <x v="282"/>
    <x v="2"/>
    <x v="5"/>
    <x v="5"/>
    <x v="4"/>
    <n v="0"/>
    <n v="0"/>
    <n v="715139.37937651714"/>
    <x v="9"/>
  </r>
  <r>
    <x v="283"/>
    <x v="1"/>
    <x v="1"/>
    <x v="5"/>
    <x v="4"/>
    <n v="0"/>
    <n v="0"/>
    <n v="331717.95359824196"/>
    <x v="9"/>
  </r>
  <r>
    <x v="283"/>
    <x v="1"/>
    <x v="3"/>
    <x v="5"/>
    <x v="4"/>
    <n v="0"/>
    <n v="0"/>
    <n v="674126.4223585946"/>
    <x v="9"/>
  </r>
  <r>
    <x v="283"/>
    <x v="1"/>
    <x v="4"/>
    <x v="5"/>
    <x v="4"/>
    <n v="0"/>
    <n v="0"/>
    <n v="2002180.2870954606"/>
    <x v="9"/>
  </r>
  <r>
    <x v="283"/>
    <x v="1"/>
    <x v="4"/>
    <x v="5"/>
    <x v="4"/>
    <n v="0"/>
    <n v="0"/>
    <n v="688792.13908369816"/>
    <x v="9"/>
  </r>
  <r>
    <x v="283"/>
    <x v="1"/>
    <x v="5"/>
    <x v="5"/>
    <x v="4"/>
    <n v="0"/>
    <n v="0"/>
    <n v="1438023.3437254473"/>
    <x v="9"/>
  </r>
  <r>
    <x v="283"/>
    <x v="0"/>
    <x v="2"/>
    <x v="5"/>
    <x v="4"/>
    <n v="0"/>
    <n v="0"/>
    <n v="507443.06107760617"/>
    <x v="9"/>
  </r>
  <r>
    <x v="283"/>
    <x v="0"/>
    <x v="2"/>
    <x v="5"/>
    <x v="4"/>
    <n v="0"/>
    <n v="0"/>
    <n v="1208937.6951983578"/>
    <x v="9"/>
  </r>
  <r>
    <x v="283"/>
    <x v="0"/>
    <x v="3"/>
    <x v="5"/>
    <x v="4"/>
    <n v="0"/>
    <n v="0"/>
    <n v="655906.7893218759"/>
    <x v="9"/>
  </r>
  <r>
    <x v="283"/>
    <x v="0"/>
    <x v="3"/>
    <x v="5"/>
    <x v="4"/>
    <n v="0"/>
    <n v="0"/>
    <n v="1070686.6413290345"/>
    <x v="9"/>
  </r>
  <r>
    <x v="283"/>
    <x v="0"/>
    <x v="4"/>
    <x v="5"/>
    <x v="4"/>
    <n v="0"/>
    <n v="0"/>
    <n v="1636105.4294466148"/>
    <x v="9"/>
  </r>
  <r>
    <x v="283"/>
    <x v="3"/>
    <x v="2"/>
    <x v="5"/>
    <x v="4"/>
    <n v="0"/>
    <n v="0"/>
    <n v="764069.96849175263"/>
    <x v="9"/>
  </r>
  <r>
    <x v="283"/>
    <x v="3"/>
    <x v="3"/>
    <x v="5"/>
    <x v="4"/>
    <n v="0"/>
    <n v="0"/>
    <n v="779800.29397156334"/>
    <x v="9"/>
  </r>
  <r>
    <x v="283"/>
    <x v="3"/>
    <x v="4"/>
    <x v="5"/>
    <x v="4"/>
    <n v="0"/>
    <n v="0"/>
    <n v="358614.00388999132"/>
    <x v="9"/>
  </r>
  <r>
    <x v="283"/>
    <x v="2"/>
    <x v="0"/>
    <x v="5"/>
    <x v="4"/>
    <n v="0"/>
    <n v="0"/>
    <n v="1243935.8414512279"/>
    <x v="9"/>
  </r>
  <r>
    <x v="283"/>
    <x v="2"/>
    <x v="3"/>
    <x v="5"/>
    <x v="4"/>
    <n v="0"/>
    <n v="0"/>
    <n v="614879.58237859013"/>
    <x v="9"/>
  </r>
  <r>
    <x v="283"/>
    <x v="2"/>
    <x v="6"/>
    <x v="5"/>
    <x v="4"/>
    <n v="0"/>
    <n v="0"/>
    <n v="592462.09760437068"/>
    <x v="9"/>
  </r>
  <r>
    <x v="283"/>
    <x v="2"/>
    <x v="6"/>
    <x v="5"/>
    <x v="4"/>
    <n v="0"/>
    <n v="0"/>
    <n v="1019618.3872884564"/>
    <x v="9"/>
  </r>
  <r>
    <x v="283"/>
    <x v="4"/>
    <x v="2"/>
    <x v="5"/>
    <x v="4"/>
    <n v="0"/>
    <n v="0"/>
    <n v="517298.04019267956"/>
    <x v="9"/>
  </r>
  <r>
    <x v="284"/>
    <x v="1"/>
    <x v="0"/>
    <x v="5"/>
    <x v="4"/>
    <n v="0"/>
    <n v="0"/>
    <n v="979197.8088760078"/>
    <x v="9"/>
  </r>
  <r>
    <x v="284"/>
    <x v="1"/>
    <x v="0"/>
    <x v="5"/>
    <x v="4"/>
    <n v="0"/>
    <n v="0"/>
    <n v="607864.74000142154"/>
    <x v="9"/>
  </r>
  <r>
    <x v="284"/>
    <x v="1"/>
    <x v="3"/>
    <x v="5"/>
    <x v="4"/>
    <n v="0"/>
    <n v="0"/>
    <n v="560842.24097773572"/>
    <x v="9"/>
  </r>
  <r>
    <x v="284"/>
    <x v="1"/>
    <x v="4"/>
    <x v="5"/>
    <x v="4"/>
    <n v="0"/>
    <n v="0"/>
    <n v="342576.47575351648"/>
    <x v="9"/>
  </r>
  <r>
    <x v="284"/>
    <x v="1"/>
    <x v="5"/>
    <x v="5"/>
    <x v="4"/>
    <n v="0"/>
    <n v="0"/>
    <n v="469452.67147821316"/>
    <x v="9"/>
  </r>
  <r>
    <x v="284"/>
    <x v="1"/>
    <x v="6"/>
    <x v="5"/>
    <x v="4"/>
    <n v="0"/>
    <n v="0"/>
    <n v="889981.44901371223"/>
    <x v="9"/>
  </r>
  <r>
    <x v="284"/>
    <x v="1"/>
    <x v="6"/>
    <x v="5"/>
    <x v="4"/>
    <n v="0"/>
    <n v="0"/>
    <n v="498177.98447051184"/>
    <x v="9"/>
  </r>
  <r>
    <x v="284"/>
    <x v="0"/>
    <x v="0"/>
    <x v="5"/>
    <x v="4"/>
    <n v="0"/>
    <n v="0"/>
    <n v="1385621.8751277679"/>
    <x v="9"/>
  </r>
  <r>
    <x v="284"/>
    <x v="0"/>
    <x v="2"/>
    <x v="5"/>
    <x v="4"/>
    <n v="0"/>
    <n v="0"/>
    <n v="346654.76713153446"/>
    <x v="9"/>
  </r>
  <r>
    <x v="284"/>
    <x v="0"/>
    <x v="3"/>
    <x v="5"/>
    <x v="4"/>
    <n v="0"/>
    <n v="0"/>
    <n v="510156.66033470561"/>
    <x v="9"/>
  </r>
  <r>
    <x v="284"/>
    <x v="0"/>
    <x v="4"/>
    <x v="5"/>
    <x v="4"/>
    <n v="0"/>
    <n v="0"/>
    <n v="1925226.4451452966"/>
    <x v="9"/>
  </r>
  <r>
    <x v="284"/>
    <x v="3"/>
    <x v="2"/>
    <x v="5"/>
    <x v="4"/>
    <n v="0"/>
    <n v="0"/>
    <n v="515789.17534442467"/>
    <x v="9"/>
  </r>
  <r>
    <x v="284"/>
    <x v="3"/>
    <x v="3"/>
    <x v="5"/>
    <x v="4"/>
    <n v="0"/>
    <n v="0"/>
    <n v="1176665.618660179"/>
    <x v="9"/>
  </r>
  <r>
    <x v="284"/>
    <x v="3"/>
    <x v="4"/>
    <x v="5"/>
    <x v="4"/>
    <n v="0"/>
    <n v="0"/>
    <n v="271622.3824098371"/>
    <x v="9"/>
  </r>
  <r>
    <x v="284"/>
    <x v="3"/>
    <x v="6"/>
    <x v="5"/>
    <x v="4"/>
    <n v="0"/>
    <n v="0"/>
    <n v="548280.07131529122"/>
    <x v="9"/>
  </r>
  <r>
    <x v="284"/>
    <x v="2"/>
    <x v="1"/>
    <x v="5"/>
    <x v="4"/>
    <n v="0"/>
    <n v="0"/>
    <n v="2520884.9065721682"/>
    <x v="9"/>
  </r>
  <r>
    <x v="285"/>
    <x v="1"/>
    <x v="1"/>
    <x v="5"/>
    <x v="4"/>
    <n v="0"/>
    <n v="0"/>
    <n v="468550.77604760358"/>
    <x v="9"/>
  </r>
  <r>
    <x v="285"/>
    <x v="1"/>
    <x v="3"/>
    <x v="5"/>
    <x v="4"/>
    <n v="0"/>
    <n v="0"/>
    <n v="502260.30646614818"/>
    <x v="9"/>
  </r>
  <r>
    <x v="285"/>
    <x v="1"/>
    <x v="6"/>
    <x v="5"/>
    <x v="4"/>
    <n v="0"/>
    <n v="0"/>
    <n v="288684.27313144301"/>
    <x v="9"/>
  </r>
  <r>
    <x v="285"/>
    <x v="0"/>
    <x v="0"/>
    <x v="5"/>
    <x v="4"/>
    <n v="0"/>
    <n v="0"/>
    <n v="566842.11500526278"/>
    <x v="9"/>
  </r>
  <r>
    <x v="285"/>
    <x v="0"/>
    <x v="3"/>
    <x v="5"/>
    <x v="4"/>
    <n v="0"/>
    <n v="0"/>
    <n v="338890.23367604183"/>
    <x v="9"/>
  </r>
  <r>
    <x v="285"/>
    <x v="3"/>
    <x v="2"/>
    <x v="5"/>
    <x v="4"/>
    <n v="0"/>
    <n v="0"/>
    <n v="562459.01472477149"/>
    <x v="9"/>
  </r>
  <r>
    <x v="285"/>
    <x v="3"/>
    <x v="6"/>
    <x v="5"/>
    <x v="4"/>
    <n v="0"/>
    <n v="0"/>
    <n v="554423.88594298915"/>
    <x v="9"/>
  </r>
  <r>
    <x v="285"/>
    <x v="2"/>
    <x v="0"/>
    <x v="5"/>
    <x v="4"/>
    <n v="0"/>
    <n v="0"/>
    <n v="628240.09441487701"/>
    <x v="9"/>
  </r>
  <r>
    <x v="285"/>
    <x v="2"/>
    <x v="1"/>
    <x v="5"/>
    <x v="4"/>
    <n v="0"/>
    <n v="0"/>
    <n v="496387.16285771597"/>
    <x v="9"/>
  </r>
  <r>
    <x v="285"/>
    <x v="2"/>
    <x v="4"/>
    <x v="5"/>
    <x v="4"/>
    <n v="0"/>
    <n v="0"/>
    <n v="2140358.634500246"/>
    <x v="9"/>
  </r>
  <r>
    <x v="285"/>
    <x v="2"/>
    <x v="5"/>
    <x v="5"/>
    <x v="4"/>
    <n v="0"/>
    <n v="0"/>
    <n v="1221970.7440705951"/>
    <x v="9"/>
  </r>
  <r>
    <x v="285"/>
    <x v="2"/>
    <x v="6"/>
    <x v="5"/>
    <x v="4"/>
    <n v="0"/>
    <n v="0"/>
    <n v="999282.19401966094"/>
    <x v="9"/>
  </r>
  <r>
    <x v="285"/>
    <x v="4"/>
    <x v="3"/>
    <x v="5"/>
    <x v="4"/>
    <n v="0"/>
    <n v="0"/>
    <n v="1939527.5302940817"/>
    <x v="9"/>
  </r>
  <r>
    <x v="286"/>
    <x v="1"/>
    <x v="0"/>
    <x v="5"/>
    <x v="4"/>
    <n v="0"/>
    <n v="0"/>
    <n v="634043.22967781336"/>
    <x v="9"/>
  </r>
  <r>
    <x v="286"/>
    <x v="1"/>
    <x v="0"/>
    <x v="5"/>
    <x v="4"/>
    <n v="0"/>
    <n v="0"/>
    <n v="338498.18437549839"/>
    <x v="9"/>
  </r>
  <r>
    <x v="286"/>
    <x v="1"/>
    <x v="1"/>
    <x v="5"/>
    <x v="4"/>
    <n v="0"/>
    <n v="0"/>
    <n v="351441.72381219151"/>
    <x v="9"/>
  </r>
  <r>
    <x v="286"/>
    <x v="0"/>
    <x v="0"/>
    <x v="5"/>
    <x v="4"/>
    <n v="0"/>
    <n v="0"/>
    <n v="706818.63775872043"/>
    <x v="9"/>
  </r>
  <r>
    <x v="286"/>
    <x v="0"/>
    <x v="2"/>
    <x v="5"/>
    <x v="4"/>
    <n v="0"/>
    <n v="0"/>
    <n v="1422940.0671061927"/>
    <x v="9"/>
  </r>
  <r>
    <x v="286"/>
    <x v="0"/>
    <x v="3"/>
    <x v="5"/>
    <x v="4"/>
    <n v="0"/>
    <n v="0"/>
    <n v="869426.52118461975"/>
    <x v="9"/>
  </r>
  <r>
    <x v="286"/>
    <x v="0"/>
    <x v="4"/>
    <x v="5"/>
    <x v="4"/>
    <n v="0"/>
    <n v="0"/>
    <n v="1759928.5963167981"/>
    <x v="9"/>
  </r>
  <r>
    <x v="286"/>
    <x v="3"/>
    <x v="6"/>
    <x v="5"/>
    <x v="4"/>
    <n v="0"/>
    <n v="0"/>
    <n v="1193065.4029237896"/>
    <x v="9"/>
  </r>
  <r>
    <x v="286"/>
    <x v="2"/>
    <x v="0"/>
    <x v="5"/>
    <x v="4"/>
    <n v="0"/>
    <n v="0"/>
    <n v="499302.26330630761"/>
    <x v="9"/>
  </r>
  <r>
    <x v="286"/>
    <x v="2"/>
    <x v="1"/>
    <x v="5"/>
    <x v="4"/>
    <n v="0"/>
    <n v="0"/>
    <n v="1037856.2438659132"/>
    <x v="9"/>
  </r>
  <r>
    <x v="286"/>
    <x v="2"/>
    <x v="5"/>
    <x v="5"/>
    <x v="4"/>
    <n v="0"/>
    <n v="0"/>
    <n v="1639094.4079141482"/>
    <x v="9"/>
  </r>
  <r>
    <x v="286"/>
    <x v="2"/>
    <x v="6"/>
    <x v="5"/>
    <x v="4"/>
    <n v="0"/>
    <n v="0"/>
    <n v="1512206.732407643"/>
    <x v="9"/>
  </r>
  <r>
    <x v="286"/>
    <x v="4"/>
    <x v="2"/>
    <x v="5"/>
    <x v="4"/>
    <n v="0"/>
    <n v="0"/>
    <n v="743361.02789812593"/>
    <x v="9"/>
  </r>
  <r>
    <x v="286"/>
    <x v="4"/>
    <x v="4"/>
    <x v="5"/>
    <x v="4"/>
    <n v="0"/>
    <n v="0"/>
    <n v="1311364.2899892563"/>
    <x v="9"/>
  </r>
  <r>
    <x v="287"/>
    <x v="1"/>
    <x v="0"/>
    <x v="5"/>
    <x v="4"/>
    <n v="0"/>
    <n v="0"/>
    <n v="466037.46934338211"/>
    <x v="9"/>
  </r>
  <r>
    <x v="287"/>
    <x v="1"/>
    <x v="4"/>
    <x v="5"/>
    <x v="4"/>
    <n v="0"/>
    <n v="0"/>
    <n v="685058.20218062587"/>
    <x v="9"/>
  </r>
  <r>
    <x v="287"/>
    <x v="0"/>
    <x v="3"/>
    <x v="5"/>
    <x v="4"/>
    <n v="0"/>
    <n v="0"/>
    <n v="599160.65495758108"/>
    <x v="9"/>
  </r>
  <r>
    <x v="287"/>
    <x v="0"/>
    <x v="6"/>
    <x v="5"/>
    <x v="4"/>
    <n v="0"/>
    <n v="0"/>
    <n v="688702.1287879697"/>
    <x v="9"/>
  </r>
  <r>
    <x v="287"/>
    <x v="3"/>
    <x v="2"/>
    <x v="5"/>
    <x v="4"/>
    <n v="0"/>
    <n v="0"/>
    <n v="258687.98324746388"/>
    <x v="9"/>
  </r>
  <r>
    <x v="287"/>
    <x v="3"/>
    <x v="2"/>
    <x v="5"/>
    <x v="4"/>
    <n v="0"/>
    <n v="0"/>
    <n v="374751.63406504091"/>
    <x v="9"/>
  </r>
  <r>
    <x v="287"/>
    <x v="3"/>
    <x v="6"/>
    <x v="5"/>
    <x v="4"/>
    <n v="0"/>
    <n v="0"/>
    <n v="582047.96230679378"/>
    <x v="9"/>
  </r>
  <r>
    <x v="287"/>
    <x v="2"/>
    <x v="1"/>
    <x v="5"/>
    <x v="4"/>
    <n v="0"/>
    <n v="0"/>
    <n v="917427.27841267339"/>
    <x v="9"/>
  </r>
  <r>
    <x v="287"/>
    <x v="2"/>
    <x v="3"/>
    <x v="5"/>
    <x v="4"/>
    <n v="0"/>
    <n v="0"/>
    <n v="556396.14788166119"/>
    <x v="9"/>
  </r>
  <r>
    <x v="287"/>
    <x v="2"/>
    <x v="3"/>
    <x v="5"/>
    <x v="4"/>
    <n v="0"/>
    <n v="0"/>
    <n v="1020398.2094887984"/>
    <x v="9"/>
  </r>
  <r>
    <x v="287"/>
    <x v="2"/>
    <x v="5"/>
    <x v="5"/>
    <x v="4"/>
    <n v="0"/>
    <n v="0"/>
    <n v="1708697.5568613559"/>
    <x v="9"/>
  </r>
  <r>
    <x v="287"/>
    <x v="4"/>
    <x v="3"/>
    <x v="5"/>
    <x v="4"/>
    <n v="0"/>
    <n v="0"/>
    <n v="1185970.3950279243"/>
    <x v="9"/>
  </r>
  <r>
    <x v="288"/>
    <x v="1"/>
    <x v="1"/>
    <x v="5"/>
    <x v="4"/>
    <n v="0"/>
    <n v="0"/>
    <n v="621042.09261644911"/>
    <x v="9"/>
  </r>
  <r>
    <x v="288"/>
    <x v="1"/>
    <x v="5"/>
    <x v="5"/>
    <x v="4"/>
    <n v="0"/>
    <n v="0"/>
    <n v="1066431.7756878673"/>
    <x v="9"/>
  </r>
  <r>
    <x v="288"/>
    <x v="0"/>
    <x v="0"/>
    <x v="5"/>
    <x v="4"/>
    <n v="0"/>
    <n v="0"/>
    <n v="331717.95359824196"/>
    <x v="9"/>
  </r>
  <r>
    <x v="288"/>
    <x v="0"/>
    <x v="0"/>
    <x v="5"/>
    <x v="4"/>
    <n v="0"/>
    <n v="0"/>
    <n v="903601.83007938182"/>
    <x v="9"/>
  </r>
  <r>
    <x v="288"/>
    <x v="0"/>
    <x v="4"/>
    <x v="5"/>
    <x v="4"/>
    <n v="0"/>
    <n v="0"/>
    <n v="992177.91018509166"/>
    <x v="9"/>
  </r>
  <r>
    <x v="288"/>
    <x v="0"/>
    <x v="6"/>
    <x v="5"/>
    <x v="4"/>
    <n v="0"/>
    <n v="0"/>
    <n v="260125.1387099498"/>
    <x v="9"/>
  </r>
  <r>
    <x v="288"/>
    <x v="2"/>
    <x v="1"/>
    <x v="5"/>
    <x v="4"/>
    <n v="0"/>
    <n v="0"/>
    <n v="620061.60803749668"/>
    <x v="9"/>
  </r>
  <r>
    <x v="288"/>
    <x v="2"/>
    <x v="5"/>
    <x v="5"/>
    <x v="4"/>
    <n v="0"/>
    <n v="0"/>
    <n v="426035.08336462115"/>
    <x v="9"/>
  </r>
  <r>
    <x v="289"/>
    <x v="1"/>
    <x v="0"/>
    <x v="5"/>
    <x v="4"/>
    <n v="0"/>
    <n v="0"/>
    <n v="455323.96430100547"/>
    <x v="9"/>
  </r>
  <r>
    <x v="289"/>
    <x v="1"/>
    <x v="3"/>
    <x v="5"/>
    <x v="4"/>
    <n v="0"/>
    <n v="0"/>
    <n v="337097.16365659185"/>
    <x v="9"/>
  </r>
  <r>
    <x v="289"/>
    <x v="1"/>
    <x v="3"/>
    <x v="5"/>
    <x v="4"/>
    <n v="0"/>
    <n v="0"/>
    <n v="315580.32342319237"/>
    <x v="9"/>
  </r>
  <r>
    <x v="289"/>
    <x v="1"/>
    <x v="4"/>
    <x v="5"/>
    <x v="4"/>
    <n v="0"/>
    <n v="0"/>
    <n v="681414.27557328215"/>
    <x v="9"/>
  </r>
  <r>
    <x v="289"/>
    <x v="0"/>
    <x v="2"/>
    <x v="5"/>
    <x v="4"/>
    <n v="0"/>
    <n v="0"/>
    <n v="1333287.2891313068"/>
    <x v="9"/>
  </r>
  <r>
    <x v="289"/>
    <x v="0"/>
    <x v="2"/>
    <x v="5"/>
    <x v="4"/>
    <n v="0"/>
    <n v="0"/>
    <n v="482107.72690694698"/>
    <x v="9"/>
  </r>
  <r>
    <x v="289"/>
    <x v="3"/>
    <x v="2"/>
    <x v="5"/>
    <x v="4"/>
    <n v="0"/>
    <n v="0"/>
    <n v="390889.2642400905"/>
    <x v="9"/>
  </r>
  <r>
    <x v="289"/>
    <x v="3"/>
    <x v="3"/>
    <x v="5"/>
    <x v="4"/>
    <n v="0"/>
    <n v="0"/>
    <n v="618609.15671023505"/>
    <x v="9"/>
  </r>
  <r>
    <x v="289"/>
    <x v="3"/>
    <x v="4"/>
    <x v="5"/>
    <x v="4"/>
    <n v="0"/>
    <n v="0"/>
    <n v="371124.51539964275"/>
    <x v="9"/>
  </r>
  <r>
    <x v="289"/>
    <x v="3"/>
    <x v="5"/>
    <x v="5"/>
    <x v="4"/>
    <n v="0"/>
    <n v="0"/>
    <n v="511569.86577348266"/>
    <x v="9"/>
  </r>
  <r>
    <x v="289"/>
    <x v="3"/>
    <x v="6"/>
    <x v="5"/>
    <x v="4"/>
    <n v="0"/>
    <n v="0"/>
    <n v="495792.10023641767"/>
    <x v="9"/>
  </r>
  <r>
    <x v="289"/>
    <x v="2"/>
    <x v="0"/>
    <x v="5"/>
    <x v="4"/>
    <n v="0"/>
    <n v="0"/>
    <n v="534817.13675637788"/>
    <x v="9"/>
  </r>
  <r>
    <x v="289"/>
    <x v="2"/>
    <x v="0"/>
    <x v="5"/>
    <x v="4"/>
    <n v="0"/>
    <n v="0"/>
    <n v="523313.13368329214"/>
    <x v="9"/>
  </r>
  <r>
    <x v="289"/>
    <x v="2"/>
    <x v="1"/>
    <x v="5"/>
    <x v="4"/>
    <n v="0"/>
    <n v="0"/>
    <n v="1400437.5112832608"/>
    <x v="9"/>
  </r>
  <r>
    <x v="289"/>
    <x v="2"/>
    <x v="3"/>
    <x v="5"/>
    <x v="4"/>
    <n v="0"/>
    <n v="0"/>
    <n v="1134899.5904089194"/>
    <x v="9"/>
  </r>
  <r>
    <x v="289"/>
    <x v="2"/>
    <x v="4"/>
    <x v="5"/>
    <x v="4"/>
    <n v="0"/>
    <n v="0"/>
    <n v="482107.72690694698"/>
    <x v="9"/>
  </r>
  <r>
    <x v="289"/>
    <x v="2"/>
    <x v="6"/>
    <x v="5"/>
    <x v="4"/>
    <n v="0"/>
    <n v="0"/>
    <n v="940416.90774241183"/>
    <x v="9"/>
  </r>
  <r>
    <x v="289"/>
    <x v="2"/>
    <x v="6"/>
    <x v="5"/>
    <x v="4"/>
    <n v="0"/>
    <n v="0"/>
    <n v="1463992.8160161944"/>
    <x v="9"/>
  </r>
  <r>
    <x v="289"/>
    <x v="4"/>
    <x v="2"/>
    <x v="5"/>
    <x v="4"/>
    <n v="0"/>
    <n v="0"/>
    <n v="1271917.9123388114"/>
    <x v="9"/>
  </r>
  <r>
    <x v="289"/>
    <x v="4"/>
    <x v="2"/>
    <x v="5"/>
    <x v="4"/>
    <n v="0"/>
    <n v="0"/>
    <n v="1016102.0023985669"/>
    <x v="9"/>
  </r>
  <r>
    <x v="289"/>
    <x v="4"/>
    <x v="4"/>
    <x v="5"/>
    <x v="4"/>
    <n v="0"/>
    <n v="0"/>
    <n v="514290.49344737333"/>
    <x v="9"/>
  </r>
  <r>
    <x v="289"/>
    <x v="4"/>
    <x v="4"/>
    <x v="5"/>
    <x v="4"/>
    <n v="0"/>
    <n v="0"/>
    <n v="297491.18073458347"/>
    <x v="9"/>
  </r>
  <r>
    <x v="290"/>
    <x v="1"/>
    <x v="0"/>
    <x v="5"/>
    <x v="4"/>
    <n v="0"/>
    <n v="0"/>
    <n v="604891.81681906339"/>
    <x v="9"/>
  </r>
  <r>
    <x v="290"/>
    <x v="1"/>
    <x v="5"/>
    <x v="5"/>
    <x v="4"/>
    <n v="0"/>
    <n v="0"/>
    <n v="1394994.1117300326"/>
    <x v="9"/>
  </r>
  <r>
    <x v="290"/>
    <x v="1"/>
    <x v="6"/>
    <x v="5"/>
    <x v="4"/>
    <n v="0"/>
    <n v="0"/>
    <n v="353234.79383164144"/>
    <x v="9"/>
  </r>
  <r>
    <x v="290"/>
    <x v="0"/>
    <x v="3"/>
    <x v="5"/>
    <x v="4"/>
    <n v="0"/>
    <n v="0"/>
    <n v="795077.04668102995"/>
    <x v="9"/>
  </r>
  <r>
    <x v="290"/>
    <x v="0"/>
    <x v="6"/>
    <x v="5"/>
    <x v="4"/>
    <n v="0"/>
    <n v="0"/>
    <n v="485734.26702081016"/>
    <x v="9"/>
  </r>
  <r>
    <x v="290"/>
    <x v="3"/>
    <x v="1"/>
    <x v="5"/>
    <x v="4"/>
    <n v="0"/>
    <n v="0"/>
    <n v="613959.45485826884"/>
    <x v="9"/>
  </r>
  <r>
    <x v="290"/>
    <x v="2"/>
    <x v="4"/>
    <x v="5"/>
    <x v="4"/>
    <n v="0"/>
    <n v="0"/>
    <n v="573247.11065503978"/>
    <x v="9"/>
  </r>
  <r>
    <x v="290"/>
    <x v="2"/>
    <x v="6"/>
    <x v="5"/>
    <x v="4"/>
    <n v="0"/>
    <n v="0"/>
    <n v="755043.56283264025"/>
    <x v="9"/>
  </r>
  <r>
    <x v="291"/>
    <x v="1"/>
    <x v="1"/>
    <x v="5"/>
    <x v="4"/>
    <n v="0"/>
    <n v="0"/>
    <n v="972885.81043348217"/>
    <x v="9"/>
  </r>
  <r>
    <x v="291"/>
    <x v="1"/>
    <x v="1"/>
    <x v="5"/>
    <x v="4"/>
    <n v="0"/>
    <n v="0"/>
    <n v="613514.30967564369"/>
    <x v="9"/>
  </r>
  <r>
    <x v="291"/>
    <x v="1"/>
    <x v="4"/>
    <x v="5"/>
    <x v="4"/>
    <n v="0"/>
    <n v="0"/>
    <n v="648615.44882833248"/>
    <x v="9"/>
  </r>
  <r>
    <x v="291"/>
    <x v="1"/>
    <x v="5"/>
    <x v="5"/>
    <x v="4"/>
    <n v="0"/>
    <n v="0"/>
    <n v="1746302.0118524968"/>
    <x v="9"/>
  </r>
  <r>
    <x v="291"/>
    <x v="1"/>
    <x v="6"/>
    <x v="5"/>
    <x v="4"/>
    <n v="0"/>
    <n v="0"/>
    <n v="597603.96360437584"/>
    <x v="9"/>
  </r>
  <r>
    <x v="291"/>
    <x v="1"/>
    <x v="6"/>
    <x v="5"/>
    <x v="4"/>
    <n v="0"/>
    <n v="0"/>
    <n v="518297.45810600417"/>
    <x v="9"/>
  </r>
  <r>
    <x v="291"/>
    <x v="0"/>
    <x v="6"/>
    <x v="5"/>
    <x v="4"/>
    <n v="0"/>
    <n v="0"/>
    <n v="673736.57320208719"/>
    <x v="9"/>
  </r>
  <r>
    <x v="291"/>
    <x v="3"/>
    <x v="2"/>
    <x v="5"/>
    <x v="4"/>
    <n v="0"/>
    <n v="0"/>
    <n v="531109.64589920954"/>
    <x v="9"/>
  </r>
  <r>
    <x v="291"/>
    <x v="3"/>
    <x v="4"/>
    <x v="5"/>
    <x v="4"/>
    <n v="0"/>
    <n v="0"/>
    <n v="281682.47064723843"/>
    <x v="9"/>
  </r>
  <r>
    <x v="291"/>
    <x v="2"/>
    <x v="1"/>
    <x v="5"/>
    <x v="4"/>
    <n v="0"/>
    <n v="0"/>
    <n v="431218.57795565808"/>
    <x v="9"/>
  </r>
  <r>
    <x v="291"/>
    <x v="2"/>
    <x v="1"/>
    <x v="5"/>
    <x v="4"/>
    <n v="0"/>
    <n v="0"/>
    <n v="240004.96223514702"/>
    <x v="9"/>
  </r>
  <r>
    <x v="291"/>
    <x v="2"/>
    <x v="5"/>
    <x v="5"/>
    <x v="4"/>
    <n v="0"/>
    <n v="0"/>
    <n v="635031.87921936216"/>
    <x v="9"/>
  </r>
  <r>
    <x v="291"/>
    <x v="4"/>
    <x v="2"/>
    <x v="5"/>
    <x v="4"/>
    <n v="0"/>
    <n v="0"/>
    <n v="441932.08299803472"/>
    <x v="9"/>
  </r>
  <r>
    <x v="291"/>
    <x v="4"/>
    <x v="4"/>
    <x v="5"/>
    <x v="4"/>
    <n v="0"/>
    <n v="0"/>
    <n v="654896.52983735595"/>
    <x v="9"/>
  </r>
  <r>
    <x v="292"/>
    <x v="1"/>
    <x v="4"/>
    <x v="5"/>
    <x v="4"/>
    <n v="0"/>
    <n v="0"/>
    <n v="487464.47942813527"/>
    <x v="9"/>
  </r>
  <r>
    <x v="292"/>
    <x v="1"/>
    <x v="5"/>
    <x v="5"/>
    <x v="4"/>
    <n v="0"/>
    <n v="0"/>
    <n v="619467.52324843826"/>
    <x v="9"/>
  </r>
  <r>
    <x v="292"/>
    <x v="0"/>
    <x v="0"/>
    <x v="5"/>
    <x v="4"/>
    <n v="0"/>
    <n v="0"/>
    <n v="1553594.0511130807"/>
    <x v="9"/>
  </r>
  <r>
    <x v="292"/>
    <x v="0"/>
    <x v="2"/>
    <x v="5"/>
    <x v="4"/>
    <n v="0"/>
    <n v="0"/>
    <n v="565418.78811758"/>
    <x v="9"/>
  </r>
  <r>
    <x v="292"/>
    <x v="0"/>
    <x v="3"/>
    <x v="5"/>
    <x v="4"/>
    <n v="0"/>
    <n v="0"/>
    <n v="775330.81892991881"/>
    <x v="9"/>
  </r>
  <r>
    <x v="292"/>
    <x v="3"/>
    <x v="3"/>
    <x v="5"/>
    <x v="4"/>
    <n v="0"/>
    <n v="0"/>
    <n v="782889.42584376619"/>
    <x v="9"/>
  </r>
  <r>
    <x v="292"/>
    <x v="3"/>
    <x v="6"/>
    <x v="5"/>
    <x v="4"/>
    <n v="0"/>
    <n v="0"/>
    <n v="569410.82228617172"/>
    <x v="9"/>
  </r>
  <r>
    <x v="292"/>
    <x v="3"/>
    <x v="6"/>
    <x v="5"/>
    <x v="4"/>
    <n v="0"/>
    <n v="0"/>
    <n v="288684.27313144301"/>
    <x v="9"/>
  </r>
  <r>
    <x v="292"/>
    <x v="4"/>
    <x v="2"/>
    <x v="5"/>
    <x v="4"/>
    <n v="0"/>
    <n v="0"/>
    <n v="340537.33006450738"/>
    <x v="9"/>
  </r>
  <r>
    <x v="292"/>
    <x v="4"/>
    <x v="3"/>
    <x v="5"/>
    <x v="4"/>
    <n v="0"/>
    <n v="0"/>
    <n v="1288892.1065947963"/>
    <x v="9"/>
  </r>
  <r>
    <x v="292"/>
    <x v="4"/>
    <x v="3"/>
    <x v="5"/>
    <x v="4"/>
    <n v="0"/>
    <n v="0"/>
    <n v="1534561.3064964239"/>
    <x v="9"/>
  </r>
  <r>
    <x v="292"/>
    <x v="4"/>
    <x v="4"/>
    <x v="5"/>
    <x v="4"/>
    <n v="0"/>
    <n v="0"/>
    <n v="1168186.9863714469"/>
    <x v="9"/>
  </r>
  <r>
    <x v="293"/>
    <x v="0"/>
    <x v="0"/>
    <x v="5"/>
    <x v="4"/>
    <n v="0"/>
    <n v="0"/>
    <n v="938633.98671053047"/>
    <x v="9"/>
  </r>
  <r>
    <x v="293"/>
    <x v="0"/>
    <x v="2"/>
    <x v="5"/>
    <x v="4"/>
    <n v="0"/>
    <n v="0"/>
    <n v="611260.63240366406"/>
    <x v="9"/>
  </r>
  <r>
    <x v="293"/>
    <x v="0"/>
    <x v="2"/>
    <x v="5"/>
    <x v="4"/>
    <n v="0"/>
    <n v="0"/>
    <n v="535343.32066451723"/>
    <x v="9"/>
  </r>
  <r>
    <x v="293"/>
    <x v="0"/>
    <x v="3"/>
    <x v="5"/>
    <x v="4"/>
    <n v="0"/>
    <n v="0"/>
    <n v="490142.85568872944"/>
    <x v="9"/>
  </r>
  <r>
    <x v="293"/>
    <x v="0"/>
    <x v="3"/>
    <x v="5"/>
    <x v="4"/>
    <n v="0"/>
    <n v="0"/>
    <n v="313787.25340374239"/>
    <x v="9"/>
  </r>
  <r>
    <x v="293"/>
    <x v="3"/>
    <x v="2"/>
    <x v="5"/>
    <x v="4"/>
    <n v="0"/>
    <n v="0"/>
    <n v="497915.29303050891"/>
    <x v="9"/>
  </r>
  <r>
    <x v="293"/>
    <x v="2"/>
    <x v="3"/>
    <x v="5"/>
    <x v="4"/>
    <n v="0"/>
    <n v="0"/>
    <n v="663435.90719648392"/>
    <x v="9"/>
  </r>
  <r>
    <x v="293"/>
    <x v="2"/>
    <x v="4"/>
    <x v="5"/>
    <x v="4"/>
    <n v="0"/>
    <n v="0"/>
    <n v="662199.01843730267"/>
    <x v="9"/>
  </r>
  <r>
    <x v="293"/>
    <x v="2"/>
    <x v="6"/>
    <x v="5"/>
    <x v="4"/>
    <n v="0"/>
    <n v="0"/>
    <n v="507443.06107760617"/>
    <x v="9"/>
  </r>
  <r>
    <x v="293"/>
    <x v="4"/>
    <x v="2"/>
    <x v="5"/>
    <x v="4"/>
    <n v="0"/>
    <n v="0"/>
    <n v="428973.17553397699"/>
    <x v="9"/>
  </r>
  <r>
    <x v="293"/>
    <x v="4"/>
    <x v="2"/>
    <x v="5"/>
    <x v="4"/>
    <n v="0"/>
    <n v="0"/>
    <n v="976623.87703036261"/>
    <x v="9"/>
  </r>
  <r>
    <x v="294"/>
    <x v="1"/>
    <x v="4"/>
    <x v="5"/>
    <x v="4"/>
    <n v="0"/>
    <n v="0"/>
    <n v="2359701.8545156969"/>
    <x v="9"/>
  </r>
  <r>
    <x v="294"/>
    <x v="0"/>
    <x v="4"/>
    <x v="5"/>
    <x v="4"/>
    <n v="0"/>
    <n v="0"/>
    <n v="620061.60803749668"/>
    <x v="9"/>
  </r>
  <r>
    <x v="294"/>
    <x v="0"/>
    <x v="4"/>
    <x v="5"/>
    <x v="4"/>
    <n v="0"/>
    <n v="0"/>
    <n v="479429.35064635286"/>
    <x v="9"/>
  </r>
  <r>
    <x v="294"/>
    <x v="3"/>
    <x v="1"/>
    <x v="5"/>
    <x v="4"/>
    <n v="0"/>
    <n v="0"/>
    <n v="476723.17330424779"/>
    <x v="9"/>
  </r>
  <r>
    <x v="294"/>
    <x v="3"/>
    <x v="3"/>
    <x v="5"/>
    <x v="4"/>
    <n v="0"/>
    <n v="0"/>
    <n v="1461367.7858219615"/>
    <x v="9"/>
  </r>
  <r>
    <x v="294"/>
    <x v="3"/>
    <x v="5"/>
    <x v="5"/>
    <x v="4"/>
    <n v="0"/>
    <n v="0"/>
    <n v="571125.07428676169"/>
    <x v="9"/>
  </r>
  <r>
    <x v="294"/>
    <x v="2"/>
    <x v="1"/>
    <x v="5"/>
    <x v="4"/>
    <n v="0"/>
    <n v="0"/>
    <n v="666838.56914390717"/>
    <x v="9"/>
  </r>
  <r>
    <x v="294"/>
    <x v="2"/>
    <x v="5"/>
    <x v="5"/>
    <x v="4"/>
    <n v="0"/>
    <n v="0"/>
    <n v="319166.46346209227"/>
    <x v="9"/>
  </r>
  <r>
    <x v="294"/>
    <x v="2"/>
    <x v="6"/>
    <x v="5"/>
    <x v="4"/>
    <n v="0"/>
    <n v="0"/>
    <n v="889642.95267001516"/>
    <x v="9"/>
  </r>
  <r>
    <x v="294"/>
    <x v="2"/>
    <x v="6"/>
    <x v="5"/>
    <x v="4"/>
    <n v="0"/>
    <n v="0"/>
    <n v="572096.47735296946"/>
    <x v="9"/>
  </r>
  <r>
    <x v="295"/>
    <x v="1"/>
    <x v="0"/>
    <x v="5"/>
    <x v="4"/>
    <n v="0"/>
    <n v="0"/>
    <n v="776934.33807987312"/>
    <x v="9"/>
  </r>
  <r>
    <x v="295"/>
    <x v="1"/>
    <x v="4"/>
    <x v="5"/>
    <x v="4"/>
    <n v="0"/>
    <n v="0"/>
    <n v="586057.10195459367"/>
    <x v="9"/>
  </r>
  <r>
    <x v="295"/>
    <x v="1"/>
    <x v="4"/>
    <x v="5"/>
    <x v="4"/>
    <n v="0"/>
    <n v="0"/>
    <n v="1683357.7325063916"/>
    <x v="9"/>
  </r>
  <r>
    <x v="295"/>
    <x v="1"/>
    <x v="5"/>
    <x v="5"/>
    <x v="4"/>
    <n v="0"/>
    <n v="0"/>
    <n v="613514.30967564369"/>
    <x v="9"/>
  </r>
  <r>
    <x v="295"/>
    <x v="0"/>
    <x v="0"/>
    <x v="5"/>
    <x v="4"/>
    <n v="0"/>
    <n v="0"/>
    <n v="1462652.9125940227"/>
    <x v="9"/>
  </r>
  <r>
    <x v="295"/>
    <x v="0"/>
    <x v="3"/>
    <x v="5"/>
    <x v="4"/>
    <n v="0"/>
    <n v="0"/>
    <n v="953501.94877151737"/>
    <x v="9"/>
  </r>
  <r>
    <x v="295"/>
    <x v="3"/>
    <x v="5"/>
    <x v="5"/>
    <x v="4"/>
    <n v="0"/>
    <n v="0"/>
    <n v="1202590.9410067732"/>
    <x v="9"/>
  </r>
  <r>
    <x v="295"/>
    <x v="3"/>
    <x v="6"/>
    <x v="5"/>
    <x v="4"/>
    <n v="0"/>
    <n v="0"/>
    <n v="381923.91414284072"/>
    <x v="9"/>
  </r>
  <r>
    <x v="295"/>
    <x v="2"/>
    <x v="0"/>
    <x v="5"/>
    <x v="4"/>
    <n v="0"/>
    <n v="0"/>
    <n v="601247.89021171955"/>
    <x v="9"/>
  </r>
  <r>
    <x v="295"/>
    <x v="2"/>
    <x v="3"/>
    <x v="5"/>
    <x v="4"/>
    <n v="0"/>
    <n v="0"/>
    <n v="1022444.298679437"/>
    <x v="9"/>
  </r>
  <r>
    <x v="295"/>
    <x v="2"/>
    <x v="6"/>
    <x v="5"/>
    <x v="4"/>
    <n v="0"/>
    <n v="0"/>
    <n v="502015.86256340716"/>
    <x v="9"/>
  </r>
  <r>
    <x v="295"/>
    <x v="4"/>
    <x v="2"/>
    <x v="5"/>
    <x v="4"/>
    <n v="0"/>
    <n v="0"/>
    <n v="431526.5872931077"/>
    <x v="9"/>
  </r>
  <r>
    <x v="295"/>
    <x v="4"/>
    <x v="2"/>
    <x v="5"/>
    <x v="4"/>
    <n v="0"/>
    <n v="0"/>
    <n v="651153.22437967092"/>
    <x v="9"/>
  </r>
  <r>
    <x v="295"/>
    <x v="4"/>
    <x v="3"/>
    <x v="5"/>
    <x v="4"/>
    <n v="0"/>
    <n v="0"/>
    <n v="1433364.7422194988"/>
    <x v="9"/>
  </r>
  <r>
    <x v="296"/>
    <x v="1"/>
    <x v="0"/>
    <x v="5"/>
    <x v="4"/>
    <n v="0"/>
    <n v="0"/>
    <n v="479447.30572312925"/>
    <x v="9"/>
  </r>
  <r>
    <x v="296"/>
    <x v="1"/>
    <x v="0"/>
    <x v="5"/>
    <x v="4"/>
    <n v="0"/>
    <n v="0"/>
    <n v="527640.12333704752"/>
    <x v="9"/>
  </r>
  <r>
    <x v="296"/>
    <x v="1"/>
    <x v="6"/>
    <x v="5"/>
    <x v="4"/>
    <n v="0"/>
    <n v="0"/>
    <n v="624844.20201263437"/>
    <x v="9"/>
  </r>
  <r>
    <x v="296"/>
    <x v="0"/>
    <x v="3"/>
    <x v="5"/>
    <x v="4"/>
    <n v="0"/>
    <n v="0"/>
    <n v="997032.46531059826"/>
    <x v="9"/>
  </r>
  <r>
    <x v="296"/>
    <x v="3"/>
    <x v="2"/>
    <x v="5"/>
    <x v="4"/>
    <n v="0"/>
    <n v="0"/>
    <n v="966650.33011918655"/>
    <x v="9"/>
  </r>
  <r>
    <x v="296"/>
    <x v="3"/>
    <x v="6"/>
    <x v="5"/>
    <x v="4"/>
    <n v="0"/>
    <n v="0"/>
    <n v="510682.35182616301"/>
    <x v="9"/>
  </r>
  <r>
    <x v="296"/>
    <x v="3"/>
    <x v="6"/>
    <x v="5"/>
    <x v="4"/>
    <n v="0"/>
    <n v="0"/>
    <n v="816239.5600450011"/>
    <x v="9"/>
  </r>
  <r>
    <x v="296"/>
    <x v="2"/>
    <x v="0"/>
    <x v="5"/>
    <x v="4"/>
    <n v="0"/>
    <n v="0"/>
    <n v="1313276.551854698"/>
    <x v="9"/>
  </r>
  <r>
    <x v="297"/>
    <x v="1"/>
    <x v="3"/>
    <x v="5"/>
    <x v="4"/>
    <n v="0"/>
    <n v="0"/>
    <n v="705544.4083971231"/>
    <x v="9"/>
  </r>
  <r>
    <x v="297"/>
    <x v="1"/>
    <x v="5"/>
    <x v="5"/>
    <x v="4"/>
    <n v="0"/>
    <n v="0"/>
    <n v="490142.85568872944"/>
    <x v="9"/>
  </r>
  <r>
    <x v="297"/>
    <x v="0"/>
    <x v="2"/>
    <x v="5"/>
    <x v="4"/>
    <n v="0"/>
    <n v="0"/>
    <n v="522579.44297238695"/>
    <x v="9"/>
  </r>
  <r>
    <x v="297"/>
    <x v="0"/>
    <x v="4"/>
    <x v="5"/>
    <x v="4"/>
    <n v="0"/>
    <n v="0"/>
    <n v="541358.41415512981"/>
    <x v="9"/>
  </r>
  <r>
    <x v="297"/>
    <x v="3"/>
    <x v="1"/>
    <x v="5"/>
    <x v="4"/>
    <n v="0"/>
    <n v="0"/>
    <n v="1384644.4578702538"/>
    <x v="9"/>
  </r>
  <r>
    <x v="297"/>
    <x v="3"/>
    <x v="2"/>
    <x v="5"/>
    <x v="4"/>
    <n v="0"/>
    <n v="0"/>
    <n v="1503653.3964476415"/>
    <x v="9"/>
  </r>
  <r>
    <x v="297"/>
    <x v="3"/>
    <x v="5"/>
    <x v="5"/>
    <x v="4"/>
    <n v="0"/>
    <n v="0"/>
    <n v="516868.19222951937"/>
    <x v="9"/>
  </r>
  <r>
    <x v="297"/>
    <x v="3"/>
    <x v="6"/>
    <x v="5"/>
    <x v="4"/>
    <n v="0"/>
    <n v="0"/>
    <n v="590316.11038968829"/>
    <x v="9"/>
  </r>
  <r>
    <x v="297"/>
    <x v="3"/>
    <x v="6"/>
    <x v="5"/>
    <x v="4"/>
    <n v="0"/>
    <n v="0"/>
    <n v="358614.00388999132"/>
    <x v="9"/>
  </r>
  <r>
    <x v="297"/>
    <x v="2"/>
    <x v="0"/>
    <x v="5"/>
    <x v="4"/>
    <n v="0"/>
    <n v="0"/>
    <n v="507443.06107760617"/>
    <x v="9"/>
  </r>
  <r>
    <x v="297"/>
    <x v="2"/>
    <x v="1"/>
    <x v="5"/>
    <x v="4"/>
    <n v="0"/>
    <n v="0"/>
    <n v="508275.39995676075"/>
    <x v="9"/>
  </r>
  <r>
    <x v="297"/>
    <x v="2"/>
    <x v="5"/>
    <x v="5"/>
    <x v="4"/>
    <n v="0"/>
    <n v="0"/>
    <n v="511282.94670206704"/>
    <x v="9"/>
  </r>
  <r>
    <x v="297"/>
    <x v="2"/>
    <x v="5"/>
    <x v="5"/>
    <x v="4"/>
    <n v="0"/>
    <n v="0"/>
    <n v="575875.39497161645"/>
    <x v="9"/>
  </r>
  <r>
    <x v="297"/>
    <x v="2"/>
    <x v="6"/>
    <x v="5"/>
    <x v="4"/>
    <n v="0"/>
    <n v="0"/>
    <n v="839679.22179566324"/>
    <x v="9"/>
  </r>
  <r>
    <x v="297"/>
    <x v="4"/>
    <x v="2"/>
    <x v="5"/>
    <x v="4"/>
    <n v="0"/>
    <n v="0"/>
    <n v="485456.31314374745"/>
    <x v="9"/>
  </r>
  <r>
    <x v="297"/>
    <x v="4"/>
    <x v="4"/>
    <x v="5"/>
    <x v="4"/>
    <n v="0"/>
    <n v="0"/>
    <n v="571292.71751769364"/>
    <x v="9"/>
  </r>
  <r>
    <x v="298"/>
    <x v="1"/>
    <x v="5"/>
    <x v="5"/>
    <x v="4"/>
    <n v="0"/>
    <n v="0"/>
    <n v="593960.036997032"/>
    <x v="9"/>
  </r>
  <r>
    <x v="298"/>
    <x v="1"/>
    <x v="6"/>
    <x v="5"/>
    <x v="4"/>
    <n v="0"/>
    <n v="0"/>
    <n v="431526.5872931077"/>
    <x v="9"/>
  </r>
  <r>
    <x v="298"/>
    <x v="1"/>
    <x v="6"/>
    <x v="5"/>
    <x v="4"/>
    <n v="0"/>
    <n v="0"/>
    <n v="1362045.4423745009"/>
    <x v="9"/>
  </r>
  <r>
    <x v="298"/>
    <x v="1"/>
    <x v="6"/>
    <x v="5"/>
    <x v="4"/>
    <n v="0"/>
    <n v="0"/>
    <n v="487701.6459939857"/>
    <x v="9"/>
  </r>
  <r>
    <x v="298"/>
    <x v="0"/>
    <x v="0"/>
    <x v="5"/>
    <x v="4"/>
    <n v="0"/>
    <n v="0"/>
    <n v="673736.57320208719"/>
    <x v="9"/>
  </r>
  <r>
    <x v="298"/>
    <x v="0"/>
    <x v="0"/>
    <x v="5"/>
    <x v="4"/>
    <n v="0"/>
    <n v="0"/>
    <n v="502590.06537235028"/>
    <x v="9"/>
  </r>
  <r>
    <x v="298"/>
    <x v="0"/>
    <x v="4"/>
    <x v="5"/>
    <x v="4"/>
    <n v="0"/>
    <n v="0"/>
    <n v="614656.52480590669"/>
    <x v="9"/>
  </r>
  <r>
    <x v="298"/>
    <x v="3"/>
    <x v="1"/>
    <x v="5"/>
    <x v="4"/>
    <n v="0"/>
    <n v="0"/>
    <n v="369372.42400669109"/>
    <x v="9"/>
  </r>
  <r>
    <x v="298"/>
    <x v="3"/>
    <x v="1"/>
    <x v="5"/>
    <x v="4"/>
    <n v="0"/>
    <n v="0"/>
    <n v="743696.44025079417"/>
    <x v="9"/>
  </r>
  <r>
    <x v="298"/>
    <x v="3"/>
    <x v="2"/>
    <x v="5"/>
    <x v="4"/>
    <n v="0"/>
    <n v="0"/>
    <n v="1152279.4966504122"/>
    <x v="9"/>
  </r>
  <r>
    <x v="298"/>
    <x v="2"/>
    <x v="1"/>
    <x v="5"/>
    <x v="4"/>
    <n v="0"/>
    <n v="0"/>
    <n v="1574193.6298622661"/>
    <x v="9"/>
  </r>
  <r>
    <x v="298"/>
    <x v="2"/>
    <x v="3"/>
    <x v="5"/>
    <x v="4"/>
    <n v="0"/>
    <n v="0"/>
    <n v="496387.16285771597"/>
    <x v="9"/>
  </r>
  <r>
    <x v="298"/>
    <x v="2"/>
    <x v="4"/>
    <x v="5"/>
    <x v="4"/>
    <n v="0"/>
    <n v="0"/>
    <n v="283305.06307309313"/>
    <x v="9"/>
  </r>
  <r>
    <x v="298"/>
    <x v="4"/>
    <x v="3"/>
    <x v="5"/>
    <x v="4"/>
    <n v="0"/>
    <n v="0"/>
    <n v="1577742.3009304611"/>
    <x v="9"/>
  </r>
  <r>
    <x v="299"/>
    <x v="1"/>
    <x v="0"/>
    <x v="5"/>
    <x v="4"/>
    <n v="0"/>
    <n v="0"/>
    <n v="1401277.2653246736"/>
    <x v="9"/>
  </r>
  <r>
    <x v="299"/>
    <x v="1"/>
    <x v="3"/>
    <x v="5"/>
    <x v="4"/>
    <n v="0"/>
    <n v="0"/>
    <n v="685058.20218062587"/>
    <x v="9"/>
  </r>
  <r>
    <x v="299"/>
    <x v="1"/>
    <x v="4"/>
    <x v="5"/>
    <x v="4"/>
    <n v="0"/>
    <n v="0"/>
    <n v="290477.34315089299"/>
    <x v="9"/>
  </r>
  <r>
    <x v="299"/>
    <x v="1"/>
    <x v="4"/>
    <x v="5"/>
    <x v="4"/>
    <n v="0"/>
    <n v="0"/>
    <n v="855552.69371890789"/>
    <x v="9"/>
  </r>
  <r>
    <x v="299"/>
    <x v="0"/>
    <x v="2"/>
    <x v="5"/>
    <x v="4"/>
    <n v="0"/>
    <n v="0"/>
    <n v="335304.09363714192"/>
    <x v="9"/>
  </r>
  <r>
    <x v="299"/>
    <x v="3"/>
    <x v="6"/>
    <x v="5"/>
    <x v="4"/>
    <n v="0"/>
    <n v="0"/>
    <n v="513235.76358529378"/>
    <x v="9"/>
  </r>
  <r>
    <x v="299"/>
    <x v="2"/>
    <x v="3"/>
    <x v="5"/>
    <x v="4"/>
    <n v="0"/>
    <n v="0"/>
    <n v="1554370.2115414955"/>
    <x v="9"/>
  </r>
  <r>
    <x v="299"/>
    <x v="2"/>
    <x v="3"/>
    <x v="5"/>
    <x v="4"/>
    <n v="0"/>
    <n v="0"/>
    <n v="576449.60847992823"/>
    <x v="9"/>
  </r>
  <r>
    <x v="299"/>
    <x v="2"/>
    <x v="5"/>
    <x v="5"/>
    <x v="4"/>
    <n v="0"/>
    <n v="0"/>
    <n v="468715.84560397622"/>
    <x v="9"/>
  </r>
  <r>
    <x v="299"/>
    <x v="2"/>
    <x v="6"/>
    <x v="5"/>
    <x v="4"/>
    <n v="0"/>
    <n v="0"/>
    <n v="1716479.5081495722"/>
    <x v="9"/>
  </r>
  <r>
    <x v="299"/>
    <x v="2"/>
    <x v="6"/>
    <x v="5"/>
    <x v="4"/>
    <n v="0"/>
    <n v="0"/>
    <n v="1271838.6230651545"/>
    <x v="9"/>
  </r>
  <r>
    <x v="299"/>
    <x v="2"/>
    <x v="6"/>
    <x v="5"/>
    <x v="4"/>
    <n v="0"/>
    <n v="0"/>
    <n v="1275981.6203542529"/>
    <x v="9"/>
  </r>
  <r>
    <x v="299"/>
    <x v="4"/>
    <x v="2"/>
    <x v="5"/>
    <x v="4"/>
    <n v="0"/>
    <n v="0"/>
    <n v="480307.06850661116"/>
    <x v="9"/>
  </r>
  <r>
    <x v="299"/>
    <x v="4"/>
    <x v="2"/>
    <x v="5"/>
    <x v="4"/>
    <n v="0"/>
    <n v="0"/>
    <n v="636097.65849805996"/>
    <x v="9"/>
  </r>
  <r>
    <x v="299"/>
    <x v="4"/>
    <x v="4"/>
    <x v="5"/>
    <x v="4"/>
    <n v="0"/>
    <n v="0"/>
    <n v="2607082.49896752"/>
    <x v="9"/>
  </r>
  <r>
    <x v="299"/>
    <x v="4"/>
    <x v="4"/>
    <x v="5"/>
    <x v="4"/>
    <n v="0"/>
    <n v="0"/>
    <n v="1870308.7362329033"/>
    <x v="9"/>
  </r>
  <r>
    <x v="300"/>
    <x v="1"/>
    <x v="0"/>
    <x v="5"/>
    <x v="4"/>
    <n v="0"/>
    <n v="0"/>
    <n v="749014.40261014167"/>
    <x v="9"/>
  </r>
  <r>
    <x v="300"/>
    <x v="1"/>
    <x v="0"/>
    <x v="5"/>
    <x v="4"/>
    <n v="0"/>
    <n v="0"/>
    <n v="1204139.1821580722"/>
    <x v="9"/>
  </r>
  <r>
    <x v="300"/>
    <x v="1"/>
    <x v="1"/>
    <x v="5"/>
    <x v="4"/>
    <n v="0"/>
    <n v="0"/>
    <n v="1220733.454299456"/>
    <x v="9"/>
  </r>
  <r>
    <x v="300"/>
    <x v="1"/>
    <x v="3"/>
    <x v="5"/>
    <x v="4"/>
    <n v="0"/>
    <n v="0"/>
    <n v="1762001.0217874653"/>
    <x v="9"/>
  </r>
  <r>
    <x v="300"/>
    <x v="1"/>
    <x v="3"/>
    <x v="5"/>
    <x v="4"/>
    <n v="0"/>
    <n v="0"/>
    <n v="661863.5141973279"/>
    <x v="9"/>
  </r>
  <r>
    <x v="300"/>
    <x v="1"/>
    <x v="5"/>
    <x v="5"/>
    <x v="4"/>
    <n v="0"/>
    <n v="0"/>
    <n v="654917.11585007363"/>
    <x v="9"/>
  </r>
  <r>
    <x v="300"/>
    <x v="0"/>
    <x v="6"/>
    <x v="5"/>
    <x v="4"/>
    <n v="0"/>
    <n v="0"/>
    <n v="1778334.2707030582"/>
    <x v="9"/>
  </r>
  <r>
    <x v="300"/>
    <x v="0"/>
    <x v="6"/>
    <x v="5"/>
    <x v="4"/>
    <n v="0"/>
    <n v="0"/>
    <n v="495792.10023641767"/>
    <x v="9"/>
  </r>
  <r>
    <x v="300"/>
    <x v="3"/>
    <x v="1"/>
    <x v="5"/>
    <x v="4"/>
    <n v="0"/>
    <n v="0"/>
    <n v="655906.7893218759"/>
    <x v="9"/>
  </r>
  <r>
    <x v="300"/>
    <x v="3"/>
    <x v="2"/>
    <x v="5"/>
    <x v="4"/>
    <n v="0"/>
    <n v="0"/>
    <n v="1003540.1866865027"/>
    <x v="9"/>
  </r>
  <r>
    <x v="300"/>
    <x v="2"/>
    <x v="1"/>
    <x v="5"/>
    <x v="4"/>
    <n v="0"/>
    <n v="0"/>
    <n v="1577897.7235639617"/>
    <x v="9"/>
  </r>
  <r>
    <x v="300"/>
    <x v="2"/>
    <x v="1"/>
    <x v="5"/>
    <x v="4"/>
    <n v="0"/>
    <n v="0"/>
    <n v="682764.4672772435"/>
    <x v="9"/>
  </r>
  <r>
    <x v="300"/>
    <x v="2"/>
    <x v="4"/>
    <x v="5"/>
    <x v="4"/>
    <n v="0"/>
    <n v="0"/>
    <n v="579652.10630481679"/>
    <x v="9"/>
  </r>
  <r>
    <x v="300"/>
    <x v="2"/>
    <x v="6"/>
    <x v="5"/>
    <x v="4"/>
    <n v="0"/>
    <n v="0"/>
    <n v="696698.43599718728"/>
    <x v="9"/>
  </r>
  <r>
    <x v="301"/>
    <x v="1"/>
    <x v="0"/>
    <x v="5"/>
    <x v="4"/>
    <n v="0"/>
    <n v="0"/>
    <n v="408545.88146093045"/>
    <x v="9"/>
  </r>
  <r>
    <x v="301"/>
    <x v="1"/>
    <x v="1"/>
    <x v="5"/>
    <x v="4"/>
    <n v="0"/>
    <n v="0"/>
    <n v="662444.89879087906"/>
    <x v="9"/>
  </r>
  <r>
    <x v="301"/>
    <x v="1"/>
    <x v="3"/>
    <x v="5"/>
    <x v="4"/>
    <n v="0"/>
    <n v="0"/>
    <n v="960000.87841897435"/>
    <x v="9"/>
  </r>
  <r>
    <x v="301"/>
    <x v="0"/>
    <x v="2"/>
    <x v="5"/>
    <x v="4"/>
    <n v="0"/>
    <n v="0"/>
    <n v="692346.05539531342"/>
    <x v="9"/>
  </r>
  <r>
    <x v="301"/>
    <x v="0"/>
    <x v="3"/>
    <x v="5"/>
    <x v="4"/>
    <n v="0"/>
    <n v="0"/>
    <n v="503964.49749306199"/>
    <x v="9"/>
  </r>
  <r>
    <x v="301"/>
    <x v="0"/>
    <x v="3"/>
    <x v="5"/>
    <x v="4"/>
    <n v="0"/>
    <n v="0"/>
    <n v="662444.89879087906"/>
    <x v="9"/>
  </r>
  <r>
    <x v="301"/>
    <x v="0"/>
    <x v="6"/>
    <x v="5"/>
    <x v="4"/>
    <n v="0"/>
    <n v="0"/>
    <n v="931571.90774903412"/>
    <x v="9"/>
  </r>
  <r>
    <x v="301"/>
    <x v="0"/>
    <x v="6"/>
    <x v="5"/>
    <x v="4"/>
    <n v="0"/>
    <n v="0"/>
    <n v="1724054.8669368937"/>
    <x v="9"/>
  </r>
  <r>
    <x v="301"/>
    <x v="3"/>
    <x v="1"/>
    <x v="5"/>
    <x v="4"/>
    <n v="0"/>
    <n v="0"/>
    <n v="308988.42443447071"/>
    <x v="9"/>
  </r>
  <r>
    <x v="301"/>
    <x v="3"/>
    <x v="3"/>
    <x v="5"/>
    <x v="4"/>
    <n v="0"/>
    <n v="0"/>
    <n v="1114926.6668649185"/>
    <x v="9"/>
  </r>
  <r>
    <x v="301"/>
    <x v="2"/>
    <x v="4"/>
    <x v="5"/>
    <x v="4"/>
    <n v="0"/>
    <n v="0"/>
    <n v="550134.56916329765"/>
    <x v="9"/>
  </r>
  <r>
    <x v="301"/>
    <x v="2"/>
    <x v="5"/>
    <x v="5"/>
    <x v="4"/>
    <n v="0"/>
    <n v="0"/>
    <n v="284556.78157221025"/>
    <x v="9"/>
  </r>
  <r>
    <x v="301"/>
    <x v="2"/>
    <x v="6"/>
    <x v="5"/>
    <x v="4"/>
    <n v="0"/>
    <n v="0"/>
    <n v="703277.83521734469"/>
    <x v="9"/>
  </r>
  <r>
    <x v="302"/>
    <x v="1"/>
    <x v="6"/>
    <x v="5"/>
    <x v="4"/>
    <n v="0"/>
    <n v="0"/>
    <n v="606127.63931755291"/>
    <x v="9"/>
  </r>
  <r>
    <x v="302"/>
    <x v="0"/>
    <x v="0"/>
    <x v="5"/>
    <x v="4"/>
    <n v="0"/>
    <n v="0"/>
    <n v="1138487.7354372647"/>
    <x v="9"/>
  </r>
  <r>
    <x v="302"/>
    <x v="0"/>
    <x v="6"/>
    <x v="5"/>
    <x v="4"/>
    <n v="0"/>
    <n v="0"/>
    <n v="485148.23423485481"/>
    <x v="9"/>
  </r>
  <r>
    <x v="302"/>
    <x v="3"/>
    <x v="1"/>
    <x v="5"/>
    <x v="4"/>
    <n v="0"/>
    <n v="0"/>
    <n v="476723.17330424779"/>
    <x v="9"/>
  </r>
  <r>
    <x v="302"/>
    <x v="3"/>
    <x v="3"/>
    <x v="5"/>
    <x v="4"/>
    <n v="0"/>
    <n v="0"/>
    <n v="541323.29293573287"/>
    <x v="9"/>
  </r>
  <r>
    <x v="302"/>
    <x v="3"/>
    <x v="3"/>
    <x v="5"/>
    <x v="4"/>
    <n v="0"/>
    <n v="0"/>
    <n v="574517.64580443338"/>
    <x v="9"/>
  </r>
  <r>
    <x v="302"/>
    <x v="3"/>
    <x v="6"/>
    <x v="5"/>
    <x v="4"/>
    <n v="0"/>
    <n v="0"/>
    <n v="237130.65131017519"/>
    <x v="9"/>
  </r>
  <r>
    <x v="302"/>
    <x v="2"/>
    <x v="0"/>
    <x v="5"/>
    <x v="4"/>
    <n v="0"/>
    <n v="0"/>
    <n v="589259.59977948212"/>
    <x v="9"/>
  </r>
  <r>
    <x v="302"/>
    <x v="2"/>
    <x v="3"/>
    <x v="5"/>
    <x v="4"/>
    <n v="0"/>
    <n v="0"/>
    <n v="466037.46934338211"/>
    <x v="9"/>
  </r>
  <r>
    <x v="302"/>
    <x v="2"/>
    <x v="4"/>
    <x v="5"/>
    <x v="4"/>
    <n v="0"/>
    <n v="0"/>
    <n v="294063.4831897929"/>
    <x v="9"/>
  </r>
  <r>
    <x v="302"/>
    <x v="2"/>
    <x v="4"/>
    <x v="5"/>
    <x v="4"/>
    <n v="0"/>
    <n v="0"/>
    <n v="519571.53754311445"/>
    <x v="9"/>
  </r>
  <r>
    <x v="302"/>
    <x v="2"/>
    <x v="6"/>
    <x v="5"/>
    <x v="4"/>
    <n v="0"/>
    <n v="0"/>
    <n v="573247.11065503978"/>
    <x v="9"/>
  </r>
  <r>
    <x v="302"/>
    <x v="2"/>
    <x v="6"/>
    <x v="5"/>
    <x v="4"/>
    <n v="0"/>
    <n v="0"/>
    <n v="585226.68623763742"/>
    <x v="9"/>
  </r>
  <r>
    <x v="303"/>
    <x v="1"/>
    <x v="3"/>
    <x v="5"/>
    <x v="4"/>
    <n v="0"/>
    <n v="0"/>
    <n v="547556.23120713187"/>
    <x v="9"/>
  </r>
  <r>
    <x v="303"/>
    <x v="1"/>
    <x v="3"/>
    <x v="5"/>
    <x v="4"/>
    <n v="0"/>
    <n v="0"/>
    <n v="487619.70297977352"/>
    <x v="9"/>
  </r>
  <r>
    <x v="303"/>
    <x v="1"/>
    <x v="5"/>
    <x v="5"/>
    <x v="4"/>
    <n v="0"/>
    <n v="0"/>
    <n v="274496.69333480892"/>
    <x v="9"/>
  </r>
  <r>
    <x v="303"/>
    <x v="0"/>
    <x v="3"/>
    <x v="5"/>
    <x v="4"/>
    <n v="0"/>
    <n v="0"/>
    <n v="752056.30807718099"/>
    <x v="9"/>
  </r>
  <r>
    <x v="303"/>
    <x v="3"/>
    <x v="1"/>
    <x v="5"/>
    <x v="4"/>
    <n v="0"/>
    <n v="0"/>
    <n v="550274.74861404602"/>
    <x v="9"/>
  </r>
  <r>
    <x v="303"/>
    <x v="2"/>
    <x v="1"/>
    <x v="5"/>
    <x v="4"/>
    <n v="0"/>
    <n v="0"/>
    <n v="534579.05364860105"/>
    <x v="9"/>
  </r>
  <r>
    <x v="303"/>
    <x v="2"/>
    <x v="6"/>
    <x v="5"/>
    <x v="4"/>
    <n v="0"/>
    <n v="0"/>
    <n v="420505.0729132815"/>
    <x v="9"/>
  </r>
  <r>
    <x v="303"/>
    <x v="4"/>
    <x v="2"/>
    <x v="5"/>
    <x v="4"/>
    <n v="0"/>
    <n v="0"/>
    <n v="337097.16365659185"/>
    <x v="9"/>
  </r>
  <r>
    <x v="303"/>
    <x v="4"/>
    <x v="2"/>
    <x v="5"/>
    <x v="4"/>
    <n v="0"/>
    <n v="0"/>
    <n v="428973.17553397699"/>
    <x v="9"/>
  </r>
  <r>
    <x v="304"/>
    <x v="1"/>
    <x v="4"/>
    <x v="5"/>
    <x v="4"/>
    <n v="0"/>
    <n v="0"/>
    <n v="499734.44000091648"/>
    <x v="9"/>
  </r>
  <r>
    <x v="304"/>
    <x v="1"/>
    <x v="6"/>
    <x v="5"/>
    <x v="4"/>
    <n v="0"/>
    <n v="0"/>
    <n v="257250.82778497797"/>
    <x v="9"/>
  </r>
  <r>
    <x v="304"/>
    <x v="0"/>
    <x v="0"/>
    <x v="5"/>
    <x v="4"/>
    <n v="0"/>
    <n v="0"/>
    <n v="539713.19520098984"/>
    <x v="9"/>
  </r>
  <r>
    <x v="304"/>
    <x v="0"/>
    <x v="6"/>
    <x v="5"/>
    <x v="4"/>
    <n v="0"/>
    <n v="0"/>
    <n v="539713.19520098984"/>
    <x v="9"/>
  </r>
  <r>
    <x v="304"/>
    <x v="3"/>
    <x v="1"/>
    <x v="5"/>
    <x v="4"/>
    <n v="0"/>
    <n v="0"/>
    <n v="1428144.98828187"/>
    <x v="9"/>
  </r>
  <r>
    <x v="304"/>
    <x v="3"/>
    <x v="2"/>
    <x v="5"/>
    <x v="4"/>
    <n v="0"/>
    <n v="0"/>
    <n v="528556.23414007877"/>
    <x v="9"/>
  </r>
  <r>
    <x v="304"/>
    <x v="2"/>
    <x v="0"/>
    <x v="5"/>
    <x v="4"/>
    <n v="0"/>
    <n v="0"/>
    <n v="310201.11336484249"/>
    <x v="9"/>
  </r>
  <r>
    <x v="304"/>
    <x v="2"/>
    <x v="6"/>
    <x v="5"/>
    <x v="4"/>
    <n v="0"/>
    <n v="0"/>
    <n v="527640.12333704752"/>
    <x v="9"/>
  </r>
  <r>
    <x v="304"/>
    <x v="2"/>
    <x v="6"/>
    <x v="5"/>
    <x v="4"/>
    <n v="0"/>
    <n v="0"/>
    <n v="520305.58693798585"/>
    <x v="9"/>
  </r>
  <r>
    <x v="305"/>
    <x v="1"/>
    <x v="3"/>
    <x v="5"/>
    <x v="4"/>
    <n v="0"/>
    <n v="0"/>
    <n v="544365.96090043616"/>
    <x v="10"/>
  </r>
  <r>
    <x v="305"/>
    <x v="0"/>
    <x v="2"/>
    <x v="5"/>
    <x v="4"/>
    <n v="0"/>
    <n v="0"/>
    <n v="250065.05047254841"/>
    <x v="10"/>
  </r>
  <r>
    <x v="305"/>
    <x v="0"/>
    <x v="4"/>
    <x v="5"/>
    <x v="4"/>
    <n v="0"/>
    <n v="0"/>
    <n v="589259.59977948212"/>
    <x v="10"/>
  </r>
  <r>
    <x v="305"/>
    <x v="0"/>
    <x v="4"/>
    <x v="5"/>
    <x v="4"/>
    <n v="0"/>
    <n v="0"/>
    <n v="805745.63664908335"/>
    <x v="10"/>
  </r>
  <r>
    <x v="305"/>
    <x v="2"/>
    <x v="1"/>
    <x v="5"/>
    <x v="4"/>
    <n v="0"/>
    <n v="0"/>
    <n v="573905.81597899564"/>
    <x v="10"/>
  </r>
  <r>
    <x v="305"/>
    <x v="2"/>
    <x v="3"/>
    <x v="5"/>
    <x v="4"/>
    <n v="0"/>
    <n v="0"/>
    <n v="311989.29041838105"/>
    <x v="10"/>
  </r>
  <r>
    <x v="305"/>
    <x v="2"/>
    <x v="5"/>
    <x v="5"/>
    <x v="4"/>
    <n v="0"/>
    <n v="0"/>
    <n v="630399.30307046953"/>
    <x v="10"/>
  </r>
  <r>
    <x v="305"/>
    <x v="4"/>
    <x v="2"/>
    <x v="5"/>
    <x v="4"/>
    <n v="0"/>
    <n v="0"/>
    <n v="444610.45925862895"/>
    <x v="10"/>
  </r>
  <r>
    <x v="305"/>
    <x v="4"/>
    <x v="2"/>
    <x v="5"/>
    <x v="4"/>
    <n v="0"/>
    <n v="0"/>
    <n v="254376.51686000614"/>
    <x v="10"/>
  </r>
  <r>
    <x v="305"/>
    <x v="4"/>
    <x v="2"/>
    <x v="5"/>
    <x v="4"/>
    <n v="0"/>
    <n v="0"/>
    <n v="906423.39442651847"/>
    <x v="10"/>
  </r>
  <r>
    <x v="306"/>
    <x v="1"/>
    <x v="0"/>
    <x v="5"/>
    <x v="4"/>
    <n v="0"/>
    <n v="0"/>
    <n v="722667.16231732257"/>
    <x v="10"/>
  </r>
  <r>
    <x v="306"/>
    <x v="1"/>
    <x v="4"/>
    <x v="5"/>
    <x v="4"/>
    <n v="0"/>
    <n v="0"/>
    <n v="662444.89879087906"/>
    <x v="10"/>
  </r>
  <r>
    <x v="306"/>
    <x v="1"/>
    <x v="5"/>
    <x v="5"/>
    <x v="4"/>
    <n v="0"/>
    <n v="0"/>
    <n v="445030.27816431771"/>
    <x v="10"/>
  </r>
  <r>
    <x v="306"/>
    <x v="3"/>
    <x v="1"/>
    <x v="5"/>
    <x v="4"/>
    <n v="0"/>
    <n v="0"/>
    <n v="759952.04516790749"/>
    <x v="10"/>
  </r>
  <r>
    <x v="306"/>
    <x v="2"/>
    <x v="0"/>
    <x v="5"/>
    <x v="4"/>
    <n v="0"/>
    <n v="0"/>
    <n v="1157100.093904827"/>
    <x v="10"/>
  </r>
  <r>
    <x v="306"/>
    <x v="2"/>
    <x v="1"/>
    <x v="5"/>
    <x v="4"/>
    <n v="0"/>
    <n v="0"/>
    <n v="728785.32146875095"/>
    <x v="10"/>
  </r>
  <r>
    <x v="306"/>
    <x v="2"/>
    <x v="4"/>
    <x v="5"/>
    <x v="4"/>
    <n v="0"/>
    <n v="0"/>
    <n v="577448.97509880515"/>
    <x v="10"/>
  </r>
  <r>
    <x v="306"/>
    <x v="2"/>
    <x v="5"/>
    <x v="5"/>
    <x v="4"/>
    <n v="0"/>
    <n v="0"/>
    <n v="1032883.8313865869"/>
    <x v="10"/>
  </r>
  <r>
    <x v="306"/>
    <x v="4"/>
    <x v="4"/>
    <x v="5"/>
    <x v="4"/>
    <n v="0"/>
    <n v="0"/>
    <n v="261562.29417243568"/>
    <x v="10"/>
  </r>
  <r>
    <x v="307"/>
    <x v="1"/>
    <x v="1"/>
    <x v="5"/>
    <x v="4"/>
    <n v="0"/>
    <n v="0"/>
    <n v="674126.4223585946"/>
    <x v="10"/>
  </r>
  <r>
    <x v="307"/>
    <x v="1"/>
    <x v="5"/>
    <x v="5"/>
    <x v="4"/>
    <n v="0"/>
    <n v="0"/>
    <n v="780970.51514224382"/>
    <x v="10"/>
  </r>
  <r>
    <x v="307"/>
    <x v="0"/>
    <x v="4"/>
    <x v="5"/>
    <x v="4"/>
    <n v="0"/>
    <n v="0"/>
    <n v="1296720.8748387364"/>
    <x v="10"/>
  </r>
  <r>
    <x v="307"/>
    <x v="3"/>
    <x v="1"/>
    <x v="5"/>
    <x v="4"/>
    <n v="0"/>
    <n v="0"/>
    <n v="431526.5872931077"/>
    <x v="10"/>
  </r>
  <r>
    <x v="307"/>
    <x v="3"/>
    <x v="3"/>
    <x v="5"/>
    <x v="4"/>
    <n v="0"/>
    <n v="0"/>
    <n v="744562.07399321161"/>
    <x v="10"/>
  </r>
  <r>
    <x v="307"/>
    <x v="2"/>
    <x v="0"/>
    <x v="5"/>
    <x v="4"/>
    <n v="0"/>
    <n v="0"/>
    <n v="607864.74000142154"/>
    <x v="10"/>
  </r>
  <r>
    <x v="307"/>
    <x v="2"/>
    <x v="1"/>
    <x v="5"/>
    <x v="4"/>
    <n v="0"/>
    <n v="0"/>
    <n v="1068469.1846815059"/>
    <x v="10"/>
  </r>
  <r>
    <x v="307"/>
    <x v="2"/>
    <x v="6"/>
    <x v="5"/>
    <x v="4"/>
    <n v="0"/>
    <n v="0"/>
    <n v="590930.9608532273"/>
    <x v="10"/>
  </r>
  <r>
    <x v="307"/>
    <x v="4"/>
    <x v="2"/>
    <x v="5"/>
    <x v="4"/>
    <n v="0"/>
    <n v="0"/>
    <n v="608535.74342640699"/>
    <x v="10"/>
  </r>
  <r>
    <x v="307"/>
    <x v="4"/>
    <x v="3"/>
    <x v="5"/>
    <x v="4"/>
    <n v="0"/>
    <n v="0"/>
    <n v="736073.1746834385"/>
    <x v="10"/>
  </r>
  <r>
    <x v="307"/>
    <x v="4"/>
    <x v="4"/>
    <x v="5"/>
    <x v="4"/>
    <n v="0"/>
    <n v="0"/>
    <n v="291742.55888463982"/>
    <x v="10"/>
  </r>
  <r>
    <x v="308"/>
    <x v="1"/>
    <x v="0"/>
    <x v="5"/>
    <x v="4"/>
    <n v="0"/>
    <n v="0"/>
    <n v="465826.64362872211"/>
    <x v="10"/>
  </r>
  <r>
    <x v="308"/>
    <x v="1"/>
    <x v="4"/>
    <x v="5"/>
    <x v="4"/>
    <n v="0"/>
    <n v="0"/>
    <n v="571125.07428676169"/>
    <x v="10"/>
  </r>
  <r>
    <x v="308"/>
    <x v="1"/>
    <x v="5"/>
    <x v="5"/>
    <x v="4"/>
    <n v="0"/>
    <n v="0"/>
    <n v="488311.93851518125"/>
    <x v="10"/>
  </r>
  <r>
    <x v="308"/>
    <x v="1"/>
    <x v="5"/>
    <x v="5"/>
    <x v="4"/>
    <n v="0"/>
    <n v="0"/>
    <n v="252939.36139752023"/>
    <x v="10"/>
  </r>
  <r>
    <x v="308"/>
    <x v="1"/>
    <x v="6"/>
    <x v="5"/>
    <x v="4"/>
    <n v="0"/>
    <n v="0"/>
    <n v="484786.10316754115"/>
    <x v="10"/>
  </r>
  <r>
    <x v="308"/>
    <x v="0"/>
    <x v="0"/>
    <x v="5"/>
    <x v="4"/>
    <n v="0"/>
    <n v="0"/>
    <n v="491167.56388661504"/>
    <x v="10"/>
  </r>
  <r>
    <x v="308"/>
    <x v="0"/>
    <x v="3"/>
    <x v="5"/>
    <x v="4"/>
    <n v="0"/>
    <n v="0"/>
    <n v="627028.59239746851"/>
    <x v="10"/>
  </r>
  <r>
    <x v="308"/>
    <x v="3"/>
    <x v="2"/>
    <x v="5"/>
    <x v="4"/>
    <n v="0"/>
    <n v="0"/>
    <n v="1170419.762900461"/>
    <x v="10"/>
  </r>
  <r>
    <x v="308"/>
    <x v="2"/>
    <x v="0"/>
    <x v="5"/>
    <x v="4"/>
    <n v="0"/>
    <n v="0"/>
    <n v="506688.62991194334"/>
    <x v="10"/>
  </r>
  <r>
    <x v="308"/>
    <x v="2"/>
    <x v="0"/>
    <x v="5"/>
    <x v="4"/>
    <n v="0"/>
    <n v="0"/>
    <n v="867720.60538711841"/>
    <x v="10"/>
  </r>
  <r>
    <x v="308"/>
    <x v="2"/>
    <x v="1"/>
    <x v="5"/>
    <x v="4"/>
    <n v="0"/>
    <n v="0"/>
    <n v="783842.76828821446"/>
    <x v="10"/>
  </r>
  <r>
    <x v="308"/>
    <x v="2"/>
    <x v="3"/>
    <x v="5"/>
    <x v="4"/>
    <n v="0"/>
    <n v="0"/>
    <n v="355027.86385109142"/>
    <x v="10"/>
  </r>
  <r>
    <x v="309"/>
    <x v="1"/>
    <x v="0"/>
    <x v="5"/>
    <x v="4"/>
    <n v="0"/>
    <n v="0"/>
    <n v="503022.11654877057"/>
    <x v="10"/>
  </r>
  <r>
    <x v="309"/>
    <x v="1"/>
    <x v="1"/>
    <x v="5"/>
    <x v="4"/>
    <n v="0"/>
    <n v="0"/>
    <n v="519723.8176009531"/>
    <x v="10"/>
  </r>
  <r>
    <x v="309"/>
    <x v="1"/>
    <x v="1"/>
    <x v="5"/>
    <x v="4"/>
    <n v="0"/>
    <n v="0"/>
    <n v="454507.29312528507"/>
    <x v="10"/>
  </r>
  <r>
    <x v="309"/>
    <x v="1"/>
    <x v="3"/>
    <x v="5"/>
    <x v="4"/>
    <n v="0"/>
    <n v="0"/>
    <n v="1268101.8291610533"/>
    <x v="10"/>
  </r>
  <r>
    <x v="309"/>
    <x v="1"/>
    <x v="4"/>
    <x v="5"/>
    <x v="4"/>
    <n v="0"/>
    <n v="0"/>
    <n v="1020777.9967959903"/>
    <x v="10"/>
  </r>
  <r>
    <x v="309"/>
    <x v="0"/>
    <x v="2"/>
    <x v="5"/>
    <x v="4"/>
    <n v="0"/>
    <n v="0"/>
    <n v="1801962.4601328233"/>
    <x v="10"/>
  </r>
  <r>
    <x v="309"/>
    <x v="3"/>
    <x v="1"/>
    <x v="5"/>
    <x v="4"/>
    <n v="0"/>
    <n v="0"/>
    <n v="2161281.3602915658"/>
    <x v="10"/>
  </r>
  <r>
    <x v="309"/>
    <x v="3"/>
    <x v="2"/>
    <x v="5"/>
    <x v="4"/>
    <n v="0"/>
    <n v="0"/>
    <n v="916169.59683284583"/>
    <x v="10"/>
  </r>
  <r>
    <x v="309"/>
    <x v="2"/>
    <x v="0"/>
    <x v="5"/>
    <x v="4"/>
    <n v="0"/>
    <n v="0"/>
    <n v="638427.77162160468"/>
    <x v="10"/>
  </r>
  <r>
    <x v="309"/>
    <x v="2"/>
    <x v="3"/>
    <x v="5"/>
    <x v="4"/>
    <n v="0"/>
    <n v="0"/>
    <n v="347855.58377329155"/>
    <x v="10"/>
  </r>
  <r>
    <x v="309"/>
    <x v="2"/>
    <x v="4"/>
    <x v="5"/>
    <x v="4"/>
    <n v="0"/>
    <n v="0"/>
    <n v="1312908.2885595267"/>
    <x v="10"/>
  </r>
  <r>
    <x v="309"/>
    <x v="2"/>
    <x v="5"/>
    <x v="5"/>
    <x v="4"/>
    <n v="0"/>
    <n v="0"/>
    <n v="516175.64514087187"/>
    <x v="10"/>
  </r>
  <r>
    <x v="309"/>
    <x v="2"/>
    <x v="6"/>
    <x v="5"/>
    <x v="4"/>
    <n v="0"/>
    <n v="0"/>
    <n v="1736771.6840128922"/>
    <x v="10"/>
  </r>
  <r>
    <x v="309"/>
    <x v="4"/>
    <x v="2"/>
    <x v="5"/>
    <x v="4"/>
    <n v="0"/>
    <n v="0"/>
    <n v="728501.9653599367"/>
    <x v="10"/>
  </r>
  <r>
    <x v="310"/>
    <x v="1"/>
    <x v="5"/>
    <x v="5"/>
    <x v="4"/>
    <n v="0"/>
    <n v="0"/>
    <n v="528481.68926299468"/>
    <x v="10"/>
  </r>
  <r>
    <x v="310"/>
    <x v="1"/>
    <x v="6"/>
    <x v="5"/>
    <x v="4"/>
    <n v="0"/>
    <n v="0"/>
    <n v="484895.57056089205"/>
    <x v="10"/>
  </r>
  <r>
    <x v="310"/>
    <x v="0"/>
    <x v="0"/>
    <x v="5"/>
    <x v="4"/>
    <n v="0"/>
    <n v="0"/>
    <n v="1471644.5640086373"/>
    <x v="10"/>
  </r>
  <r>
    <x v="310"/>
    <x v="0"/>
    <x v="3"/>
    <x v="5"/>
    <x v="4"/>
    <n v="0"/>
    <n v="0"/>
    <n v="446847.05784789263"/>
    <x v="10"/>
  </r>
  <r>
    <x v="310"/>
    <x v="3"/>
    <x v="1"/>
    <x v="5"/>
    <x v="4"/>
    <n v="0"/>
    <n v="0"/>
    <n v="697509.03010113444"/>
    <x v="10"/>
  </r>
  <r>
    <x v="310"/>
    <x v="3"/>
    <x v="4"/>
    <x v="5"/>
    <x v="4"/>
    <n v="0"/>
    <n v="0"/>
    <n v="231382.02946023157"/>
    <x v="10"/>
  </r>
  <r>
    <x v="310"/>
    <x v="2"/>
    <x v="3"/>
    <x v="5"/>
    <x v="4"/>
    <n v="0"/>
    <n v="0"/>
    <n v="813456.97929159855"/>
    <x v="10"/>
  </r>
  <r>
    <x v="310"/>
    <x v="2"/>
    <x v="5"/>
    <x v="5"/>
    <x v="4"/>
    <n v="0"/>
    <n v="0"/>
    <n v="1316823.6279478492"/>
    <x v="10"/>
  </r>
  <r>
    <x v="310"/>
    <x v="2"/>
    <x v="5"/>
    <x v="5"/>
    <x v="4"/>
    <n v="0"/>
    <n v="0"/>
    <n v="537292.65290570061"/>
    <x v="10"/>
  </r>
  <r>
    <x v="310"/>
    <x v="4"/>
    <x v="4"/>
    <x v="5"/>
    <x v="4"/>
    <n v="0"/>
    <n v="0"/>
    <n v="786653.31731416879"/>
    <x v="10"/>
  </r>
  <r>
    <x v="311"/>
    <x v="1"/>
    <x v="0"/>
    <x v="5"/>
    <x v="4"/>
    <n v="0"/>
    <n v="0"/>
    <n v="344269.44373439165"/>
    <x v="10"/>
  </r>
  <r>
    <x v="311"/>
    <x v="1"/>
    <x v="6"/>
    <x v="5"/>
    <x v="4"/>
    <n v="0"/>
    <n v="0"/>
    <n v="804681.99301129708"/>
    <x v="10"/>
  </r>
  <r>
    <x v="311"/>
    <x v="0"/>
    <x v="0"/>
    <x v="5"/>
    <x v="4"/>
    <n v="0"/>
    <n v="0"/>
    <n v="519723.8176009531"/>
    <x v="10"/>
  </r>
  <r>
    <x v="311"/>
    <x v="0"/>
    <x v="2"/>
    <x v="5"/>
    <x v="4"/>
    <n v="0"/>
    <n v="0"/>
    <n v="796964.02298596781"/>
    <x v="10"/>
  </r>
  <r>
    <x v="311"/>
    <x v="0"/>
    <x v="2"/>
    <x v="5"/>
    <x v="4"/>
    <n v="0"/>
    <n v="0"/>
    <n v="313787.25340374239"/>
    <x v="10"/>
  </r>
  <r>
    <x v="311"/>
    <x v="0"/>
    <x v="6"/>
    <x v="5"/>
    <x v="4"/>
    <n v="0"/>
    <n v="0"/>
    <n v="1006423.0699128598"/>
    <x v="10"/>
  </r>
  <r>
    <x v="311"/>
    <x v="2"/>
    <x v="0"/>
    <x v="5"/>
    <x v="4"/>
    <n v="0"/>
    <n v="0"/>
    <n v="614879.58237859013"/>
    <x v="10"/>
  </r>
  <r>
    <x v="311"/>
    <x v="2"/>
    <x v="5"/>
    <x v="5"/>
    <x v="4"/>
    <n v="0"/>
    <n v="0"/>
    <n v="675797.48291727167"/>
    <x v="10"/>
  </r>
  <r>
    <x v="311"/>
    <x v="2"/>
    <x v="5"/>
    <x v="5"/>
    <x v="4"/>
    <n v="0"/>
    <n v="0"/>
    <n v="612179.67003375082"/>
    <x v="10"/>
  </r>
  <r>
    <x v="311"/>
    <x v="4"/>
    <x v="2"/>
    <x v="5"/>
    <x v="4"/>
    <n v="0"/>
    <n v="0"/>
    <n v="1317456.132063777"/>
    <x v="10"/>
  </r>
  <r>
    <x v="311"/>
    <x v="4"/>
    <x v="4"/>
    <x v="5"/>
    <x v="4"/>
    <n v="0"/>
    <n v="0"/>
    <n v="1209046.1265356494"/>
    <x v="10"/>
  </r>
  <r>
    <x v="312"/>
    <x v="1"/>
    <x v="1"/>
    <x v="5"/>
    <x v="4"/>
    <n v="0"/>
    <n v="0"/>
    <n v="1035806.9057187045"/>
    <x v="10"/>
  </r>
  <r>
    <x v="312"/>
    <x v="1"/>
    <x v="6"/>
    <x v="5"/>
    <x v="4"/>
    <n v="0"/>
    <n v="0"/>
    <n v="1091492.4463269201"/>
    <x v="10"/>
  </r>
  <r>
    <x v="312"/>
    <x v="0"/>
    <x v="2"/>
    <x v="5"/>
    <x v="4"/>
    <n v="0"/>
    <n v="0"/>
    <n v="1336076.8204958676"/>
    <x v="10"/>
  </r>
  <r>
    <x v="312"/>
    <x v="0"/>
    <x v="4"/>
    <x v="5"/>
    <x v="4"/>
    <n v="0"/>
    <n v="0"/>
    <n v="261562.29417243568"/>
    <x v="10"/>
  </r>
  <r>
    <x v="312"/>
    <x v="0"/>
    <x v="6"/>
    <x v="5"/>
    <x v="4"/>
    <n v="0"/>
    <n v="0"/>
    <n v="496878.81462948269"/>
    <x v="10"/>
  </r>
  <r>
    <x v="312"/>
    <x v="3"/>
    <x v="2"/>
    <x v="5"/>
    <x v="4"/>
    <n v="0"/>
    <n v="0"/>
    <n v="1794348.3522320879"/>
    <x v="10"/>
  </r>
  <r>
    <x v="312"/>
    <x v="3"/>
    <x v="2"/>
    <x v="5"/>
    <x v="4"/>
    <n v="0"/>
    <n v="0"/>
    <n v="1571253.5499923984"/>
    <x v="10"/>
  </r>
  <r>
    <x v="312"/>
    <x v="2"/>
    <x v="0"/>
    <x v="5"/>
    <x v="4"/>
    <n v="0"/>
    <n v="0"/>
    <n v="439769.57152068859"/>
    <x v="10"/>
  </r>
  <r>
    <x v="312"/>
    <x v="2"/>
    <x v="3"/>
    <x v="5"/>
    <x v="4"/>
    <n v="0"/>
    <n v="0"/>
    <n v="405789.99211279623"/>
    <x v="10"/>
  </r>
  <r>
    <x v="312"/>
    <x v="2"/>
    <x v="4"/>
    <x v="5"/>
    <x v="4"/>
    <n v="0"/>
    <n v="0"/>
    <n v="1324889.7975817581"/>
    <x v="10"/>
  </r>
  <r>
    <x v="312"/>
    <x v="2"/>
    <x v="6"/>
    <x v="5"/>
    <x v="4"/>
    <n v="0"/>
    <n v="0"/>
    <n v="1079658.1500257445"/>
    <x v="10"/>
  </r>
  <r>
    <x v="312"/>
    <x v="4"/>
    <x v="3"/>
    <x v="5"/>
    <x v="4"/>
    <n v="0"/>
    <n v="0"/>
    <n v="503534.73699170013"/>
    <x v="10"/>
  </r>
  <r>
    <x v="312"/>
    <x v="4"/>
    <x v="4"/>
    <x v="5"/>
    <x v="4"/>
    <n v="0"/>
    <n v="0"/>
    <n v="472381.17543920083"/>
    <x v="10"/>
  </r>
  <r>
    <x v="313"/>
    <x v="1"/>
    <x v="3"/>
    <x v="5"/>
    <x v="4"/>
    <n v="0"/>
    <n v="0"/>
    <n v="506213.11325229437"/>
    <x v="10"/>
  </r>
  <r>
    <x v="313"/>
    <x v="1"/>
    <x v="3"/>
    <x v="5"/>
    <x v="4"/>
    <n v="0"/>
    <n v="0"/>
    <n v="456900.05942940939"/>
    <x v="10"/>
  </r>
  <r>
    <x v="313"/>
    <x v="1"/>
    <x v="5"/>
    <x v="5"/>
    <x v="4"/>
    <n v="0"/>
    <n v="0"/>
    <n v="767685.11976939836"/>
    <x v="10"/>
  </r>
  <r>
    <x v="313"/>
    <x v="1"/>
    <x v="5"/>
    <x v="5"/>
    <x v="4"/>
    <n v="0"/>
    <n v="0"/>
    <n v="630512.08457745449"/>
    <x v="10"/>
  </r>
  <r>
    <x v="313"/>
    <x v="0"/>
    <x v="2"/>
    <x v="5"/>
    <x v="4"/>
    <n v="0"/>
    <n v="0"/>
    <n v="508301.31611521792"/>
    <x v="10"/>
  </r>
  <r>
    <x v="313"/>
    <x v="0"/>
    <x v="3"/>
    <x v="5"/>
    <x v="4"/>
    <n v="0"/>
    <n v="0"/>
    <n v="480041.41071659321"/>
    <x v="10"/>
  </r>
  <r>
    <x v="313"/>
    <x v="0"/>
    <x v="3"/>
    <x v="5"/>
    <x v="4"/>
    <n v="0"/>
    <n v="0"/>
    <n v="522579.44297238695"/>
    <x v="10"/>
  </r>
  <r>
    <x v="313"/>
    <x v="0"/>
    <x v="6"/>
    <x v="5"/>
    <x v="4"/>
    <n v="0"/>
    <n v="0"/>
    <n v="477487.99895746243"/>
    <x v="10"/>
  </r>
  <r>
    <x v="313"/>
    <x v="3"/>
    <x v="2"/>
    <x v="5"/>
    <x v="4"/>
    <n v="0"/>
    <n v="0"/>
    <n v="1508328.3398620901"/>
    <x v="10"/>
  </r>
  <r>
    <x v="313"/>
    <x v="2"/>
    <x v="1"/>
    <x v="5"/>
    <x v="4"/>
    <n v="0"/>
    <n v="0"/>
    <n v="360928.78695459769"/>
    <x v="10"/>
  </r>
  <r>
    <x v="313"/>
    <x v="2"/>
    <x v="3"/>
    <x v="5"/>
    <x v="4"/>
    <n v="0"/>
    <n v="0"/>
    <n v="492821.23194932356"/>
    <x v="10"/>
  </r>
  <r>
    <x v="313"/>
    <x v="2"/>
    <x v="6"/>
    <x v="5"/>
    <x v="4"/>
    <n v="0"/>
    <n v="0"/>
    <n v="595664.59542925912"/>
    <x v="10"/>
  </r>
  <r>
    <x v="313"/>
    <x v="4"/>
    <x v="3"/>
    <x v="5"/>
    <x v="4"/>
    <n v="0"/>
    <n v="0"/>
    <n v="356820.93387054134"/>
    <x v="10"/>
  </r>
  <r>
    <x v="314"/>
    <x v="1"/>
    <x v="0"/>
    <x v="5"/>
    <x v="4"/>
    <n v="0"/>
    <n v="0"/>
    <n v="255813.67232249206"/>
    <x v="10"/>
  </r>
  <r>
    <x v="314"/>
    <x v="1"/>
    <x v="1"/>
    <x v="5"/>
    <x v="4"/>
    <n v="0"/>
    <n v="0"/>
    <n v="465826.64362872211"/>
    <x v="10"/>
  </r>
  <r>
    <x v="314"/>
    <x v="1"/>
    <x v="4"/>
    <x v="5"/>
    <x v="4"/>
    <n v="0"/>
    <n v="0"/>
    <n v="408545.88146093045"/>
    <x v="10"/>
  </r>
  <r>
    <x v="314"/>
    <x v="1"/>
    <x v="4"/>
    <x v="5"/>
    <x v="4"/>
    <n v="0"/>
    <n v="0"/>
    <n v="525435.06834382075"/>
    <x v="10"/>
  </r>
  <r>
    <x v="314"/>
    <x v="1"/>
    <x v="5"/>
    <x v="5"/>
    <x v="4"/>
    <n v="0"/>
    <n v="0"/>
    <n v="496245.21297553566"/>
    <x v="10"/>
  </r>
  <r>
    <x v="314"/>
    <x v="1"/>
    <x v="6"/>
    <x v="5"/>
    <x v="4"/>
    <n v="0"/>
    <n v="0"/>
    <n v="2457525.9063429292"/>
    <x v="10"/>
  </r>
  <r>
    <x v="314"/>
    <x v="0"/>
    <x v="6"/>
    <x v="5"/>
    <x v="4"/>
    <n v="0"/>
    <n v="0"/>
    <n v="2265522.8330325922"/>
    <x v="10"/>
  </r>
  <r>
    <x v="314"/>
    <x v="3"/>
    <x v="1"/>
    <x v="5"/>
    <x v="4"/>
    <n v="0"/>
    <n v="0"/>
    <n v="699741.96148245223"/>
    <x v="10"/>
  </r>
  <r>
    <x v="314"/>
    <x v="3"/>
    <x v="2"/>
    <x v="5"/>
    <x v="4"/>
    <n v="0"/>
    <n v="0"/>
    <n v="1040537.0599284014"/>
    <x v="10"/>
  </r>
  <r>
    <x v="314"/>
    <x v="2"/>
    <x v="5"/>
    <x v="5"/>
    <x v="4"/>
    <n v="0"/>
    <n v="0"/>
    <n v="534579.05364860105"/>
    <x v="10"/>
  </r>
  <r>
    <x v="315"/>
    <x v="1"/>
    <x v="1"/>
    <x v="5"/>
    <x v="4"/>
    <n v="0"/>
    <n v="0"/>
    <n v="623111.44985578209"/>
    <x v="10"/>
  </r>
  <r>
    <x v="315"/>
    <x v="0"/>
    <x v="0"/>
    <x v="5"/>
    <x v="4"/>
    <n v="0"/>
    <n v="0"/>
    <n v="1595362.0324514585"/>
    <x v="10"/>
  </r>
  <r>
    <x v="315"/>
    <x v="0"/>
    <x v="4"/>
    <x v="5"/>
    <x v="4"/>
    <n v="0"/>
    <n v="0"/>
    <n v="473999.04088536638"/>
    <x v="10"/>
  </r>
  <r>
    <x v="315"/>
    <x v="0"/>
    <x v="6"/>
    <x v="5"/>
    <x v="4"/>
    <n v="0"/>
    <n v="0"/>
    <n v="1098118.824111247"/>
    <x v="10"/>
  </r>
  <r>
    <x v="315"/>
    <x v="3"/>
    <x v="6"/>
    <x v="5"/>
    <x v="4"/>
    <n v="0"/>
    <n v="0"/>
    <n v="1236208.5803044047"/>
    <x v="10"/>
  </r>
  <r>
    <x v="315"/>
    <x v="2"/>
    <x v="1"/>
    <x v="5"/>
    <x v="4"/>
    <n v="0"/>
    <n v="0"/>
    <n v="675797.48291727167"/>
    <x v="10"/>
  </r>
  <r>
    <x v="315"/>
    <x v="2"/>
    <x v="4"/>
    <x v="5"/>
    <x v="4"/>
    <n v="0"/>
    <n v="0"/>
    <n v="405789.99211279623"/>
    <x v="10"/>
  </r>
  <r>
    <x v="315"/>
    <x v="4"/>
    <x v="4"/>
    <x v="5"/>
    <x v="4"/>
    <n v="0"/>
    <n v="0"/>
    <n v="704907.02433127176"/>
    <x v="10"/>
  </r>
  <r>
    <x v="315"/>
    <x v="4"/>
    <x v="4"/>
    <x v="5"/>
    <x v="4"/>
    <n v="0"/>
    <n v="0"/>
    <n v="452205.9815343151"/>
    <x v="10"/>
  </r>
  <r>
    <x v="315"/>
    <x v="4"/>
    <x v="4"/>
    <x v="5"/>
    <x v="4"/>
    <n v="0"/>
    <n v="0"/>
    <n v="457060.7048844159"/>
    <x v="10"/>
  </r>
  <r>
    <x v="315"/>
    <x v="4"/>
    <x v="4"/>
    <x v="5"/>
    <x v="4"/>
    <n v="0"/>
    <n v="0"/>
    <n v="245753.58408509067"/>
    <x v="10"/>
  </r>
  <r>
    <x v="316"/>
    <x v="1"/>
    <x v="1"/>
    <x v="5"/>
    <x v="4"/>
    <n v="0"/>
    <n v="0"/>
    <n v="477487.99895746243"/>
    <x v="10"/>
  </r>
  <r>
    <x v="316"/>
    <x v="1"/>
    <x v="1"/>
    <x v="5"/>
    <x v="4"/>
    <n v="0"/>
    <n v="0"/>
    <n v="275933.84879729478"/>
    <x v="10"/>
  </r>
  <r>
    <x v="316"/>
    <x v="1"/>
    <x v="4"/>
    <x v="5"/>
    <x v="4"/>
    <n v="0"/>
    <n v="0"/>
    <n v="426419.7637748461"/>
    <x v="10"/>
  </r>
  <r>
    <x v="316"/>
    <x v="0"/>
    <x v="0"/>
    <x v="5"/>
    <x v="4"/>
    <n v="0"/>
    <n v="0"/>
    <n v="984309.0549020546"/>
    <x v="10"/>
  </r>
  <r>
    <x v="316"/>
    <x v="0"/>
    <x v="4"/>
    <x v="5"/>
    <x v="4"/>
    <n v="0"/>
    <n v="0"/>
    <n v="1654986.7282383903"/>
    <x v="10"/>
  </r>
  <r>
    <x v="316"/>
    <x v="0"/>
    <x v="6"/>
    <x v="5"/>
    <x v="4"/>
    <n v="0"/>
    <n v="0"/>
    <n v="661863.5141973279"/>
    <x v="10"/>
  </r>
  <r>
    <x v="316"/>
    <x v="3"/>
    <x v="3"/>
    <x v="5"/>
    <x v="4"/>
    <n v="0"/>
    <n v="0"/>
    <n v="1389739.8569777082"/>
    <x v="10"/>
  </r>
  <r>
    <x v="316"/>
    <x v="2"/>
    <x v="1"/>
    <x v="5"/>
    <x v="4"/>
    <n v="0"/>
    <n v="0"/>
    <n v="655906.7893218759"/>
    <x v="10"/>
  </r>
  <r>
    <x v="316"/>
    <x v="2"/>
    <x v="1"/>
    <x v="5"/>
    <x v="4"/>
    <n v="0"/>
    <n v="0"/>
    <n v="632333.76702765736"/>
    <x v="10"/>
  </r>
  <r>
    <x v="316"/>
    <x v="2"/>
    <x v="3"/>
    <x v="5"/>
    <x v="4"/>
    <n v="0"/>
    <n v="0"/>
    <n v="512399.65198215842"/>
    <x v="10"/>
  </r>
  <r>
    <x v="316"/>
    <x v="2"/>
    <x v="6"/>
    <x v="5"/>
    <x v="4"/>
    <n v="0"/>
    <n v="0"/>
    <n v="707565.20075131289"/>
    <x v="10"/>
  </r>
  <r>
    <x v="316"/>
    <x v="2"/>
    <x v="6"/>
    <x v="5"/>
    <x v="4"/>
    <n v="0"/>
    <n v="0"/>
    <n v="748635.92340233654"/>
    <x v="10"/>
  </r>
  <r>
    <x v="316"/>
    <x v="4"/>
    <x v="2"/>
    <x v="5"/>
    <x v="4"/>
    <n v="0"/>
    <n v="0"/>
    <n v="439186.8225705002"/>
    <x v="10"/>
  </r>
  <r>
    <x v="317"/>
    <x v="1"/>
    <x v="0"/>
    <x v="5"/>
    <x v="4"/>
    <n v="0"/>
    <n v="0"/>
    <n v="978728.36403164291"/>
    <x v="10"/>
  </r>
  <r>
    <x v="317"/>
    <x v="0"/>
    <x v="4"/>
    <x v="5"/>
    <x v="4"/>
    <n v="0"/>
    <n v="0"/>
    <n v="490343.83539865492"/>
    <x v="10"/>
  </r>
  <r>
    <x v="317"/>
    <x v="0"/>
    <x v="4"/>
    <x v="5"/>
    <x v="4"/>
    <n v="0"/>
    <n v="0"/>
    <n v="1037966.4419511843"/>
    <x v="10"/>
  </r>
  <r>
    <x v="317"/>
    <x v="2"/>
    <x v="3"/>
    <x v="5"/>
    <x v="4"/>
    <n v="0"/>
    <n v="0"/>
    <n v="389476.82660072407"/>
    <x v="10"/>
  </r>
  <r>
    <x v="317"/>
    <x v="2"/>
    <x v="4"/>
    <x v="5"/>
    <x v="4"/>
    <n v="0"/>
    <n v="0"/>
    <n v="1196489.8149291272"/>
    <x v="10"/>
  </r>
  <r>
    <x v="317"/>
    <x v="2"/>
    <x v="4"/>
    <x v="5"/>
    <x v="4"/>
    <n v="0"/>
    <n v="0"/>
    <n v="1519611.9082829852"/>
    <x v="10"/>
  </r>
  <r>
    <x v="318"/>
    <x v="1"/>
    <x v="5"/>
    <x v="5"/>
    <x v="4"/>
    <n v="0"/>
    <n v="0"/>
    <n v="1001394.1628655405"/>
    <x v="10"/>
  </r>
  <r>
    <x v="318"/>
    <x v="0"/>
    <x v="2"/>
    <x v="5"/>
    <x v="4"/>
    <n v="0"/>
    <n v="0"/>
    <n v="469827.76368006994"/>
    <x v="10"/>
  </r>
  <r>
    <x v="318"/>
    <x v="0"/>
    <x v="3"/>
    <x v="5"/>
    <x v="4"/>
    <n v="0"/>
    <n v="0"/>
    <n v="252939.36139752023"/>
    <x v="10"/>
  </r>
  <r>
    <x v="318"/>
    <x v="0"/>
    <x v="4"/>
    <x v="5"/>
    <x v="4"/>
    <n v="0"/>
    <n v="0"/>
    <n v="765477.40168604371"/>
    <x v="10"/>
  </r>
  <r>
    <x v="318"/>
    <x v="0"/>
    <x v="4"/>
    <x v="5"/>
    <x v="4"/>
    <n v="0"/>
    <n v="0"/>
    <n v="244316.42862260476"/>
    <x v="10"/>
  </r>
  <r>
    <x v="318"/>
    <x v="0"/>
    <x v="6"/>
    <x v="5"/>
    <x v="4"/>
    <n v="0"/>
    <n v="0"/>
    <n v="487464.47942813527"/>
    <x v="10"/>
  </r>
  <r>
    <x v="318"/>
    <x v="3"/>
    <x v="1"/>
    <x v="5"/>
    <x v="4"/>
    <n v="0"/>
    <n v="0"/>
    <n v="905047.61682955059"/>
    <x v="10"/>
  </r>
  <r>
    <x v="318"/>
    <x v="2"/>
    <x v="1"/>
    <x v="5"/>
    <x v="4"/>
    <n v="0"/>
    <n v="0"/>
    <n v="2081404.6760065886"/>
    <x v="10"/>
  </r>
  <r>
    <x v="318"/>
    <x v="2"/>
    <x v="4"/>
    <x v="5"/>
    <x v="4"/>
    <n v="0"/>
    <n v="0"/>
    <n v="1662787.1501522835"/>
    <x v="10"/>
  </r>
  <r>
    <x v="318"/>
    <x v="2"/>
    <x v="4"/>
    <x v="5"/>
    <x v="4"/>
    <n v="0"/>
    <n v="0"/>
    <n v="1070938.4808684117"/>
    <x v="10"/>
  </r>
  <r>
    <x v="318"/>
    <x v="2"/>
    <x v="5"/>
    <x v="5"/>
    <x v="4"/>
    <n v="0"/>
    <n v="0"/>
    <n v="587489.38558796595"/>
    <x v="10"/>
  </r>
  <r>
    <x v="318"/>
    <x v="2"/>
    <x v="5"/>
    <x v="5"/>
    <x v="4"/>
    <n v="0"/>
    <n v="0"/>
    <n v="759878.26426440431"/>
    <x v="10"/>
  </r>
  <r>
    <x v="318"/>
    <x v="4"/>
    <x v="3"/>
    <x v="5"/>
    <x v="4"/>
    <n v="0"/>
    <n v="0"/>
    <n v="941607.4359886786"/>
    <x v="10"/>
  </r>
  <r>
    <x v="319"/>
    <x v="1"/>
    <x v="1"/>
    <x v="5"/>
    <x v="4"/>
    <n v="0"/>
    <n v="0"/>
    <n v="234256.34038520337"/>
    <x v="10"/>
  </r>
  <r>
    <x v="319"/>
    <x v="1"/>
    <x v="1"/>
    <x v="5"/>
    <x v="4"/>
    <n v="0"/>
    <n v="0"/>
    <n v="955752.80118771642"/>
    <x v="10"/>
  </r>
  <r>
    <x v="319"/>
    <x v="1"/>
    <x v="5"/>
    <x v="5"/>
    <x v="4"/>
    <n v="0"/>
    <n v="0"/>
    <n v="751236.6459359508"/>
    <x v="10"/>
  </r>
  <r>
    <x v="319"/>
    <x v="1"/>
    <x v="6"/>
    <x v="5"/>
    <x v="4"/>
    <n v="0"/>
    <n v="0"/>
    <n v="2318337.4116695235"/>
    <x v="10"/>
  </r>
  <r>
    <x v="319"/>
    <x v="1"/>
    <x v="6"/>
    <x v="5"/>
    <x v="4"/>
    <n v="0"/>
    <n v="0"/>
    <n v="1116304.1179644167"/>
    <x v="10"/>
  </r>
  <r>
    <x v="319"/>
    <x v="0"/>
    <x v="4"/>
    <x v="5"/>
    <x v="4"/>
    <n v="0"/>
    <n v="0"/>
    <n v="874051.13033985719"/>
    <x v="10"/>
  </r>
  <r>
    <x v="319"/>
    <x v="0"/>
    <x v="6"/>
    <x v="5"/>
    <x v="4"/>
    <n v="0"/>
    <n v="0"/>
    <n v="1430169.5199127435"/>
    <x v="10"/>
  </r>
  <r>
    <x v="319"/>
    <x v="3"/>
    <x v="2"/>
    <x v="5"/>
    <x v="4"/>
    <n v="0"/>
    <n v="0"/>
    <n v="257250.82778497797"/>
    <x v="10"/>
  </r>
  <r>
    <x v="319"/>
    <x v="3"/>
    <x v="3"/>
    <x v="5"/>
    <x v="4"/>
    <n v="0"/>
    <n v="0"/>
    <n v="1524559.1962492825"/>
    <x v="10"/>
  </r>
  <r>
    <x v="319"/>
    <x v="3"/>
    <x v="6"/>
    <x v="5"/>
    <x v="4"/>
    <n v="0"/>
    <n v="0"/>
    <n v="777367.04201022931"/>
    <x v="10"/>
  </r>
  <r>
    <x v="319"/>
    <x v="2"/>
    <x v="0"/>
    <x v="5"/>
    <x v="4"/>
    <n v="0"/>
    <n v="0"/>
    <n v="887941.38827422773"/>
    <x v="10"/>
  </r>
  <r>
    <x v="319"/>
    <x v="2"/>
    <x v="1"/>
    <x v="5"/>
    <x v="4"/>
    <n v="0"/>
    <n v="0"/>
    <n v="383359.38953369693"/>
    <x v="10"/>
  </r>
  <r>
    <x v="319"/>
    <x v="2"/>
    <x v="1"/>
    <x v="5"/>
    <x v="4"/>
    <n v="0"/>
    <n v="0"/>
    <n v="532335.773919211"/>
    <x v="10"/>
  </r>
  <r>
    <x v="319"/>
    <x v="2"/>
    <x v="4"/>
    <x v="5"/>
    <x v="4"/>
    <n v="0"/>
    <n v="0"/>
    <n v="883300.34865033184"/>
    <x v="10"/>
  </r>
  <r>
    <x v="320"/>
    <x v="1"/>
    <x v="0"/>
    <x v="5"/>
    <x v="4"/>
    <n v="0"/>
    <n v="0"/>
    <n v="703943.91488311207"/>
    <x v="10"/>
  </r>
  <r>
    <x v="320"/>
    <x v="1"/>
    <x v="1"/>
    <x v="5"/>
    <x v="4"/>
    <n v="0"/>
    <n v="0"/>
    <n v="897174.17611604382"/>
    <x v="10"/>
  </r>
  <r>
    <x v="320"/>
    <x v="1"/>
    <x v="5"/>
    <x v="5"/>
    <x v="4"/>
    <n v="0"/>
    <n v="0"/>
    <n v="758435.9014589237"/>
    <x v="10"/>
  </r>
  <r>
    <x v="320"/>
    <x v="0"/>
    <x v="3"/>
    <x v="5"/>
    <x v="4"/>
    <n v="0"/>
    <n v="0"/>
    <n v="964432.21743536158"/>
    <x v="10"/>
  </r>
  <r>
    <x v="320"/>
    <x v="0"/>
    <x v="4"/>
    <x v="5"/>
    <x v="4"/>
    <n v="0"/>
    <n v="0"/>
    <n v="1008029.8908195449"/>
    <x v="10"/>
  </r>
  <r>
    <x v="320"/>
    <x v="0"/>
    <x v="6"/>
    <x v="5"/>
    <x v="4"/>
    <n v="0"/>
    <n v="0"/>
    <n v="248627.89501006249"/>
    <x v="10"/>
  </r>
  <r>
    <x v="320"/>
    <x v="3"/>
    <x v="2"/>
    <x v="5"/>
    <x v="4"/>
    <n v="0"/>
    <n v="0"/>
    <n v="786183.55639034766"/>
    <x v="10"/>
  </r>
  <r>
    <x v="320"/>
    <x v="3"/>
    <x v="3"/>
    <x v="5"/>
    <x v="4"/>
    <n v="0"/>
    <n v="0"/>
    <n v="874216.45475008024"/>
    <x v="10"/>
  </r>
  <r>
    <x v="320"/>
    <x v="3"/>
    <x v="3"/>
    <x v="5"/>
    <x v="4"/>
    <n v="0"/>
    <n v="0"/>
    <n v="476889.43702944601"/>
    <x v="10"/>
  </r>
  <r>
    <x v="320"/>
    <x v="2"/>
    <x v="1"/>
    <x v="5"/>
    <x v="4"/>
    <n v="0"/>
    <n v="0"/>
    <n v="1148969.7374594023"/>
    <x v="10"/>
  </r>
  <r>
    <x v="320"/>
    <x v="2"/>
    <x v="1"/>
    <x v="5"/>
    <x v="4"/>
    <n v="0"/>
    <n v="0"/>
    <n v="351441.72381219151"/>
    <x v="10"/>
  </r>
  <r>
    <x v="320"/>
    <x v="2"/>
    <x v="5"/>
    <x v="5"/>
    <x v="4"/>
    <n v="0"/>
    <n v="0"/>
    <n v="788371.10055918177"/>
    <x v="10"/>
  </r>
  <r>
    <x v="321"/>
    <x v="1"/>
    <x v="3"/>
    <x v="5"/>
    <x v="4"/>
    <n v="0"/>
    <n v="0"/>
    <n v="565413.8235438941"/>
    <x v="10"/>
  </r>
  <r>
    <x v="321"/>
    <x v="0"/>
    <x v="4"/>
    <x v="5"/>
    <x v="4"/>
    <n v="0"/>
    <n v="0"/>
    <n v="467274.35192093917"/>
    <x v="10"/>
  </r>
  <r>
    <x v="321"/>
    <x v="0"/>
    <x v="4"/>
    <x v="5"/>
    <x v="4"/>
    <n v="0"/>
    <n v="0"/>
    <n v="1062819.0979923231"/>
    <x v="10"/>
  </r>
  <r>
    <x v="321"/>
    <x v="2"/>
    <x v="5"/>
    <x v="5"/>
    <x v="4"/>
    <n v="0"/>
    <n v="0"/>
    <n v="824751.99819925323"/>
    <x v="10"/>
  </r>
  <r>
    <x v="321"/>
    <x v="2"/>
    <x v="5"/>
    <x v="5"/>
    <x v="4"/>
    <n v="0"/>
    <n v="0"/>
    <n v="640962.56111741229"/>
    <x v="10"/>
  </r>
  <r>
    <x v="321"/>
    <x v="2"/>
    <x v="6"/>
    <x v="5"/>
    <x v="4"/>
    <n v="0"/>
    <n v="0"/>
    <n v="755492.0556627945"/>
    <x v="10"/>
  </r>
  <r>
    <x v="322"/>
    <x v="3"/>
    <x v="1"/>
    <x v="5"/>
    <x v="4"/>
    <n v="0"/>
    <n v="0"/>
    <n v="623725.47071888507"/>
    <x v="10"/>
  </r>
  <r>
    <x v="322"/>
    <x v="3"/>
    <x v="2"/>
    <x v="5"/>
    <x v="4"/>
    <n v="0"/>
    <n v="0"/>
    <n v="487918.01589881966"/>
    <x v="10"/>
  </r>
  <r>
    <x v="322"/>
    <x v="2"/>
    <x v="4"/>
    <x v="5"/>
    <x v="4"/>
    <n v="0"/>
    <n v="0"/>
    <n v="238567.80677266113"/>
    <x v="10"/>
  </r>
  <r>
    <x v="322"/>
    <x v="2"/>
    <x v="5"/>
    <x v="5"/>
    <x v="4"/>
    <n v="0"/>
    <n v="0"/>
    <n v="1306739.6808340191"/>
    <x v="10"/>
  </r>
  <r>
    <x v="322"/>
    <x v="2"/>
    <x v="6"/>
    <x v="5"/>
    <x v="4"/>
    <n v="0"/>
    <n v="0"/>
    <n v="1521243.9529991078"/>
    <x v="10"/>
  </r>
  <r>
    <x v="322"/>
    <x v="4"/>
    <x v="3"/>
    <x v="5"/>
    <x v="4"/>
    <n v="0"/>
    <n v="0"/>
    <n v="1131486.5425162027"/>
    <x v="10"/>
  </r>
  <r>
    <x v="323"/>
    <x v="1"/>
    <x v="4"/>
    <x v="5"/>
    <x v="4"/>
    <n v="0"/>
    <n v="0"/>
    <n v="1836271.5746188464"/>
    <x v="10"/>
  </r>
  <r>
    <x v="323"/>
    <x v="1"/>
    <x v="5"/>
    <x v="5"/>
    <x v="4"/>
    <n v="0"/>
    <n v="0"/>
    <n v="474934.58719833154"/>
    <x v="10"/>
  </r>
  <r>
    <x v="323"/>
    <x v="0"/>
    <x v="4"/>
    <x v="5"/>
    <x v="4"/>
    <n v="0"/>
    <n v="0"/>
    <n v="1110204.4637262262"/>
    <x v="10"/>
  </r>
  <r>
    <x v="323"/>
    <x v="2"/>
    <x v="5"/>
    <x v="5"/>
    <x v="4"/>
    <n v="0"/>
    <n v="0"/>
    <n v="968235.01290635392"/>
    <x v="10"/>
  </r>
  <r>
    <x v="323"/>
    <x v="2"/>
    <x v="5"/>
    <x v="5"/>
    <x v="4"/>
    <n v="0"/>
    <n v="0"/>
    <n v="531747.52111978689"/>
    <x v="10"/>
  </r>
  <r>
    <x v="323"/>
    <x v="4"/>
    <x v="2"/>
    <x v="5"/>
    <x v="4"/>
    <n v="0"/>
    <n v="0"/>
    <n v="460378.37879095931"/>
    <x v="10"/>
  </r>
  <r>
    <x v="323"/>
    <x v="4"/>
    <x v="4"/>
    <x v="5"/>
    <x v="4"/>
    <n v="0"/>
    <n v="0"/>
    <n v="961918.70428936661"/>
    <x v="10"/>
  </r>
  <r>
    <x v="324"/>
    <x v="0"/>
    <x v="3"/>
    <x v="5"/>
    <x v="4"/>
    <n v="0"/>
    <n v="0"/>
    <n v="1343996.0523812068"/>
    <x v="10"/>
  </r>
  <r>
    <x v="324"/>
    <x v="0"/>
    <x v="6"/>
    <x v="5"/>
    <x v="4"/>
    <n v="0"/>
    <n v="0"/>
    <n v="878675.7394950944"/>
    <x v="10"/>
  </r>
  <r>
    <x v="324"/>
    <x v="3"/>
    <x v="2"/>
    <x v="5"/>
    <x v="4"/>
    <n v="0"/>
    <n v="0"/>
    <n v="909497.87974828971"/>
    <x v="10"/>
  </r>
  <r>
    <x v="324"/>
    <x v="2"/>
    <x v="0"/>
    <x v="5"/>
    <x v="4"/>
    <n v="0"/>
    <n v="0"/>
    <n v="544424.63023104332"/>
    <x v="10"/>
  </r>
  <r>
    <x v="324"/>
    <x v="2"/>
    <x v="1"/>
    <x v="5"/>
    <x v="4"/>
    <n v="0"/>
    <n v="0"/>
    <n v="863343.46571049793"/>
    <x v="10"/>
  </r>
  <r>
    <x v="324"/>
    <x v="2"/>
    <x v="5"/>
    <x v="5"/>
    <x v="4"/>
    <n v="0"/>
    <n v="0"/>
    <n v="400885.6461835379"/>
    <x v="10"/>
  </r>
  <r>
    <x v="324"/>
    <x v="4"/>
    <x v="2"/>
    <x v="5"/>
    <x v="4"/>
    <n v="0"/>
    <n v="0"/>
    <n v="247190.73954757658"/>
    <x v="10"/>
  </r>
  <r>
    <x v="324"/>
    <x v="4"/>
    <x v="3"/>
    <x v="5"/>
    <x v="4"/>
    <n v="0"/>
    <n v="0"/>
    <n v="416206.11673832283"/>
    <x v="10"/>
  </r>
  <r>
    <x v="325"/>
    <x v="1"/>
    <x v="4"/>
    <x v="5"/>
    <x v="4"/>
    <n v="0"/>
    <n v="0"/>
    <n v="242879.27316011884"/>
    <x v="10"/>
  </r>
  <r>
    <x v="325"/>
    <x v="0"/>
    <x v="0"/>
    <x v="5"/>
    <x v="4"/>
    <n v="0"/>
    <n v="0"/>
    <n v="1097179.3958079084"/>
    <x v="10"/>
  </r>
  <r>
    <x v="325"/>
    <x v="0"/>
    <x v="4"/>
    <x v="5"/>
    <x v="4"/>
    <n v="0"/>
    <n v="0"/>
    <n v="1281552.5274501406"/>
    <x v="10"/>
  </r>
  <r>
    <x v="325"/>
    <x v="0"/>
    <x v="6"/>
    <x v="5"/>
    <x v="4"/>
    <n v="0"/>
    <n v="0"/>
    <n v="651413.03765737009"/>
    <x v="10"/>
  </r>
  <r>
    <x v="325"/>
    <x v="3"/>
    <x v="6"/>
    <x v="5"/>
    <x v="4"/>
    <n v="0"/>
    <n v="0"/>
    <n v="608248.20411540114"/>
    <x v="10"/>
  </r>
  <r>
    <x v="325"/>
    <x v="2"/>
    <x v="0"/>
    <x v="5"/>
    <x v="4"/>
    <n v="0"/>
    <n v="0"/>
    <n v="1106600.8302332072"/>
    <x v="10"/>
  </r>
  <r>
    <x v="325"/>
    <x v="2"/>
    <x v="1"/>
    <x v="5"/>
    <x v="4"/>
    <n v="0"/>
    <n v="0"/>
    <n v="328131.81355934206"/>
    <x v="10"/>
  </r>
  <r>
    <x v="325"/>
    <x v="2"/>
    <x v="3"/>
    <x v="5"/>
    <x v="4"/>
    <n v="0"/>
    <n v="0"/>
    <n v="424964.65734550095"/>
    <x v="10"/>
  </r>
  <r>
    <x v="325"/>
    <x v="2"/>
    <x v="3"/>
    <x v="5"/>
    <x v="4"/>
    <n v="0"/>
    <n v="0"/>
    <n v="911438.16044558375"/>
    <x v="10"/>
  </r>
  <r>
    <x v="325"/>
    <x v="2"/>
    <x v="4"/>
    <x v="5"/>
    <x v="4"/>
    <n v="0"/>
    <n v="0"/>
    <n v="1174673.7387522366"/>
    <x v="10"/>
  </r>
  <r>
    <x v="325"/>
    <x v="2"/>
    <x v="5"/>
    <x v="5"/>
    <x v="4"/>
    <n v="0"/>
    <n v="0"/>
    <n v="1285017.7845353051"/>
    <x v="10"/>
  </r>
  <r>
    <x v="326"/>
    <x v="1"/>
    <x v="0"/>
    <x v="5"/>
    <x v="4"/>
    <n v="0"/>
    <n v="0"/>
    <n v="446847.05784789263"/>
    <x v="10"/>
  </r>
  <r>
    <x v="326"/>
    <x v="1"/>
    <x v="3"/>
    <x v="5"/>
    <x v="4"/>
    <n v="0"/>
    <n v="0"/>
    <n v="479447.30572312925"/>
    <x v="10"/>
  </r>
  <r>
    <x v="326"/>
    <x v="1"/>
    <x v="6"/>
    <x v="5"/>
    <x v="4"/>
    <n v="0"/>
    <n v="0"/>
    <n v="503534.73699170013"/>
    <x v="10"/>
  </r>
  <r>
    <x v="326"/>
    <x v="3"/>
    <x v="2"/>
    <x v="5"/>
    <x v="4"/>
    <n v="0"/>
    <n v="0"/>
    <n v="860014.06557896885"/>
    <x v="10"/>
  </r>
  <r>
    <x v="326"/>
    <x v="3"/>
    <x v="6"/>
    <x v="5"/>
    <x v="4"/>
    <n v="0"/>
    <n v="0"/>
    <n v="380467.57314905891"/>
    <x v="10"/>
  </r>
  <r>
    <x v="326"/>
    <x v="3"/>
    <x v="6"/>
    <x v="5"/>
    <x v="4"/>
    <n v="0"/>
    <n v="0"/>
    <n v="948044.87682365451"/>
    <x v="10"/>
  </r>
  <r>
    <x v="326"/>
    <x v="2"/>
    <x v="1"/>
    <x v="5"/>
    <x v="4"/>
    <n v="0"/>
    <n v="0"/>
    <n v="278808.1597222666"/>
    <x v="10"/>
  </r>
  <r>
    <x v="326"/>
    <x v="4"/>
    <x v="3"/>
    <x v="5"/>
    <x v="4"/>
    <n v="0"/>
    <n v="0"/>
    <n v="467274.35192093917"/>
    <x v="10"/>
  </r>
  <r>
    <x v="327"/>
    <x v="1"/>
    <x v="1"/>
    <x v="5"/>
    <x v="4"/>
    <n v="0"/>
    <n v="0"/>
    <n v="941474.67433054745"/>
    <x v="10"/>
  </r>
  <r>
    <x v="327"/>
    <x v="0"/>
    <x v="3"/>
    <x v="5"/>
    <x v="4"/>
    <n v="0"/>
    <n v="0"/>
    <n v="491167.56388661504"/>
    <x v="10"/>
  </r>
  <r>
    <x v="327"/>
    <x v="0"/>
    <x v="4"/>
    <x v="5"/>
    <x v="4"/>
    <n v="0"/>
    <n v="0"/>
    <n v="1480101.1551384721"/>
    <x v="10"/>
  </r>
  <r>
    <x v="327"/>
    <x v="3"/>
    <x v="1"/>
    <x v="5"/>
    <x v="4"/>
    <n v="0"/>
    <n v="0"/>
    <n v="483116.20446779556"/>
    <x v="10"/>
  </r>
  <r>
    <x v="327"/>
    <x v="2"/>
    <x v="4"/>
    <x v="5"/>
    <x v="4"/>
    <n v="0"/>
    <n v="0"/>
    <n v="1092534.3599015288"/>
    <x v="10"/>
  </r>
  <r>
    <x v="327"/>
    <x v="4"/>
    <x v="2"/>
    <x v="5"/>
    <x v="4"/>
    <n v="0"/>
    <n v="0"/>
    <n v="776934.33807987312"/>
    <x v="10"/>
  </r>
  <r>
    <x v="328"/>
    <x v="1"/>
    <x v="0"/>
    <x v="5"/>
    <x v="4"/>
    <n v="0"/>
    <n v="0"/>
    <n v="491167.56388661504"/>
    <x v="10"/>
  </r>
  <r>
    <x v="328"/>
    <x v="1"/>
    <x v="6"/>
    <x v="5"/>
    <x v="4"/>
    <n v="0"/>
    <n v="0"/>
    <n v="749186.68314844905"/>
    <x v="10"/>
  </r>
  <r>
    <x v="328"/>
    <x v="0"/>
    <x v="0"/>
    <x v="5"/>
    <x v="4"/>
    <n v="0"/>
    <n v="0"/>
    <n v="496878.81462948269"/>
    <x v="10"/>
  </r>
  <r>
    <x v="328"/>
    <x v="0"/>
    <x v="2"/>
    <x v="5"/>
    <x v="4"/>
    <n v="0"/>
    <n v="0"/>
    <n v="511156.94148665172"/>
    <x v="10"/>
  </r>
  <r>
    <x v="328"/>
    <x v="0"/>
    <x v="2"/>
    <x v="5"/>
    <x v="4"/>
    <n v="0"/>
    <n v="0"/>
    <n v="444293.6460887618"/>
    <x v="10"/>
  </r>
  <r>
    <x v="328"/>
    <x v="3"/>
    <x v="1"/>
    <x v="5"/>
    <x v="4"/>
    <n v="0"/>
    <n v="0"/>
    <n v="399077.40009656729"/>
    <x v="10"/>
  </r>
  <r>
    <x v="328"/>
    <x v="2"/>
    <x v="0"/>
    <x v="5"/>
    <x v="4"/>
    <n v="0"/>
    <n v="0"/>
    <n v="283305.06307309313"/>
    <x v="10"/>
  </r>
  <r>
    <x v="328"/>
    <x v="2"/>
    <x v="3"/>
    <x v="5"/>
    <x v="4"/>
    <n v="0"/>
    <n v="0"/>
    <n v="2151316.3013361371"/>
    <x v="10"/>
  </r>
  <r>
    <x v="328"/>
    <x v="2"/>
    <x v="6"/>
    <x v="5"/>
    <x v="4"/>
    <n v="0"/>
    <n v="0"/>
    <n v="575875.39497161645"/>
    <x v="10"/>
  </r>
  <r>
    <x v="329"/>
    <x v="1"/>
    <x v="4"/>
    <x v="5"/>
    <x v="4"/>
    <n v="0"/>
    <n v="0"/>
    <n v="539713.19520098984"/>
    <x v="10"/>
  </r>
  <r>
    <x v="329"/>
    <x v="0"/>
    <x v="2"/>
    <x v="5"/>
    <x v="4"/>
    <n v="0"/>
    <n v="0"/>
    <n v="2156835.458554971"/>
    <x v="10"/>
  </r>
  <r>
    <x v="329"/>
    <x v="0"/>
    <x v="3"/>
    <x v="5"/>
    <x v="4"/>
    <n v="0"/>
    <n v="0"/>
    <n v="441740.23432963097"/>
    <x v="10"/>
  </r>
  <r>
    <x v="329"/>
    <x v="3"/>
    <x v="2"/>
    <x v="5"/>
    <x v="4"/>
    <n v="0"/>
    <n v="0"/>
    <n v="485097.68054680334"/>
    <x v="10"/>
  </r>
  <r>
    <x v="329"/>
    <x v="3"/>
    <x v="3"/>
    <x v="5"/>
    <x v="4"/>
    <n v="0"/>
    <n v="0"/>
    <n v="1045161.6690836386"/>
    <x v="10"/>
  </r>
  <r>
    <x v="329"/>
    <x v="3"/>
    <x v="6"/>
    <x v="5"/>
    <x v="4"/>
    <n v="0"/>
    <n v="0"/>
    <n v="1167511.232639642"/>
    <x v="10"/>
  </r>
  <r>
    <x v="329"/>
    <x v="2"/>
    <x v="4"/>
    <x v="5"/>
    <x v="4"/>
    <n v="0"/>
    <n v="0"/>
    <n v="542102.35135740181"/>
    <x v="10"/>
  </r>
  <r>
    <x v="329"/>
    <x v="2"/>
    <x v="5"/>
    <x v="5"/>
    <x v="4"/>
    <n v="0"/>
    <n v="0"/>
    <n v="414068.12766997528"/>
    <x v="10"/>
  </r>
  <r>
    <x v="329"/>
    <x v="2"/>
    <x v="6"/>
    <x v="5"/>
    <x v="4"/>
    <n v="0"/>
    <n v="0"/>
    <n v="613514.30967564369"/>
    <x v="10"/>
  </r>
  <r>
    <x v="329"/>
    <x v="4"/>
    <x v="2"/>
    <x v="5"/>
    <x v="4"/>
    <n v="0"/>
    <n v="0"/>
    <n v="271622.3824098371"/>
    <x v="10"/>
  </r>
  <r>
    <x v="330"/>
    <x v="0"/>
    <x v="6"/>
    <x v="5"/>
    <x v="4"/>
    <n v="0"/>
    <n v="0"/>
    <n v="948428.86424157431"/>
    <x v="10"/>
  </r>
  <r>
    <x v="330"/>
    <x v="3"/>
    <x v="1"/>
    <x v="5"/>
    <x v="4"/>
    <n v="0"/>
    <n v="0"/>
    <n v="502590.06537235028"/>
    <x v="10"/>
  </r>
  <r>
    <x v="330"/>
    <x v="2"/>
    <x v="4"/>
    <x v="5"/>
    <x v="4"/>
    <n v="0"/>
    <n v="0"/>
    <n v="781730.08045238233"/>
    <x v="10"/>
  </r>
  <r>
    <x v="331"/>
    <x v="0"/>
    <x v="0"/>
    <x v="5"/>
    <x v="4"/>
    <n v="0"/>
    <n v="0"/>
    <n v="479447.30572312925"/>
    <x v="10"/>
  </r>
  <r>
    <x v="331"/>
    <x v="3"/>
    <x v="3"/>
    <x v="5"/>
    <x v="4"/>
    <n v="0"/>
    <n v="0"/>
    <n v="530223.04617906408"/>
    <x v="10"/>
  </r>
  <r>
    <x v="331"/>
    <x v="2"/>
    <x v="1"/>
    <x v="5"/>
    <x v="4"/>
    <n v="0"/>
    <n v="0"/>
    <n v="665594.91083954531"/>
    <x v="10"/>
  </r>
  <r>
    <x v="331"/>
    <x v="2"/>
    <x v="6"/>
    <x v="5"/>
    <x v="4"/>
    <n v="0"/>
    <n v="0"/>
    <n v="706921.76182468841"/>
    <x v="10"/>
  </r>
  <r>
    <x v="331"/>
    <x v="4"/>
    <x v="4"/>
    <x v="5"/>
    <x v="4"/>
    <n v="0"/>
    <n v="0"/>
    <n v="456900.05942940939"/>
    <x v="10"/>
  </r>
  <r>
    <x v="332"/>
    <x v="1"/>
    <x v="0"/>
    <x v="5"/>
    <x v="4"/>
    <n v="0"/>
    <n v="0"/>
    <n v="240004.96223514702"/>
    <x v="10"/>
  </r>
  <r>
    <x v="332"/>
    <x v="1"/>
    <x v="0"/>
    <x v="5"/>
    <x v="4"/>
    <n v="0"/>
    <n v="0"/>
    <n v="835655.10715185921"/>
    <x v="10"/>
  </r>
  <r>
    <x v="332"/>
    <x v="1"/>
    <x v="1"/>
    <x v="5"/>
    <x v="4"/>
    <n v="0"/>
    <n v="0"/>
    <n v="468550.77604760358"/>
    <x v="10"/>
  </r>
  <r>
    <x v="332"/>
    <x v="1"/>
    <x v="1"/>
    <x v="5"/>
    <x v="4"/>
    <n v="0"/>
    <n v="0"/>
    <n v="517585.15958746901"/>
    <x v="10"/>
  </r>
  <r>
    <x v="332"/>
    <x v="1"/>
    <x v="3"/>
    <x v="5"/>
    <x v="4"/>
    <n v="0"/>
    <n v="0"/>
    <n v="1000692.1440424449"/>
    <x v="10"/>
  </r>
  <r>
    <x v="332"/>
    <x v="0"/>
    <x v="6"/>
    <x v="5"/>
    <x v="4"/>
    <n v="0"/>
    <n v="0"/>
    <n v="1268608.1599036632"/>
    <x v="10"/>
  </r>
  <r>
    <x v="332"/>
    <x v="3"/>
    <x v="1"/>
    <x v="5"/>
    <x v="4"/>
    <n v="0"/>
    <n v="0"/>
    <n v="431807.40910790785"/>
    <x v="10"/>
  </r>
  <r>
    <x v="332"/>
    <x v="3"/>
    <x v="1"/>
    <x v="5"/>
    <x v="4"/>
    <n v="0"/>
    <n v="0"/>
    <n v="245753.58408509067"/>
    <x v="10"/>
  </r>
  <r>
    <x v="332"/>
    <x v="3"/>
    <x v="3"/>
    <x v="5"/>
    <x v="4"/>
    <n v="0"/>
    <n v="0"/>
    <n v="300365.49165955523"/>
    <x v="10"/>
  </r>
  <r>
    <x v="332"/>
    <x v="3"/>
    <x v="6"/>
    <x v="5"/>
    <x v="4"/>
    <n v="0"/>
    <n v="0"/>
    <n v="267310.9160223793"/>
    <x v="10"/>
  </r>
  <r>
    <x v="332"/>
    <x v="3"/>
    <x v="6"/>
    <x v="5"/>
    <x v="4"/>
    <n v="0"/>
    <n v="0"/>
    <n v="400632.95004646463"/>
    <x v="10"/>
  </r>
  <r>
    <x v="332"/>
    <x v="2"/>
    <x v="0"/>
    <x v="5"/>
    <x v="4"/>
    <n v="0"/>
    <n v="0"/>
    <n v="682365.66363656928"/>
    <x v="10"/>
  </r>
  <r>
    <x v="332"/>
    <x v="2"/>
    <x v="4"/>
    <x v="5"/>
    <x v="4"/>
    <n v="0"/>
    <n v="0"/>
    <n v="546588.99110156321"/>
    <x v="10"/>
  </r>
  <r>
    <x v="332"/>
    <x v="4"/>
    <x v="2"/>
    <x v="5"/>
    <x v="4"/>
    <n v="0"/>
    <n v="0"/>
    <n v="534121.25347447011"/>
    <x v="10"/>
  </r>
  <r>
    <x v="332"/>
    <x v="4"/>
    <x v="3"/>
    <x v="5"/>
    <x v="4"/>
    <n v="0"/>
    <n v="0"/>
    <n v="841678.86625319568"/>
    <x v="10"/>
  </r>
  <r>
    <x v="332"/>
    <x v="4"/>
    <x v="4"/>
    <x v="5"/>
    <x v="4"/>
    <n v="0"/>
    <n v="0"/>
    <n v="234256.34038520337"/>
    <x v="10"/>
  </r>
  <r>
    <x v="333"/>
    <x v="3"/>
    <x v="2"/>
    <x v="5"/>
    <x v="4"/>
    <n v="0"/>
    <n v="0"/>
    <n v="1100183.7049357598"/>
    <x v="10"/>
  </r>
  <r>
    <x v="333"/>
    <x v="3"/>
    <x v="2"/>
    <x v="5"/>
    <x v="4"/>
    <n v="0"/>
    <n v="0"/>
    <n v="199923.09670180792"/>
    <x v="10"/>
  </r>
  <r>
    <x v="333"/>
    <x v="3"/>
    <x v="6"/>
    <x v="5"/>
    <x v="4"/>
    <n v="0"/>
    <n v="0"/>
    <n v="510682.35182616301"/>
    <x v="10"/>
  </r>
  <r>
    <x v="333"/>
    <x v="2"/>
    <x v="5"/>
    <x v="5"/>
    <x v="4"/>
    <n v="0"/>
    <n v="0"/>
    <n v="663194.64253656333"/>
    <x v="10"/>
  </r>
  <r>
    <x v="333"/>
    <x v="2"/>
    <x v="5"/>
    <x v="5"/>
    <x v="4"/>
    <n v="0"/>
    <n v="0"/>
    <n v="1322745.3584657828"/>
    <x v="10"/>
  </r>
  <r>
    <x v="333"/>
    <x v="2"/>
    <x v="6"/>
    <x v="5"/>
    <x v="4"/>
    <n v="0"/>
    <n v="0"/>
    <n v="407113.19161031081"/>
    <x v="10"/>
  </r>
  <r>
    <x v="333"/>
    <x v="4"/>
    <x v="3"/>
    <x v="5"/>
    <x v="4"/>
    <n v="0"/>
    <n v="0"/>
    <n v="472381.17543920083"/>
    <x v="10"/>
  </r>
  <r>
    <x v="334"/>
    <x v="1"/>
    <x v="0"/>
    <x v="5"/>
    <x v="4"/>
    <n v="0"/>
    <n v="0"/>
    <n v="460378.37879095931"/>
    <x v="10"/>
  </r>
  <r>
    <x v="334"/>
    <x v="0"/>
    <x v="2"/>
    <x v="5"/>
    <x v="4"/>
    <n v="0"/>
    <n v="0"/>
    <n v="205476.51605463593"/>
    <x v="10"/>
  </r>
  <r>
    <x v="334"/>
    <x v="0"/>
    <x v="3"/>
    <x v="5"/>
    <x v="4"/>
    <n v="0"/>
    <n v="0"/>
    <n v="434079.99905223853"/>
    <x v="10"/>
  </r>
  <r>
    <x v="334"/>
    <x v="3"/>
    <x v="2"/>
    <x v="5"/>
    <x v="4"/>
    <n v="0"/>
    <n v="0"/>
    <n v="1011178.0716212075"/>
    <x v="10"/>
  </r>
  <r>
    <x v="334"/>
    <x v="2"/>
    <x v="3"/>
    <x v="5"/>
    <x v="4"/>
    <n v="0"/>
    <n v="0"/>
    <n v="1157553.3806093563"/>
    <x v="10"/>
  </r>
  <r>
    <x v="334"/>
    <x v="2"/>
    <x v="4"/>
    <x v="5"/>
    <x v="4"/>
    <n v="0"/>
    <n v="0"/>
    <n v="490343.83539865492"/>
    <x v="10"/>
  </r>
  <r>
    <x v="334"/>
    <x v="2"/>
    <x v="5"/>
    <x v="5"/>
    <x v="4"/>
    <n v="0"/>
    <n v="0"/>
    <n v="482600.6877723136"/>
    <x v="10"/>
  </r>
  <r>
    <x v="334"/>
    <x v="4"/>
    <x v="4"/>
    <x v="5"/>
    <x v="4"/>
    <n v="0"/>
    <n v="0"/>
    <n v="515789.17534442467"/>
    <x v="10"/>
  </r>
  <r>
    <x v="335"/>
    <x v="1"/>
    <x v="0"/>
    <x v="5"/>
    <x v="4"/>
    <n v="0"/>
    <n v="0"/>
    <n v="521762.04012301523"/>
    <x v="11"/>
  </r>
  <r>
    <x v="335"/>
    <x v="1"/>
    <x v="0"/>
    <x v="5"/>
    <x v="4"/>
    <n v="0"/>
    <n v="0"/>
    <n v="240004.96223514702"/>
    <x v="11"/>
  </r>
  <r>
    <x v="335"/>
    <x v="1"/>
    <x v="5"/>
    <x v="5"/>
    <x v="4"/>
    <n v="0"/>
    <n v="0"/>
    <n v="1208415.1590200511"/>
    <x v="11"/>
  </r>
  <r>
    <x v="335"/>
    <x v="1"/>
    <x v="5"/>
    <x v="5"/>
    <x v="4"/>
    <n v="0"/>
    <n v="0"/>
    <n v="1170859.9995239261"/>
    <x v="11"/>
  </r>
  <r>
    <x v="335"/>
    <x v="0"/>
    <x v="3"/>
    <x v="5"/>
    <x v="4"/>
    <n v="0"/>
    <n v="0"/>
    <n v="254376.51686000614"/>
    <x v="11"/>
  </r>
  <r>
    <x v="335"/>
    <x v="3"/>
    <x v="1"/>
    <x v="5"/>
    <x v="4"/>
    <n v="0"/>
    <n v="0"/>
    <n v="887924.95780556917"/>
    <x v="11"/>
  </r>
  <r>
    <x v="335"/>
    <x v="2"/>
    <x v="3"/>
    <x v="5"/>
    <x v="4"/>
    <n v="0"/>
    <n v="0"/>
    <n v="570509.92357675312"/>
    <x v="11"/>
  </r>
  <r>
    <x v="335"/>
    <x v="4"/>
    <x v="3"/>
    <x v="5"/>
    <x v="4"/>
    <n v="0"/>
    <n v="0"/>
    <n v="468322.56091514463"/>
    <x v="11"/>
  </r>
  <r>
    <x v="336"/>
    <x v="1"/>
    <x v="4"/>
    <x v="5"/>
    <x v="4"/>
    <n v="0"/>
    <n v="0"/>
    <n v="265873.76055989345"/>
    <x v="11"/>
  </r>
  <r>
    <x v="336"/>
    <x v="1"/>
    <x v="4"/>
    <x v="5"/>
    <x v="4"/>
    <n v="0"/>
    <n v="0"/>
    <n v="456900.05942940939"/>
    <x v="11"/>
  </r>
  <r>
    <x v="336"/>
    <x v="1"/>
    <x v="5"/>
    <x v="5"/>
    <x v="4"/>
    <n v="0"/>
    <n v="0"/>
    <n v="1651387.0018686228"/>
    <x v="11"/>
  </r>
  <r>
    <x v="336"/>
    <x v="1"/>
    <x v="6"/>
    <x v="5"/>
    <x v="4"/>
    <n v="0"/>
    <n v="0"/>
    <n v="1424381.3967176878"/>
    <x v="11"/>
  </r>
  <r>
    <x v="336"/>
    <x v="1"/>
    <x v="6"/>
    <x v="5"/>
    <x v="4"/>
    <n v="0"/>
    <n v="0"/>
    <n v="514012.56685808551"/>
    <x v="11"/>
  </r>
  <r>
    <x v="336"/>
    <x v="0"/>
    <x v="6"/>
    <x v="5"/>
    <x v="4"/>
    <n v="0"/>
    <n v="0"/>
    <n v="1057934.4971765969"/>
    <x v="11"/>
  </r>
  <r>
    <x v="336"/>
    <x v="3"/>
    <x v="1"/>
    <x v="5"/>
    <x v="4"/>
    <n v="0"/>
    <n v="0"/>
    <n v="365993.26330099691"/>
    <x v="11"/>
  </r>
  <r>
    <x v="336"/>
    <x v="3"/>
    <x v="2"/>
    <x v="5"/>
    <x v="4"/>
    <n v="0"/>
    <n v="0"/>
    <n v="1067439.2839591855"/>
    <x v="11"/>
  </r>
  <r>
    <x v="336"/>
    <x v="3"/>
    <x v="3"/>
    <x v="5"/>
    <x v="4"/>
    <n v="0"/>
    <n v="0"/>
    <n v="595073.52474540309"/>
    <x v="11"/>
  </r>
  <r>
    <x v="336"/>
    <x v="3"/>
    <x v="3"/>
    <x v="5"/>
    <x v="4"/>
    <n v="0"/>
    <n v="0"/>
    <n v="365993.26330099691"/>
    <x v="11"/>
  </r>
  <r>
    <x v="336"/>
    <x v="3"/>
    <x v="6"/>
    <x v="5"/>
    <x v="4"/>
    <n v="0"/>
    <n v="0"/>
    <n v="182152.15477275834"/>
    <x v="11"/>
  </r>
  <r>
    <x v="336"/>
    <x v="2"/>
    <x v="4"/>
    <x v="5"/>
    <x v="4"/>
    <n v="0"/>
    <n v="0"/>
    <n v="1297115.3109490019"/>
    <x v="11"/>
  </r>
  <r>
    <x v="336"/>
    <x v="2"/>
    <x v="5"/>
    <x v="5"/>
    <x v="4"/>
    <n v="0"/>
    <n v="0"/>
    <n v="217010.47483537247"/>
    <x v="11"/>
  </r>
  <r>
    <x v="336"/>
    <x v="2"/>
    <x v="6"/>
    <x v="5"/>
    <x v="4"/>
    <n v="0"/>
    <n v="0"/>
    <n v="2566951.8205573652"/>
    <x v="11"/>
  </r>
  <r>
    <x v="336"/>
    <x v="2"/>
    <x v="6"/>
    <x v="5"/>
    <x v="4"/>
    <n v="0"/>
    <n v="0"/>
    <n v="980590.94861740316"/>
    <x v="11"/>
  </r>
  <r>
    <x v="336"/>
    <x v="4"/>
    <x v="3"/>
    <x v="5"/>
    <x v="4"/>
    <n v="0"/>
    <n v="0"/>
    <n v="187705.57412558631"/>
    <x v="11"/>
  </r>
  <r>
    <x v="336"/>
    <x v="4"/>
    <x v="4"/>
    <x v="5"/>
    <x v="4"/>
    <n v="0"/>
    <n v="0"/>
    <n v="845821.80960852618"/>
    <x v="11"/>
  </r>
  <r>
    <x v="337"/>
    <x v="1"/>
    <x v="3"/>
    <x v="5"/>
    <x v="4"/>
    <n v="0"/>
    <n v="0"/>
    <n v="390806.3658976747"/>
    <x v="11"/>
  </r>
  <r>
    <x v="337"/>
    <x v="1"/>
    <x v="4"/>
    <x v="5"/>
    <x v="4"/>
    <n v="0"/>
    <n v="0"/>
    <n v="492808.46951224736"/>
    <x v="11"/>
  </r>
  <r>
    <x v="337"/>
    <x v="0"/>
    <x v="3"/>
    <x v="5"/>
    <x v="4"/>
    <n v="0"/>
    <n v="0"/>
    <n v="2912963.9871683456"/>
    <x v="11"/>
  </r>
  <r>
    <x v="337"/>
    <x v="0"/>
    <x v="3"/>
    <x v="5"/>
    <x v="4"/>
    <n v="0"/>
    <n v="0"/>
    <n v="874051.13033985719"/>
    <x v="11"/>
  </r>
  <r>
    <x v="337"/>
    <x v="0"/>
    <x v="4"/>
    <x v="5"/>
    <x v="4"/>
    <n v="0"/>
    <n v="0"/>
    <n v="407702.94328257872"/>
    <x v="11"/>
  </r>
  <r>
    <x v="337"/>
    <x v="0"/>
    <x v="4"/>
    <x v="5"/>
    <x v="4"/>
    <n v="0"/>
    <n v="0"/>
    <n v="368061.02185072005"/>
    <x v="11"/>
  </r>
  <r>
    <x v="337"/>
    <x v="0"/>
    <x v="6"/>
    <x v="5"/>
    <x v="4"/>
    <n v="0"/>
    <n v="0"/>
    <n v="989683.79654191423"/>
    <x v="11"/>
  </r>
  <r>
    <x v="337"/>
    <x v="3"/>
    <x v="1"/>
    <x v="5"/>
    <x v="4"/>
    <n v="0"/>
    <n v="0"/>
    <n v="206587.19992520148"/>
    <x v="11"/>
  </r>
  <r>
    <x v="337"/>
    <x v="3"/>
    <x v="1"/>
    <x v="5"/>
    <x v="4"/>
    <n v="0"/>
    <n v="0"/>
    <n v="1384399.4730435947"/>
    <x v="11"/>
  </r>
  <r>
    <x v="337"/>
    <x v="2"/>
    <x v="0"/>
    <x v="5"/>
    <x v="4"/>
    <n v="0"/>
    <n v="0"/>
    <n v="462611.31017227698"/>
    <x v="11"/>
  </r>
  <r>
    <x v="337"/>
    <x v="2"/>
    <x v="1"/>
    <x v="5"/>
    <x v="4"/>
    <n v="0"/>
    <n v="0"/>
    <n v="915308.49274415593"/>
    <x v="11"/>
  </r>
  <r>
    <x v="337"/>
    <x v="2"/>
    <x v="1"/>
    <x v="5"/>
    <x v="4"/>
    <n v="0"/>
    <n v="0"/>
    <n v="544826.48377628322"/>
    <x v="11"/>
  </r>
  <r>
    <x v="337"/>
    <x v="2"/>
    <x v="3"/>
    <x v="5"/>
    <x v="4"/>
    <n v="0"/>
    <n v="0"/>
    <n v="728785.32146875095"/>
    <x v="11"/>
  </r>
  <r>
    <x v="337"/>
    <x v="4"/>
    <x v="2"/>
    <x v="5"/>
    <x v="4"/>
    <n v="0"/>
    <n v="0"/>
    <n v="1267784.5042211378"/>
    <x v="11"/>
  </r>
  <r>
    <x v="337"/>
    <x v="4"/>
    <x v="3"/>
    <x v="5"/>
    <x v="4"/>
    <n v="0"/>
    <n v="0"/>
    <n v="901687.83064974868"/>
    <x v="11"/>
  </r>
  <r>
    <x v="337"/>
    <x v="4"/>
    <x v="4"/>
    <x v="5"/>
    <x v="4"/>
    <n v="0"/>
    <n v="0"/>
    <n v="212140.61927802951"/>
    <x v="11"/>
  </r>
  <r>
    <x v="338"/>
    <x v="1"/>
    <x v="0"/>
    <x v="5"/>
    <x v="4"/>
    <n v="0"/>
    <n v="0"/>
    <n v="341180.16070431913"/>
    <x v="11"/>
  </r>
  <r>
    <x v="338"/>
    <x v="3"/>
    <x v="3"/>
    <x v="5"/>
    <x v="4"/>
    <n v="0"/>
    <n v="0"/>
    <n v="438339.58063907304"/>
    <x v="11"/>
  </r>
  <r>
    <x v="338"/>
    <x v="3"/>
    <x v="6"/>
    <x v="5"/>
    <x v="4"/>
    <n v="0"/>
    <n v="0"/>
    <n v="571450.52925401053"/>
    <x v="11"/>
  </r>
  <r>
    <x v="338"/>
    <x v="2"/>
    <x v="1"/>
    <x v="5"/>
    <x v="4"/>
    <n v="0"/>
    <n v="0"/>
    <n v="221321.94122283021"/>
    <x v="11"/>
  </r>
  <r>
    <x v="338"/>
    <x v="4"/>
    <x v="3"/>
    <x v="5"/>
    <x v="4"/>
    <n v="0"/>
    <n v="0"/>
    <n v="391206.29239831259"/>
    <x v="11"/>
  </r>
  <r>
    <x v="339"/>
    <x v="1"/>
    <x v="0"/>
    <x v="5"/>
    <x v="4"/>
    <n v="0"/>
    <n v="0"/>
    <n v="1425247.5433645942"/>
    <x v="11"/>
  </r>
  <r>
    <x v="339"/>
    <x v="0"/>
    <x v="3"/>
    <x v="5"/>
    <x v="4"/>
    <n v="0"/>
    <n v="0"/>
    <n v="1003154.049243829"/>
    <x v="11"/>
  </r>
  <r>
    <x v="339"/>
    <x v="0"/>
    <x v="4"/>
    <x v="5"/>
    <x v="4"/>
    <n v="0"/>
    <n v="0"/>
    <n v="355654.47055238119"/>
    <x v="11"/>
  </r>
  <r>
    <x v="339"/>
    <x v="3"/>
    <x v="1"/>
    <x v="5"/>
    <x v="4"/>
    <n v="0"/>
    <n v="0"/>
    <n v="610281.60824154934"/>
    <x v="11"/>
  </r>
  <r>
    <x v="339"/>
    <x v="3"/>
    <x v="3"/>
    <x v="5"/>
    <x v="4"/>
    <n v="0"/>
    <n v="0"/>
    <n v="849052.98468750156"/>
    <x v="11"/>
  </r>
  <r>
    <x v="339"/>
    <x v="3"/>
    <x v="3"/>
    <x v="5"/>
    <x v="4"/>
    <n v="0"/>
    <n v="0"/>
    <n v="462534.997730673"/>
    <x v="11"/>
  </r>
  <r>
    <x v="339"/>
    <x v="3"/>
    <x v="6"/>
    <x v="5"/>
    <x v="4"/>
    <n v="0"/>
    <n v="0"/>
    <n v="645856.79561173241"/>
    <x v="11"/>
  </r>
  <r>
    <x v="339"/>
    <x v="2"/>
    <x v="3"/>
    <x v="5"/>
    <x v="4"/>
    <n v="0"/>
    <n v="0"/>
    <n v="628569.87555725453"/>
    <x v="11"/>
  </r>
  <r>
    <x v="339"/>
    <x v="4"/>
    <x v="2"/>
    <x v="5"/>
    <x v="4"/>
    <n v="0"/>
    <n v="0"/>
    <n v="461906.22475945338"/>
    <x v="11"/>
  </r>
  <r>
    <x v="339"/>
    <x v="4"/>
    <x v="2"/>
    <x v="5"/>
    <x v="4"/>
    <n v="0"/>
    <n v="0"/>
    <n v="267310.9160223793"/>
    <x v="11"/>
  </r>
  <r>
    <x v="340"/>
    <x v="1"/>
    <x v="1"/>
    <x v="5"/>
    <x v="4"/>
    <n v="0"/>
    <n v="0"/>
    <n v="850928.08456367045"/>
    <x v="11"/>
  </r>
  <r>
    <x v="340"/>
    <x v="1"/>
    <x v="1"/>
    <x v="5"/>
    <x v="4"/>
    <n v="0"/>
    <n v="0"/>
    <n v="359789.98765182745"/>
    <x v="11"/>
  </r>
  <r>
    <x v="340"/>
    <x v="0"/>
    <x v="3"/>
    <x v="5"/>
    <x v="4"/>
    <n v="0"/>
    <n v="0"/>
    <n v="1010653.1274050054"/>
    <x v="11"/>
  </r>
  <r>
    <x v="340"/>
    <x v="3"/>
    <x v="1"/>
    <x v="5"/>
    <x v="4"/>
    <n v="0"/>
    <n v="0"/>
    <n v="351518.95345293486"/>
    <x v="11"/>
  </r>
  <r>
    <x v="340"/>
    <x v="3"/>
    <x v="2"/>
    <x v="5"/>
    <x v="4"/>
    <n v="0"/>
    <n v="0"/>
    <n v="1224497.3388712169"/>
    <x v="11"/>
  </r>
  <r>
    <x v="340"/>
    <x v="3"/>
    <x v="3"/>
    <x v="5"/>
    <x v="4"/>
    <n v="0"/>
    <n v="0"/>
    <n v="495361.88127137808"/>
    <x v="11"/>
  </r>
  <r>
    <x v="340"/>
    <x v="3"/>
    <x v="6"/>
    <x v="5"/>
    <x v="4"/>
    <n v="0"/>
    <n v="0"/>
    <n v="920163.77846722899"/>
    <x v="11"/>
  </r>
  <r>
    <x v="340"/>
    <x v="2"/>
    <x v="0"/>
    <x v="5"/>
    <x v="4"/>
    <n v="0"/>
    <n v="0"/>
    <n v="1503981.1570336325"/>
    <x v="11"/>
  </r>
  <r>
    <x v="340"/>
    <x v="2"/>
    <x v="1"/>
    <x v="5"/>
    <x v="4"/>
    <n v="0"/>
    <n v="0"/>
    <n v="875820.23338186962"/>
    <x v="11"/>
  </r>
  <r>
    <x v="340"/>
    <x v="4"/>
    <x v="2"/>
    <x v="5"/>
    <x v="4"/>
    <n v="0"/>
    <n v="0"/>
    <n v="500468.70478963974"/>
    <x v="11"/>
  </r>
  <r>
    <x v="341"/>
    <x v="1"/>
    <x v="0"/>
    <x v="5"/>
    <x v="4"/>
    <n v="0"/>
    <n v="0"/>
    <n v="262999.44963492162"/>
    <x v="11"/>
  </r>
  <r>
    <x v="341"/>
    <x v="1"/>
    <x v="3"/>
    <x v="5"/>
    <x v="4"/>
    <n v="0"/>
    <n v="0"/>
    <n v="1026997.9219182939"/>
    <x v="11"/>
  </r>
  <r>
    <x v="341"/>
    <x v="1"/>
    <x v="4"/>
    <x v="5"/>
    <x v="4"/>
    <n v="0"/>
    <n v="0"/>
    <n v="1151679.2513524622"/>
    <x v="11"/>
  </r>
  <r>
    <x v="341"/>
    <x v="3"/>
    <x v="2"/>
    <x v="5"/>
    <x v="4"/>
    <n v="0"/>
    <n v="0"/>
    <n v="971866.67579138093"/>
    <x v="11"/>
  </r>
  <r>
    <x v="341"/>
    <x v="2"/>
    <x v="5"/>
    <x v="5"/>
    <x v="4"/>
    <n v="0"/>
    <n v="0"/>
    <n v="1257458.4648568328"/>
    <x v="11"/>
  </r>
  <r>
    <x v="341"/>
    <x v="4"/>
    <x v="2"/>
    <x v="5"/>
    <x v="4"/>
    <n v="0"/>
    <n v="0"/>
    <n v="411099.29322006117"/>
    <x v="11"/>
  </r>
  <r>
    <x v="342"/>
    <x v="1"/>
    <x v="0"/>
    <x v="5"/>
    <x v="4"/>
    <n v="0"/>
    <n v="0"/>
    <n v="562821.10565235314"/>
    <x v="11"/>
  </r>
  <r>
    <x v="342"/>
    <x v="1"/>
    <x v="1"/>
    <x v="5"/>
    <x v="4"/>
    <n v="0"/>
    <n v="0"/>
    <n v="482600.6877723136"/>
    <x v="11"/>
  </r>
  <r>
    <x v="342"/>
    <x v="1"/>
    <x v="6"/>
    <x v="5"/>
    <x v="4"/>
    <n v="0"/>
    <n v="0"/>
    <n v="488311.93851518125"/>
    <x v="11"/>
  </r>
  <r>
    <x v="342"/>
    <x v="0"/>
    <x v="0"/>
    <x v="5"/>
    <x v="4"/>
    <n v="0"/>
    <n v="0"/>
    <n v="973621.54051338136"/>
    <x v="11"/>
  </r>
  <r>
    <x v="342"/>
    <x v="0"/>
    <x v="0"/>
    <x v="5"/>
    <x v="4"/>
    <n v="0"/>
    <n v="0"/>
    <n v="576789.16736481758"/>
    <x v="11"/>
  </r>
  <r>
    <x v="342"/>
    <x v="0"/>
    <x v="2"/>
    <x v="5"/>
    <x v="4"/>
    <n v="0"/>
    <n v="0"/>
    <n v="908795.2940615234"/>
    <x v="11"/>
  </r>
  <r>
    <x v="342"/>
    <x v="0"/>
    <x v="6"/>
    <x v="5"/>
    <x v="4"/>
    <n v="0"/>
    <n v="0"/>
    <n v="377570.72970304982"/>
    <x v="11"/>
  </r>
  <r>
    <x v="342"/>
    <x v="3"/>
    <x v="2"/>
    <x v="5"/>
    <x v="4"/>
    <n v="0"/>
    <n v="0"/>
    <n v="402603.04327452276"/>
    <x v="11"/>
  </r>
  <r>
    <x v="342"/>
    <x v="2"/>
    <x v="0"/>
    <x v="5"/>
    <x v="4"/>
    <n v="0"/>
    <n v="0"/>
    <n v="730688.24652749964"/>
    <x v="11"/>
  </r>
  <r>
    <x v="342"/>
    <x v="2"/>
    <x v="1"/>
    <x v="5"/>
    <x v="4"/>
    <n v="0"/>
    <n v="0"/>
    <n v="946914.51935200149"/>
    <x v="11"/>
  </r>
  <r>
    <x v="342"/>
    <x v="4"/>
    <x v="4"/>
    <x v="5"/>
    <x v="4"/>
    <n v="0"/>
    <n v="0"/>
    <n v="866500.49172897963"/>
    <x v="11"/>
  </r>
  <r>
    <x v="342"/>
    <x v="4"/>
    <x v="4"/>
    <x v="5"/>
    <x v="4"/>
    <n v="0"/>
    <n v="0"/>
    <n v="337044.64360487286"/>
    <x v="11"/>
  </r>
  <r>
    <x v="343"/>
    <x v="1"/>
    <x v="0"/>
    <x v="5"/>
    <x v="4"/>
    <n v="0"/>
    <n v="0"/>
    <n v="192148.3096078487"/>
    <x v="11"/>
  </r>
  <r>
    <x v="343"/>
    <x v="1"/>
    <x v="0"/>
    <x v="5"/>
    <x v="4"/>
    <n v="0"/>
    <n v="0"/>
    <n v="409416.19284518302"/>
    <x v="11"/>
  </r>
  <r>
    <x v="343"/>
    <x v="1"/>
    <x v="3"/>
    <x v="5"/>
    <x v="4"/>
    <n v="0"/>
    <n v="0"/>
    <n v="268748.07148486527"/>
    <x v="11"/>
  </r>
  <r>
    <x v="343"/>
    <x v="0"/>
    <x v="2"/>
    <x v="5"/>
    <x v="4"/>
    <n v="0"/>
    <n v="0"/>
    <n v="396344.96488165448"/>
    <x v="11"/>
  </r>
  <r>
    <x v="343"/>
    <x v="0"/>
    <x v="6"/>
    <x v="5"/>
    <x v="4"/>
    <n v="0"/>
    <n v="0"/>
    <n v="506688.62991194334"/>
    <x v="11"/>
  </r>
  <r>
    <x v="343"/>
    <x v="3"/>
    <x v="3"/>
    <x v="5"/>
    <x v="4"/>
    <n v="0"/>
    <n v="0"/>
    <n v="368061.02185072005"/>
    <x v="11"/>
  </r>
  <r>
    <x v="343"/>
    <x v="3"/>
    <x v="5"/>
    <x v="5"/>
    <x v="4"/>
    <n v="0"/>
    <n v="0"/>
    <n v="801034.03428713325"/>
    <x v="11"/>
  </r>
  <r>
    <x v="343"/>
    <x v="2"/>
    <x v="0"/>
    <x v="5"/>
    <x v="4"/>
    <n v="0"/>
    <n v="0"/>
    <n v="501240.36507418053"/>
    <x v="11"/>
  </r>
  <r>
    <x v="343"/>
    <x v="2"/>
    <x v="6"/>
    <x v="5"/>
    <x v="4"/>
    <n v="0"/>
    <n v="0"/>
    <n v="730688.24652749964"/>
    <x v="11"/>
  </r>
  <r>
    <x v="343"/>
    <x v="2"/>
    <x v="6"/>
    <x v="5"/>
    <x v="4"/>
    <n v="0"/>
    <n v="0"/>
    <n v="430412.92218326376"/>
    <x v="11"/>
  </r>
  <r>
    <x v="343"/>
    <x v="4"/>
    <x v="2"/>
    <x v="5"/>
    <x v="4"/>
    <n v="0"/>
    <n v="0"/>
    <n v="591114.45188679849"/>
    <x v="11"/>
  </r>
  <r>
    <x v="343"/>
    <x v="4"/>
    <x v="3"/>
    <x v="5"/>
    <x v="4"/>
    <n v="0"/>
    <n v="0"/>
    <n v="485097.68054680334"/>
    <x v="11"/>
  </r>
  <r>
    <x v="343"/>
    <x v="4"/>
    <x v="3"/>
    <x v="5"/>
    <x v="4"/>
    <n v="0"/>
    <n v="0"/>
    <n v="372196.53895016637"/>
    <x v="11"/>
  </r>
  <r>
    <x v="344"/>
    <x v="1"/>
    <x v="0"/>
    <x v="5"/>
    <x v="4"/>
    <n v="0"/>
    <n v="0"/>
    <n v="395919.62122238864"/>
    <x v="11"/>
  </r>
  <r>
    <x v="344"/>
    <x v="1"/>
    <x v="1"/>
    <x v="5"/>
    <x v="4"/>
    <n v="0"/>
    <n v="0"/>
    <n v="400632.95004646463"/>
    <x v="11"/>
  </r>
  <r>
    <x v="344"/>
    <x v="0"/>
    <x v="0"/>
    <x v="5"/>
    <x v="4"/>
    <n v="0"/>
    <n v="0"/>
    <n v="841678.86625319568"/>
    <x v="11"/>
  </r>
  <r>
    <x v="344"/>
    <x v="0"/>
    <x v="2"/>
    <x v="5"/>
    <x v="4"/>
    <n v="0"/>
    <n v="0"/>
    <n v="525435.06834382075"/>
    <x v="11"/>
  </r>
  <r>
    <x v="344"/>
    <x v="0"/>
    <x v="2"/>
    <x v="5"/>
    <x v="4"/>
    <n v="0"/>
    <n v="0"/>
    <n v="516121.36941898265"/>
    <x v="11"/>
  </r>
  <r>
    <x v="344"/>
    <x v="0"/>
    <x v="3"/>
    <x v="5"/>
    <x v="4"/>
    <n v="0"/>
    <n v="0"/>
    <n v="807566.20581829851"/>
    <x v="11"/>
  </r>
  <r>
    <x v="344"/>
    <x v="0"/>
    <x v="3"/>
    <x v="5"/>
    <x v="4"/>
    <n v="0"/>
    <n v="0"/>
    <n v="195480.36121954551"/>
    <x v="11"/>
  </r>
  <r>
    <x v="344"/>
    <x v="0"/>
    <x v="4"/>
    <x v="5"/>
    <x v="4"/>
    <n v="0"/>
    <n v="0"/>
    <n v="444293.6460887618"/>
    <x v="11"/>
  </r>
  <r>
    <x v="344"/>
    <x v="3"/>
    <x v="6"/>
    <x v="5"/>
    <x v="4"/>
    <n v="0"/>
    <n v="0"/>
    <n v="583809.41786737391"/>
    <x v="11"/>
  </r>
  <r>
    <x v="344"/>
    <x v="2"/>
    <x v="5"/>
    <x v="5"/>
    <x v="4"/>
    <n v="0"/>
    <n v="0"/>
    <n v="497915.29303050891"/>
    <x v="11"/>
  </r>
  <r>
    <x v="344"/>
    <x v="4"/>
    <x v="2"/>
    <x v="5"/>
    <x v="4"/>
    <n v="0"/>
    <n v="0"/>
    <n v="377066.3059260844"/>
    <x v="11"/>
  </r>
  <r>
    <x v="344"/>
    <x v="4"/>
    <x v="2"/>
    <x v="5"/>
    <x v="4"/>
    <n v="0"/>
    <n v="0"/>
    <n v="1393688.0628349427"/>
    <x v="11"/>
  </r>
  <r>
    <x v="344"/>
    <x v="4"/>
    <x v="3"/>
    <x v="5"/>
    <x v="4"/>
    <n v="0"/>
    <n v="0"/>
    <n v="379656.75583400589"/>
    <x v="11"/>
  </r>
  <r>
    <x v="344"/>
    <x v="4"/>
    <x v="4"/>
    <x v="5"/>
    <x v="4"/>
    <n v="0"/>
    <n v="0"/>
    <n v="487829.53329187172"/>
    <x v="11"/>
  </r>
  <r>
    <x v="345"/>
    <x v="1"/>
    <x v="1"/>
    <x v="5"/>
    <x v="4"/>
    <n v="0"/>
    <n v="0"/>
    <n v="2270105.0282124584"/>
    <x v="11"/>
  </r>
  <r>
    <x v="345"/>
    <x v="1"/>
    <x v="3"/>
    <x v="5"/>
    <x v="4"/>
    <n v="0"/>
    <n v="0"/>
    <n v="1213213.2940889522"/>
    <x v="11"/>
  </r>
  <r>
    <x v="345"/>
    <x v="1"/>
    <x v="3"/>
    <x v="5"/>
    <x v="4"/>
    <n v="0"/>
    <n v="0"/>
    <n v="715532.74986111"/>
    <x v="11"/>
  </r>
  <r>
    <x v="345"/>
    <x v="0"/>
    <x v="0"/>
    <x v="5"/>
    <x v="4"/>
    <n v="0"/>
    <n v="0"/>
    <n v="207697.88379576712"/>
    <x v="11"/>
  </r>
  <r>
    <x v="345"/>
    <x v="0"/>
    <x v="0"/>
    <x v="5"/>
    <x v="4"/>
    <n v="0"/>
    <n v="0"/>
    <n v="365054.57291731337"/>
    <x v="11"/>
  </r>
  <r>
    <x v="345"/>
    <x v="0"/>
    <x v="6"/>
    <x v="5"/>
    <x v="4"/>
    <n v="0"/>
    <n v="0"/>
    <n v="365054.57291731337"/>
    <x v="11"/>
  </r>
  <r>
    <x v="345"/>
    <x v="3"/>
    <x v="1"/>
    <x v="5"/>
    <x v="4"/>
    <n v="0"/>
    <n v="0"/>
    <n v="476636.67449075443"/>
    <x v="11"/>
  </r>
  <r>
    <x v="345"/>
    <x v="3"/>
    <x v="6"/>
    <x v="5"/>
    <x v="4"/>
    <n v="0"/>
    <n v="0"/>
    <n v="494899.52652798576"/>
    <x v="11"/>
  </r>
  <r>
    <x v="345"/>
    <x v="2"/>
    <x v="0"/>
    <x v="5"/>
    <x v="4"/>
    <n v="0"/>
    <n v="0"/>
    <n v="2073518.9959548693"/>
    <x v="11"/>
  </r>
  <r>
    <x v="345"/>
    <x v="4"/>
    <x v="4"/>
    <x v="5"/>
    <x v="4"/>
    <n v="0"/>
    <n v="0"/>
    <n v="182152.15477275834"/>
    <x v="11"/>
  </r>
  <r>
    <x v="346"/>
    <x v="1"/>
    <x v="5"/>
    <x v="5"/>
    <x v="4"/>
    <n v="0"/>
    <n v="0"/>
    <n v="403212.91719601356"/>
    <x v="11"/>
  </r>
  <r>
    <x v="346"/>
    <x v="1"/>
    <x v="6"/>
    <x v="5"/>
    <x v="4"/>
    <n v="0"/>
    <n v="0"/>
    <n v="1987978.6645384491"/>
    <x v="11"/>
  </r>
  <r>
    <x v="346"/>
    <x v="3"/>
    <x v="3"/>
    <x v="5"/>
    <x v="4"/>
    <n v="0"/>
    <n v="0"/>
    <n v="527402.71082704782"/>
    <x v="11"/>
  </r>
  <r>
    <x v="346"/>
    <x v="3"/>
    <x v="6"/>
    <x v="5"/>
    <x v="4"/>
    <n v="0"/>
    <n v="0"/>
    <n v="483116.20446779556"/>
    <x v="11"/>
  </r>
  <r>
    <x v="346"/>
    <x v="3"/>
    <x v="6"/>
    <x v="5"/>
    <x v="4"/>
    <n v="0"/>
    <n v="0"/>
    <n v="1500563.7373328211"/>
    <x v="11"/>
  </r>
  <r>
    <x v="346"/>
    <x v="2"/>
    <x v="0"/>
    <x v="5"/>
    <x v="4"/>
    <n v="0"/>
    <n v="0"/>
    <n v="948067.62331602443"/>
    <x v="11"/>
  </r>
  <r>
    <x v="346"/>
    <x v="2"/>
    <x v="1"/>
    <x v="5"/>
    <x v="4"/>
    <n v="0"/>
    <n v="0"/>
    <n v="1179093.2745891029"/>
    <x v="11"/>
  </r>
  <r>
    <x v="346"/>
    <x v="2"/>
    <x v="3"/>
    <x v="5"/>
    <x v="4"/>
    <n v="0"/>
    <n v="0"/>
    <n v="438585.31943990797"/>
    <x v="11"/>
  </r>
  <r>
    <x v="346"/>
    <x v="4"/>
    <x v="2"/>
    <x v="5"/>
    <x v="4"/>
    <n v="0"/>
    <n v="0"/>
    <n v="417617.13533266541"/>
    <x v="11"/>
  </r>
  <r>
    <x v="346"/>
    <x v="4"/>
    <x v="3"/>
    <x v="5"/>
    <x v="4"/>
    <n v="0"/>
    <n v="0"/>
    <n v="355654.47055238119"/>
    <x v="11"/>
  </r>
  <r>
    <x v="347"/>
    <x v="1"/>
    <x v="0"/>
    <x v="5"/>
    <x v="4"/>
    <n v="0"/>
    <n v="0"/>
    <n v="2186245.4089456229"/>
    <x v="11"/>
  </r>
  <r>
    <x v="347"/>
    <x v="1"/>
    <x v="6"/>
    <x v="5"/>
    <x v="4"/>
    <n v="0"/>
    <n v="0"/>
    <n v="206587.19992520148"/>
    <x v="11"/>
  </r>
  <r>
    <x v="347"/>
    <x v="1"/>
    <x v="6"/>
    <x v="5"/>
    <x v="4"/>
    <n v="0"/>
    <n v="0"/>
    <n v="552785.72899519454"/>
    <x v="11"/>
  </r>
  <r>
    <x v="347"/>
    <x v="0"/>
    <x v="2"/>
    <x v="5"/>
    <x v="4"/>
    <n v="0"/>
    <n v="0"/>
    <n v="1332022.7016518507"/>
    <x v="11"/>
  </r>
  <r>
    <x v="347"/>
    <x v="0"/>
    <x v="2"/>
    <x v="5"/>
    <x v="4"/>
    <n v="0"/>
    <n v="0"/>
    <n v="2041230.4477347168"/>
    <x v="11"/>
  </r>
  <r>
    <x v="347"/>
    <x v="0"/>
    <x v="4"/>
    <x v="5"/>
    <x v="4"/>
    <n v="0"/>
    <n v="0"/>
    <n v="1233257.5007343679"/>
    <x v="11"/>
  </r>
  <r>
    <x v="347"/>
    <x v="3"/>
    <x v="1"/>
    <x v="5"/>
    <x v="4"/>
    <n v="0"/>
    <n v="0"/>
    <n v="612012.77138753678"/>
    <x v="11"/>
  </r>
  <r>
    <x v="347"/>
    <x v="3"/>
    <x v="1"/>
    <x v="5"/>
    <x v="4"/>
    <n v="0"/>
    <n v="0"/>
    <n v="1464107.7615196523"/>
    <x v="11"/>
  </r>
  <r>
    <x v="347"/>
    <x v="3"/>
    <x v="2"/>
    <x v="5"/>
    <x v="4"/>
    <n v="0"/>
    <n v="0"/>
    <n v="784769.24920866312"/>
    <x v="11"/>
  </r>
  <r>
    <x v="347"/>
    <x v="3"/>
    <x v="5"/>
    <x v="5"/>
    <x v="4"/>
    <n v="0"/>
    <n v="0"/>
    <n v="1122282.0584543692"/>
    <x v="11"/>
  </r>
  <r>
    <x v="347"/>
    <x v="2"/>
    <x v="5"/>
    <x v="5"/>
    <x v="4"/>
    <n v="0"/>
    <n v="0"/>
    <n v="886033.88041839283"/>
    <x v="11"/>
  </r>
  <r>
    <x v="347"/>
    <x v="4"/>
    <x v="2"/>
    <x v="5"/>
    <x v="4"/>
    <n v="0"/>
    <n v="0"/>
    <n v="759210.21806553379"/>
    <x v="11"/>
  </r>
  <r>
    <x v="347"/>
    <x v="4"/>
    <x v="3"/>
    <x v="5"/>
    <x v="4"/>
    <n v="0"/>
    <n v="0"/>
    <n v="552785.72899519454"/>
    <x v="11"/>
  </r>
  <r>
    <x v="347"/>
    <x v="4"/>
    <x v="4"/>
    <x v="5"/>
    <x v="4"/>
    <n v="0"/>
    <n v="0"/>
    <n v="499199.35730688483"/>
    <x v="11"/>
  </r>
  <r>
    <x v="348"/>
    <x v="1"/>
    <x v="3"/>
    <x v="5"/>
    <x v="4"/>
    <n v="0"/>
    <n v="0"/>
    <n v="1517252.9796714103"/>
    <x v="11"/>
  </r>
  <r>
    <x v="348"/>
    <x v="1"/>
    <x v="5"/>
    <x v="5"/>
    <x v="4"/>
    <n v="0"/>
    <n v="0"/>
    <n v="499199.35730688483"/>
    <x v="11"/>
  </r>
  <r>
    <x v="348"/>
    <x v="1"/>
    <x v="5"/>
    <x v="5"/>
    <x v="4"/>
    <n v="0"/>
    <n v="0"/>
    <n v="374264.29749988951"/>
    <x v="11"/>
  </r>
  <r>
    <x v="348"/>
    <x v="0"/>
    <x v="0"/>
    <x v="5"/>
    <x v="4"/>
    <n v="0"/>
    <n v="0"/>
    <n v="521762.04012301523"/>
    <x v="11"/>
  </r>
  <r>
    <x v="348"/>
    <x v="2"/>
    <x v="1"/>
    <x v="5"/>
    <x v="4"/>
    <n v="0"/>
    <n v="0"/>
    <n v="2107377.7257784721"/>
    <x v="11"/>
  </r>
  <r>
    <x v="348"/>
    <x v="2"/>
    <x v="4"/>
    <x v="5"/>
    <x v="4"/>
    <n v="0"/>
    <n v="0"/>
    <n v="487464.47942813527"/>
    <x v="11"/>
  </r>
  <r>
    <x v="348"/>
    <x v="4"/>
    <x v="2"/>
    <x v="5"/>
    <x v="4"/>
    <n v="0"/>
    <n v="0"/>
    <n v="225468.82572481674"/>
    <x v="11"/>
  </r>
  <r>
    <x v="348"/>
    <x v="4"/>
    <x v="2"/>
    <x v="5"/>
    <x v="4"/>
    <n v="0"/>
    <n v="0"/>
    <n v="816252.41854081699"/>
    <x v="11"/>
  </r>
  <r>
    <x v="348"/>
    <x v="4"/>
    <x v="3"/>
    <x v="5"/>
    <x v="4"/>
    <n v="0"/>
    <n v="0"/>
    <n v="565413.8235438941"/>
    <x v="11"/>
  </r>
  <r>
    <x v="348"/>
    <x v="4"/>
    <x v="4"/>
    <x v="5"/>
    <x v="4"/>
    <n v="0"/>
    <n v="0"/>
    <n v="646877.55496359209"/>
    <x v="11"/>
  </r>
  <r>
    <x v="349"/>
    <x v="1"/>
    <x v="1"/>
    <x v="5"/>
    <x v="4"/>
    <n v="0"/>
    <n v="0"/>
    <n v="1141846.0928834146"/>
    <x v="11"/>
  </r>
  <r>
    <x v="349"/>
    <x v="1"/>
    <x v="4"/>
    <x v="5"/>
    <x v="4"/>
    <n v="0"/>
    <n v="0"/>
    <n v="244316.42862260476"/>
    <x v="11"/>
  </r>
  <r>
    <x v="349"/>
    <x v="1"/>
    <x v="5"/>
    <x v="5"/>
    <x v="4"/>
    <n v="0"/>
    <n v="0"/>
    <n v="355654.47055238119"/>
    <x v="11"/>
  </r>
  <r>
    <x v="349"/>
    <x v="0"/>
    <x v="6"/>
    <x v="5"/>
    <x v="4"/>
    <n v="0"/>
    <n v="0"/>
    <n v="255813.67232249206"/>
    <x v="11"/>
  </r>
  <r>
    <x v="349"/>
    <x v="3"/>
    <x v="1"/>
    <x v="5"/>
    <x v="4"/>
    <n v="0"/>
    <n v="0"/>
    <n v="444568.08819047647"/>
    <x v="11"/>
  </r>
  <r>
    <x v="349"/>
    <x v="2"/>
    <x v="0"/>
    <x v="5"/>
    <x v="4"/>
    <n v="0"/>
    <n v="0"/>
    <n v="670718.24143059156"/>
    <x v="11"/>
  </r>
  <r>
    <x v="349"/>
    <x v="2"/>
    <x v="0"/>
    <x v="5"/>
    <x v="4"/>
    <n v="0"/>
    <n v="0"/>
    <n v="981789.11368447414"/>
    <x v="11"/>
  </r>
  <r>
    <x v="349"/>
    <x v="2"/>
    <x v="1"/>
    <x v="5"/>
    <x v="4"/>
    <n v="0"/>
    <n v="0"/>
    <n v="1394043.0974062919"/>
    <x v="11"/>
  </r>
  <r>
    <x v="349"/>
    <x v="2"/>
    <x v="3"/>
    <x v="5"/>
    <x v="4"/>
    <n v="0"/>
    <n v="0"/>
    <n v="436910.68182937271"/>
    <x v="11"/>
  </r>
  <r>
    <x v="350"/>
    <x v="1"/>
    <x v="0"/>
    <x v="5"/>
    <x v="4"/>
    <n v="0"/>
    <n v="0"/>
    <n v="485097.68054680334"/>
    <x v="11"/>
  </r>
  <r>
    <x v="350"/>
    <x v="1"/>
    <x v="1"/>
    <x v="5"/>
    <x v="4"/>
    <n v="0"/>
    <n v="0"/>
    <n v="487918.01589881966"/>
    <x v="11"/>
  </r>
  <r>
    <x v="350"/>
    <x v="1"/>
    <x v="6"/>
    <x v="5"/>
    <x v="4"/>
    <n v="0"/>
    <n v="0"/>
    <n v="495361.88127137808"/>
    <x v="11"/>
  </r>
  <r>
    <x v="350"/>
    <x v="0"/>
    <x v="0"/>
    <x v="5"/>
    <x v="4"/>
    <n v="0"/>
    <n v="0"/>
    <n v="368061.02185072005"/>
    <x v="11"/>
  </r>
  <r>
    <x v="350"/>
    <x v="0"/>
    <x v="0"/>
    <x v="5"/>
    <x v="4"/>
    <n v="0"/>
    <n v="0"/>
    <n v="1405197.4494265455"/>
    <x v="11"/>
  </r>
  <r>
    <x v="350"/>
    <x v="0"/>
    <x v="2"/>
    <x v="5"/>
    <x v="4"/>
    <n v="0"/>
    <n v="0"/>
    <n v="628538.05913669267"/>
    <x v="11"/>
  </r>
  <r>
    <x v="350"/>
    <x v="0"/>
    <x v="4"/>
    <x v="5"/>
    <x v="4"/>
    <n v="0"/>
    <n v="0"/>
    <n v="1330054.6067455811"/>
    <x v="11"/>
  </r>
  <r>
    <x v="350"/>
    <x v="2"/>
    <x v="5"/>
    <x v="5"/>
    <x v="4"/>
    <n v="0"/>
    <n v="0"/>
    <n v="423866.35201571533"/>
    <x v="11"/>
  </r>
  <r>
    <x v="350"/>
    <x v="2"/>
    <x v="5"/>
    <x v="5"/>
    <x v="4"/>
    <n v="0"/>
    <n v="0"/>
    <n v="405346.27887054073"/>
    <x v="11"/>
  </r>
  <r>
    <x v="350"/>
    <x v="4"/>
    <x v="3"/>
    <x v="5"/>
    <x v="4"/>
    <n v="0"/>
    <n v="0"/>
    <n v="1291759.0846982491"/>
    <x v="11"/>
  </r>
  <r>
    <x v="351"/>
    <x v="1"/>
    <x v="1"/>
    <x v="5"/>
    <x v="4"/>
    <n v="0"/>
    <n v="0"/>
    <n v="744160.56828974909"/>
    <x v="11"/>
  </r>
  <r>
    <x v="351"/>
    <x v="1"/>
    <x v="6"/>
    <x v="5"/>
    <x v="4"/>
    <n v="0"/>
    <n v="0"/>
    <n v="441309.45185878943"/>
    <x v="11"/>
  </r>
  <r>
    <x v="351"/>
    <x v="0"/>
    <x v="0"/>
    <x v="5"/>
    <x v="4"/>
    <n v="0"/>
    <n v="0"/>
    <n v="471274.90846648498"/>
    <x v="11"/>
  </r>
  <r>
    <x v="351"/>
    <x v="0"/>
    <x v="3"/>
    <x v="5"/>
    <x v="4"/>
    <n v="0"/>
    <n v="0"/>
    <n v="521762.04012301523"/>
    <x v="11"/>
  </r>
  <r>
    <x v="351"/>
    <x v="0"/>
    <x v="3"/>
    <x v="5"/>
    <x v="4"/>
    <n v="0"/>
    <n v="0"/>
    <n v="431269.587402959"/>
    <x v="11"/>
  </r>
  <r>
    <x v="351"/>
    <x v="0"/>
    <x v="3"/>
    <x v="5"/>
    <x v="4"/>
    <n v="0"/>
    <n v="0"/>
    <n v="741009.59989556496"/>
    <x v="11"/>
  </r>
  <r>
    <x v="351"/>
    <x v="0"/>
    <x v="4"/>
    <x v="5"/>
    <x v="4"/>
    <n v="0"/>
    <n v="0"/>
    <n v="490343.83539865492"/>
    <x v="11"/>
  </r>
  <r>
    <x v="351"/>
    <x v="3"/>
    <x v="1"/>
    <x v="5"/>
    <x v="4"/>
    <n v="0"/>
    <n v="0"/>
    <n v="490186.19770390971"/>
    <x v="11"/>
  </r>
  <r>
    <x v="351"/>
    <x v="3"/>
    <x v="2"/>
    <x v="5"/>
    <x v="4"/>
    <n v="0"/>
    <n v="0"/>
    <n v="435982.91622703511"/>
    <x v="11"/>
  </r>
  <r>
    <x v="351"/>
    <x v="3"/>
    <x v="2"/>
    <x v="5"/>
    <x v="4"/>
    <n v="0"/>
    <n v="0"/>
    <n v="819797.04562530923"/>
    <x v="11"/>
  </r>
  <r>
    <x v="351"/>
    <x v="3"/>
    <x v="4"/>
    <x v="5"/>
    <x v="4"/>
    <n v="0"/>
    <n v="0"/>
    <n v="207697.88379576712"/>
    <x v="11"/>
  </r>
  <r>
    <x v="351"/>
    <x v="3"/>
    <x v="5"/>
    <x v="5"/>
    <x v="4"/>
    <n v="0"/>
    <n v="0"/>
    <n v="348366.36386966472"/>
    <x v="11"/>
  </r>
  <r>
    <x v="351"/>
    <x v="3"/>
    <x v="6"/>
    <x v="5"/>
    <x v="4"/>
    <n v="0"/>
    <n v="0"/>
    <n v="554090.35173138685"/>
    <x v="11"/>
  </r>
  <r>
    <x v="351"/>
    <x v="2"/>
    <x v="0"/>
    <x v="5"/>
    <x v="4"/>
    <n v="0"/>
    <n v="0"/>
    <n v="247190.73954757658"/>
    <x v="11"/>
  </r>
  <r>
    <x v="351"/>
    <x v="2"/>
    <x v="4"/>
    <x v="5"/>
    <x v="4"/>
    <n v="0"/>
    <n v="0"/>
    <n v="702940.59159607557"/>
    <x v="11"/>
  </r>
  <r>
    <x v="351"/>
    <x v="2"/>
    <x v="4"/>
    <x v="5"/>
    <x v="4"/>
    <n v="0"/>
    <n v="0"/>
    <n v="250065.05047254841"/>
    <x v="11"/>
  </r>
  <r>
    <x v="351"/>
    <x v="2"/>
    <x v="4"/>
    <x v="5"/>
    <x v="4"/>
    <n v="0"/>
    <n v="0"/>
    <n v="715139.37937651714"/>
    <x v="11"/>
  </r>
  <r>
    <x v="351"/>
    <x v="2"/>
    <x v="4"/>
    <x v="5"/>
    <x v="4"/>
    <n v="0"/>
    <n v="0"/>
    <n v="655108.60424442217"/>
    <x v="11"/>
  </r>
  <r>
    <x v="351"/>
    <x v="2"/>
    <x v="5"/>
    <x v="5"/>
    <x v="4"/>
    <n v="0"/>
    <n v="0"/>
    <n v="568269.4489153279"/>
    <x v="11"/>
  </r>
  <r>
    <x v="351"/>
    <x v="4"/>
    <x v="2"/>
    <x v="5"/>
    <x v="4"/>
    <n v="0"/>
    <n v="0"/>
    <n v="897126.90113777318"/>
    <x v="11"/>
  </r>
  <r>
    <x v="351"/>
    <x v="4"/>
    <x v="3"/>
    <x v="5"/>
    <x v="4"/>
    <n v="0"/>
    <n v="0"/>
    <n v="977993.57488470711"/>
    <x v="11"/>
  </r>
  <r>
    <x v="351"/>
    <x v="4"/>
    <x v="4"/>
    <x v="5"/>
    <x v="4"/>
    <n v="0"/>
    <n v="0"/>
    <n v="194369.67734897992"/>
    <x v="11"/>
  </r>
  <r>
    <x v="352"/>
    <x v="1"/>
    <x v="1"/>
    <x v="5"/>
    <x v="4"/>
    <n v="0"/>
    <n v="0"/>
    <n v="1381139.8489384181"/>
    <x v="11"/>
  </r>
  <r>
    <x v="352"/>
    <x v="1"/>
    <x v="4"/>
    <x v="5"/>
    <x v="4"/>
    <n v="0"/>
    <n v="0"/>
    <n v="461906.22475945338"/>
    <x v="11"/>
  </r>
  <r>
    <x v="352"/>
    <x v="1"/>
    <x v="4"/>
    <x v="5"/>
    <x v="4"/>
    <n v="0"/>
    <n v="0"/>
    <n v="568173.14727464528"/>
    <x v="11"/>
  </r>
  <r>
    <x v="352"/>
    <x v="1"/>
    <x v="6"/>
    <x v="5"/>
    <x v="4"/>
    <n v="0"/>
    <n v="0"/>
    <n v="544324.72293914563"/>
    <x v="11"/>
  </r>
  <r>
    <x v="352"/>
    <x v="0"/>
    <x v="2"/>
    <x v="5"/>
    <x v="4"/>
    <n v="0"/>
    <n v="0"/>
    <n v="1861826.9215874975"/>
    <x v="11"/>
  </r>
  <r>
    <x v="352"/>
    <x v="0"/>
    <x v="3"/>
    <x v="5"/>
    <x v="4"/>
    <n v="0"/>
    <n v="0"/>
    <n v="518941.70477099891"/>
    <x v="11"/>
  </r>
  <r>
    <x v="352"/>
    <x v="0"/>
    <x v="6"/>
    <x v="5"/>
    <x v="4"/>
    <n v="0"/>
    <n v="0"/>
    <n v="534001.94445812225"/>
    <x v="11"/>
  </r>
  <r>
    <x v="352"/>
    <x v="3"/>
    <x v="3"/>
    <x v="5"/>
    <x v="4"/>
    <n v="0"/>
    <n v="0"/>
    <n v="475613.95785798546"/>
    <x v="11"/>
  </r>
  <r>
    <x v="352"/>
    <x v="3"/>
    <x v="4"/>
    <x v="5"/>
    <x v="4"/>
    <n v="0"/>
    <n v="0"/>
    <n v="253235.92248895671"/>
    <x v="11"/>
  </r>
  <r>
    <x v="352"/>
    <x v="2"/>
    <x v="3"/>
    <x v="5"/>
    <x v="4"/>
    <n v="0"/>
    <n v="0"/>
    <n v="1699721.9402870524"/>
    <x v="11"/>
  </r>
  <r>
    <x v="352"/>
    <x v="2"/>
    <x v="6"/>
    <x v="5"/>
    <x v="4"/>
    <n v="0"/>
    <n v="0"/>
    <n v="400885.6461835379"/>
    <x v="11"/>
  </r>
  <r>
    <x v="352"/>
    <x v="4"/>
    <x v="3"/>
    <x v="5"/>
    <x v="4"/>
    <n v="0"/>
    <n v="0"/>
    <n v="758435.9014589237"/>
    <x v="11"/>
  </r>
  <r>
    <x v="353"/>
    <x v="1"/>
    <x v="4"/>
    <x v="5"/>
    <x v="4"/>
    <n v="0"/>
    <n v="0"/>
    <n v="920466.80713160196"/>
    <x v="11"/>
  </r>
  <r>
    <x v="353"/>
    <x v="1"/>
    <x v="4"/>
    <x v="5"/>
    <x v="4"/>
    <n v="0"/>
    <n v="0"/>
    <n v="261562.29417243568"/>
    <x v="11"/>
  </r>
  <r>
    <x v="353"/>
    <x v="1"/>
    <x v="6"/>
    <x v="5"/>
    <x v="4"/>
    <n v="0"/>
    <n v="0"/>
    <n v="471178.18628657836"/>
    <x v="11"/>
  </r>
  <r>
    <x v="353"/>
    <x v="0"/>
    <x v="2"/>
    <x v="5"/>
    <x v="4"/>
    <n v="0"/>
    <n v="0"/>
    <n v="386670.84879822843"/>
    <x v="11"/>
  </r>
  <r>
    <x v="353"/>
    <x v="0"/>
    <x v="4"/>
    <x v="5"/>
    <x v="4"/>
    <n v="0"/>
    <n v="0"/>
    <n v="368061.02185072005"/>
    <x v="11"/>
  </r>
  <r>
    <x v="353"/>
    <x v="0"/>
    <x v="4"/>
    <x v="5"/>
    <x v="4"/>
    <n v="0"/>
    <n v="0"/>
    <n v="368061.02185072005"/>
    <x v="11"/>
  </r>
  <r>
    <x v="353"/>
    <x v="0"/>
    <x v="4"/>
    <x v="5"/>
    <x v="4"/>
    <n v="0"/>
    <n v="0"/>
    <n v="846303.47540843312"/>
    <x v="11"/>
  </r>
  <r>
    <x v="353"/>
    <x v="0"/>
    <x v="6"/>
    <x v="5"/>
    <x v="4"/>
    <n v="0"/>
    <n v="0"/>
    <n v="421842.92975480692"/>
    <x v="11"/>
  </r>
  <r>
    <x v="353"/>
    <x v="3"/>
    <x v="1"/>
    <x v="5"/>
    <x v="4"/>
    <n v="0"/>
    <n v="0"/>
    <n v="557473.56574551237"/>
    <x v="11"/>
  </r>
  <r>
    <x v="353"/>
    <x v="3"/>
    <x v="3"/>
    <x v="5"/>
    <x v="4"/>
    <n v="0"/>
    <n v="0"/>
    <n v="434229.29544186074"/>
    <x v="11"/>
  </r>
  <r>
    <x v="353"/>
    <x v="3"/>
    <x v="6"/>
    <x v="5"/>
    <x v="4"/>
    <n v="0"/>
    <n v="0"/>
    <n v="763002.90484784101"/>
    <x v="11"/>
  </r>
  <r>
    <x v="353"/>
    <x v="2"/>
    <x v="0"/>
    <x v="5"/>
    <x v="4"/>
    <n v="0"/>
    <n v="0"/>
    <n v="988675.74833500339"/>
    <x v="11"/>
  </r>
  <r>
    <x v="353"/>
    <x v="2"/>
    <x v="3"/>
    <x v="5"/>
    <x v="4"/>
    <n v="0"/>
    <n v="0"/>
    <n v="446847.05784789263"/>
    <x v="11"/>
  </r>
  <r>
    <x v="353"/>
    <x v="4"/>
    <x v="3"/>
    <x v="5"/>
    <x v="4"/>
    <n v="0"/>
    <n v="0"/>
    <n v="423890.50269324495"/>
    <x v="11"/>
  </r>
  <r>
    <x v="353"/>
    <x v="4"/>
    <x v="3"/>
    <x v="5"/>
    <x v="4"/>
    <n v="0"/>
    <n v="0"/>
    <n v="452048.33532019897"/>
    <x v="11"/>
  </r>
  <r>
    <x v="354"/>
    <x v="1"/>
    <x v="0"/>
    <x v="5"/>
    <x v="4"/>
    <n v="0"/>
    <n v="0"/>
    <n v="837752.99821060477"/>
    <x v="11"/>
  </r>
  <r>
    <x v="354"/>
    <x v="1"/>
    <x v="3"/>
    <x v="5"/>
    <x v="4"/>
    <n v="0"/>
    <n v="0"/>
    <n v="940435.89272226766"/>
    <x v="11"/>
  </r>
  <r>
    <x v="354"/>
    <x v="1"/>
    <x v="3"/>
    <x v="5"/>
    <x v="4"/>
    <n v="0"/>
    <n v="0"/>
    <n v="353586.71200265805"/>
    <x v="11"/>
  </r>
  <r>
    <x v="354"/>
    <x v="1"/>
    <x v="4"/>
    <x v="5"/>
    <x v="4"/>
    <n v="0"/>
    <n v="0"/>
    <n v="837054.25709795847"/>
    <x v="11"/>
  </r>
  <r>
    <x v="354"/>
    <x v="1"/>
    <x v="4"/>
    <x v="5"/>
    <x v="4"/>
    <n v="0"/>
    <n v="0"/>
    <n v="921455.78510686872"/>
    <x v="11"/>
  </r>
  <r>
    <x v="354"/>
    <x v="0"/>
    <x v="0"/>
    <x v="5"/>
    <x v="4"/>
    <n v="0"/>
    <n v="0"/>
    <n v="376332.05604961264"/>
    <x v="11"/>
  </r>
  <r>
    <x v="354"/>
    <x v="0"/>
    <x v="2"/>
    <x v="5"/>
    <x v="4"/>
    <n v="0"/>
    <n v="0"/>
    <n v="467274.35192093917"/>
    <x v="11"/>
  </r>
  <r>
    <x v="354"/>
    <x v="0"/>
    <x v="2"/>
    <x v="5"/>
    <x v="4"/>
    <n v="0"/>
    <n v="0"/>
    <n v="438339.58063907304"/>
    <x v="11"/>
  </r>
  <r>
    <x v="354"/>
    <x v="0"/>
    <x v="4"/>
    <x v="5"/>
    <x v="4"/>
    <n v="0"/>
    <n v="0"/>
    <n v="412416.27210665477"/>
    <x v="11"/>
  </r>
  <r>
    <x v="354"/>
    <x v="0"/>
    <x v="4"/>
    <x v="5"/>
    <x v="4"/>
    <n v="0"/>
    <n v="0"/>
    <n v="2169483.9809752367"/>
    <x v="11"/>
  </r>
  <r>
    <x v="354"/>
    <x v="3"/>
    <x v="2"/>
    <x v="5"/>
    <x v="4"/>
    <n v="0"/>
    <n v="0"/>
    <n v="468976.21799556742"/>
    <x v="11"/>
  </r>
  <r>
    <x v="354"/>
    <x v="3"/>
    <x v="2"/>
    <x v="5"/>
    <x v="4"/>
    <n v="0"/>
    <n v="0"/>
    <n v="415119.2000602592"/>
    <x v="11"/>
  </r>
  <r>
    <x v="354"/>
    <x v="3"/>
    <x v="6"/>
    <x v="5"/>
    <x v="4"/>
    <n v="0"/>
    <n v="0"/>
    <n v="185484.20638445512"/>
    <x v="11"/>
  </r>
  <r>
    <x v="354"/>
    <x v="2"/>
    <x v="1"/>
    <x v="5"/>
    <x v="4"/>
    <n v="0"/>
    <n v="0"/>
    <n v="476636.67449075443"/>
    <x v="11"/>
  </r>
  <r>
    <x v="354"/>
    <x v="2"/>
    <x v="4"/>
    <x v="5"/>
    <x v="4"/>
    <n v="0"/>
    <n v="0"/>
    <n v="620192.83156670677"/>
    <x v="11"/>
  </r>
  <r>
    <x v="355"/>
    <x v="1"/>
    <x v="6"/>
    <x v="5"/>
    <x v="4"/>
    <n v="0"/>
    <n v="0"/>
    <n v="1746693.3976555625"/>
    <x v="11"/>
  </r>
  <r>
    <x v="355"/>
    <x v="0"/>
    <x v="3"/>
    <x v="5"/>
    <x v="4"/>
    <n v="0"/>
    <n v="0"/>
    <n v="359789.98765182745"/>
    <x v="11"/>
  </r>
  <r>
    <x v="355"/>
    <x v="2"/>
    <x v="3"/>
    <x v="5"/>
    <x v="4"/>
    <n v="0"/>
    <n v="0"/>
    <n v="325420.07642914791"/>
    <x v="11"/>
  </r>
  <r>
    <x v="355"/>
    <x v="2"/>
    <x v="5"/>
    <x v="5"/>
    <x v="4"/>
    <n v="0"/>
    <n v="0"/>
    <n v="434055.05645793892"/>
    <x v="11"/>
  </r>
  <r>
    <x v="355"/>
    <x v="2"/>
    <x v="5"/>
    <x v="5"/>
    <x v="4"/>
    <n v="0"/>
    <n v="0"/>
    <n v="1947316.754648095"/>
    <x v="11"/>
  </r>
  <r>
    <x v="355"/>
    <x v="4"/>
    <x v="4"/>
    <x v="5"/>
    <x v="4"/>
    <n v="0"/>
    <n v="0"/>
    <n v="192148.3096078487"/>
    <x v="11"/>
  </r>
  <r>
    <x v="356"/>
    <x v="1"/>
    <x v="1"/>
    <x v="5"/>
    <x v="4"/>
    <n v="0"/>
    <n v="0"/>
    <n v="381779.63475016045"/>
    <x v="11"/>
  </r>
  <r>
    <x v="356"/>
    <x v="1"/>
    <x v="4"/>
    <x v="5"/>
    <x v="4"/>
    <n v="0"/>
    <n v="0"/>
    <n v="792260.6160175649"/>
    <x v="11"/>
  </r>
  <r>
    <x v="356"/>
    <x v="1"/>
    <x v="5"/>
    <x v="5"/>
    <x v="4"/>
    <n v="0"/>
    <n v="0"/>
    <n v="195480.36121954551"/>
    <x v="11"/>
  </r>
  <r>
    <x v="356"/>
    <x v="0"/>
    <x v="0"/>
    <x v="5"/>
    <x v="4"/>
    <n v="0"/>
    <n v="0"/>
    <n v="524582.37547503144"/>
    <x v="11"/>
  </r>
  <r>
    <x v="356"/>
    <x v="0"/>
    <x v="2"/>
    <x v="5"/>
    <x v="4"/>
    <n v="0"/>
    <n v="0"/>
    <n v="1150281.7308612303"/>
    <x v="11"/>
  </r>
  <r>
    <x v="356"/>
    <x v="0"/>
    <x v="4"/>
    <x v="5"/>
    <x v="4"/>
    <n v="0"/>
    <n v="0"/>
    <n v="356710.46839348908"/>
    <x v="11"/>
  </r>
  <r>
    <x v="356"/>
    <x v="0"/>
    <x v="6"/>
    <x v="5"/>
    <x v="4"/>
    <n v="0"/>
    <n v="0"/>
    <n v="384603.09024850524"/>
    <x v="11"/>
  </r>
  <r>
    <x v="356"/>
    <x v="3"/>
    <x v="3"/>
    <x v="5"/>
    <x v="4"/>
    <n v="0"/>
    <n v="0"/>
    <n v="1138650.058745407"/>
    <x v="11"/>
  </r>
  <r>
    <x v="356"/>
    <x v="2"/>
    <x v="1"/>
    <x v="5"/>
    <x v="4"/>
    <n v="0"/>
    <n v="0"/>
    <n v="710307.18388017989"/>
    <x v="11"/>
  </r>
  <r>
    <x v="356"/>
    <x v="2"/>
    <x v="4"/>
    <x v="5"/>
    <x v="4"/>
    <n v="0"/>
    <n v="0"/>
    <n v="2429094.3445610469"/>
    <x v="11"/>
  </r>
  <r>
    <x v="356"/>
    <x v="2"/>
    <x v="5"/>
    <x v="5"/>
    <x v="4"/>
    <n v="0"/>
    <n v="0"/>
    <n v="413652.70497919206"/>
    <x v="11"/>
  </r>
  <r>
    <x v="356"/>
    <x v="4"/>
    <x v="2"/>
    <x v="5"/>
    <x v="4"/>
    <n v="0"/>
    <n v="0"/>
    <n v="466619.55358352943"/>
    <x v="11"/>
  </r>
  <r>
    <x v="357"/>
    <x v="1"/>
    <x v="1"/>
    <x v="5"/>
    <x v="4"/>
    <n v="0"/>
    <n v="0"/>
    <n v="398276.28563442663"/>
    <x v="11"/>
  </r>
  <r>
    <x v="357"/>
    <x v="1"/>
    <x v="4"/>
    <x v="5"/>
    <x v="4"/>
    <n v="0"/>
    <n v="0"/>
    <n v="1185816.1179652018"/>
    <x v="11"/>
  </r>
  <r>
    <x v="357"/>
    <x v="1"/>
    <x v="6"/>
    <x v="5"/>
    <x v="4"/>
    <n v="0"/>
    <n v="0"/>
    <n v="568269.4489153279"/>
    <x v="11"/>
  </r>
  <r>
    <x v="357"/>
    <x v="1"/>
    <x v="6"/>
    <x v="5"/>
    <x v="4"/>
    <n v="0"/>
    <n v="0"/>
    <n v="490738.35125083593"/>
    <x v="11"/>
  </r>
  <r>
    <x v="357"/>
    <x v="1"/>
    <x v="6"/>
    <x v="5"/>
    <x v="4"/>
    <n v="0"/>
    <n v="0"/>
    <n v="1148526.8777315803"/>
    <x v="11"/>
  </r>
  <r>
    <x v="357"/>
    <x v="0"/>
    <x v="2"/>
    <x v="5"/>
    <x v="4"/>
    <n v="0"/>
    <n v="0"/>
    <n v="351518.95345293486"/>
    <x v="11"/>
  </r>
  <r>
    <x v="357"/>
    <x v="0"/>
    <x v="3"/>
    <x v="5"/>
    <x v="4"/>
    <n v="0"/>
    <n v="0"/>
    <n v="197701.7289606767"/>
    <x v="11"/>
  </r>
  <r>
    <x v="357"/>
    <x v="0"/>
    <x v="4"/>
    <x v="5"/>
    <x v="4"/>
    <n v="0"/>
    <n v="0"/>
    <n v="392172.91261974233"/>
    <x v="11"/>
  </r>
  <r>
    <x v="357"/>
    <x v="3"/>
    <x v="1"/>
    <x v="5"/>
    <x v="4"/>
    <n v="0"/>
    <n v="0"/>
    <n v="423463.30458408355"/>
    <x v="11"/>
  </r>
  <r>
    <x v="357"/>
    <x v="3"/>
    <x v="3"/>
    <x v="5"/>
    <x v="4"/>
    <n v="0"/>
    <n v="0"/>
    <n v="740925.84767338703"/>
    <x v="11"/>
  </r>
  <r>
    <x v="357"/>
    <x v="2"/>
    <x v="1"/>
    <x v="5"/>
    <x v="4"/>
    <n v="0"/>
    <n v="0"/>
    <n v="265873.76055989345"/>
    <x v="11"/>
  </r>
  <r>
    <x v="357"/>
    <x v="2"/>
    <x v="1"/>
    <x v="5"/>
    <x v="4"/>
    <n v="0"/>
    <n v="0"/>
    <n v="379656.75583400589"/>
    <x v="11"/>
  </r>
  <r>
    <x v="357"/>
    <x v="2"/>
    <x v="3"/>
    <x v="5"/>
    <x v="4"/>
    <n v="0"/>
    <n v="0"/>
    <n v="434055.05645793892"/>
    <x v="11"/>
  </r>
  <r>
    <x v="357"/>
    <x v="2"/>
    <x v="3"/>
    <x v="5"/>
    <x v="4"/>
    <n v="0"/>
    <n v="0"/>
    <n v="439186.8225705002"/>
    <x v="11"/>
  </r>
  <r>
    <x v="357"/>
    <x v="2"/>
    <x v="4"/>
    <x v="5"/>
    <x v="4"/>
    <n v="0"/>
    <n v="0"/>
    <n v="232819.18492271751"/>
    <x v="11"/>
  </r>
  <r>
    <x v="357"/>
    <x v="4"/>
    <x v="2"/>
    <x v="5"/>
    <x v="4"/>
    <n v="0"/>
    <n v="0"/>
    <n v="720237.23939698632"/>
    <x v="11"/>
  </r>
  <r>
    <x v="358"/>
    <x v="0"/>
    <x v="0"/>
    <x v="5"/>
    <x v="4"/>
    <n v="0"/>
    <n v="0"/>
    <n v="518941.70477099891"/>
    <x v="11"/>
  </r>
  <r>
    <x v="358"/>
    <x v="0"/>
    <x v="0"/>
    <x v="5"/>
    <x v="4"/>
    <n v="0"/>
    <n v="0"/>
    <n v="1297601.8363288189"/>
    <x v="11"/>
  </r>
  <r>
    <x v="358"/>
    <x v="0"/>
    <x v="6"/>
    <x v="5"/>
    <x v="4"/>
    <n v="0"/>
    <n v="0"/>
    <n v="365993.26330099691"/>
    <x v="11"/>
  </r>
  <r>
    <x v="358"/>
    <x v="3"/>
    <x v="1"/>
    <x v="5"/>
    <x v="4"/>
    <n v="0"/>
    <n v="0"/>
    <n v="462534.997730673"/>
    <x v="11"/>
  </r>
  <r>
    <x v="358"/>
    <x v="3"/>
    <x v="2"/>
    <x v="5"/>
    <x v="4"/>
    <n v="0"/>
    <n v="0"/>
    <n v="343247.91925404232"/>
    <x v="11"/>
  </r>
  <r>
    <x v="359"/>
    <x v="1"/>
    <x v="0"/>
    <x v="5"/>
    <x v="4"/>
    <n v="0"/>
    <n v="0"/>
    <n v="513301.03406696627"/>
    <x v="11"/>
  </r>
  <r>
    <x v="359"/>
    <x v="1"/>
    <x v="4"/>
    <x v="5"/>
    <x v="4"/>
    <n v="0"/>
    <n v="0"/>
    <n v="186594.89025502073"/>
    <x v="11"/>
  </r>
  <r>
    <x v="359"/>
    <x v="1"/>
    <x v="5"/>
    <x v="5"/>
    <x v="4"/>
    <n v="0"/>
    <n v="0"/>
    <n v="769271.78362181457"/>
    <x v="11"/>
  </r>
  <r>
    <x v="359"/>
    <x v="0"/>
    <x v="0"/>
    <x v="5"/>
    <x v="4"/>
    <n v="0"/>
    <n v="0"/>
    <n v="371312.65131018159"/>
    <x v="11"/>
  </r>
  <r>
    <x v="359"/>
    <x v="0"/>
    <x v="3"/>
    <x v="5"/>
    <x v="4"/>
    <n v="0"/>
    <n v="0"/>
    <n v="421842.92975480692"/>
    <x v="11"/>
  </r>
  <r>
    <x v="359"/>
    <x v="0"/>
    <x v="6"/>
    <x v="5"/>
    <x v="4"/>
    <n v="0"/>
    <n v="0"/>
    <n v="208808.5676663327"/>
    <x v="11"/>
  </r>
  <r>
    <x v="359"/>
    <x v="3"/>
    <x v="3"/>
    <x v="5"/>
    <x v="4"/>
    <n v="0"/>
    <n v="0"/>
    <n v="750596.35354950221"/>
    <x v="11"/>
  </r>
  <r>
    <x v="359"/>
    <x v="3"/>
    <x v="3"/>
    <x v="5"/>
    <x v="4"/>
    <n v="0"/>
    <n v="0"/>
    <n v="688160.60196654033"/>
    <x v="11"/>
  </r>
  <r>
    <x v="359"/>
    <x v="3"/>
    <x v="5"/>
    <x v="5"/>
    <x v="4"/>
    <n v="0"/>
    <n v="0"/>
    <n v="458925.74881033687"/>
    <x v="11"/>
  </r>
  <r>
    <x v="359"/>
    <x v="3"/>
    <x v="6"/>
    <x v="5"/>
    <x v="4"/>
    <n v="0"/>
    <n v="0"/>
    <n v="417687.22704407555"/>
    <x v="11"/>
  </r>
  <r>
    <x v="359"/>
    <x v="2"/>
    <x v="4"/>
    <x v="5"/>
    <x v="4"/>
    <n v="0"/>
    <n v="0"/>
    <n v="524582.37547503144"/>
    <x v="11"/>
  </r>
  <r>
    <x v="360"/>
    <x v="1"/>
    <x v="6"/>
    <x v="5"/>
    <x v="4"/>
    <n v="0"/>
    <n v="0"/>
    <n v="193258.99347841431"/>
    <x v="11"/>
  </r>
  <r>
    <x v="360"/>
    <x v="3"/>
    <x v="2"/>
    <x v="5"/>
    <x v="4"/>
    <n v="0"/>
    <n v="0"/>
    <n v="1071903.9309161347"/>
    <x v="11"/>
  </r>
  <r>
    <x v="360"/>
    <x v="3"/>
    <x v="2"/>
    <x v="5"/>
    <x v="4"/>
    <n v="0"/>
    <n v="0"/>
    <n v="471448.94933687744"/>
    <x v="11"/>
  </r>
  <r>
    <x v="360"/>
    <x v="3"/>
    <x v="3"/>
    <x v="5"/>
    <x v="4"/>
    <n v="0"/>
    <n v="0"/>
    <n v="461077.20296927815"/>
    <x v="11"/>
  </r>
  <r>
    <x v="360"/>
    <x v="3"/>
    <x v="3"/>
    <x v="5"/>
    <x v="4"/>
    <n v="0"/>
    <n v="0"/>
    <n v="485472.86887983367"/>
    <x v="11"/>
  </r>
  <r>
    <x v="360"/>
    <x v="3"/>
    <x v="4"/>
    <x v="5"/>
    <x v="4"/>
    <n v="0"/>
    <n v="0"/>
    <n v="195480.36121954551"/>
    <x v="11"/>
  </r>
  <r>
    <x v="360"/>
    <x v="3"/>
    <x v="5"/>
    <x v="5"/>
    <x v="4"/>
    <n v="0"/>
    <n v="0"/>
    <n v="461011.77494129288"/>
    <x v="11"/>
  </r>
  <r>
    <x v="360"/>
    <x v="3"/>
    <x v="6"/>
    <x v="5"/>
    <x v="4"/>
    <n v="0"/>
    <n v="0"/>
    <n v="487918.01589881966"/>
    <x v="11"/>
  </r>
  <r>
    <x v="360"/>
    <x v="2"/>
    <x v="4"/>
    <x v="5"/>
    <x v="4"/>
    <n v="0"/>
    <n v="0"/>
    <n v="404689.06940547883"/>
    <x v="11"/>
  </r>
  <r>
    <x v="360"/>
    <x v="2"/>
    <x v="4"/>
    <x v="5"/>
    <x v="4"/>
    <n v="0"/>
    <n v="0"/>
    <n v="514861.02716858767"/>
    <x v="11"/>
  </r>
  <r>
    <x v="360"/>
    <x v="2"/>
    <x v="6"/>
    <x v="5"/>
    <x v="4"/>
    <n v="0"/>
    <n v="0"/>
    <n v="528161.80929111678"/>
    <x v="11"/>
  </r>
  <r>
    <x v="360"/>
    <x v="4"/>
    <x v="3"/>
    <x v="5"/>
    <x v="4"/>
    <n v="0"/>
    <n v="0"/>
    <n v="600527.73624496162"/>
    <x v="11"/>
  </r>
  <r>
    <x v="361"/>
    <x v="0"/>
    <x v="6"/>
    <x v="5"/>
    <x v="4"/>
    <n v="0"/>
    <n v="0"/>
    <n v="202144.46444293909"/>
    <x v="11"/>
  </r>
  <r>
    <x v="361"/>
    <x v="3"/>
    <x v="2"/>
    <x v="5"/>
    <x v="4"/>
    <n v="0"/>
    <n v="0"/>
    <n v="1093152.4436813281"/>
    <x v="11"/>
  </r>
  <r>
    <x v="361"/>
    <x v="4"/>
    <x v="4"/>
    <x v="5"/>
    <x v="4"/>
    <n v="0"/>
    <n v="0"/>
    <n v="1796104.9831649992"/>
    <x v="11"/>
  </r>
  <r>
    <x v="361"/>
    <x v="4"/>
    <x v="4"/>
    <x v="5"/>
    <x v="4"/>
    <n v="0"/>
    <n v="0"/>
    <n v="504840.02801091748"/>
    <x v="11"/>
  </r>
  <r>
    <x v="362"/>
    <x v="1"/>
    <x v="3"/>
    <x v="5"/>
    <x v="4"/>
    <n v="0"/>
    <n v="0"/>
    <n v="382535.3316987821"/>
    <x v="11"/>
  </r>
  <r>
    <x v="362"/>
    <x v="1"/>
    <x v="4"/>
    <x v="5"/>
    <x v="4"/>
    <n v="0"/>
    <n v="0"/>
    <n v="735420.83187378466"/>
    <x v="11"/>
  </r>
  <r>
    <x v="362"/>
    <x v="1"/>
    <x v="5"/>
    <x v="5"/>
    <x v="4"/>
    <n v="0"/>
    <n v="0"/>
    <n v="892549.56696080661"/>
    <x v="11"/>
  </r>
  <r>
    <x v="362"/>
    <x v="3"/>
    <x v="2"/>
    <x v="5"/>
    <x v="4"/>
    <n v="0"/>
    <n v="0"/>
    <n v="252760.04665146489"/>
    <x v="11"/>
  </r>
  <r>
    <x v="362"/>
    <x v="3"/>
    <x v="2"/>
    <x v="5"/>
    <x v="4"/>
    <n v="0"/>
    <n v="0"/>
    <n v="558426.39969922707"/>
    <x v="11"/>
  </r>
  <r>
    <x v="362"/>
    <x v="3"/>
    <x v="3"/>
    <x v="5"/>
    <x v="4"/>
    <n v="0"/>
    <n v="0"/>
    <n v="252760.04665146489"/>
    <x v="11"/>
  </r>
  <r>
    <x v="362"/>
    <x v="3"/>
    <x v="5"/>
    <x v="5"/>
    <x v="4"/>
    <n v="0"/>
    <n v="0"/>
    <n v="398430.99101261061"/>
    <x v="11"/>
  </r>
  <r>
    <x v="362"/>
    <x v="3"/>
    <x v="6"/>
    <x v="5"/>
    <x v="4"/>
    <n v="0"/>
    <n v="0"/>
    <n v="607132.71446886321"/>
    <x v="11"/>
  </r>
  <r>
    <x v="362"/>
    <x v="2"/>
    <x v="6"/>
    <x v="5"/>
    <x v="4"/>
    <n v="0"/>
    <n v="0"/>
    <n v="423866.35201571533"/>
    <x v="11"/>
  </r>
  <r>
    <x v="362"/>
    <x v="4"/>
    <x v="3"/>
    <x v="5"/>
    <x v="4"/>
    <n v="0"/>
    <n v="0"/>
    <n v="991442.97700671107"/>
    <x v="11"/>
  </r>
  <r>
    <x v="363"/>
    <x v="1"/>
    <x v="0"/>
    <x v="5"/>
    <x v="4"/>
    <n v="0"/>
    <n v="0"/>
    <n v="921599.32764820778"/>
    <x v="11"/>
  </r>
  <r>
    <x v="363"/>
    <x v="1"/>
    <x v="3"/>
    <x v="5"/>
    <x v="4"/>
    <n v="0"/>
    <n v="0"/>
    <n v="254376.51686000614"/>
    <x v="11"/>
  </r>
  <r>
    <x v="363"/>
    <x v="1"/>
    <x v="5"/>
    <x v="5"/>
    <x v="4"/>
    <n v="0"/>
    <n v="0"/>
    <n v="215472.67088972629"/>
    <x v="11"/>
  </r>
  <r>
    <x v="363"/>
    <x v="1"/>
    <x v="6"/>
    <x v="5"/>
    <x v="4"/>
    <n v="0"/>
    <n v="0"/>
    <n v="385914.83422687417"/>
    <x v="11"/>
  </r>
  <r>
    <x v="363"/>
    <x v="0"/>
    <x v="2"/>
    <x v="5"/>
    <x v="4"/>
    <n v="0"/>
    <n v="0"/>
    <n v="753866.25059019658"/>
    <x v="11"/>
  </r>
  <r>
    <x v="363"/>
    <x v="4"/>
    <x v="4"/>
    <x v="5"/>
    <x v="4"/>
    <n v="0"/>
    <n v="0"/>
    <n v="420463.436037832"/>
    <x v="11"/>
  </r>
  <r>
    <x v="364"/>
    <x v="1"/>
    <x v="1"/>
    <x v="5"/>
    <x v="4"/>
    <n v="0"/>
    <n v="0"/>
    <n v="625173.79320733261"/>
    <x v="11"/>
  </r>
  <r>
    <x v="364"/>
    <x v="1"/>
    <x v="1"/>
    <x v="5"/>
    <x v="4"/>
    <n v="0"/>
    <n v="0"/>
    <n v="394941.88299712102"/>
    <x v="11"/>
  </r>
  <r>
    <x v="364"/>
    <x v="1"/>
    <x v="6"/>
    <x v="5"/>
    <x v="4"/>
    <n v="0"/>
    <n v="0"/>
    <n v="390086.88648878632"/>
    <x v="11"/>
  </r>
  <r>
    <x v="364"/>
    <x v="0"/>
    <x v="0"/>
    <x v="5"/>
    <x v="4"/>
    <n v="0"/>
    <n v="0"/>
    <n v="987117.3732057045"/>
    <x v="11"/>
  </r>
  <r>
    <x v="364"/>
    <x v="0"/>
    <x v="2"/>
    <x v="5"/>
    <x v="4"/>
    <n v="0"/>
    <n v="0"/>
    <n v="357722.22910210432"/>
    <x v="11"/>
  </r>
  <r>
    <x v="364"/>
    <x v="0"/>
    <x v="2"/>
    <x v="5"/>
    <x v="4"/>
    <n v="0"/>
    <n v="0"/>
    <n v="943102.98922569724"/>
    <x v="11"/>
  </r>
  <r>
    <x v="364"/>
    <x v="0"/>
    <x v="6"/>
    <x v="5"/>
    <x v="4"/>
    <n v="0"/>
    <n v="0"/>
    <n v="553301.51348360023"/>
    <x v="11"/>
  </r>
  <r>
    <x v="364"/>
    <x v="3"/>
    <x v="3"/>
    <x v="5"/>
    <x v="4"/>
    <n v="0"/>
    <n v="0"/>
    <n v="478260.20432217052"/>
    <x v="11"/>
  </r>
  <r>
    <x v="364"/>
    <x v="3"/>
    <x v="5"/>
    <x v="5"/>
    <x v="4"/>
    <n v="0"/>
    <n v="0"/>
    <n v="470539.68584993761"/>
    <x v="11"/>
  </r>
  <r>
    <x v="364"/>
    <x v="3"/>
    <x v="6"/>
    <x v="5"/>
    <x v="4"/>
    <n v="0"/>
    <n v="0"/>
    <n v="1198173.532193318"/>
    <x v="11"/>
  </r>
  <r>
    <x v="364"/>
    <x v="2"/>
    <x v="6"/>
    <x v="5"/>
    <x v="4"/>
    <n v="0"/>
    <n v="0"/>
    <n v="405280.67574573669"/>
    <x v="11"/>
  </r>
  <r>
    <x v="364"/>
    <x v="4"/>
    <x v="3"/>
    <x v="5"/>
    <x v="4"/>
    <n v="0"/>
    <n v="0"/>
    <n v="579551.90154664917"/>
    <x v="11"/>
  </r>
  <r>
    <x v="364"/>
    <x v="4"/>
    <x v="3"/>
    <x v="5"/>
    <x v="4"/>
    <n v="0"/>
    <n v="0"/>
    <n v="478402.87564371963"/>
    <x v="11"/>
  </r>
  <r>
    <x v="365"/>
    <x v="1"/>
    <x v="0"/>
    <x v="5"/>
    <x v="4"/>
    <n v="0"/>
    <n v="0"/>
    <n v="234804.41492212584"/>
    <x v="11"/>
  </r>
  <r>
    <x v="365"/>
    <x v="1"/>
    <x v="3"/>
    <x v="5"/>
    <x v="4"/>
    <n v="0"/>
    <n v="0"/>
    <n v="1659461.4538288456"/>
    <x v="11"/>
  </r>
  <r>
    <x v="365"/>
    <x v="1"/>
    <x v="5"/>
    <x v="5"/>
    <x v="4"/>
    <n v="0"/>
    <n v="0"/>
    <n v="614261.83270446933"/>
    <x v="11"/>
  </r>
  <r>
    <x v="365"/>
    <x v="0"/>
    <x v="3"/>
    <x v="5"/>
    <x v="4"/>
    <n v="0"/>
    <n v="0"/>
    <n v="394258.93875069846"/>
    <x v="11"/>
  </r>
  <r>
    <x v="365"/>
    <x v="3"/>
    <x v="3"/>
    <x v="5"/>
    <x v="4"/>
    <n v="0"/>
    <n v="0"/>
    <n v="458925.74881033687"/>
    <x v="11"/>
  </r>
  <r>
    <x v="365"/>
    <x v="2"/>
    <x v="3"/>
    <x v="5"/>
    <x v="4"/>
    <n v="0"/>
    <n v="0"/>
    <n v="404689.06940547883"/>
    <x v="11"/>
  </r>
  <r>
    <x v="365"/>
    <x v="2"/>
    <x v="5"/>
    <x v="5"/>
    <x v="4"/>
    <n v="0"/>
    <n v="0"/>
    <n v="185484.20638445512"/>
    <x v="11"/>
  </r>
  <r>
    <x v="365"/>
    <x v="2"/>
    <x v="6"/>
    <x v="5"/>
    <x v="4"/>
    <n v="0"/>
    <n v="0"/>
    <n v="409416.19284518302"/>
    <x v="11"/>
  </r>
  <r>
    <x v="365"/>
    <x v="4"/>
    <x v="2"/>
    <x v="5"/>
    <x v="4"/>
    <n v="0"/>
    <n v="0"/>
    <n v="538684.05223511311"/>
    <x v="11"/>
  </r>
  <r>
    <x v="365"/>
    <x v="4"/>
    <x v="4"/>
    <x v="5"/>
    <x v="4"/>
    <n v="0"/>
    <n v="0"/>
    <n v="780674.04141166573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СводнаяТаблица8" cacheId="0" dataOnRows="1" applyNumberFormats="0" applyBorderFormats="0" applyFontFormats="0" applyPatternFormats="0" applyAlignmentFormats="0" applyWidthHeightFormats="1" dataCaption="Значения" updatedVersion="8" minRefreshableVersion="3" colGrandTotals="0" itemPrintTitles="1" createdVersion="4" indent="0" outline="1" outlineData="1" multipleFieldFilters="0" rowHeaderCaption="мес" colHeaderCaption="">
  <location ref="A23:D37" firstHeaderRow="1" firstDataRow="2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Col" multipleItemSelectionAllowed="1" showAll="0" defaultSubtotal="0">
      <items count="9">
        <item h="1" m="1" x="5"/>
        <item x="0"/>
        <item h="1" x="3"/>
        <item h="1" x="1"/>
        <item h="1" x="2"/>
        <item h="1" x="4"/>
        <item f="1" x="8"/>
        <item n="рентабельность" f="1" x="6"/>
        <item h="1" f="1" x="7"/>
      </items>
    </pivotField>
    <pivotField numFmtId="3" showAll="0" defaultSubtotal="0"/>
    <pivotField dataField="1" numFmtId="3" showAll="0" defaultSubtotal="0"/>
    <pivotField numFmtId="3" showAll="0" defaultSubtotal="0"/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3">
    <i>
      <x v="1"/>
    </i>
    <i>
      <x v="6"/>
    </i>
    <i>
      <x v="7"/>
    </i>
  </colItems>
  <dataFields count="1">
    <dataField name="Сумма по полю план" fld="6" baseField="0" baseItem="0" numFmtId="3"/>
  </dataFields>
  <formats count="2">
    <format dxfId="27">
      <pivotArea collapsedLevelsAreSubtotals="1" fieldPosition="0">
        <references count="1">
          <reference field="4" count="1">
            <x v="7"/>
          </reference>
        </references>
      </pivotArea>
    </format>
    <format dxfId="2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МенеджНЕСвяз" cacheId="0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4" indent="0" outline="1" outlineData="1" multipleFieldFilters="0" chartFormat="4" rowHeaderCaption="мес" colHeaderCaption="">
  <location ref="B3:E9" firstHeaderRow="1" firstDataRow="2" firstDataCol="1"/>
  <pivotFields count="15">
    <pivotField numFmtId="14" showAll="0" defaultSubtotal="0"/>
    <pivotField axis="axisRow"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Col" multipleItemSelectionAllowed="1" showAll="0" defaultSubtotal="0">
      <items count="9">
        <item h="1" m="1" x="5"/>
        <item h="1" x="3"/>
        <item h="1" x="4"/>
        <item x="0"/>
        <item f="1" x="8"/>
        <item n="рентабельность продаж" h="1" f="1" x="6"/>
        <item h="1" x="2"/>
        <item h="1" x="1"/>
        <item f="1" x="7"/>
      </items>
    </pivotField>
    <pivotField dataField="1" numFmtId="3" showAll="0" defaultSubtotal="0"/>
    <pivotField numFmtId="3" showAll="0" defaultSubtotal="0"/>
    <pivotField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1">
    <field x="4"/>
  </colFields>
  <colItems count="3">
    <i>
      <x v="3"/>
    </i>
    <i>
      <x v="4"/>
    </i>
    <i>
      <x v="8"/>
    </i>
  </colItems>
  <dataFields count="1">
    <dataField name="Сумма по полю факт" fld="5" baseField="1" baseItem="2" numFmtId="3"/>
  </dataFields>
  <formats count="3">
    <format dxfId="9">
      <pivotArea collapsedLevelsAreSubtotals="1" fieldPosition="0">
        <references count="1">
          <reference field="4" count="1">
            <x v="5"/>
          </reference>
        </references>
      </pivotArea>
    </format>
    <format dxfId="8">
      <pivotArea collapsedLevelsAreSubtotals="1" fieldPosition="0">
        <references count="1">
          <reference field="4" count="1">
            <x v="8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1000000}" name="МенеджСВЯЗ" cacheId="0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4" indent="0" outline="1" outlineData="1" multipleFieldFilters="0" chartFormat="4" rowHeaderCaption="мес" colHeaderCaption="">
  <location ref="G3:J9" firstHeaderRow="1" firstDataRow="2" firstDataCol="1"/>
  <pivotFields count="15">
    <pivotField numFmtId="14" showAll="0" defaultSubtotal="0"/>
    <pivotField axis="axisRow"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Col" multipleItemSelectionAllowed="1" showAll="0" defaultSubtotal="0">
      <items count="9">
        <item h="1" m="1" x="5"/>
        <item h="1" x="3"/>
        <item h="1" x="4"/>
        <item x="0"/>
        <item f="1" x="8"/>
        <item n="рентабельность продаж" h="1" f="1" x="6"/>
        <item h="1" x="2"/>
        <item h="1" x="1"/>
        <item f="1" x="7"/>
      </items>
    </pivotField>
    <pivotField dataField="1" numFmtId="3" showAll="0" defaultSubtotal="0"/>
    <pivotField numFmtId="3" showAll="0" defaultSubtotal="0"/>
    <pivotField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1">
    <field x="4"/>
  </colFields>
  <colItems count="3">
    <i>
      <x v="3"/>
    </i>
    <i>
      <x v="4"/>
    </i>
    <i>
      <x v="8"/>
    </i>
  </colItems>
  <dataFields count="1">
    <dataField name="Сумма по полю факт" fld="5" baseField="1" baseItem="1" numFmtId="3"/>
  </dataFields>
  <formats count="3">
    <format dxfId="12">
      <pivotArea collapsedLevelsAreSubtotals="1" fieldPosition="0">
        <references count="1">
          <reference field="4" count="1">
            <x v="5"/>
          </reference>
        </references>
      </pivotArea>
    </format>
    <format dxfId="11">
      <pivotArea collapsedLevelsAreSubtotals="1" fieldPosition="0">
        <references count="1">
          <reference field="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МенеджерыПритоки" cacheId="0" dataOnRows="1" applyNumberFormats="0" applyBorderFormats="0" applyFontFormats="0" applyPatternFormats="0" applyAlignmentFormats="0" applyWidthHeightFormats="1" dataCaption="Значения" updatedVersion="4" minRefreshableVersion="3" colGrandTotals="0" itemPrintTitles="1" createdVersion="4" indent="0" outline="1" outlineData="1" multipleFieldFilters="0" rowHeaderCaption="мес2" colHeaderCaption="">
  <location ref="G3:H10" firstHeaderRow="1" firstDataRow="2" firstDataCol="1"/>
  <pivotFields count="15">
    <pivotField numFmtId="14" showAll="0" defaultSubtotal="0"/>
    <pivotField axis="axisRow" showAll="0" defaultSubtotal="0">
      <items count="5">
        <item x="1"/>
        <item x="0"/>
        <item x="3"/>
        <item x="2"/>
        <item x="4"/>
      </items>
    </pivotField>
    <pivotField showAll="0" defaultSubtotal="0"/>
    <pivotField showAll="0" defaultSubtotal="0"/>
    <pivotField axis="axisCol" multipleItemSelectionAllowed="1" showAll="0" defaultSubtotal="0">
      <items count="9">
        <item m="1" x="5"/>
        <item h="1" x="0"/>
        <item h="1" x="3"/>
        <item h="1" x="1"/>
        <item h="1" x="2"/>
        <item h="1" f="1" x="8"/>
        <item h="1" f="1" x="6"/>
        <item x="4"/>
        <item h="1" f="1" x="7"/>
      </items>
    </pivotField>
    <pivotField numFmtId="3" showAll="0" defaultSubtotal="0"/>
    <pivotField numFmtId="3" showAll="0" defaultSubtotal="0"/>
    <pivotField dataField="1"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1">
    <i>
      <x v="7"/>
    </i>
  </colItems>
  <dataFields count="1">
    <dataField name=" притоки" fld="7" baseField="4" baseItem="7" numFmtId="3"/>
  </dataFields>
  <formats count="2">
    <format dxfId="1">
      <pivotArea collapsedLevelsAreSubtotals="1" fieldPosition="0">
        <references count="1">
          <reference field="4" count="1">
            <x v="6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МенеджерыДБТ" cacheId="0" dataOnRows="1" applyNumberFormats="0" applyBorderFormats="0" applyFontFormats="0" applyPatternFormats="0" applyAlignmentFormats="0" applyWidthHeightFormats="1" dataCaption="Значения" grandTotalCaption="Деб задолж-ть" updatedVersion="4" minRefreshableVersion="3" itemPrintTitles="1" createdVersion="4" indent="0" outline="1" outlineData="1" multipleFieldFilters="0" rowHeaderCaption="мес3" colHeaderCaption="">
  <location ref="J3:N10" firstHeaderRow="1" firstDataRow="2" firstDataCol="1"/>
  <pivotFields count="15">
    <pivotField numFmtId="14" showAll="0" defaultSubtotal="0"/>
    <pivotField axis="axisRow" showAll="0" defaultSubtotal="0">
      <items count="5">
        <item x="1"/>
        <item x="0"/>
        <item x="3"/>
        <item x="2"/>
        <item x="4"/>
      </items>
    </pivotField>
    <pivotField showAll="0" defaultSubtotal="0"/>
    <pivotField showAll="0" defaultSubtotal="0"/>
    <pivotField axis="axisCol" multipleItemSelectionAllowed="1" showAll="0" defaultSubtotal="0">
      <items count="9">
        <item h="1" m="1" x="5"/>
        <item n="выручка2" x="0"/>
        <item x="3"/>
        <item h="1" x="1"/>
        <item h="1" x="2"/>
        <item h="1" f="1" x="8"/>
        <item h="1" f="1" x="6"/>
        <item x="4"/>
        <item h="1" f="1" x="7"/>
      </items>
    </pivotField>
    <pivotField numFmtId="3" showAll="0" defaultSubtotal="0"/>
    <pivotField numFmtId="3" showAll="0" defaultSubtotal="0"/>
    <pivotField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4">
    <i>
      <x v="1"/>
    </i>
    <i>
      <x v="2"/>
    </i>
    <i>
      <x v="7"/>
    </i>
    <i t="grand">
      <x/>
    </i>
  </colItems>
  <dataFields count="1">
    <dataField name=" Дбт задолженность" fld="9" baseField="8" baseItem="0" numFmtId="3"/>
  </dataFields>
  <formats count="1">
    <format dxfId="2">
      <pivotArea collapsedLevelsAreSubtotals="1" fieldPosition="0">
        <references count="1">
          <reference field="4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МенеджНЕСвяз" cacheId="0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4" indent="0" outline="1" outlineData="1" multipleFieldFilters="0" chartFormat="4" rowHeaderCaption="мес" colHeaderCaption="">
  <location ref="B3:E9" firstHeaderRow="1" firstDataRow="2" firstDataCol="1"/>
  <pivotFields count="15">
    <pivotField numFmtId="14" showAll="0" defaultSubtotal="0"/>
    <pivotField axis="axisRow" showAll="0" sortType="descending" defaultSubtotal="0">
      <items count="5">
        <item x="1"/>
        <item x="0"/>
        <item x="3"/>
        <item x="2"/>
        <item x="4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4" count="1" selected="0">
              <x v="3"/>
            </reference>
          </references>
        </pivotArea>
      </autoSortScope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Col" multipleItemSelectionAllowed="1" showAll="0" defaultSubtotal="0">
      <items count="9">
        <item h="1" m="1" x="5"/>
        <item h="1" x="3"/>
        <item h="1" x="4"/>
        <item f="1" x="8"/>
        <item x="0"/>
        <item n="рентабельность продаж" f="1" x="6"/>
        <item h="1" x="2"/>
        <item h="1" x="1"/>
        <item h="1" f="1" x="7"/>
      </items>
    </pivotField>
    <pivotField dataField="1" numFmtId="3" showAll="0" defaultSubtotal="0"/>
    <pivotField numFmtId="3" showAll="0" defaultSubtotal="0"/>
    <pivotField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5">
    <i>
      <x v="2"/>
    </i>
    <i>
      <x v="1"/>
    </i>
    <i>
      <x v="4"/>
    </i>
    <i>
      <x v="3"/>
    </i>
    <i>
      <x/>
    </i>
  </rowItems>
  <colFields count="1">
    <field x="4"/>
  </colFields>
  <colItems count="3">
    <i>
      <x v="3"/>
    </i>
    <i>
      <x v="4"/>
    </i>
    <i>
      <x v="5"/>
    </i>
  </colItems>
  <dataFields count="1">
    <dataField name="Сумма по полю факт" fld="5" baseField="1" baseItem="2" numFmtId="3"/>
  </dataFields>
  <formats count="4">
    <format dxfId="6">
      <pivotArea collapsedLevelsAreSubtotals="1" fieldPosition="0">
        <references count="1">
          <reference field="4" count="1">
            <x v="5"/>
          </reference>
        </references>
      </pivotArea>
    </format>
    <format dxfId="5">
      <pivotArea collapsedLevelsAreSubtotals="1" fieldPosition="0">
        <references count="1">
          <reference field="4" count="1">
            <x v="8"/>
          </reference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KPI_выр_вп_рент" cacheId="0" dataOnRows="1" applyNumberFormats="0" applyBorderFormats="0" applyFontFormats="0" applyPatternFormats="0" applyAlignmentFormats="0" applyWidthHeightFormats="1" dataCaption="Значения" updatedVersion="8" minRefreshableVersion="3" colGrandTotals="0" itemPrintTitles="1" createdVersion="4" indent="0" outline="1" outlineData="1" multipleFieldFilters="0" rowHeaderCaption="мес" colHeaderCaption="">
  <location ref="A5:D19" firstHeaderRow="1" firstDataRow="2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Col" multipleItemSelectionAllowed="1" showAll="0" defaultSubtotal="0">
      <items count="9">
        <item h="1" m="1" x="5"/>
        <item x="0"/>
        <item h="1" x="3"/>
        <item h="1" x="1"/>
        <item h="1" x="2"/>
        <item h="1" x="4"/>
        <item f="1" x="8"/>
        <item n="рентабельность" f="1" x="6"/>
        <item h="1" f="1" x="7"/>
      </items>
    </pivotField>
    <pivotField dataField="1" numFmtId="3" showAll="0" defaultSubtotal="0"/>
    <pivotField numFmtId="3" showAll="0" defaultSubtotal="0"/>
    <pivotField numFmtId="3" showAll="0" defaultSubtotal="0"/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3">
    <i>
      <x v="1"/>
    </i>
    <i>
      <x v="6"/>
    </i>
    <i>
      <x v="7"/>
    </i>
  </colItems>
  <dataFields count="1">
    <dataField name=" факт" fld="5" baseField="0" baseItem="3" numFmtId="3"/>
  </dataFields>
  <formats count="1">
    <format dxfId="28">
      <pivotArea collapsedLevelsAreSubtotals="1" fieldPosition="0">
        <references count="1">
          <reference field="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KPI_inflow" cacheId="0" dataOnRows="1" applyNumberFormats="0" applyBorderFormats="0" applyFontFormats="0" applyPatternFormats="0" applyAlignmentFormats="0" applyWidthHeightFormats="1" dataCaption="Значения" updatedVersion="6" minRefreshableVersion="3" colGrandTotals="0" itemPrintTitles="1" createdVersion="4" indent="0" outline="1" outlineData="1" multipleFieldFilters="0" rowHeaderCaption="мес2" colHeaderCaption="">
  <location ref="F5:G19" firstHeaderRow="1" firstDataRow="2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/>
    <pivotField showAll="0" defaultSubtotal="0"/>
    <pivotField axis="axisCol" multipleItemSelectionAllowed="1" showAll="0" defaultSubtotal="0">
      <items count="9">
        <item m="1" x="5"/>
        <item h="1" x="0"/>
        <item h="1" x="3"/>
        <item h="1" x="1"/>
        <item h="1" x="2"/>
        <item h="1" f="1" x="8"/>
        <item h="1" f="1" x="6"/>
        <item x="4"/>
        <item h="1" f="1" x="7"/>
      </items>
    </pivotField>
    <pivotField numFmtId="3" showAll="0" defaultSubtotal="0"/>
    <pivotField numFmtId="3" showAll="0" defaultSubtotal="0"/>
    <pivotField dataField="1" numFmtId="3" showAll="0" defaultSubtotal="0"/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1">
    <i>
      <x v="7"/>
    </i>
  </colItems>
  <dataFields count="1">
    <dataField name=" притоки" fld="7" baseField="4" baseItem="7" numFmtId="3"/>
  </dataFields>
  <formats count="2">
    <format dxfId="30">
      <pivotArea collapsedLevelsAreSubtotals="1" fieldPosition="0">
        <references count="1">
          <reference field="4" count="1">
            <x v="6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KPI_Дебиторы" cacheId="0" dataOnRows="1" applyNumberFormats="0" applyBorderFormats="0" applyFontFormats="0" applyPatternFormats="0" applyAlignmentFormats="0" applyWidthHeightFormats="1" dataCaption="Значения" grandTotalCaption="Деб задолж-ть" updatedVersion="6" minRefreshableVersion="3" itemPrintTitles="1" createdVersion="4" indent="0" outline="1" outlineData="1" multipleFieldFilters="0" rowHeaderCaption="мес3" colHeaderCaption="">
  <location ref="I5:M19" firstHeaderRow="1" firstDataRow="2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/>
    <pivotField showAll="0" defaultSubtotal="0"/>
    <pivotField axis="axisCol" multipleItemSelectionAllowed="1" showAll="0" defaultSubtotal="0">
      <items count="9">
        <item h="1" m="1" x="5"/>
        <item n="выручка2" x="0"/>
        <item x="3"/>
        <item h="1" x="1"/>
        <item h="1" x="2"/>
        <item h="1" f="1" x="8"/>
        <item h="1" f="1" x="6"/>
        <item x="4"/>
        <item h="1" f="1" x="7"/>
      </items>
    </pivotField>
    <pivotField numFmtId="3" showAll="0" defaultSubtotal="0"/>
    <pivotField numFmtId="3" showAll="0" defaultSubtotal="0"/>
    <pivotField numFmtId="3" showAll="0" defaultSubtotal="0"/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4">
    <i>
      <x v="1"/>
    </i>
    <i>
      <x v="2"/>
    </i>
    <i>
      <x v="7"/>
    </i>
    <i t="grand">
      <x/>
    </i>
  </colItems>
  <dataFields count="1">
    <dataField name=" Дбт задолженность" fld="9" showDataAs="runTotal" baseField="8" baseItem="0" numFmtId="3"/>
  </dataFields>
  <formats count="1">
    <format dxfId="31">
      <pivotArea collapsedLevelsAreSubtotals="1" fieldPosition="0">
        <references count="1">
          <reference field="4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СводнаяТаблица1" cacheId="0" applyNumberFormats="0" applyBorderFormats="0" applyFontFormats="0" applyPatternFormats="0" applyAlignmentFormats="0" applyWidthHeightFormats="1" dataCaption="Значения" updatedVersion="8" minRefreshableVersion="3" colGrandTotals="0" itemPrintTitles="1" createdVersion="4" indent="0" outline="1" outlineData="1" multipleFieldFilters="0" rowHeaderCaption="мес" colHeaderCaption="">
  <location ref="B3:H18" firstHeaderRow="1" firstDataRow="3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Col" multipleItemSelectionAllowed="1" showAll="0" defaultSubtotal="0">
      <items count="9">
        <item h="1" m="1" x="5"/>
        <item x="0"/>
        <item h="1" x="3"/>
        <item h="1" x="1"/>
        <item h="1" x="2"/>
        <item h="1" x="4"/>
        <item f="1" x="8"/>
        <item n="рентабельность" f="1" x="6"/>
        <item h="1" f="1" x="7"/>
      </items>
    </pivotField>
    <pivotField dataField="1" numFmtId="3" showAll="0" defaultSubtotal="0"/>
    <pivotField dataField="1" numFmtId="3" showAll="0" defaultSubtotal="0"/>
    <pivotField numFmtId="3" showAll="0" defaultSubtotal="0"/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4"/>
    <field x="-2"/>
  </colFields>
  <colItems count="6">
    <i>
      <x v="1"/>
      <x/>
    </i>
    <i r="1" i="1">
      <x v="1"/>
    </i>
    <i>
      <x v="6"/>
      <x/>
    </i>
    <i r="1" i="1">
      <x v="1"/>
    </i>
    <i>
      <x v="7"/>
      <x/>
    </i>
    <i r="1" i="1">
      <x v="1"/>
    </i>
  </colItems>
  <dataFields count="2">
    <dataField name=" факт" fld="5" baseField="0" baseItem="3" numFmtId="3"/>
    <dataField name=" план" fld="6" baseField="4" baseItem="1" numFmtId="3"/>
  </dataFields>
  <formats count="3">
    <format dxfId="23">
      <pivotArea collapsedLevelsAreSubtotals="1" fieldPosition="0">
        <references count="1">
          <reference field="4" count="1">
            <x v="7"/>
          </reference>
        </references>
      </pivotArea>
    </format>
    <format dxfId="22">
      <pivotArea outline="0" fieldPosition="0">
        <references count="1">
          <reference field="4294967294" count="1">
            <x v="1"/>
          </reference>
        </references>
      </pivotArea>
    </format>
    <format dxfId="21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2000000}" name="ПлФа_Показатели" cacheId="0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4" indent="0" outline="1" outlineData="1" multipleFieldFilters="0" chartFormat="6" rowHeaderCaption="мес" colHeaderCaption="">
  <location ref="A6:C10" firstHeaderRow="0" firstDataRow="1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Row" multipleItemSelectionAllowed="1" showAll="0" defaultSubtotal="0">
      <items count="9">
        <item h="1" m="1" x="5"/>
        <item h="1" x="3"/>
        <item h="1" x="4"/>
        <item f="1" x="8"/>
        <item n="рентабельность продаж" h="1" f="1" x="6"/>
        <item h="1" f="1" x="7"/>
        <item x="2"/>
        <item x="1"/>
        <item x="0"/>
      </items>
    </pivotField>
    <pivotField numFmtId="3" showAll="0" defaultSubtotal="0"/>
    <pivotField numFmtId="3" showAll="0" defaultSubtotal="0"/>
    <pivotField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4"/>
  </rowFields>
  <rowItems count="4">
    <i>
      <x v="3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dataFields count="2">
    <dataField name=" план_модуль" fld="10" baseField="0" baseItem="0" numFmtId="3"/>
    <dataField name=" факт_модуль" fld="11" baseField="0" baseItem="0" numFmtId="3"/>
  </dataFields>
  <formats count="1">
    <format dxfId="15">
      <pivotArea collapsedLevelsAreSubtotals="1" fieldPosition="0">
        <references count="1">
          <reference field="4" count="1">
            <x v="4"/>
          </reference>
        </references>
      </pivotArea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5">
      <pivotArea type="data"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ПлФа_Отклонения" cacheId="0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4" indent="0" outline="1" outlineData="1" multipleFieldFilters="0" chartFormat="4" rowHeaderCaption="мес" colHeaderCaption="">
  <location ref="A18:E23" firstHeaderRow="0" firstDataRow="1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7">
        <item m="1" x="6"/>
        <item x="0"/>
        <item x="4"/>
        <item x="3"/>
        <item x="2"/>
        <item x="1"/>
        <item x="5"/>
      </items>
    </pivotField>
    <pivotField axis="axisRow" multipleItemSelectionAllowed="1" showAll="0" defaultSubtotal="0">
      <items count="9">
        <item h="1" m="1" x="5"/>
        <item h="1" x="3"/>
        <item h="1" x="4"/>
        <item f="1" x="8"/>
        <item n="рентабельность продаж" h="1" f="1" x="6"/>
        <item x="2"/>
        <item x="1"/>
        <item x="0"/>
        <item f="1" x="7"/>
      </items>
    </pivotField>
    <pivotField numFmtId="3" showAll="0" defaultSubtotal="0"/>
    <pivotField numFmtId="3" showAll="0" defaultSubtotal="0"/>
    <pivotField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4"/>
  </rowFields>
  <rowItems count="5">
    <i>
      <x v="3"/>
    </i>
    <i>
      <x v="5"/>
    </i>
    <i>
      <x v="6"/>
    </i>
    <i>
      <x v="7"/>
    </i>
    <i>
      <x v="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план_модуль" fld="10" baseField="0" baseItem="0" numFmtId="3"/>
    <dataField name=" факт_модуль" fld="11" baseField="0" baseItem="0" numFmtId="3"/>
    <dataField name=" Выполнение" fld="12" baseField="0" baseItem="0" numFmtId="9"/>
    <dataField name=" Откл" fld="13" baseField="0" baseItem="0" numFmtId="3"/>
  </dataFields>
  <formats count="3">
    <format dxfId="18">
      <pivotArea collapsedLevelsAreSubtotals="1" fieldPosition="0">
        <references count="1">
          <reference field="4" count="1">
            <x v="4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">
      <pivotArea collapsedLevelsAreSubtotals="1" fieldPosition="0">
        <references count="1">
          <reference field="4" count="1">
            <x v="8"/>
          </reference>
        </references>
      </pivotArea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ПлФа_наценка" cacheId="0" applyNumberFormats="0" applyBorderFormats="0" applyFontFormats="0" applyPatternFormats="0" applyAlignmentFormats="0" applyWidthHeightFormats="1" dataCaption="Значения" updatedVersion="6" minRefreshableVersion="3" itemPrintTitles="1" createdVersion="4" indent="0" outline="1" outlineData="1" multipleFieldFilters="0" chartFormat="6">
  <location ref="A13:C15" firstHeaderRow="0" firstDataRow="1" firstDataCol="1"/>
  <pivotFields count="15">
    <pivotField numFmtId="14" showAll="0"/>
    <pivotField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axis="axisRow" showAll="0">
      <items count="10">
        <item h="1" m="1" x="5"/>
        <item h="1" f="1" x="8"/>
        <item h="1" x="0"/>
        <item h="1" x="3"/>
        <item h="1" x="4"/>
        <item h="1" f="1" x="6"/>
        <item h="1" x="1"/>
        <item h="1" x="2"/>
        <item f="1" x="7"/>
        <item t="default"/>
      </items>
    </pivotField>
    <pivotField dataField="1" numFmtId="3" showAll="0"/>
    <pivotField dataField="1" numFmtId="3" showAll="0"/>
    <pivotField numFmtId="3"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4"/>
  </rowFields>
  <rowItems count="2"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 план" fld="6" baseField="4" baseItem="2" numFmtId="3"/>
    <dataField name=" факт" fld="5" baseField="4" baseItem="2" numFmtId="3"/>
  </dataFields>
  <formats count="2">
    <format dxfId="20">
      <pivotArea dataOnly="0" fieldPosition="0">
        <references count="1">
          <reference field="4" count="1">
            <x v="8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3">
    <chartFormat chart="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Товар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4" indent="0" outline="1" outlineData="1" multipleFieldFilters="0" chartFormat="10" rowHeaderCaption="мес" colHeaderCaption="">
  <location ref="B3:D10" firstHeaderRow="1" firstDataRow="3" firstDataCol="1"/>
  <pivotFields count="15">
    <pivotField numFmtId="14" showAll="0" defaultSubtotal="0"/>
    <pivotField showAll="0" defaultSubtotal="0">
      <items count="5">
        <item x="1"/>
        <item x="0"/>
        <item x="3"/>
        <item x="2"/>
        <item x="4"/>
      </items>
    </pivotField>
    <pivotField showAll="0" defaultSubtotal="0">
      <items count="7">
        <item x="0"/>
        <item x="1"/>
        <item x="2"/>
        <item x="3"/>
        <item x="4"/>
        <item x="5"/>
        <item x="6"/>
      </items>
    </pivotField>
    <pivotField axis="axisRow" showAll="0" sortType="ascending" defaultSubtotal="0">
      <items count="7">
        <item h="1" m="1" x="6"/>
        <item x="0"/>
        <item x="4"/>
        <item x="3"/>
        <item x="2"/>
        <item x="1"/>
        <item h="1" x="5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4" count="1" selected="0">
              <x v="3"/>
            </reference>
          </references>
        </pivotArea>
      </autoSortScope>
    </pivotField>
    <pivotField axis="axisCol" multipleItemSelectionAllowed="1" showAll="0" defaultSubtotal="0">
      <items count="9">
        <item h="1" m="1" x="5"/>
        <item h="1" x="3"/>
        <item h="1" x="4"/>
        <item f="1" x="8"/>
        <item h="1" f="1" x="7"/>
        <item h="1" x="2"/>
        <item h="1" x="1"/>
        <item h="1" x="0"/>
        <item n="рентабельность продаж" h="1" f="1" x="6"/>
      </items>
    </pivotField>
    <pivotField dataField="1" numFmtId="3" showAll="0" defaultSubtotal="0"/>
    <pivotField dataField="1" numFmtId="3" showAll="0" defaultSubtotal="0"/>
    <pivotField numFmtId="3" showAll="0" defaultSubtotal="0"/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5">
    <i>
      <x v="4"/>
    </i>
    <i>
      <x v="2"/>
    </i>
    <i>
      <x v="5"/>
    </i>
    <i>
      <x v="3"/>
    </i>
    <i>
      <x v="1"/>
    </i>
  </rowItems>
  <colFields count="2">
    <field x="4"/>
    <field x="-2"/>
  </colFields>
  <colItems count="2">
    <i>
      <x v="3"/>
      <x/>
    </i>
    <i r="1" i="1">
      <x v="1"/>
    </i>
  </colItems>
  <dataFields count="2">
    <dataField name="Сумма по полю факт" fld="5" baseField="0" baseItem="0"/>
    <dataField name="Сумма по полю план" fld="6" baseField="0" baseItem="0"/>
  </dataFields>
  <formats count="2">
    <format dxfId="14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13">
      <pivotArea outline="0" collapsedLevelsAreSubtotals="1" fieldPosition="0">
        <references count="1">
          <reference field="4" count="2" selected="0">
            <x v="3"/>
            <x v="7"/>
          </reference>
        </references>
      </pivotArea>
    </format>
  </formats>
  <chartFormats count="2">
    <chartFormat chart="9" format="11" series="1">
      <pivotArea type="data"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chartFormat>
    <chartFormat chart="9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неджер" xr10:uid="{00000000-0013-0000-FFFF-FFFF01000000}" sourceName="менеджер">
  <pivotTables>
    <pivotTable tabId="9" name="KPI_выр_вп_рент"/>
    <pivotTable tabId="9" name="KPI_inflow"/>
    <pivotTable tabId="9" name="KPI_Дебиторы"/>
    <pivotTable tabId="12" name="ПлФа_наценка"/>
    <pivotTable tabId="12" name="ПлФа_Показатели"/>
    <pivotTable tabId="12" name="ПлФа_Отклонения"/>
    <pivotTable tabId="14" name="Товар"/>
    <pivotTable tabId="9" name="СводнаяТаблица8"/>
    <pivotTable tabId="20" name="СводнаяТаблица1"/>
  </pivotTables>
  <data>
    <tabular pivotCacheId="1">
      <items count="5">
        <i x="1" s="1"/>
        <i x="0" s="1"/>
        <i x="3" s="1"/>
        <i x="2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регион" xr10:uid="{00000000-0013-0000-FFFF-FFFF02000000}" sourceName="регион">
  <pivotTables>
    <pivotTable tabId="9" name="KPI_выр_вп_рент"/>
    <pivotTable tabId="12" name="ПлФа_Показатели"/>
    <pivotTable tabId="12" name="ПлФа_Отклонения"/>
    <pivotTable tabId="14" name="Товар"/>
    <pivotTable tabId="15" name="МенеджНЕСвяз"/>
    <pivotTable tabId="15" name="МенеджСВЯЗ"/>
    <pivotTable tabId="9" name="СводнаяТаблица8"/>
    <pivotTable tabId="19" name="МенеджНЕСвяз"/>
    <pivotTable tabId="20" name="СводнаяТаблица1"/>
  </pivotTables>
  <data>
    <tabular pivotCacheId="1">
      <items count="7">
        <i x="0" s="1"/>
        <i x="1" s="1"/>
        <i x="2" s="1"/>
        <i x="3" s="1"/>
        <i x="4" s="1"/>
        <i x="5" s="1"/>
        <i x="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товар" xr10:uid="{00000000-0013-0000-FFFF-FFFF03000000}" sourceName="товар">
  <pivotTables>
    <pivotTable tabId="9" name="KPI_выр_вп_рент"/>
    <pivotTable tabId="12" name="ПлФа_Показатели"/>
    <pivotTable tabId="12" name="ПлФа_Отклонения"/>
    <pivotTable tabId="15" name="МенеджНЕСвяз"/>
    <pivotTable tabId="15" name="МенеджСВЯЗ"/>
    <pivotTable tabId="9" name="СводнаяТаблица8"/>
    <pivotTable tabId="19" name="МенеджНЕСвяз"/>
    <pivotTable tabId="20" name="СводнаяТаблица1"/>
  </pivotTables>
  <data>
    <tabular pivotCacheId="1" showMissing="0" crossFilter="none">
      <items count="7">
        <i x="0" s="1"/>
        <i x="4" s="1"/>
        <i x="3" s="1"/>
        <i x="2" s="1"/>
        <i x="1" s="1"/>
        <i x="5" s="1"/>
        <i x="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неджер 2" xr10:uid="{00000000-0014-0000-FFFF-FFFF01000000}" cache="Срез_менеджер" caption="менеджер" style="2" rowHeight="180000"/>
  <slicer name="регион 2" xr10:uid="{00000000-0014-0000-FFFF-FFFF02000000}" cache="Срез_регион" caption="регион" style="Стиль среза 1" rowHeight="180000"/>
  <slicer name="товар 2" xr10:uid="{00000000-0014-0000-FFFF-FFFF03000000}" cache="Срез_товар" caption="товар" style="Стиль среза 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одажи" displayName="Продажи" ref="A1:I4726" totalsRowShown="0">
  <autoFilter ref="A1:I4726" xr:uid="{00000000-0009-0000-0100-000001000000}"/>
  <tableColumns count="9">
    <tableColumn id="1" xr3:uid="{00000000-0010-0000-0000-000001000000}" name="период" dataDxfId="36"/>
    <tableColumn id="2" xr3:uid="{00000000-0010-0000-0000-000002000000}" name="менеджер"/>
    <tableColumn id="3" xr3:uid="{00000000-0010-0000-0000-000003000000}" name="регион"/>
    <tableColumn id="4" xr3:uid="{00000000-0010-0000-0000-000004000000}" name="товар"/>
    <tableColumn id="5" xr3:uid="{00000000-0010-0000-0000-000005000000}" name="статья"/>
    <tableColumn id="6" xr3:uid="{00000000-0010-0000-0000-000006000000}" name="факт" dataDxfId="35"/>
    <tableColumn id="7" xr3:uid="{00000000-0010-0000-0000-000007000000}" name="план" dataDxfId="34"/>
    <tableColumn id="8" xr3:uid="{00000000-0010-0000-0000-000008000000}" name="притоки" dataDxfId="33"/>
    <tableColumn id="9" xr3:uid="{00000000-0010-0000-0000-000009000000}" name="МММ" dataDxfId="32">
      <calculatedColumnFormula>TEXT(Продажи[[#This Row],[период]],Продажи[[#Headers],[МММ]])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07/relationships/slicer" Target="../slicers/slicer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4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lytics.pro/" TargetMode="External"/><Relationship Id="rId2" Type="http://schemas.openxmlformats.org/officeDocument/2006/relationships/hyperlink" Target="http://www.vk.com/finalytics" TargetMode="External"/><Relationship Id="rId1" Type="http://schemas.openxmlformats.org/officeDocument/2006/relationships/hyperlink" Target="mailto:SalosteySV@finalytics.pro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B2:Z38"/>
  <sheetViews>
    <sheetView showGridLines="0" tabSelected="1" zoomScale="115" zoomScaleNormal="115" workbookViewId="0">
      <selection activeCell="AB5" sqref="AB5"/>
    </sheetView>
  </sheetViews>
  <sheetFormatPr defaultColWidth="13.77734375" defaultRowHeight="13.8" x14ac:dyDescent="0.25"/>
  <cols>
    <col min="1" max="1" width="2.77734375" style="22" customWidth="1"/>
    <col min="2" max="2" width="2.6640625" style="22" customWidth="1"/>
    <col min="3" max="3" width="15.33203125" style="22" customWidth="1"/>
    <col min="4" max="5" width="1.44140625" style="22" customWidth="1"/>
    <col min="6" max="6" width="1" style="22" customWidth="1"/>
    <col min="7" max="7" width="17.88671875" style="22" customWidth="1"/>
    <col min="8" max="8" width="1" style="22" customWidth="1"/>
    <col min="9" max="9" width="0.88671875" style="22" customWidth="1"/>
    <col min="10" max="11" width="8.21875" style="22" customWidth="1"/>
    <col min="12" max="13" width="0.88671875" style="22" customWidth="1"/>
    <col min="14" max="14" width="17.88671875" style="22" customWidth="1"/>
    <col min="15" max="16" width="0.88671875" style="22" customWidth="1"/>
    <col min="17" max="17" width="17.88671875" style="22" customWidth="1"/>
    <col min="18" max="19" width="0.88671875" style="22" customWidth="1"/>
    <col min="20" max="20" width="17.88671875" style="22" customWidth="1"/>
    <col min="21" max="22" width="0.88671875" style="22" customWidth="1"/>
    <col min="23" max="23" width="17.88671875" style="22" customWidth="1"/>
    <col min="24" max="24" width="0.88671875" style="22" customWidth="1"/>
    <col min="25" max="25" width="1.44140625" style="22" customWidth="1"/>
    <col min="26" max="26" width="2.33203125" style="22" customWidth="1"/>
    <col min="27" max="16384" width="13.77734375" style="22"/>
  </cols>
  <sheetData>
    <row r="2" spans="2:26" ht="17.399999999999999" customHeight="1" x14ac:dyDescent="0.25">
      <c r="B2" s="28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26" ht="14.4" customHeight="1" x14ac:dyDescent="0.25">
      <c r="B3" s="28"/>
      <c r="C3" s="126" t="s">
        <v>104</v>
      </c>
      <c r="D3" s="28"/>
      <c r="E3" s="123"/>
      <c r="F3" s="116"/>
      <c r="G3" s="123" t="s">
        <v>29</v>
      </c>
      <c r="H3" s="123"/>
      <c r="I3" s="123"/>
      <c r="J3" s="123"/>
      <c r="K3" s="123"/>
      <c r="L3" s="116"/>
      <c r="M3" s="116"/>
      <c r="N3" s="117"/>
      <c r="O3" s="116"/>
      <c r="P3" s="116"/>
      <c r="Q3" s="117"/>
      <c r="R3" s="116"/>
      <c r="S3" s="116"/>
      <c r="T3" s="118"/>
      <c r="U3" s="116"/>
      <c r="V3" s="116"/>
      <c r="W3" s="122" t="s">
        <v>102</v>
      </c>
      <c r="X3" s="122"/>
      <c r="Y3" s="124"/>
      <c r="Z3" s="28"/>
    </row>
    <row r="4" spans="2:26" ht="14.4" customHeight="1" x14ac:dyDescent="0.25">
      <c r="B4" s="28"/>
      <c r="C4" s="127"/>
      <c r="D4" s="28"/>
      <c r="E4" s="123"/>
      <c r="F4" s="116"/>
      <c r="G4" s="123"/>
      <c r="H4" s="123"/>
      <c r="I4" s="123"/>
      <c r="J4" s="123"/>
      <c r="K4" s="123"/>
      <c r="L4" s="116"/>
      <c r="M4" s="116"/>
      <c r="N4" s="117"/>
      <c r="O4" s="116"/>
      <c r="P4" s="116"/>
      <c r="Q4" s="117"/>
      <c r="R4" s="116"/>
      <c r="S4" s="116"/>
      <c r="T4" s="118"/>
      <c r="U4" s="116"/>
      <c r="V4" s="116"/>
      <c r="W4" s="122"/>
      <c r="X4" s="122"/>
      <c r="Y4" s="124"/>
      <c r="Z4" s="28"/>
    </row>
    <row r="5" spans="2:26" s="23" customFormat="1" ht="8.4" customHeight="1" x14ac:dyDescent="0.25">
      <c r="B5" s="28"/>
      <c r="C5" s="42"/>
      <c r="D5" s="28"/>
      <c r="E5" s="28"/>
      <c r="F5" s="28"/>
      <c r="G5" s="28"/>
      <c r="H5" s="28"/>
      <c r="I5" s="28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8"/>
      <c r="X5" s="28"/>
      <c r="Y5" s="27"/>
      <c r="Z5" s="28"/>
    </row>
    <row r="6" spans="2:26" s="33" customFormat="1" ht="20.399999999999999" customHeight="1" x14ac:dyDescent="0.25">
      <c r="B6" s="28"/>
      <c r="C6" s="42"/>
      <c r="D6" s="28"/>
      <c r="E6" s="34"/>
      <c r="F6" s="34"/>
      <c r="G6" s="34" t="s">
        <v>79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5"/>
      <c r="Y6" s="35"/>
      <c r="Z6" s="28"/>
    </row>
    <row r="7" spans="2:26" s="23" customFormat="1" ht="9.6" customHeight="1" x14ac:dyDescent="0.2">
      <c r="B7" s="28"/>
      <c r="C7" s="42"/>
      <c r="D7" s="28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28"/>
    </row>
    <row r="8" spans="2:26" s="24" customFormat="1" ht="16.8" customHeight="1" x14ac:dyDescent="0.25">
      <c r="B8" s="28"/>
      <c r="C8" s="42"/>
      <c r="D8" s="28"/>
      <c r="E8" s="44"/>
      <c r="F8" s="80"/>
      <c r="G8" s="50"/>
      <c r="H8" s="81"/>
      <c r="I8" s="60"/>
      <c r="J8" s="129" t="str">
        <f>KPI!C6</f>
        <v>валовая прибыль</v>
      </c>
      <c r="K8" s="129"/>
      <c r="L8" s="61"/>
      <c r="M8" s="71"/>
      <c r="N8" s="50" t="str">
        <f>KPI!B6</f>
        <v>выручка</v>
      </c>
      <c r="O8" s="61"/>
      <c r="P8" s="50"/>
      <c r="Q8" s="50" t="str">
        <f>KPI!D6</f>
        <v>рентабельность</v>
      </c>
      <c r="R8" s="50"/>
      <c r="S8" s="71"/>
      <c r="T8" s="50" t="str">
        <f>KPI!G6</f>
        <v>поступления денег</v>
      </c>
      <c r="U8" s="61"/>
      <c r="V8" s="71"/>
      <c r="W8" s="50" t="s">
        <v>83</v>
      </c>
      <c r="X8" s="61"/>
      <c r="Y8" s="44"/>
      <c r="Z8" s="28"/>
    </row>
    <row r="9" spans="2:26" s="23" customFormat="1" ht="5.4" customHeight="1" x14ac:dyDescent="0.2">
      <c r="B9" s="28"/>
      <c r="C9" s="42"/>
      <c r="D9" s="28"/>
      <c r="F9" s="62"/>
      <c r="G9" s="25"/>
      <c r="H9" s="63"/>
      <c r="I9" s="62"/>
      <c r="J9" s="25"/>
      <c r="K9" s="25"/>
      <c r="L9" s="63"/>
      <c r="M9" s="72"/>
      <c r="N9" s="25"/>
      <c r="O9" s="63"/>
      <c r="P9" s="25"/>
      <c r="Q9" s="25"/>
      <c r="S9" s="72"/>
      <c r="T9" s="25"/>
      <c r="U9" s="63"/>
      <c r="V9" s="72"/>
      <c r="W9" s="25"/>
      <c r="X9" s="66"/>
      <c r="Y9" s="43"/>
      <c r="Z9" s="28"/>
    </row>
    <row r="10" spans="2:26" s="23" customFormat="1" ht="19.8" customHeight="1" x14ac:dyDescent="0.2">
      <c r="B10" s="28"/>
      <c r="C10" s="42"/>
      <c r="D10" s="28"/>
      <c r="F10" s="62"/>
      <c r="G10" s="38"/>
      <c r="H10" s="63"/>
      <c r="I10" s="62"/>
      <c r="J10" s="125">
        <f>GETPIVOTDATA("факт",KPI!$A$5,"статья",J8)/1000000</f>
        <v>515.18633658600868</v>
      </c>
      <c r="K10" s="125"/>
      <c r="L10" s="64"/>
      <c r="M10" s="73"/>
      <c r="N10" s="56">
        <f>GETPIVOTDATA("факт",KPI!$A$5,"статья",N8)/1000000</f>
        <v>3404.5602712836067</v>
      </c>
      <c r="O10" s="64"/>
      <c r="P10" s="57"/>
      <c r="Q10" s="58">
        <f>AVERAGE(KPI!D7:D18)</f>
        <v>0.15077574761742316</v>
      </c>
      <c r="R10" s="57"/>
      <c r="S10" s="73"/>
      <c r="T10" s="56">
        <f>GETPIVOTDATA("притоки",KPI!$F$5,"статья","поступления денег")/1000000</f>
        <v>3202.1959224022776</v>
      </c>
      <c r="U10" s="64"/>
      <c r="V10" s="73"/>
      <c r="W10" s="56">
        <f>AVERAGE(KPI!M7:M18)/1000000</f>
        <v>263.41708322205375</v>
      </c>
      <c r="X10" s="77"/>
      <c r="Y10" s="46"/>
      <c r="Z10" s="28"/>
    </row>
    <row r="11" spans="2:26" s="23" customFormat="1" x14ac:dyDescent="0.25">
      <c r="B11" s="28"/>
      <c r="C11" s="42"/>
      <c r="D11" s="28"/>
      <c r="F11" s="62"/>
      <c r="G11" s="38"/>
      <c r="H11" s="63"/>
      <c r="I11" s="62"/>
      <c r="J11" s="130"/>
      <c r="K11" s="130"/>
      <c r="L11" s="65"/>
      <c r="M11" s="74"/>
      <c r="N11" s="130"/>
      <c r="O11" s="65"/>
      <c r="P11" s="30"/>
      <c r="Q11" s="130"/>
      <c r="R11" s="30"/>
      <c r="S11" s="74"/>
      <c r="T11" s="130"/>
      <c r="U11" s="65"/>
      <c r="V11" s="74"/>
      <c r="W11" s="130"/>
      <c r="X11" s="78"/>
      <c r="Y11" s="46"/>
      <c r="Z11" s="28"/>
    </row>
    <row r="12" spans="2:26" s="23" customFormat="1" x14ac:dyDescent="0.25">
      <c r="B12" s="28"/>
      <c r="C12" s="42"/>
      <c r="D12" s="28"/>
      <c r="F12" s="62"/>
      <c r="G12" s="38"/>
      <c r="H12" s="63"/>
      <c r="I12" s="62"/>
      <c r="J12" s="130"/>
      <c r="K12" s="130"/>
      <c r="L12" s="65"/>
      <c r="M12" s="74"/>
      <c r="N12" s="130"/>
      <c r="O12" s="65"/>
      <c r="P12" s="30"/>
      <c r="Q12" s="130"/>
      <c r="R12" s="30"/>
      <c r="S12" s="74"/>
      <c r="T12" s="130"/>
      <c r="U12" s="65"/>
      <c r="V12" s="74"/>
      <c r="W12" s="130"/>
      <c r="X12" s="78"/>
      <c r="Y12" s="46"/>
      <c r="Z12" s="28"/>
    </row>
    <row r="13" spans="2:26" s="23" customFormat="1" ht="10.8" customHeight="1" x14ac:dyDescent="0.25">
      <c r="B13" s="28"/>
      <c r="C13" s="42"/>
      <c r="D13" s="28"/>
      <c r="F13" s="108"/>
      <c r="G13" s="109" t="s">
        <v>105</v>
      </c>
      <c r="H13" s="110"/>
      <c r="I13" s="108"/>
      <c r="J13" s="111" t="s">
        <v>81</v>
      </c>
      <c r="K13" s="109">
        <f>(GETPIVOTDATA("факт",KPI!$A$5,"статья",J8)-GETPIVOTDATA("план",KPI!$A$23,"статья",J8))/GETPIVOTDATA("факт",KPI!$A$5,"статья",J8)</f>
        <v>-0.97981690730012549</v>
      </c>
      <c r="L13" s="112"/>
      <c r="M13" s="113"/>
      <c r="N13" s="109">
        <f>(GETPIVOTDATA("факт",KPI!$A$5,"статья",N8)-GETPIVOTDATA("план",KPI!$A$23,"статья",N8))/GETPIVOTDATA("факт",KPI!$A$5,"статья",N8)</f>
        <v>2.9896757443961291E-2</v>
      </c>
      <c r="O13" s="112"/>
      <c r="P13" s="114"/>
      <c r="Q13" s="109">
        <f>(GETPIVOTDATA("факт",KPI!$A$5,"статья",Q8)-GETPIVOTDATA("план",KPI!$A$23,"статья",Q8))/GETPIVOTDATA("план",KPI!$A$23,"статья",Q8)</f>
        <v>-0.51177376961977239</v>
      </c>
      <c r="R13" s="114"/>
      <c r="S13" s="113"/>
      <c r="T13" s="109" t="s">
        <v>82</v>
      </c>
      <c r="U13" s="112"/>
      <c r="V13" s="113"/>
      <c r="W13" s="109" t="s">
        <v>82</v>
      </c>
      <c r="X13" s="115"/>
      <c r="Y13" s="46"/>
      <c r="Z13" s="28"/>
    </row>
    <row r="14" spans="2:26" s="23" customFormat="1" ht="11.4" x14ac:dyDescent="0.2">
      <c r="B14" s="28"/>
      <c r="C14" s="42"/>
      <c r="D14" s="28"/>
      <c r="F14" s="62"/>
      <c r="H14" s="63"/>
      <c r="I14" s="62"/>
      <c r="J14" s="25"/>
      <c r="K14" s="25"/>
      <c r="L14" s="66"/>
      <c r="M14" s="72"/>
      <c r="N14" s="25"/>
      <c r="O14" s="66"/>
      <c r="P14" s="25"/>
      <c r="Q14" s="25"/>
      <c r="R14" s="25"/>
      <c r="S14" s="72"/>
      <c r="T14" s="25"/>
      <c r="U14" s="66"/>
      <c r="V14" s="72"/>
      <c r="W14" s="25"/>
      <c r="X14" s="66"/>
      <c r="Y14" s="43"/>
      <c r="Z14" s="28"/>
    </row>
    <row r="15" spans="2:26" s="24" customFormat="1" ht="16.8" customHeight="1" x14ac:dyDescent="0.25">
      <c r="B15" s="28"/>
      <c r="C15" s="42"/>
      <c r="D15" s="28"/>
      <c r="E15" s="45"/>
      <c r="F15" s="82"/>
      <c r="G15" s="83" t="s">
        <v>101</v>
      </c>
      <c r="H15" s="84"/>
      <c r="I15" s="67"/>
      <c r="J15" s="68"/>
      <c r="K15" s="54"/>
      <c r="L15" s="69"/>
      <c r="M15" s="75"/>
      <c r="N15" s="54"/>
      <c r="O15" s="69"/>
      <c r="P15" s="54"/>
      <c r="Q15" s="54"/>
      <c r="R15" s="54"/>
      <c r="S15" s="75"/>
      <c r="T15" s="54"/>
      <c r="U15" s="69"/>
      <c r="V15" s="75"/>
      <c r="W15" s="54"/>
      <c r="X15" s="69"/>
      <c r="Y15" s="47"/>
      <c r="Z15" s="28"/>
    </row>
    <row r="16" spans="2:26" s="23" customFormat="1" ht="7.8" customHeight="1" x14ac:dyDescent="0.2">
      <c r="B16" s="28"/>
      <c r="C16" s="42"/>
      <c r="D16" s="28"/>
      <c r="F16" s="62"/>
      <c r="G16" s="25"/>
      <c r="H16" s="63"/>
      <c r="I16" s="62"/>
      <c r="J16" s="25"/>
      <c r="K16" s="25"/>
      <c r="L16" s="66"/>
      <c r="M16" s="72"/>
      <c r="N16" s="25"/>
      <c r="O16" s="66"/>
      <c r="P16" s="25"/>
      <c r="Q16" s="25"/>
      <c r="R16" s="25"/>
      <c r="S16" s="72"/>
      <c r="T16" s="25"/>
      <c r="U16" s="66"/>
      <c r="V16" s="72"/>
      <c r="W16" s="25"/>
      <c r="X16" s="66"/>
      <c r="Y16" s="43"/>
      <c r="Z16" s="28"/>
    </row>
    <row r="17" spans="2:26" s="23" customFormat="1" ht="14.4" customHeight="1" x14ac:dyDescent="0.2">
      <c r="B17" s="28"/>
      <c r="C17" s="42"/>
      <c r="D17" s="28"/>
      <c r="F17" s="62"/>
      <c r="G17" s="131" t="str">
        <f>МенеджерыРанг!B5</f>
        <v>Молодцов</v>
      </c>
      <c r="H17" s="63"/>
      <c r="I17" s="62"/>
      <c r="J17" s="128">
        <f>МенеджерыРанг!C5/1000000</f>
        <v>234.90462466620733</v>
      </c>
      <c r="K17" s="128"/>
      <c r="L17" s="70"/>
      <c r="M17" s="76"/>
      <c r="N17" s="31">
        <f>МенеджерыРанг!D5/1000000</f>
        <v>647.45413824509842</v>
      </c>
      <c r="O17" s="70"/>
      <c r="P17" s="29"/>
      <c r="Q17" s="32">
        <f>МенеджерыРанг!E5</f>
        <v>0.3628127627740666</v>
      </c>
      <c r="R17" s="29"/>
      <c r="S17" s="76"/>
      <c r="T17" s="31">
        <f>INDEX(МенеджерыРанг!$H$5:$H$9,MATCH(МенеджерыРанг!B5,МенеджерыРанг!$G$5:$G$9,0))/1000000</f>
        <v>629.73150508636468</v>
      </c>
      <c r="U17" s="70"/>
      <c r="V17" s="76"/>
      <c r="W17" s="31">
        <f>INDEX(МенеджерыРанг!$N$5:$N$9,MATCH(МенеджерыРанг!B5,МенеджерыРанг!$J$5:$J$9,0))/1000000</f>
        <v>37.344872930616262</v>
      </c>
      <c r="X17" s="79"/>
      <c r="Y17" s="43"/>
      <c r="Z17" s="28"/>
    </row>
    <row r="18" spans="2:26" s="23" customFormat="1" ht="14.4" customHeight="1" x14ac:dyDescent="0.2">
      <c r="B18" s="28"/>
      <c r="C18" s="42"/>
      <c r="D18" s="28"/>
      <c r="F18" s="62"/>
      <c r="G18" s="131" t="str">
        <f>МенеджерыРанг!B6</f>
        <v>Мамин-Сибиряк</v>
      </c>
      <c r="H18" s="63"/>
      <c r="I18" s="62"/>
      <c r="J18" s="128">
        <f>МенеджерыРанг!C6/1000000</f>
        <v>152.20386255683849</v>
      </c>
      <c r="K18" s="128"/>
      <c r="L18" s="70"/>
      <c r="M18" s="76"/>
      <c r="N18" s="31">
        <f>МенеджерыРанг!D6/1000000</f>
        <v>695.87292359352421</v>
      </c>
      <c r="O18" s="70"/>
      <c r="P18" s="29"/>
      <c r="Q18" s="32">
        <f>МенеджерыРанг!E6</f>
        <v>0.21872364536164154</v>
      </c>
      <c r="R18" s="29"/>
      <c r="S18" s="76"/>
      <c r="T18" s="31">
        <f>INDEX(МенеджерыРанг!$H$5:$H$9,MATCH(МенеджерыРанг!B6,МенеджерыРанг!$G$5:$G$9,0))/1000000</f>
        <v>663.40968060854391</v>
      </c>
      <c r="U18" s="70"/>
      <c r="V18" s="76"/>
      <c r="W18" s="31">
        <f>INDEX(МенеджерыРанг!$N$5:$N$9,MATCH(МенеджерыРанг!B6,МенеджерыРанг!$J$5:$J$9,0))/1000000</f>
        <v>50.84823556822586</v>
      </c>
      <c r="X18" s="79"/>
      <c r="Y18" s="43"/>
      <c r="Z18" s="28"/>
    </row>
    <row r="19" spans="2:26" s="23" customFormat="1" ht="14.4" customHeight="1" x14ac:dyDescent="0.2">
      <c r="B19" s="28"/>
      <c r="C19" s="42"/>
      <c r="D19" s="28"/>
      <c r="F19" s="62"/>
      <c r="G19" s="131" t="str">
        <f>МенеджерыРанг!B7</f>
        <v>Хорошин</v>
      </c>
      <c r="H19" s="63"/>
      <c r="I19" s="62"/>
      <c r="J19" s="128">
        <f>МенеджерыРанг!C7/1000000</f>
        <v>130.13236972436505</v>
      </c>
      <c r="K19" s="128"/>
      <c r="L19" s="70"/>
      <c r="M19" s="76"/>
      <c r="N19" s="31">
        <f>МенеджерыРанг!D7/1000000</f>
        <v>423.13188374623923</v>
      </c>
      <c r="O19" s="70"/>
      <c r="P19" s="29"/>
      <c r="Q19" s="32">
        <f>МенеджерыРанг!E7</f>
        <v>0.30754564882283447</v>
      </c>
      <c r="R19" s="29"/>
      <c r="S19" s="76"/>
      <c r="T19" s="31">
        <f>INDEX(МенеджерыРанг!$H$5:$H$9,MATCH(МенеджерыРанг!B7,МенеджерыРанг!$G$5:$G$9,0))/1000000</f>
        <v>408.36505231366647</v>
      </c>
      <c r="U19" s="70"/>
      <c r="V19" s="76"/>
      <c r="W19" s="31">
        <f>INDEX(МенеджерыРанг!$N$5:$N$9,MATCH(МенеджерыРанг!B7,МенеджерыРанг!$J$5:$J$9,0))/1000000</f>
        <v>25.506437463997127</v>
      </c>
      <c r="X19" s="79"/>
      <c r="Y19" s="43"/>
      <c r="Z19" s="28"/>
    </row>
    <row r="20" spans="2:26" s="23" customFormat="1" ht="14.4" customHeight="1" x14ac:dyDescent="0.2">
      <c r="B20" s="28"/>
      <c r="C20" s="42"/>
      <c r="D20" s="28"/>
      <c r="F20" s="62"/>
      <c r="G20" s="131" t="str">
        <f>МенеджерыРанг!B8</f>
        <v>Сливалов</v>
      </c>
      <c r="H20" s="63"/>
      <c r="I20" s="62"/>
      <c r="J20" s="128">
        <f>МенеджерыРанг!C8/1000000</f>
        <v>44.407600995091023</v>
      </c>
      <c r="K20" s="128"/>
      <c r="L20" s="70"/>
      <c r="M20" s="76"/>
      <c r="N20" s="31">
        <f>МенеджерыРанг!D8/1000000</f>
        <v>810.20388596251996</v>
      </c>
      <c r="O20" s="70"/>
      <c r="P20" s="29"/>
      <c r="Q20" s="32">
        <f>МенеджерыРанг!E8</f>
        <v>5.4810402374625616E-2</v>
      </c>
      <c r="R20" s="29"/>
      <c r="S20" s="76"/>
      <c r="T20" s="31">
        <f>INDEX(МенеджерыРанг!$H$5:$H$9,MATCH(МенеджерыРанг!B8,МенеджерыРанг!$G$5:$G$9,0))/1000000</f>
        <v>724.04466331771619</v>
      </c>
      <c r="U20" s="70"/>
      <c r="V20" s="76"/>
      <c r="W20" s="31">
        <f>INDEX(МенеджерыРанг!$N$5:$N$9,MATCH(МенеджерыРанг!B8,МенеджерыРанг!$J$5:$J$9,0))/1000000</f>
        <v>106.045506636109</v>
      </c>
      <c r="X20" s="79"/>
      <c r="Y20" s="43"/>
      <c r="Z20" s="28"/>
    </row>
    <row r="21" spans="2:26" s="23" customFormat="1" ht="14.4" customHeight="1" x14ac:dyDescent="0.2">
      <c r="B21" s="28"/>
      <c r="C21" s="42"/>
      <c r="D21" s="28"/>
      <c r="F21" s="62"/>
      <c r="G21" s="131" t="str">
        <f>МенеджерыРанг!B9</f>
        <v>Король-Откатов</v>
      </c>
      <c r="H21" s="63"/>
      <c r="I21" s="62"/>
      <c r="J21" s="128">
        <f>МенеджерыРанг!C9/1000000</f>
        <v>-46.462121356489483</v>
      </c>
      <c r="K21" s="128"/>
      <c r="L21" s="70"/>
      <c r="M21" s="76"/>
      <c r="N21" s="31">
        <f>МенеджерыРанг!D9/1000000</f>
        <v>827.89743973622546</v>
      </c>
      <c r="O21" s="70"/>
      <c r="P21" s="29"/>
      <c r="Q21" s="32">
        <f>МенеджерыРанг!E9</f>
        <v>-5.6120624519980032E-2</v>
      </c>
      <c r="R21" s="29"/>
      <c r="S21" s="76"/>
      <c r="T21" s="31">
        <f>INDEX(МенеджерыРанг!$H$5:$H$9,MATCH(МенеджерыРанг!B9,МенеджерыРанг!$G$5:$G$9,0))/1000000</f>
        <v>776.6450210759873</v>
      </c>
      <c r="U21" s="70"/>
      <c r="V21" s="76"/>
      <c r="W21" s="31">
        <f>INDEX(МенеджерыРанг!$N$5:$N$9,MATCH(МенеджерыРанг!B9,МенеджерыРанг!$J$5:$J$9,0))/1000000</f>
        <v>74.273651816380507</v>
      </c>
      <c r="X21" s="79"/>
      <c r="Y21" s="43"/>
      <c r="Z21" s="28"/>
    </row>
    <row r="22" spans="2:26" s="23" customFormat="1" ht="7.2" customHeight="1" x14ac:dyDescent="0.2">
      <c r="B22" s="28"/>
      <c r="C22" s="42"/>
      <c r="D22" s="28"/>
      <c r="F22" s="85"/>
      <c r="G22" s="86"/>
      <c r="H22" s="87"/>
      <c r="I22" s="85"/>
      <c r="J22" s="88"/>
      <c r="K22" s="88"/>
      <c r="L22" s="89"/>
      <c r="M22" s="90"/>
      <c r="N22" s="91"/>
      <c r="O22" s="89"/>
      <c r="P22" s="92"/>
      <c r="Q22" s="93"/>
      <c r="R22" s="92"/>
      <c r="S22" s="90"/>
      <c r="T22" s="91"/>
      <c r="U22" s="89"/>
      <c r="V22" s="90"/>
      <c r="W22" s="91"/>
      <c r="X22" s="94"/>
      <c r="Y22" s="43"/>
      <c r="Z22" s="28"/>
    </row>
    <row r="23" spans="2:26" s="23" customFormat="1" ht="16.8" customHeight="1" x14ac:dyDescent="0.2">
      <c r="B23" s="28"/>
      <c r="C23" s="42"/>
      <c r="D23" s="28"/>
      <c r="F23" s="52" t="s">
        <v>103</v>
      </c>
      <c r="G23" s="52"/>
      <c r="J23" s="51"/>
      <c r="K23" s="51"/>
      <c r="L23" s="29"/>
      <c r="M23" s="29"/>
      <c r="N23" s="31"/>
      <c r="O23" s="29"/>
      <c r="P23" s="29"/>
      <c r="Q23" s="32"/>
      <c r="R23" s="29"/>
      <c r="S23" s="29"/>
      <c r="T23" s="31"/>
      <c r="U23" s="29"/>
      <c r="V23" s="29"/>
      <c r="W23" s="31"/>
      <c r="X23" s="31"/>
      <c r="Y23" s="43"/>
      <c r="Z23" s="28"/>
    </row>
    <row r="24" spans="2:26" s="23" customFormat="1" ht="6" customHeight="1" x14ac:dyDescent="0.2">
      <c r="B24" s="28"/>
      <c r="C24" s="42"/>
      <c r="D24" s="28"/>
      <c r="G24" s="52"/>
      <c r="J24" s="51"/>
      <c r="K24" s="51"/>
      <c r="L24" s="29"/>
      <c r="M24" s="29"/>
      <c r="N24" s="31"/>
      <c r="O24" s="29"/>
      <c r="P24" s="29"/>
      <c r="Q24" s="32"/>
      <c r="R24" s="29"/>
      <c r="S24" s="29"/>
      <c r="T24" s="31"/>
      <c r="U24" s="29"/>
      <c r="V24" s="29"/>
      <c r="W24" s="31"/>
      <c r="X24" s="31"/>
      <c r="Y24" s="43"/>
      <c r="Z24" s="28"/>
    </row>
    <row r="25" spans="2:26" s="23" customFormat="1" ht="11.4" x14ac:dyDescent="0.2">
      <c r="B25" s="28"/>
      <c r="C25" s="4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 s="37" customFormat="1" ht="20.399999999999999" customHeight="1" x14ac:dyDescent="0.2">
      <c r="B26" s="28"/>
      <c r="C26" s="106"/>
      <c r="D26" s="36"/>
      <c r="E26" s="34"/>
      <c r="F26" s="34"/>
      <c r="G26" s="34" t="s">
        <v>84</v>
      </c>
      <c r="H26" s="34"/>
      <c r="I26" s="34"/>
      <c r="J26" s="34"/>
      <c r="K26" s="34"/>
      <c r="L26" s="55"/>
      <c r="M26" s="59"/>
      <c r="N26" s="107" t="s">
        <v>73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8"/>
    </row>
    <row r="27" spans="2:26" s="23" customFormat="1" ht="7.8" customHeight="1" x14ac:dyDescent="0.2">
      <c r="B27" s="28"/>
      <c r="C27" s="42"/>
      <c r="D27" s="28"/>
      <c r="E27" s="42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28"/>
    </row>
    <row r="28" spans="2:26" s="24" customFormat="1" ht="13.2" x14ac:dyDescent="0.25">
      <c r="B28" s="28"/>
      <c r="C28" s="42"/>
      <c r="D28" s="28"/>
      <c r="E28" s="49"/>
      <c r="F28" s="95"/>
      <c r="G28" s="120" t="s">
        <v>107</v>
      </c>
      <c r="H28" s="120"/>
      <c r="I28" s="120"/>
      <c r="J28" s="120"/>
      <c r="K28" s="121"/>
      <c r="L28" s="53"/>
      <c r="M28" s="100"/>
      <c r="N28" s="119" t="s">
        <v>106</v>
      </c>
      <c r="O28" s="119"/>
      <c r="P28" s="119"/>
      <c r="Q28" s="119"/>
      <c r="R28" s="101"/>
      <c r="S28" s="48"/>
      <c r="T28" s="103"/>
      <c r="U28" s="104"/>
      <c r="V28" s="104"/>
      <c r="W28" s="104"/>
      <c r="X28" s="101"/>
      <c r="Y28" s="48"/>
      <c r="Z28" s="28"/>
    </row>
    <row r="29" spans="2:26" s="23" customFormat="1" ht="11.4" x14ac:dyDescent="0.2">
      <c r="B29" s="28"/>
      <c r="C29" s="42"/>
      <c r="D29" s="28"/>
      <c r="E29" s="42"/>
      <c r="F29" s="96"/>
      <c r="G29" s="25"/>
      <c r="K29" s="66"/>
      <c r="L29" s="25"/>
      <c r="M29" s="72"/>
      <c r="N29" s="25"/>
      <c r="O29" s="25"/>
      <c r="P29" s="25"/>
      <c r="Q29" s="25"/>
      <c r="R29" s="66"/>
      <c r="S29" s="25"/>
      <c r="T29" s="72"/>
      <c r="U29" s="25"/>
      <c r="V29" s="25"/>
      <c r="W29" s="25"/>
      <c r="X29" s="66"/>
      <c r="Y29" s="25"/>
      <c r="Z29" s="28"/>
    </row>
    <row r="30" spans="2:26" s="23" customFormat="1" ht="11.4" x14ac:dyDescent="0.2">
      <c r="B30" s="28"/>
      <c r="C30" s="42"/>
      <c r="D30" s="28"/>
      <c r="F30" s="62"/>
      <c r="G30" s="39"/>
      <c r="K30" s="66"/>
      <c r="L30" s="25"/>
      <c r="M30" s="72"/>
      <c r="N30" s="25"/>
      <c r="O30" s="25"/>
      <c r="P30" s="25"/>
      <c r="Q30" s="25"/>
      <c r="R30" s="66"/>
      <c r="S30" s="25"/>
      <c r="T30" s="105" t="s">
        <v>64</v>
      </c>
      <c r="U30" s="25"/>
      <c r="V30" s="25"/>
      <c r="W30" s="25"/>
      <c r="X30" s="66"/>
      <c r="Y30" s="25"/>
      <c r="Z30" s="28"/>
    </row>
    <row r="31" spans="2:26" s="23" customFormat="1" ht="11.4" x14ac:dyDescent="0.2">
      <c r="B31" s="28"/>
      <c r="C31" s="42"/>
      <c r="D31" s="28"/>
      <c r="F31" s="62"/>
      <c r="G31" s="39"/>
      <c r="K31" s="66"/>
      <c r="L31" s="25"/>
      <c r="M31" s="72"/>
      <c r="N31" s="25"/>
      <c r="O31" s="25"/>
      <c r="P31" s="25"/>
      <c r="Q31" s="25"/>
      <c r="R31" s="66"/>
      <c r="S31" s="25"/>
      <c r="T31" s="72"/>
      <c r="U31" s="25"/>
      <c r="V31" s="25"/>
      <c r="W31" s="25"/>
      <c r="X31" s="66"/>
      <c r="Y31" s="25"/>
      <c r="Z31" s="28"/>
    </row>
    <row r="32" spans="2:26" s="23" customFormat="1" ht="11.4" x14ac:dyDescent="0.2">
      <c r="B32" s="28"/>
      <c r="C32" s="42"/>
      <c r="D32" s="28"/>
      <c r="F32" s="62"/>
      <c r="G32" s="39"/>
      <c r="K32" s="66"/>
      <c r="L32" s="25"/>
      <c r="M32" s="72"/>
      <c r="N32" s="25"/>
      <c r="O32" s="25"/>
      <c r="P32" s="25"/>
      <c r="Q32" s="25"/>
      <c r="R32" s="66"/>
      <c r="S32" s="25"/>
      <c r="T32" s="72"/>
      <c r="U32" s="25"/>
      <c r="V32" s="25"/>
      <c r="W32" s="25"/>
      <c r="X32" s="66"/>
      <c r="Y32" s="25"/>
      <c r="Z32" s="28"/>
    </row>
    <row r="33" spans="2:26" s="23" customFormat="1" ht="11.4" x14ac:dyDescent="0.2">
      <c r="B33" s="28"/>
      <c r="C33" s="42"/>
      <c r="D33" s="28"/>
      <c r="F33" s="62"/>
      <c r="G33" s="39"/>
      <c r="K33" s="66"/>
      <c r="L33" s="25"/>
      <c r="M33" s="72"/>
      <c r="N33" s="25"/>
      <c r="O33" s="25"/>
      <c r="P33" s="25"/>
      <c r="Q33" s="25"/>
      <c r="R33" s="66"/>
      <c r="S33" s="25"/>
      <c r="T33" s="72"/>
      <c r="U33" s="25"/>
      <c r="V33" s="25"/>
      <c r="W33" s="25"/>
      <c r="X33" s="66"/>
      <c r="Y33" s="25"/>
      <c r="Z33" s="28"/>
    </row>
    <row r="34" spans="2:26" s="23" customFormat="1" ht="11.4" x14ac:dyDescent="0.2">
      <c r="B34" s="28"/>
      <c r="C34" s="42"/>
      <c r="D34" s="28"/>
      <c r="F34" s="62"/>
      <c r="G34" s="40"/>
      <c r="K34" s="66"/>
      <c r="L34" s="25"/>
      <c r="M34" s="72"/>
      <c r="N34" s="25"/>
      <c r="O34" s="25"/>
      <c r="P34" s="25"/>
      <c r="Q34" s="25"/>
      <c r="R34" s="66"/>
      <c r="S34" s="25"/>
      <c r="T34" s="72"/>
      <c r="U34" s="25"/>
      <c r="V34" s="25"/>
      <c r="W34" s="25"/>
      <c r="X34" s="66"/>
      <c r="Y34" s="25"/>
      <c r="Z34" s="28"/>
    </row>
    <row r="35" spans="2:26" s="23" customFormat="1" ht="11.4" x14ac:dyDescent="0.2">
      <c r="B35" s="28"/>
      <c r="C35" s="42"/>
      <c r="D35" s="28"/>
      <c r="F35" s="62"/>
      <c r="G35" s="40"/>
      <c r="K35" s="66"/>
      <c r="L35" s="25"/>
      <c r="M35" s="72"/>
      <c r="N35" s="25"/>
      <c r="O35" s="25"/>
      <c r="P35" s="25"/>
      <c r="Q35" s="25"/>
      <c r="R35" s="66"/>
      <c r="S35" s="25"/>
      <c r="T35" s="72"/>
      <c r="U35" s="25"/>
      <c r="V35" s="25"/>
      <c r="W35" s="25"/>
      <c r="X35" s="66"/>
      <c r="Y35" s="25"/>
      <c r="Z35" s="28"/>
    </row>
    <row r="36" spans="2:26" x14ac:dyDescent="0.25">
      <c r="B36" s="28"/>
      <c r="C36" s="42"/>
      <c r="D36" s="28"/>
      <c r="F36" s="97"/>
      <c r="G36" s="98"/>
      <c r="H36" s="98"/>
      <c r="I36" s="98"/>
      <c r="J36" s="98"/>
      <c r="K36" s="99"/>
      <c r="L36" s="26"/>
      <c r="M36" s="102"/>
      <c r="N36" s="98"/>
      <c r="O36" s="98"/>
      <c r="P36" s="98"/>
      <c r="Q36" s="98"/>
      <c r="R36" s="99"/>
      <c r="S36" s="26"/>
      <c r="T36" s="102"/>
      <c r="U36" s="98"/>
      <c r="V36" s="98"/>
      <c r="W36" s="98"/>
      <c r="X36" s="99"/>
      <c r="Y36" s="26"/>
      <c r="Z36" s="28"/>
    </row>
    <row r="37" spans="2:26" ht="8.4" customHeight="1" x14ac:dyDescent="0.25">
      <c r="B37" s="28"/>
      <c r="C37" s="42"/>
      <c r="D37" s="2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8"/>
    </row>
    <row r="38" spans="2:26" x14ac:dyDescent="0.25"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</sheetData>
  <mergeCells count="19">
    <mergeCell ref="C3:C4"/>
    <mergeCell ref="J20:K20"/>
    <mergeCell ref="J21:K21"/>
    <mergeCell ref="J17:K17"/>
    <mergeCell ref="J18:K18"/>
    <mergeCell ref="J19:K19"/>
    <mergeCell ref="G3:K4"/>
    <mergeCell ref="J8:K8"/>
    <mergeCell ref="J11:K12"/>
    <mergeCell ref="N28:Q28"/>
    <mergeCell ref="G28:K28"/>
    <mergeCell ref="W3:X4"/>
    <mergeCell ref="E3:E4"/>
    <mergeCell ref="Y3:Y4"/>
    <mergeCell ref="J10:K10"/>
    <mergeCell ref="Q11:Q12"/>
    <mergeCell ref="W11:W12"/>
    <mergeCell ref="N11:N12"/>
    <mergeCell ref="T11:T12"/>
  </mergeCells>
  <conditionalFormatting sqref="J17:M24">
    <cfRule type="dataBar" priority="9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{63398C48-F430-456B-B557-E6199C1288A5}</x14:id>
        </ext>
      </extLst>
    </cfRule>
  </conditionalFormatting>
  <conditionalFormatting sqref="N17:N24">
    <cfRule type="dataBar" priority="8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{FF99C0C3-9F72-45EC-9F30-6052C012C32E}</x14:id>
        </ext>
      </extLst>
    </cfRule>
  </conditionalFormatting>
  <conditionalFormatting sqref="Q17:Q24">
    <cfRule type="dataBar" priority="7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{536C38A2-D376-4208-8DA2-25991E347A75}</x14:id>
        </ext>
      </extLst>
    </cfRule>
  </conditionalFormatting>
  <conditionalFormatting sqref="T17:T24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{93A768C2-158C-435D-ACF0-C58BA6B9A019}</x14:id>
        </ext>
      </extLst>
    </cfRule>
  </conditionalFormatting>
  <conditionalFormatting sqref="W17:X24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{EC5DCC1E-0699-4154-B995-738D31EC7B01}</x14:id>
        </ext>
      </extLst>
    </cfRule>
  </conditionalFormatting>
  <conditionalFormatting sqref="O17:P24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{F8D1C85C-D8CE-4D27-9955-904191FB05F4}</x14:id>
        </ext>
      </extLst>
    </cfRule>
  </conditionalFormatting>
  <conditionalFormatting sqref="R17:S24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{07405C38-1204-45C8-819F-D46628ED4340}</x14:id>
        </ext>
      </extLst>
    </cfRule>
  </conditionalFormatting>
  <conditionalFormatting sqref="U17:V24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{B9B6541D-DFF0-4CED-9DA8-290BA0C3A41F}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6</xdr:col>
                    <xdr:colOff>15240</xdr:colOff>
                    <xdr:row>7</xdr:row>
                    <xdr:rowOff>30480</xdr:rowOff>
                  </from>
                  <to>
                    <xdr:col>7</xdr:col>
                    <xdr:colOff>0</xdr:colOff>
                    <xdr:row>7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398C48-F430-456B-B557-E6199C1288A5}">
            <x14:dataBar minLength="0" maxLength="100" gradient="0">
              <x14:cfvo type="autoMin"/>
              <x14:cfvo type="autoMax"/>
              <x14:negativeFillColor theme="5" tint="0.39997558519241921"/>
              <x14:axisColor theme="2" tint="-0.499984740745262"/>
            </x14:dataBar>
          </x14:cfRule>
          <xm:sqref>J17:M24</xm:sqref>
        </x14:conditionalFormatting>
        <x14:conditionalFormatting xmlns:xm="http://schemas.microsoft.com/office/excel/2006/main">
          <x14:cfRule type="dataBar" id="{FF99C0C3-9F72-45EC-9F30-6052C012C3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N17:N24</xm:sqref>
        </x14:conditionalFormatting>
        <x14:conditionalFormatting xmlns:xm="http://schemas.microsoft.com/office/excel/2006/main">
          <x14:cfRule type="dataBar" id="{536C38A2-D376-4208-8DA2-25991E347A75}">
            <x14:dataBar minLength="0" maxLength="100" gradient="0">
              <x14:cfvo type="autoMin"/>
              <x14:cfvo type="autoMax"/>
              <x14:negativeFillColor theme="5" tint="0.39997558519241921"/>
              <x14:axisColor theme="2" tint="-0.499984740745262"/>
            </x14:dataBar>
          </x14:cfRule>
          <xm:sqref>Q17:Q24</xm:sqref>
        </x14:conditionalFormatting>
        <x14:conditionalFormatting xmlns:xm="http://schemas.microsoft.com/office/excel/2006/main">
          <x14:cfRule type="dataBar" id="{93A768C2-158C-435D-ACF0-C58BA6B9A0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T17:T24</xm:sqref>
        </x14:conditionalFormatting>
        <x14:conditionalFormatting xmlns:xm="http://schemas.microsoft.com/office/excel/2006/main">
          <x14:cfRule type="dataBar" id="{EC5DCC1E-0699-4154-B995-738D31EC7B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W17:X24</xm:sqref>
        </x14:conditionalFormatting>
        <x14:conditionalFormatting xmlns:xm="http://schemas.microsoft.com/office/excel/2006/main">
          <x14:cfRule type="dataBar" id="{F8D1C85C-D8CE-4D27-9955-904191FB05F4}">
            <x14:dataBar minLength="0" maxLength="100" gradient="0">
              <x14:cfvo type="autoMin"/>
              <x14:cfvo type="autoMax"/>
              <x14:negativeFillColor theme="5" tint="0.39997558519241921"/>
              <x14:axisColor theme="2" tint="-0.499984740745262"/>
            </x14:dataBar>
          </x14:cfRule>
          <xm:sqref>O17:P24</xm:sqref>
        </x14:conditionalFormatting>
        <x14:conditionalFormatting xmlns:xm="http://schemas.microsoft.com/office/excel/2006/main">
          <x14:cfRule type="dataBar" id="{07405C38-1204-45C8-819F-D46628ED4340}">
            <x14:dataBar minLength="0" maxLength="100" gradient="0">
              <x14:cfvo type="autoMin"/>
              <x14:cfvo type="autoMax"/>
              <x14:negativeFillColor theme="5" tint="0.39997558519241921"/>
              <x14:axisColor theme="2" tint="-0.499984740745262"/>
            </x14:dataBar>
          </x14:cfRule>
          <xm:sqref>R17:S24</xm:sqref>
        </x14:conditionalFormatting>
        <x14:conditionalFormatting xmlns:xm="http://schemas.microsoft.com/office/excel/2006/main">
          <x14:cfRule type="dataBar" id="{B9B6541D-DFF0-4CED-9DA8-290BA0C3A41F}">
            <x14:dataBar minLength="0" maxLength="100" gradient="0">
              <x14:cfvo type="autoMin"/>
              <x14:cfvo type="autoMax"/>
              <x14:negativeFillColor theme="5" tint="0.39997558519241921"/>
              <x14:axisColor theme="2" tint="-0.499984740745262"/>
            </x14:dataBar>
          </x14:cfRule>
          <xm:sqref>U17:V24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500-000000000000}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rgb="FFFF0000"/>
          <x14:sparklines>
            <x14:sparkline>
              <xm:f>KPI!B7:B18</xm:f>
              <xm:sqref>J11</xm:sqref>
            </x14:sparkline>
          </x14:sparklines>
        </x14:sparklineGroup>
        <x14:sparklineGroup lineWeight="1" displayEmptyCellsAs="gap" high="1" low="1" xr2:uid="{00000000-0003-0000-0500-000001000000}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rgb="FFFF0000"/>
          <x14:sparklines>
            <x14:sparkline>
              <xm:f>KPI!G7:G18</xm:f>
              <xm:sqref>T11</xm:sqref>
            </x14:sparkline>
          </x14:sparklines>
        </x14:sparklineGroup>
        <x14:sparklineGroup lineWeight="1" displayEmptyCellsAs="gap" high="1" low="1" xr2:uid="{00000000-0003-0000-0500-000003000000}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rgb="FFFF0000"/>
          <x14:sparklines>
            <x14:sparkline>
              <xm:f>KPI!M7:M18</xm:f>
              <xm:sqref>W11</xm:sqref>
            </x14:sparkline>
            <x14:sparkline>
              <xm:f>KPI!N7:N18</xm:f>
              <xm:sqref>X11</xm:sqref>
            </x14:sparkline>
          </x14:sparklines>
        </x14:sparklineGroup>
        <x14:sparklineGroup lineWeight="1" displayEmptyCellsAs="gap" high="1" low="1" xr2:uid="{00000000-0003-0000-0500-000002000000}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rgb="FFFF0000"/>
          <x14:sparklines>
            <x14:sparkline>
              <xm:f>KPI!C7:C18</xm:f>
              <xm:sqref>N11</xm:sqref>
            </x14:sparkline>
          </x14:sparklines>
        </x14:sparklineGroup>
        <x14:sparklineGroup lineWeight="1" displayEmptyCellsAs="gap" high="1" low="1" xr2:uid="{00000000-0003-0000-0500-000004000000}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rgb="FFFF0000"/>
          <x14:sparklines>
            <x14:sparkline>
              <xm:f>KPI!D7:D18</xm:f>
              <xm:sqref>Q11</xm:sqref>
            </x14:sparkline>
          </x14:sparklines>
        </x14:sparklineGroup>
      </x14:sparklineGroups>
    </ex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I4726"/>
  <sheetViews>
    <sheetView workbookViewId="0"/>
  </sheetViews>
  <sheetFormatPr defaultRowHeight="14.4" x14ac:dyDescent="0.3"/>
  <cols>
    <col min="1" max="1" width="10.33203125" bestFit="1" customWidth="1"/>
    <col min="2" max="2" width="16" bestFit="1" customWidth="1"/>
    <col min="3" max="3" width="16.5546875" bestFit="1" customWidth="1"/>
    <col min="4" max="4" width="20.44140625" bestFit="1" customWidth="1"/>
    <col min="5" max="5" width="22.6640625" bestFit="1" customWidth="1"/>
    <col min="6" max="6" width="9.33203125" bestFit="1" customWidth="1"/>
    <col min="7" max="7" width="9.5546875" bestFit="1" customWidth="1"/>
    <col min="8" max="8" width="10.66406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46</v>
      </c>
    </row>
    <row r="2" spans="1:9" x14ac:dyDescent="0.3">
      <c r="A2" s="1">
        <v>40909</v>
      </c>
      <c r="B2" t="s">
        <v>15</v>
      </c>
      <c r="C2" t="s">
        <v>9</v>
      </c>
      <c r="D2" t="s">
        <v>10</v>
      </c>
      <c r="E2" t="s">
        <v>11</v>
      </c>
      <c r="F2" s="2">
        <v>1165191.7993188149</v>
      </c>
      <c r="G2" s="2">
        <v>1717079.7057363028</v>
      </c>
      <c r="H2" s="2">
        <v>0</v>
      </c>
      <c r="I2" s="2" t="str">
        <f>TEXT(Продажи[[#This Row],[период]],Продажи[[#Headers],[МММ]])</f>
        <v>янв</v>
      </c>
    </row>
    <row r="3" spans="1:9" x14ac:dyDescent="0.3">
      <c r="A3" s="1">
        <v>40909</v>
      </c>
      <c r="B3" t="s">
        <v>15</v>
      </c>
      <c r="C3" t="s">
        <v>9</v>
      </c>
      <c r="D3" t="s">
        <v>10</v>
      </c>
      <c r="E3" t="s">
        <v>12</v>
      </c>
      <c r="F3" s="2">
        <v>-641978.95279273542</v>
      </c>
      <c r="G3" s="2">
        <v>-757535.16429542785</v>
      </c>
      <c r="H3" s="2">
        <v>0</v>
      </c>
      <c r="I3" s="2" t="str">
        <f>TEXT(Продажи[[#This Row],[период]],Продажи[[#Headers],[МММ]])</f>
        <v>янв</v>
      </c>
    </row>
    <row r="4" spans="1:9" x14ac:dyDescent="0.3">
      <c r="A4" s="1">
        <v>40909</v>
      </c>
      <c r="B4" t="s">
        <v>15</v>
      </c>
      <c r="C4" t="s">
        <v>9</v>
      </c>
      <c r="D4" t="s">
        <v>10</v>
      </c>
      <c r="E4" t="s">
        <v>13</v>
      </c>
      <c r="F4" s="2">
        <v>-656070.39080653596</v>
      </c>
      <c r="G4" s="2">
        <v>-429269.92643407569</v>
      </c>
      <c r="H4" s="2">
        <v>0</v>
      </c>
      <c r="I4" s="2" t="str">
        <f>TEXT(Продажи[[#This Row],[период]],Продажи[[#Headers],[МММ]])</f>
        <v>янв</v>
      </c>
    </row>
    <row r="5" spans="1:9" x14ac:dyDescent="0.3">
      <c r="A5" s="1">
        <v>40909</v>
      </c>
      <c r="B5" t="s">
        <v>15</v>
      </c>
      <c r="C5" t="s">
        <v>9</v>
      </c>
      <c r="D5" t="s">
        <v>21</v>
      </c>
      <c r="E5" t="s">
        <v>11</v>
      </c>
      <c r="F5" s="2">
        <v>2733739.4721580683</v>
      </c>
      <c r="G5" s="2">
        <v>2143928.4524266375</v>
      </c>
      <c r="H5" s="2">
        <v>0</v>
      </c>
      <c r="I5" s="2" t="str">
        <f>TEXT(Продажи[[#This Row],[период]],Продажи[[#Headers],[МММ]])</f>
        <v>янв</v>
      </c>
    </row>
    <row r="6" spans="1:9" x14ac:dyDescent="0.3">
      <c r="A6" s="1">
        <v>40909</v>
      </c>
      <c r="B6" t="s">
        <v>15</v>
      </c>
      <c r="C6" t="s">
        <v>9</v>
      </c>
      <c r="D6" t="s">
        <v>21</v>
      </c>
      <c r="E6" t="s">
        <v>12</v>
      </c>
      <c r="F6" s="2">
        <v>-1537968.7607077742</v>
      </c>
      <c r="G6" s="2">
        <v>-945850.78783528123</v>
      </c>
      <c r="H6" s="2">
        <v>0</v>
      </c>
      <c r="I6" s="2" t="str">
        <f>TEXT(Продажи[[#This Row],[период]],Продажи[[#Headers],[МММ]])</f>
        <v>янв</v>
      </c>
    </row>
    <row r="7" spans="1:9" x14ac:dyDescent="0.3">
      <c r="A7" s="1">
        <v>40909</v>
      </c>
      <c r="B7" t="s">
        <v>15</v>
      </c>
      <c r="C7" t="s">
        <v>9</v>
      </c>
      <c r="D7" t="s">
        <v>21</v>
      </c>
      <c r="E7" t="s">
        <v>13</v>
      </c>
      <c r="F7" s="2">
        <v>-1418372.4649532358</v>
      </c>
      <c r="G7" s="2">
        <v>-535982.11310665938</v>
      </c>
      <c r="H7" s="2">
        <v>0</v>
      </c>
      <c r="I7" s="2" t="str">
        <f>TEXT(Продажи[[#This Row],[период]],Продажи[[#Headers],[МММ]])</f>
        <v>янв</v>
      </c>
    </row>
    <row r="8" spans="1:9" x14ac:dyDescent="0.3">
      <c r="A8" s="1">
        <v>40909</v>
      </c>
      <c r="B8" t="s">
        <v>15</v>
      </c>
      <c r="C8" t="s">
        <v>9</v>
      </c>
      <c r="D8" t="s">
        <v>19</v>
      </c>
      <c r="E8" t="s">
        <v>11</v>
      </c>
      <c r="F8" s="2">
        <v>3405187.2246968802</v>
      </c>
      <c r="G8" s="2">
        <v>2722917.6903048777</v>
      </c>
      <c r="H8" s="2">
        <v>0</v>
      </c>
      <c r="I8" s="2" t="str">
        <f>TEXT(Продажи[[#This Row],[период]],Продажи[[#Headers],[МММ]])</f>
        <v>янв</v>
      </c>
    </row>
    <row r="9" spans="1:9" x14ac:dyDescent="0.3">
      <c r="A9" s="1">
        <v>40909</v>
      </c>
      <c r="B9" t="s">
        <v>15</v>
      </c>
      <c r="C9" t="s">
        <v>9</v>
      </c>
      <c r="D9" t="s">
        <v>19</v>
      </c>
      <c r="E9" t="s">
        <v>12</v>
      </c>
      <c r="F9" s="2">
        <v>-1848134.1789399623</v>
      </c>
      <c r="G9" s="2">
        <v>-1201287.2163109754</v>
      </c>
      <c r="H9" s="2">
        <v>0</v>
      </c>
      <c r="I9" s="2" t="str">
        <f>TEXT(Продажи[[#This Row],[период]],Продажи[[#Headers],[МММ]])</f>
        <v>янв</v>
      </c>
    </row>
    <row r="10" spans="1:9" x14ac:dyDescent="0.3">
      <c r="A10" s="1">
        <v>40909</v>
      </c>
      <c r="B10" t="s">
        <v>15</v>
      </c>
      <c r="C10" t="s">
        <v>9</v>
      </c>
      <c r="D10" t="s">
        <v>19</v>
      </c>
      <c r="E10" t="s">
        <v>13</v>
      </c>
      <c r="F10" s="2">
        <v>-1649090.127868128</v>
      </c>
      <c r="G10" s="2">
        <v>-680729.42257621943</v>
      </c>
      <c r="H10" s="2">
        <v>0</v>
      </c>
      <c r="I10" s="2" t="str">
        <f>TEXT(Продажи[[#This Row],[период]],Продажи[[#Headers],[МММ]])</f>
        <v>янв</v>
      </c>
    </row>
    <row r="11" spans="1:9" x14ac:dyDescent="0.3">
      <c r="A11" s="1">
        <v>40909</v>
      </c>
      <c r="B11" t="s">
        <v>15</v>
      </c>
      <c r="C11" t="s">
        <v>9</v>
      </c>
      <c r="D11" t="s">
        <v>17</v>
      </c>
      <c r="E11" t="s">
        <v>11</v>
      </c>
      <c r="F11" s="2">
        <v>758022.83487098489</v>
      </c>
      <c r="G11" s="2">
        <v>1275550.1516794856</v>
      </c>
      <c r="H11" s="2">
        <v>0</v>
      </c>
      <c r="I11" s="2" t="str">
        <f>TEXT(Продажи[[#This Row],[период]],Продажи[[#Headers],[МММ]])</f>
        <v>янв</v>
      </c>
    </row>
    <row r="12" spans="1:9" x14ac:dyDescent="0.3">
      <c r="A12" s="1">
        <v>40909</v>
      </c>
      <c r="B12" t="s">
        <v>15</v>
      </c>
      <c r="C12" t="s">
        <v>9</v>
      </c>
      <c r="D12" t="s">
        <v>17</v>
      </c>
      <c r="E12" t="s">
        <v>12</v>
      </c>
      <c r="F12" s="2">
        <v>-419957.24923600268</v>
      </c>
      <c r="G12" s="2">
        <v>-562742.71397624363</v>
      </c>
      <c r="H12" s="2">
        <v>0</v>
      </c>
      <c r="I12" s="2" t="str">
        <f>TEXT(Продажи[[#This Row],[период]],Продажи[[#Headers],[МММ]])</f>
        <v>янв</v>
      </c>
    </row>
    <row r="13" spans="1:9" x14ac:dyDescent="0.3">
      <c r="A13" s="1">
        <v>40909</v>
      </c>
      <c r="B13" t="s">
        <v>15</v>
      </c>
      <c r="C13" t="s">
        <v>9</v>
      </c>
      <c r="D13" t="s">
        <v>17</v>
      </c>
      <c r="E13" t="s">
        <v>13</v>
      </c>
      <c r="F13" s="2">
        <v>-411379.62242035731</v>
      </c>
      <c r="G13" s="2">
        <v>-318887.53791987139</v>
      </c>
      <c r="H13" s="2">
        <v>0</v>
      </c>
      <c r="I13" s="2" t="str">
        <f>TEXT(Продажи[[#This Row],[период]],Продажи[[#Headers],[МММ]])</f>
        <v>янв</v>
      </c>
    </row>
    <row r="14" spans="1:9" x14ac:dyDescent="0.3">
      <c r="A14" s="1">
        <v>40909</v>
      </c>
      <c r="B14" t="s">
        <v>15</v>
      </c>
      <c r="C14" t="s">
        <v>9</v>
      </c>
      <c r="D14" t="s">
        <v>14</v>
      </c>
      <c r="E14" t="s">
        <v>11</v>
      </c>
      <c r="F14" s="2">
        <v>1258293.2382428099</v>
      </c>
      <c r="G14" s="2">
        <v>1940869.4595966549</v>
      </c>
      <c r="H14" s="2">
        <v>0</v>
      </c>
      <c r="I14" s="2" t="str">
        <f>TEXT(Продажи[[#This Row],[период]],Продажи[[#Headers],[МММ]])</f>
        <v>янв</v>
      </c>
    </row>
    <row r="15" spans="1:9" x14ac:dyDescent="0.3">
      <c r="A15" s="1">
        <v>40909</v>
      </c>
      <c r="B15" t="s">
        <v>15</v>
      </c>
      <c r="C15" t="s">
        <v>9</v>
      </c>
      <c r="D15" t="s">
        <v>14</v>
      </c>
      <c r="E15" t="s">
        <v>12</v>
      </c>
      <c r="F15" s="2">
        <v>-696151.16915231524</v>
      </c>
      <c r="G15" s="2">
        <v>-856265.93805734767</v>
      </c>
      <c r="H15" s="2">
        <v>0</v>
      </c>
      <c r="I15" s="2" t="str">
        <f>TEXT(Продажи[[#This Row],[период]],Продажи[[#Headers],[МММ]])</f>
        <v>янв</v>
      </c>
    </row>
    <row r="16" spans="1:9" x14ac:dyDescent="0.3">
      <c r="A16" s="1">
        <v>40909</v>
      </c>
      <c r="B16" t="s">
        <v>15</v>
      </c>
      <c r="C16" t="s">
        <v>9</v>
      </c>
      <c r="D16" t="s">
        <v>14</v>
      </c>
      <c r="E16" t="s">
        <v>13</v>
      </c>
      <c r="F16" s="2">
        <v>-548288.66082436347</v>
      </c>
      <c r="G16" s="2">
        <v>-485217.36489916372</v>
      </c>
      <c r="H16" s="2">
        <v>0</v>
      </c>
      <c r="I16" s="2" t="str">
        <f>TEXT(Продажи[[#This Row],[период]],Продажи[[#Headers],[МММ]])</f>
        <v>янв</v>
      </c>
    </row>
    <row r="17" spans="1:9" x14ac:dyDescent="0.3">
      <c r="A17" s="1">
        <v>40909</v>
      </c>
      <c r="B17" t="s">
        <v>15</v>
      </c>
      <c r="C17" t="s">
        <v>9</v>
      </c>
      <c r="D17" t="s">
        <v>100</v>
      </c>
      <c r="E17" t="s">
        <v>28</v>
      </c>
      <c r="F17" s="2">
        <v>3838691.6735223928</v>
      </c>
      <c r="G17" s="2">
        <v>0</v>
      </c>
      <c r="H17" s="2">
        <v>0</v>
      </c>
      <c r="I17" s="2" t="str">
        <f>TEXT(Продажи[[#This Row],[период]],Продажи[[#Headers],[МММ]])</f>
        <v>янв</v>
      </c>
    </row>
    <row r="18" spans="1:9" x14ac:dyDescent="0.3">
      <c r="A18" s="1">
        <v>40909</v>
      </c>
      <c r="B18" t="s">
        <v>15</v>
      </c>
      <c r="C18" t="s">
        <v>9</v>
      </c>
      <c r="D18" t="s">
        <v>100</v>
      </c>
      <c r="E18" t="s">
        <v>49</v>
      </c>
      <c r="F18" s="2">
        <v>0</v>
      </c>
      <c r="G18" s="2">
        <v>0</v>
      </c>
      <c r="H18" s="2">
        <v>9346851.0363146868</v>
      </c>
      <c r="I18" s="2" t="str">
        <f>TEXT(Продажи[[#This Row],[период]],Продажи[[#Headers],[МММ]])</f>
        <v>янв</v>
      </c>
    </row>
    <row r="19" spans="1:9" x14ac:dyDescent="0.3">
      <c r="A19" s="1">
        <v>40909</v>
      </c>
      <c r="B19" t="s">
        <v>15</v>
      </c>
      <c r="C19" t="s">
        <v>16</v>
      </c>
      <c r="D19" t="s">
        <v>10</v>
      </c>
      <c r="E19" t="s">
        <v>11</v>
      </c>
      <c r="F19" s="2">
        <v>1150747.2728809784</v>
      </c>
      <c r="G19" s="2">
        <v>2146349.6321703782</v>
      </c>
      <c r="H19" s="2">
        <v>0</v>
      </c>
      <c r="I19" s="2" t="str">
        <f>TEXT(Продажи[[#This Row],[период]],Продажи[[#Headers],[МММ]])</f>
        <v>янв</v>
      </c>
    </row>
    <row r="20" spans="1:9" x14ac:dyDescent="0.3">
      <c r="A20" s="1">
        <v>40909</v>
      </c>
      <c r="B20" t="s">
        <v>15</v>
      </c>
      <c r="C20" t="s">
        <v>16</v>
      </c>
      <c r="D20" t="s">
        <v>10</v>
      </c>
      <c r="E20" t="s">
        <v>12</v>
      </c>
      <c r="F20" s="2">
        <v>-641978.95279273542</v>
      </c>
      <c r="G20" s="2">
        <v>-946918.95536928473</v>
      </c>
      <c r="H20" s="2">
        <v>0</v>
      </c>
      <c r="I20" s="2" t="str">
        <f>TEXT(Продажи[[#This Row],[период]],Продажи[[#Headers],[МММ]])</f>
        <v>янв</v>
      </c>
    </row>
    <row r="21" spans="1:9" x14ac:dyDescent="0.3">
      <c r="A21" s="1">
        <v>40909</v>
      </c>
      <c r="B21" t="s">
        <v>15</v>
      </c>
      <c r="C21" t="s">
        <v>16</v>
      </c>
      <c r="D21" t="s">
        <v>10</v>
      </c>
      <c r="E21" t="s">
        <v>13</v>
      </c>
      <c r="F21" s="2">
        <v>-572179.79115034523</v>
      </c>
      <c r="G21" s="2">
        <v>-536587.40804259456</v>
      </c>
      <c r="H21" s="2">
        <v>0</v>
      </c>
      <c r="I21" s="2" t="str">
        <f>TEXT(Продажи[[#This Row],[период]],Продажи[[#Headers],[МММ]])</f>
        <v>янв</v>
      </c>
    </row>
    <row r="22" spans="1:9" x14ac:dyDescent="0.3">
      <c r="A22" s="1">
        <v>40909</v>
      </c>
      <c r="B22" t="s">
        <v>15</v>
      </c>
      <c r="C22" t="s">
        <v>16</v>
      </c>
      <c r="D22" t="s">
        <v>21</v>
      </c>
      <c r="E22" t="s">
        <v>11</v>
      </c>
      <c r="F22" s="2">
        <v>2170458.4135488463</v>
      </c>
      <c r="G22" s="2">
        <v>2679910.5655332967</v>
      </c>
      <c r="H22" s="2">
        <v>0</v>
      </c>
      <c r="I22" s="2" t="str">
        <f>TEXT(Продажи[[#This Row],[период]],Продажи[[#Headers],[МММ]])</f>
        <v>янв</v>
      </c>
    </row>
    <row r="23" spans="1:9" x14ac:dyDescent="0.3">
      <c r="A23" s="1">
        <v>40909</v>
      </c>
      <c r="B23" t="s">
        <v>15</v>
      </c>
      <c r="C23" t="s">
        <v>16</v>
      </c>
      <c r="D23" t="s">
        <v>21</v>
      </c>
      <c r="E23" t="s">
        <v>12</v>
      </c>
      <c r="F23" s="2">
        <v>-1153476.5705308306</v>
      </c>
      <c r="G23" s="2">
        <v>-1182313.4847941014</v>
      </c>
      <c r="H23" s="2">
        <v>0</v>
      </c>
      <c r="I23" s="2" t="str">
        <f>TEXT(Продажи[[#This Row],[период]],Продажи[[#Headers],[МММ]])</f>
        <v>янв</v>
      </c>
    </row>
    <row r="24" spans="1:9" x14ac:dyDescent="0.3">
      <c r="A24" s="1">
        <v>40909</v>
      </c>
      <c r="B24" t="s">
        <v>15</v>
      </c>
      <c r="C24" t="s">
        <v>16</v>
      </c>
      <c r="D24" t="s">
        <v>21</v>
      </c>
      <c r="E24" t="s">
        <v>13</v>
      </c>
      <c r="F24" s="2">
        <v>-1153207.4259977068</v>
      </c>
      <c r="G24" s="2">
        <v>-669977.64138332417</v>
      </c>
      <c r="H24" s="2">
        <v>0</v>
      </c>
      <c r="I24" s="2" t="str">
        <f>TEXT(Продажи[[#This Row],[период]],Продажи[[#Headers],[МММ]])</f>
        <v>янв</v>
      </c>
    </row>
    <row r="25" spans="1:9" x14ac:dyDescent="0.3">
      <c r="A25" s="1">
        <v>40909</v>
      </c>
      <c r="B25" t="s">
        <v>15</v>
      </c>
      <c r="C25" t="s">
        <v>16</v>
      </c>
      <c r="D25" t="s">
        <v>19</v>
      </c>
      <c r="E25" t="s">
        <v>11</v>
      </c>
      <c r="F25" s="2">
        <v>884794.23816750688</v>
      </c>
      <c r="G25" s="2">
        <v>3403647.112881097</v>
      </c>
      <c r="H25" s="2">
        <v>0</v>
      </c>
      <c r="I25" s="2" t="str">
        <f>TEXT(Продажи[[#This Row],[период]],Продажи[[#Headers],[МММ]])</f>
        <v>янв</v>
      </c>
    </row>
    <row r="26" spans="1:9" x14ac:dyDescent="0.3">
      <c r="A26" s="1">
        <v>40909</v>
      </c>
      <c r="B26" t="s">
        <v>15</v>
      </c>
      <c r="C26" t="s">
        <v>16</v>
      </c>
      <c r="D26" t="s">
        <v>19</v>
      </c>
      <c r="E26" t="s">
        <v>12</v>
      </c>
      <c r="F26" s="2">
        <v>-462033.54473499052</v>
      </c>
      <c r="G26" s="2">
        <v>-1501609.0203887192</v>
      </c>
      <c r="H26" s="2">
        <v>0</v>
      </c>
      <c r="I26" s="2" t="str">
        <f>TEXT(Продажи[[#This Row],[период]],Продажи[[#Headers],[МММ]])</f>
        <v>янв</v>
      </c>
    </row>
    <row r="27" spans="1:9" x14ac:dyDescent="0.3">
      <c r="A27" s="1">
        <v>40909</v>
      </c>
      <c r="B27" t="s">
        <v>15</v>
      </c>
      <c r="C27" t="s">
        <v>16</v>
      </c>
      <c r="D27" t="s">
        <v>19</v>
      </c>
      <c r="E27" t="s">
        <v>13</v>
      </c>
      <c r="F27" s="2">
        <v>-432648.21128984512</v>
      </c>
      <c r="G27" s="2">
        <v>-850911.77822027425</v>
      </c>
      <c r="H27" s="2">
        <v>0</v>
      </c>
      <c r="I27" s="2" t="str">
        <f>TEXT(Продажи[[#This Row],[период]],Продажи[[#Headers],[МММ]])</f>
        <v>янв</v>
      </c>
    </row>
    <row r="28" spans="1:9" x14ac:dyDescent="0.3">
      <c r="A28" s="1">
        <v>40909</v>
      </c>
      <c r="B28" t="s">
        <v>15</v>
      </c>
      <c r="C28" t="s">
        <v>16</v>
      </c>
      <c r="D28" t="s">
        <v>17</v>
      </c>
      <c r="E28" t="s">
        <v>11</v>
      </c>
      <c r="F28" s="2">
        <v>1281919.5032928982</v>
      </c>
      <c r="G28" s="2">
        <v>1594437.6895993566</v>
      </c>
      <c r="H28" s="2">
        <v>0</v>
      </c>
      <c r="I28" s="2" t="str">
        <f>TEXT(Продажи[[#This Row],[период]],Продажи[[#Headers],[МММ]])</f>
        <v>янв</v>
      </c>
    </row>
    <row r="29" spans="1:9" x14ac:dyDescent="0.3">
      <c r="A29" s="1">
        <v>40909</v>
      </c>
      <c r="B29" t="s">
        <v>15</v>
      </c>
      <c r="C29" t="s">
        <v>16</v>
      </c>
      <c r="D29" t="s">
        <v>17</v>
      </c>
      <c r="E29" t="s">
        <v>12</v>
      </c>
      <c r="F29" s="2">
        <v>-734925.1861630046</v>
      </c>
      <c r="G29" s="2">
        <v>-703428.39247030439</v>
      </c>
      <c r="H29" s="2">
        <v>0</v>
      </c>
      <c r="I29" s="2" t="str">
        <f>TEXT(Продажи[[#This Row],[период]],Продажи[[#Headers],[МММ]])</f>
        <v>янв</v>
      </c>
    </row>
    <row r="30" spans="1:9" x14ac:dyDescent="0.3">
      <c r="A30" s="1">
        <v>40909</v>
      </c>
      <c r="B30" t="s">
        <v>15</v>
      </c>
      <c r="C30" t="s">
        <v>16</v>
      </c>
      <c r="D30" t="s">
        <v>17</v>
      </c>
      <c r="E30" t="s">
        <v>13</v>
      </c>
      <c r="F30" s="2">
        <v>-659343.38023175509</v>
      </c>
      <c r="G30" s="2">
        <v>-398609.42239983915</v>
      </c>
      <c r="H30" s="2">
        <v>0</v>
      </c>
      <c r="I30" s="2" t="str">
        <f>TEXT(Продажи[[#This Row],[период]],Продажи[[#Headers],[МММ]])</f>
        <v>янв</v>
      </c>
    </row>
    <row r="31" spans="1:9" x14ac:dyDescent="0.3">
      <c r="A31" s="1">
        <v>40909</v>
      </c>
      <c r="B31" t="s">
        <v>15</v>
      </c>
      <c r="C31" t="s">
        <v>16</v>
      </c>
      <c r="D31" t="s">
        <v>14</v>
      </c>
      <c r="E31" t="s">
        <v>11</v>
      </c>
      <c r="F31" s="2">
        <v>1675983.9397341991</v>
      </c>
      <c r="G31" s="2">
        <v>2426086.8244958185</v>
      </c>
      <c r="H31" s="2">
        <v>0</v>
      </c>
      <c r="I31" s="2" t="str">
        <f>TEXT(Продажи[[#This Row],[период]],Продажи[[#Headers],[МММ]])</f>
        <v>янв</v>
      </c>
    </row>
    <row r="32" spans="1:9" x14ac:dyDescent="0.3">
      <c r="A32" s="1">
        <v>40909</v>
      </c>
      <c r="B32" t="s">
        <v>15</v>
      </c>
      <c r="C32" t="s">
        <v>16</v>
      </c>
      <c r="D32" t="s">
        <v>14</v>
      </c>
      <c r="E32" t="s">
        <v>12</v>
      </c>
      <c r="F32" s="2">
        <v>-870188.96144039405</v>
      </c>
      <c r="G32" s="2">
        <v>-1070332.4225716845</v>
      </c>
      <c r="H32" s="2">
        <v>0</v>
      </c>
      <c r="I32" s="2" t="str">
        <f>TEXT(Продажи[[#This Row],[период]],Продажи[[#Headers],[МММ]])</f>
        <v>янв</v>
      </c>
    </row>
    <row r="33" spans="1:9" x14ac:dyDescent="0.3">
      <c r="A33" s="1">
        <v>40909</v>
      </c>
      <c r="B33" t="s">
        <v>15</v>
      </c>
      <c r="C33" t="s">
        <v>16</v>
      </c>
      <c r="D33" t="s">
        <v>14</v>
      </c>
      <c r="E33" t="s">
        <v>13</v>
      </c>
      <c r="F33" s="2">
        <v>-802610.08669493312</v>
      </c>
      <c r="G33" s="2">
        <v>-606521.70612395462</v>
      </c>
      <c r="H33" s="2">
        <v>0</v>
      </c>
      <c r="I33" s="2" t="str">
        <f>TEXT(Продажи[[#This Row],[период]],Продажи[[#Headers],[МММ]])</f>
        <v>янв</v>
      </c>
    </row>
    <row r="34" spans="1:9" x14ac:dyDescent="0.3">
      <c r="A34" s="1">
        <v>40909</v>
      </c>
      <c r="B34" t="s">
        <v>15</v>
      </c>
      <c r="C34" t="s">
        <v>16</v>
      </c>
      <c r="D34" t="s">
        <v>100</v>
      </c>
      <c r="E34" t="s">
        <v>28</v>
      </c>
      <c r="F34" s="2">
        <v>4076363.0056824032</v>
      </c>
      <c r="G34" s="2">
        <v>0</v>
      </c>
      <c r="H34" s="2">
        <v>0</v>
      </c>
      <c r="I34" s="2" t="str">
        <f>TEXT(Продажи[[#This Row],[период]],Продажи[[#Headers],[МММ]])</f>
        <v>янв</v>
      </c>
    </row>
    <row r="35" spans="1:9" x14ac:dyDescent="0.3">
      <c r="A35" s="1">
        <v>40909</v>
      </c>
      <c r="B35" t="s">
        <v>15</v>
      </c>
      <c r="C35" t="s">
        <v>16</v>
      </c>
      <c r="D35" t="s">
        <v>100</v>
      </c>
      <c r="E35" t="s">
        <v>49</v>
      </c>
      <c r="F35" s="2">
        <v>0</v>
      </c>
      <c r="G35" s="2">
        <v>0</v>
      </c>
      <c r="H35" s="2">
        <v>5181727.5371465599</v>
      </c>
      <c r="I35" s="2" t="str">
        <f>TEXT(Продажи[[#This Row],[период]],Продажи[[#Headers],[МММ]])</f>
        <v>янв</v>
      </c>
    </row>
    <row r="36" spans="1:9" x14ac:dyDescent="0.3">
      <c r="A36" s="1">
        <v>40909</v>
      </c>
      <c r="B36" t="s">
        <v>15</v>
      </c>
      <c r="C36" t="s">
        <v>23</v>
      </c>
      <c r="D36" t="s">
        <v>10</v>
      </c>
      <c r="E36" t="s">
        <v>11</v>
      </c>
      <c r="F36" s="2">
        <v>1951616.0164899158</v>
      </c>
      <c r="G36" s="2">
        <v>2146349.6321703787</v>
      </c>
      <c r="H36" s="2">
        <v>0</v>
      </c>
      <c r="I36" s="2" t="str">
        <f>TEXT(Продажи[[#This Row],[период]],Продажи[[#Headers],[МММ]])</f>
        <v>янв</v>
      </c>
    </row>
    <row r="37" spans="1:9" x14ac:dyDescent="0.3">
      <c r="A37" s="1">
        <v>40909</v>
      </c>
      <c r="B37" t="s">
        <v>15</v>
      </c>
      <c r="C37" t="s">
        <v>23</v>
      </c>
      <c r="D37" t="s">
        <v>10</v>
      </c>
      <c r="E37" t="s">
        <v>12</v>
      </c>
      <c r="F37" s="2">
        <v>-1123463.1673872869</v>
      </c>
      <c r="G37" s="2">
        <v>-946918.95536928484</v>
      </c>
      <c r="H37" s="2">
        <v>0</v>
      </c>
      <c r="I37" s="2" t="str">
        <f>TEXT(Продажи[[#This Row],[период]],Продажи[[#Headers],[МММ]])</f>
        <v>янв</v>
      </c>
    </row>
    <row r="38" spans="1:9" x14ac:dyDescent="0.3">
      <c r="A38" s="1">
        <v>40909</v>
      </c>
      <c r="B38" t="s">
        <v>15</v>
      </c>
      <c r="C38" t="s">
        <v>23</v>
      </c>
      <c r="D38" t="s">
        <v>10</v>
      </c>
      <c r="E38" t="s">
        <v>13</v>
      </c>
      <c r="F38" s="2">
        <v>-1029397.2013293315</v>
      </c>
      <c r="G38" s="2">
        <v>-536587.40804259467</v>
      </c>
      <c r="H38" s="2">
        <v>0</v>
      </c>
      <c r="I38" s="2" t="str">
        <f>TEXT(Продажи[[#This Row],[период]],Продажи[[#Headers],[МММ]])</f>
        <v>янв</v>
      </c>
    </row>
    <row r="39" spans="1:9" x14ac:dyDescent="0.3">
      <c r="A39" s="1">
        <v>40909</v>
      </c>
      <c r="B39" t="s">
        <v>15</v>
      </c>
      <c r="C39" t="s">
        <v>23</v>
      </c>
      <c r="D39" t="s">
        <v>21</v>
      </c>
      <c r="E39" t="s">
        <v>11</v>
      </c>
      <c r="F39" s="2">
        <v>2095482.4364643421</v>
      </c>
      <c r="G39" s="2">
        <v>2679910.5655332971</v>
      </c>
      <c r="H39" s="2">
        <v>0</v>
      </c>
      <c r="I39" s="2" t="str">
        <f>TEXT(Продажи[[#This Row],[период]],Продажи[[#Headers],[МММ]])</f>
        <v>янв</v>
      </c>
    </row>
    <row r="40" spans="1:9" x14ac:dyDescent="0.3">
      <c r="A40" s="1">
        <v>40909</v>
      </c>
      <c r="B40" t="s">
        <v>15</v>
      </c>
      <c r="C40" t="s">
        <v>23</v>
      </c>
      <c r="D40" t="s">
        <v>21</v>
      </c>
      <c r="E40" t="s">
        <v>12</v>
      </c>
      <c r="F40" s="2">
        <v>-1153476.5705308306</v>
      </c>
      <c r="G40" s="2">
        <v>-1182313.4847941014</v>
      </c>
      <c r="H40" s="2">
        <v>0</v>
      </c>
      <c r="I40" s="2" t="str">
        <f>TEXT(Продажи[[#This Row],[период]],Продажи[[#Headers],[МММ]])</f>
        <v>янв</v>
      </c>
    </row>
    <row r="41" spans="1:9" x14ac:dyDescent="0.3">
      <c r="A41" s="1">
        <v>40909</v>
      </c>
      <c r="B41" t="s">
        <v>15</v>
      </c>
      <c r="C41" t="s">
        <v>23</v>
      </c>
      <c r="D41" t="s">
        <v>21</v>
      </c>
      <c r="E41" t="s">
        <v>13</v>
      </c>
      <c r="F41" s="2">
        <v>-1045741.8588432511</v>
      </c>
      <c r="G41" s="2">
        <v>-669977.64138332428</v>
      </c>
      <c r="H41" s="2">
        <v>0</v>
      </c>
      <c r="I41" s="2" t="str">
        <f>TEXT(Продажи[[#This Row],[период]],Продажи[[#Headers],[МММ]])</f>
        <v>янв</v>
      </c>
    </row>
    <row r="42" spans="1:9" x14ac:dyDescent="0.3">
      <c r="A42" s="1">
        <v>40909</v>
      </c>
      <c r="B42" t="s">
        <v>15</v>
      </c>
      <c r="C42" t="s">
        <v>23</v>
      </c>
      <c r="D42" t="s">
        <v>19</v>
      </c>
      <c r="E42" t="s">
        <v>11</v>
      </c>
      <c r="F42" s="2">
        <v>438931.86749824096</v>
      </c>
      <c r="G42" s="2">
        <v>3403647.1128810975</v>
      </c>
      <c r="H42" s="2">
        <v>0</v>
      </c>
      <c r="I42" s="2" t="str">
        <f>TEXT(Продажи[[#This Row],[период]],Продажи[[#Headers],[МММ]])</f>
        <v>янв</v>
      </c>
    </row>
    <row r="43" spans="1:9" x14ac:dyDescent="0.3">
      <c r="A43" s="1">
        <v>40909</v>
      </c>
      <c r="B43" t="s">
        <v>15</v>
      </c>
      <c r="C43" t="s">
        <v>23</v>
      </c>
      <c r="D43" t="s">
        <v>19</v>
      </c>
      <c r="E43" t="s">
        <v>12</v>
      </c>
      <c r="F43" s="2">
        <v>-231016.77236749526</v>
      </c>
      <c r="G43" s="2">
        <v>-1501609.0203887194</v>
      </c>
      <c r="H43" s="2">
        <v>0</v>
      </c>
      <c r="I43" s="2" t="str">
        <f>TEXT(Продажи[[#This Row],[период]],Продажи[[#Headers],[МММ]])</f>
        <v>янв</v>
      </c>
    </row>
    <row r="44" spans="1:9" x14ac:dyDescent="0.3">
      <c r="A44" s="1">
        <v>40909</v>
      </c>
      <c r="B44" t="s">
        <v>15</v>
      </c>
      <c r="C44" t="s">
        <v>23</v>
      </c>
      <c r="D44" t="s">
        <v>19</v>
      </c>
      <c r="E44" t="s">
        <v>13</v>
      </c>
      <c r="F44" s="2">
        <v>-280916.39519887423</v>
      </c>
      <c r="G44" s="2">
        <v>-850911.77822027437</v>
      </c>
      <c r="H44" s="2">
        <v>0</v>
      </c>
      <c r="I44" s="2" t="str">
        <f>TEXT(Продажи[[#This Row],[период]],Продажи[[#Headers],[МММ]])</f>
        <v>янв</v>
      </c>
    </row>
    <row r="45" spans="1:9" x14ac:dyDescent="0.3">
      <c r="A45" s="1">
        <v>40909</v>
      </c>
      <c r="B45" t="s">
        <v>15</v>
      </c>
      <c r="C45" t="s">
        <v>23</v>
      </c>
      <c r="D45" t="s">
        <v>17</v>
      </c>
      <c r="E45" t="s">
        <v>11</v>
      </c>
      <c r="F45" s="2">
        <v>1677729.2106978307</v>
      </c>
      <c r="G45" s="2">
        <v>1594437.6895993568</v>
      </c>
      <c r="H45" s="2">
        <v>0</v>
      </c>
      <c r="I45" s="2" t="str">
        <f>TEXT(Продажи[[#This Row],[период]],Продажи[[#Headers],[МММ]])</f>
        <v>янв</v>
      </c>
    </row>
    <row r="46" spans="1:9" x14ac:dyDescent="0.3">
      <c r="A46" s="1">
        <v>40909</v>
      </c>
      <c r="B46" t="s">
        <v>15</v>
      </c>
      <c r="C46" t="s">
        <v>23</v>
      </c>
      <c r="D46" t="s">
        <v>17</v>
      </c>
      <c r="E46" t="s">
        <v>12</v>
      </c>
      <c r="F46" s="2">
        <v>-944903.81078100589</v>
      </c>
      <c r="G46" s="2">
        <v>-703428.3924703045</v>
      </c>
      <c r="H46" s="2">
        <v>0</v>
      </c>
      <c r="I46" s="2" t="str">
        <f>TEXT(Продажи[[#This Row],[период]],Продажи[[#Headers],[МММ]])</f>
        <v>янв</v>
      </c>
    </row>
    <row r="47" spans="1:9" x14ac:dyDescent="0.3">
      <c r="A47" s="1">
        <v>40909</v>
      </c>
      <c r="B47" t="s">
        <v>15</v>
      </c>
      <c r="C47" t="s">
        <v>23</v>
      </c>
      <c r="D47" t="s">
        <v>17</v>
      </c>
      <c r="E47" t="s">
        <v>13</v>
      </c>
      <c r="F47" s="2">
        <v>-852030.26511246408</v>
      </c>
      <c r="G47" s="2">
        <v>-398609.42239983921</v>
      </c>
      <c r="H47" s="2">
        <v>0</v>
      </c>
      <c r="I47" s="2" t="str">
        <f>TEXT(Продажи[[#This Row],[период]],Продажи[[#Headers],[МММ]])</f>
        <v>янв</v>
      </c>
    </row>
    <row r="48" spans="1:9" x14ac:dyDescent="0.3">
      <c r="A48" s="1">
        <v>40909</v>
      </c>
      <c r="B48" t="s">
        <v>15</v>
      </c>
      <c r="C48" t="s">
        <v>23</v>
      </c>
      <c r="D48" t="s">
        <v>14</v>
      </c>
      <c r="E48" t="s">
        <v>11</v>
      </c>
      <c r="F48" s="2">
        <v>1870906.2670968471</v>
      </c>
      <c r="G48" s="2">
        <v>2426086.8244958185</v>
      </c>
      <c r="H48" s="2">
        <v>0</v>
      </c>
      <c r="I48" s="2" t="str">
        <f>TEXT(Продажи[[#This Row],[период]],Продажи[[#Headers],[МММ]])</f>
        <v>янв</v>
      </c>
    </row>
    <row r="49" spans="1:9" x14ac:dyDescent="0.3">
      <c r="A49" s="1">
        <v>40909</v>
      </c>
      <c r="B49" t="s">
        <v>15</v>
      </c>
      <c r="C49" t="s">
        <v>23</v>
      </c>
      <c r="D49" t="s">
        <v>14</v>
      </c>
      <c r="E49" t="s">
        <v>12</v>
      </c>
      <c r="F49" s="2">
        <v>-1044226.7537284729</v>
      </c>
      <c r="G49" s="2">
        <v>-1070332.4225716847</v>
      </c>
      <c r="H49" s="2">
        <v>0</v>
      </c>
      <c r="I49" s="2" t="str">
        <f>TEXT(Продажи[[#This Row],[период]],Продажи[[#Headers],[МММ]])</f>
        <v>янв</v>
      </c>
    </row>
    <row r="50" spans="1:9" x14ac:dyDescent="0.3">
      <c r="A50" s="1">
        <v>40909</v>
      </c>
      <c r="B50" t="s">
        <v>15</v>
      </c>
      <c r="C50" t="s">
        <v>23</v>
      </c>
      <c r="D50" t="s">
        <v>14</v>
      </c>
      <c r="E50" t="s">
        <v>13</v>
      </c>
      <c r="F50" s="2">
        <v>-948157.89238545345</v>
      </c>
      <c r="G50" s="2">
        <v>-606521.70612395462</v>
      </c>
      <c r="H50" s="2">
        <v>0</v>
      </c>
      <c r="I50" s="2" t="str">
        <f>TEXT(Продажи[[#This Row],[период]],Продажи[[#Headers],[МММ]])</f>
        <v>янв</v>
      </c>
    </row>
    <row r="51" spans="1:9" x14ac:dyDescent="0.3">
      <c r="A51" s="1">
        <v>40909</v>
      </c>
      <c r="B51" t="s">
        <v>15</v>
      </c>
      <c r="C51" t="s">
        <v>23</v>
      </c>
      <c r="D51" t="s">
        <v>100</v>
      </c>
      <c r="E51" t="s">
        <v>28</v>
      </c>
      <c r="F51" s="2">
        <v>3844625.6965031344</v>
      </c>
      <c r="G51" s="2">
        <v>0</v>
      </c>
      <c r="H51" s="2">
        <v>0</v>
      </c>
      <c r="I51" s="2" t="str">
        <f>TEXT(Продажи[[#This Row],[период]],Продажи[[#Headers],[МММ]])</f>
        <v>янв</v>
      </c>
    </row>
    <row r="52" spans="1:9" x14ac:dyDescent="0.3">
      <c r="A52" s="1">
        <v>40909</v>
      </c>
      <c r="B52" t="s">
        <v>15</v>
      </c>
      <c r="C52" t="s">
        <v>23</v>
      </c>
      <c r="D52" t="s">
        <v>100</v>
      </c>
      <c r="E52" t="s">
        <v>49</v>
      </c>
      <c r="F52" s="2">
        <v>0</v>
      </c>
      <c r="G52" s="2">
        <v>0</v>
      </c>
      <c r="H52" s="2">
        <v>9507006.2988000214</v>
      </c>
      <c r="I52" s="2" t="str">
        <f>TEXT(Продажи[[#This Row],[период]],Продажи[[#Headers],[МММ]])</f>
        <v>янв</v>
      </c>
    </row>
    <row r="53" spans="1:9" x14ac:dyDescent="0.3">
      <c r="A53" s="1">
        <v>40909</v>
      </c>
      <c r="B53" t="s">
        <v>15</v>
      </c>
      <c r="C53" t="s">
        <v>24</v>
      </c>
      <c r="D53" t="s">
        <v>10</v>
      </c>
      <c r="E53" t="s">
        <v>11</v>
      </c>
      <c r="F53" s="2">
        <v>2319148.9669637564</v>
      </c>
      <c r="G53" s="2">
        <v>1717079.7057363028</v>
      </c>
      <c r="H53" s="2">
        <v>0</v>
      </c>
      <c r="I53" s="2" t="str">
        <f>TEXT(Продажи[[#This Row],[период]],Продажи[[#Headers],[МММ]])</f>
        <v>янв</v>
      </c>
    </row>
    <row r="54" spans="1:9" x14ac:dyDescent="0.3">
      <c r="A54" s="1">
        <v>40909</v>
      </c>
      <c r="B54" t="s">
        <v>15</v>
      </c>
      <c r="C54" t="s">
        <v>24</v>
      </c>
      <c r="D54" t="s">
        <v>10</v>
      </c>
      <c r="E54" t="s">
        <v>12</v>
      </c>
      <c r="F54" s="2">
        <v>-1283957.9055854708</v>
      </c>
      <c r="G54" s="2">
        <v>-757535.16429542785</v>
      </c>
      <c r="H54" s="2">
        <v>0</v>
      </c>
      <c r="I54" s="2" t="str">
        <f>TEXT(Продажи[[#This Row],[период]],Продажи[[#Headers],[МММ]])</f>
        <v>янв</v>
      </c>
    </row>
    <row r="55" spans="1:9" x14ac:dyDescent="0.3">
      <c r="A55" s="1">
        <v>40909</v>
      </c>
      <c r="B55" t="s">
        <v>15</v>
      </c>
      <c r="C55" t="s">
        <v>24</v>
      </c>
      <c r="D55" t="s">
        <v>10</v>
      </c>
      <c r="E55" t="s">
        <v>13</v>
      </c>
      <c r="F55" s="2">
        <v>-1342779.2271351053</v>
      </c>
      <c r="G55" s="2">
        <v>-429269.92643407569</v>
      </c>
      <c r="H55" s="2">
        <v>0</v>
      </c>
      <c r="I55" s="2" t="str">
        <f>TEXT(Продажи[[#This Row],[период]],Продажи[[#Headers],[МММ]])</f>
        <v>янв</v>
      </c>
    </row>
    <row r="56" spans="1:9" x14ac:dyDescent="0.3">
      <c r="A56" s="1">
        <v>40909</v>
      </c>
      <c r="B56" t="s">
        <v>15</v>
      </c>
      <c r="C56" t="s">
        <v>24</v>
      </c>
      <c r="D56" t="s">
        <v>21</v>
      </c>
      <c r="E56" t="s">
        <v>11</v>
      </c>
      <c r="F56" s="2">
        <v>1053508.6010848253</v>
      </c>
      <c r="G56" s="2">
        <v>2143928.4524266375</v>
      </c>
      <c r="H56" s="2">
        <v>0</v>
      </c>
      <c r="I56" s="2" t="str">
        <f>TEXT(Продажи[[#This Row],[период]],Продажи[[#Headers],[МММ]])</f>
        <v>янв</v>
      </c>
    </row>
    <row r="57" spans="1:9" x14ac:dyDescent="0.3">
      <c r="A57" s="1">
        <v>40909</v>
      </c>
      <c r="B57" t="s">
        <v>15</v>
      </c>
      <c r="C57" t="s">
        <v>24</v>
      </c>
      <c r="D57" t="s">
        <v>21</v>
      </c>
      <c r="E57" t="s">
        <v>12</v>
      </c>
      <c r="F57" s="2">
        <v>-576738.28526541532</v>
      </c>
      <c r="G57" s="2">
        <v>-945850.78783528123</v>
      </c>
      <c r="H57" s="2">
        <v>0</v>
      </c>
      <c r="I57" s="2" t="str">
        <f>TEXT(Продажи[[#This Row],[период]],Продажи[[#Headers],[МММ]])</f>
        <v>янв</v>
      </c>
    </row>
    <row r="58" spans="1:9" x14ac:dyDescent="0.3">
      <c r="A58" s="1">
        <v>40909</v>
      </c>
      <c r="B58" t="s">
        <v>15</v>
      </c>
      <c r="C58" t="s">
        <v>24</v>
      </c>
      <c r="D58" t="s">
        <v>21</v>
      </c>
      <c r="E58" t="s">
        <v>13</v>
      </c>
      <c r="F58" s="2">
        <v>-536328.1560778186</v>
      </c>
      <c r="G58" s="2">
        <v>-535982.11310665938</v>
      </c>
      <c r="H58" s="2">
        <v>0</v>
      </c>
      <c r="I58" s="2" t="str">
        <f>TEXT(Продажи[[#This Row],[период]],Продажи[[#Headers],[МММ]])</f>
        <v>янв</v>
      </c>
    </row>
    <row r="59" spans="1:9" x14ac:dyDescent="0.3">
      <c r="A59" s="1">
        <v>40909</v>
      </c>
      <c r="B59" t="s">
        <v>15</v>
      </c>
      <c r="C59" t="s">
        <v>24</v>
      </c>
      <c r="D59" t="s">
        <v>19</v>
      </c>
      <c r="E59" t="s">
        <v>11</v>
      </c>
      <c r="F59" s="2">
        <v>2483430.3029505736</v>
      </c>
      <c r="G59" s="2">
        <v>2722917.6903048777</v>
      </c>
      <c r="H59" s="2">
        <v>0</v>
      </c>
      <c r="I59" s="2" t="str">
        <f>TEXT(Продажи[[#This Row],[период]],Продажи[[#Headers],[МММ]])</f>
        <v>янв</v>
      </c>
    </row>
    <row r="60" spans="1:9" x14ac:dyDescent="0.3">
      <c r="A60" s="1">
        <v>40909</v>
      </c>
      <c r="B60" t="s">
        <v>15</v>
      </c>
      <c r="C60" t="s">
        <v>24</v>
      </c>
      <c r="D60" t="s">
        <v>19</v>
      </c>
      <c r="E60" t="s">
        <v>12</v>
      </c>
      <c r="F60" s="2">
        <v>-1386100.6342049716</v>
      </c>
      <c r="G60" s="2">
        <v>-1201287.2163109754</v>
      </c>
      <c r="H60" s="2">
        <v>0</v>
      </c>
      <c r="I60" s="2" t="str">
        <f>TEXT(Продажи[[#This Row],[период]],Продажи[[#Headers],[МММ]])</f>
        <v>янв</v>
      </c>
    </row>
    <row r="61" spans="1:9" x14ac:dyDescent="0.3">
      <c r="A61" s="1">
        <v>40909</v>
      </c>
      <c r="B61" t="s">
        <v>15</v>
      </c>
      <c r="C61" t="s">
        <v>24</v>
      </c>
      <c r="D61" t="s">
        <v>19</v>
      </c>
      <c r="E61" t="s">
        <v>13</v>
      </c>
      <c r="F61" s="2">
        <v>-1195904.5255148127</v>
      </c>
      <c r="G61" s="2">
        <v>-680729.42257621943</v>
      </c>
      <c r="H61" s="2">
        <v>0</v>
      </c>
      <c r="I61" s="2" t="str">
        <f>TEXT(Продажи[[#This Row],[период]],Продажи[[#Headers],[МММ]])</f>
        <v>янв</v>
      </c>
    </row>
    <row r="62" spans="1:9" x14ac:dyDescent="0.3">
      <c r="A62" s="1">
        <v>40909</v>
      </c>
      <c r="B62" t="s">
        <v>15</v>
      </c>
      <c r="C62" t="s">
        <v>24</v>
      </c>
      <c r="D62" t="s">
        <v>17</v>
      </c>
      <c r="E62" t="s">
        <v>11</v>
      </c>
      <c r="F62" s="2">
        <v>202629.3727563713</v>
      </c>
      <c r="G62" s="2">
        <v>1275550.1516794856</v>
      </c>
      <c r="H62" s="2">
        <v>0</v>
      </c>
      <c r="I62" s="2" t="str">
        <f>TEXT(Продажи[[#This Row],[период]],Продажи[[#Headers],[МММ]])</f>
        <v>янв</v>
      </c>
    </row>
    <row r="63" spans="1:9" x14ac:dyDescent="0.3">
      <c r="A63" s="1">
        <v>40909</v>
      </c>
      <c r="B63" t="s">
        <v>15</v>
      </c>
      <c r="C63" t="s">
        <v>24</v>
      </c>
      <c r="D63" t="s">
        <v>17</v>
      </c>
      <c r="E63" t="s">
        <v>12</v>
      </c>
      <c r="F63" s="2">
        <v>-104989.31230900067</v>
      </c>
      <c r="G63" s="2">
        <v>-562742.71397624363</v>
      </c>
      <c r="H63" s="2">
        <v>0</v>
      </c>
      <c r="I63" s="2" t="str">
        <f>TEXT(Продажи[[#This Row],[период]],Продажи[[#Headers],[МММ]])</f>
        <v>янв</v>
      </c>
    </row>
    <row r="64" spans="1:9" x14ac:dyDescent="0.3">
      <c r="A64" s="1">
        <v>40909</v>
      </c>
      <c r="B64" t="s">
        <v>15</v>
      </c>
      <c r="C64" t="s">
        <v>24</v>
      </c>
      <c r="D64" t="s">
        <v>17</v>
      </c>
      <c r="E64" t="s">
        <v>13</v>
      </c>
      <c r="F64" s="2">
        <v>-119551.32992625906</v>
      </c>
      <c r="G64" s="2">
        <v>-318887.53791987139</v>
      </c>
      <c r="H64" s="2">
        <v>0</v>
      </c>
      <c r="I64" s="2" t="str">
        <f>TEXT(Продажи[[#This Row],[период]],Продажи[[#Headers],[МММ]])</f>
        <v>янв</v>
      </c>
    </row>
    <row r="65" spans="1:9" x14ac:dyDescent="0.3">
      <c r="A65" s="1">
        <v>40909</v>
      </c>
      <c r="B65" t="s">
        <v>15</v>
      </c>
      <c r="C65" t="s">
        <v>24</v>
      </c>
      <c r="D65" t="s">
        <v>14</v>
      </c>
      <c r="E65" t="s">
        <v>11</v>
      </c>
      <c r="F65" s="2">
        <v>3217958.7794065773</v>
      </c>
      <c r="G65" s="2">
        <v>1940869.4595966549</v>
      </c>
      <c r="H65" s="2">
        <v>0</v>
      </c>
      <c r="I65" s="2" t="str">
        <f>TEXT(Продажи[[#This Row],[период]],Продажи[[#Headers],[МММ]])</f>
        <v>янв</v>
      </c>
    </row>
    <row r="66" spans="1:9" x14ac:dyDescent="0.3">
      <c r="A66" s="1">
        <v>40909</v>
      </c>
      <c r="B66" t="s">
        <v>15</v>
      </c>
      <c r="C66" t="s">
        <v>24</v>
      </c>
      <c r="D66" t="s">
        <v>14</v>
      </c>
      <c r="E66" t="s">
        <v>12</v>
      </c>
      <c r="F66" s="2">
        <v>-1740377.9228807883</v>
      </c>
      <c r="G66" s="2">
        <v>-856265.93805734767</v>
      </c>
      <c r="H66" s="2">
        <v>0</v>
      </c>
      <c r="I66" s="2" t="str">
        <f>TEXT(Продажи[[#This Row],[период]],Продажи[[#Headers],[МММ]])</f>
        <v>янв</v>
      </c>
    </row>
    <row r="67" spans="1:9" x14ac:dyDescent="0.3">
      <c r="A67" s="1">
        <v>40909</v>
      </c>
      <c r="B67" t="s">
        <v>15</v>
      </c>
      <c r="C67" t="s">
        <v>24</v>
      </c>
      <c r="D67" t="s">
        <v>14</v>
      </c>
      <c r="E67" t="s">
        <v>13</v>
      </c>
      <c r="F67" s="2">
        <v>-1677080.3778256138</v>
      </c>
      <c r="G67" s="2">
        <v>-485217.36489916372</v>
      </c>
      <c r="H67" s="2">
        <v>0</v>
      </c>
      <c r="I67" s="2" t="str">
        <f>TEXT(Продажи[[#This Row],[период]],Продажи[[#Headers],[МММ]])</f>
        <v>янв</v>
      </c>
    </row>
    <row r="68" spans="1:9" x14ac:dyDescent="0.3">
      <c r="A68" s="1">
        <v>40909</v>
      </c>
      <c r="B68" t="s">
        <v>15</v>
      </c>
      <c r="C68" t="s">
        <v>24</v>
      </c>
      <c r="D68" t="s">
        <v>100</v>
      </c>
      <c r="E68" t="s">
        <v>28</v>
      </c>
      <c r="F68" s="2">
        <v>3353585.6896612193</v>
      </c>
      <c r="G68" s="2">
        <v>0</v>
      </c>
      <c r="H68" s="2">
        <v>0</v>
      </c>
      <c r="I68" s="2" t="str">
        <f>TEXT(Продажи[[#This Row],[период]],Продажи[[#Headers],[МММ]])</f>
        <v>янв</v>
      </c>
    </row>
    <row r="69" spans="1:9" x14ac:dyDescent="0.3">
      <c r="A69" s="1">
        <v>40909</v>
      </c>
      <c r="B69" t="s">
        <v>15</v>
      </c>
      <c r="C69" t="s">
        <v>24</v>
      </c>
      <c r="D69" t="s">
        <v>100</v>
      </c>
      <c r="E69" t="s">
        <v>49</v>
      </c>
      <c r="F69" s="2">
        <v>0</v>
      </c>
      <c r="G69" s="2">
        <v>0</v>
      </c>
      <c r="H69" s="2">
        <v>9374349.9274151623</v>
      </c>
      <c r="I69" s="2" t="str">
        <f>TEXT(Продажи[[#This Row],[период]],Продажи[[#Headers],[МММ]])</f>
        <v>янв</v>
      </c>
    </row>
    <row r="70" spans="1:9" x14ac:dyDescent="0.3">
      <c r="A70" s="1">
        <v>40909</v>
      </c>
      <c r="B70" t="s">
        <v>15</v>
      </c>
      <c r="C70" t="s">
        <v>26</v>
      </c>
      <c r="D70" t="s">
        <v>10</v>
      </c>
      <c r="E70" t="s">
        <v>11</v>
      </c>
      <c r="F70" s="2">
        <v>1144327.4833530507</v>
      </c>
      <c r="G70" s="2">
        <v>643904.88965111354</v>
      </c>
      <c r="H70" s="2">
        <v>0</v>
      </c>
      <c r="I70" s="2" t="str">
        <f>TEXT(Продажи[[#This Row],[период]],Продажи[[#Headers],[МММ]])</f>
        <v>янв</v>
      </c>
    </row>
    <row r="71" spans="1:9" x14ac:dyDescent="0.3">
      <c r="A71" s="1">
        <v>40909</v>
      </c>
      <c r="B71" t="s">
        <v>15</v>
      </c>
      <c r="C71" t="s">
        <v>26</v>
      </c>
      <c r="D71" t="s">
        <v>10</v>
      </c>
      <c r="E71" t="s">
        <v>12</v>
      </c>
      <c r="F71" s="2">
        <v>-641978.95279273542</v>
      </c>
      <c r="G71" s="2">
        <v>-284075.68661078543</v>
      </c>
      <c r="H71" s="2">
        <v>0</v>
      </c>
      <c r="I71" s="2" t="str">
        <f>TEXT(Продажи[[#This Row],[период]],Продажи[[#Headers],[МММ]])</f>
        <v>янв</v>
      </c>
    </row>
    <row r="72" spans="1:9" x14ac:dyDescent="0.3">
      <c r="A72" s="1">
        <v>40909</v>
      </c>
      <c r="B72" t="s">
        <v>15</v>
      </c>
      <c r="C72" t="s">
        <v>26</v>
      </c>
      <c r="D72" t="s">
        <v>10</v>
      </c>
      <c r="E72" t="s">
        <v>13</v>
      </c>
      <c r="F72" s="2">
        <v>-514626.37803247652</v>
      </c>
      <c r="G72" s="2">
        <v>-160976.22241277838</v>
      </c>
      <c r="H72" s="2">
        <v>0</v>
      </c>
      <c r="I72" s="2" t="str">
        <f>TEXT(Продажи[[#This Row],[период]],Продажи[[#Headers],[МММ]])</f>
        <v>янв</v>
      </c>
    </row>
    <row r="73" spans="1:9" x14ac:dyDescent="0.3">
      <c r="A73" s="1">
        <v>40909</v>
      </c>
      <c r="B73" t="s">
        <v>15</v>
      </c>
      <c r="C73" t="s">
        <v>26</v>
      </c>
      <c r="D73" t="s">
        <v>21</v>
      </c>
      <c r="E73" t="s">
        <v>11</v>
      </c>
      <c r="F73" s="2">
        <v>1086190.4372498656</v>
      </c>
      <c r="G73" s="2">
        <v>803973.16965998895</v>
      </c>
      <c r="H73" s="2">
        <v>0</v>
      </c>
      <c r="I73" s="2" t="str">
        <f>TEXT(Продажи[[#This Row],[период]],Продажи[[#Headers],[МММ]])</f>
        <v>янв</v>
      </c>
    </row>
    <row r="74" spans="1:9" x14ac:dyDescent="0.3">
      <c r="A74" s="1">
        <v>40909</v>
      </c>
      <c r="B74" t="s">
        <v>15</v>
      </c>
      <c r="C74" t="s">
        <v>26</v>
      </c>
      <c r="D74" t="s">
        <v>21</v>
      </c>
      <c r="E74" t="s">
        <v>12</v>
      </c>
      <c r="F74" s="2">
        <v>-576738.28526541532</v>
      </c>
      <c r="G74" s="2">
        <v>-354694.04543823045</v>
      </c>
      <c r="H74" s="2">
        <v>0</v>
      </c>
      <c r="I74" s="2" t="str">
        <f>TEXT(Продажи[[#This Row],[период]],Продажи[[#Headers],[МММ]])</f>
        <v>янв</v>
      </c>
    </row>
    <row r="75" spans="1:9" x14ac:dyDescent="0.3">
      <c r="A75" s="1">
        <v>40909</v>
      </c>
      <c r="B75" t="s">
        <v>15</v>
      </c>
      <c r="C75" t="s">
        <v>26</v>
      </c>
      <c r="D75" t="s">
        <v>21</v>
      </c>
      <c r="E75" t="s">
        <v>13</v>
      </c>
      <c r="F75" s="2">
        <v>-593194.55100498861</v>
      </c>
      <c r="G75" s="2">
        <v>-200993.29241499724</v>
      </c>
      <c r="H75" s="2">
        <v>0</v>
      </c>
      <c r="I75" s="2" t="str">
        <f>TEXT(Продажи[[#This Row],[период]],Продажи[[#Headers],[МММ]])</f>
        <v>янв</v>
      </c>
    </row>
    <row r="76" spans="1:9" x14ac:dyDescent="0.3">
      <c r="A76" s="1">
        <v>40909</v>
      </c>
      <c r="B76" t="s">
        <v>15</v>
      </c>
      <c r="C76" t="s">
        <v>26</v>
      </c>
      <c r="D76" t="s">
        <v>19</v>
      </c>
      <c r="E76" t="s">
        <v>11</v>
      </c>
      <c r="F76" s="2">
        <v>2518082.8188056988</v>
      </c>
      <c r="G76" s="2">
        <v>1021094.1338643291</v>
      </c>
      <c r="H76" s="2">
        <v>0</v>
      </c>
      <c r="I76" s="2" t="str">
        <f>TEXT(Продажи[[#This Row],[период]],Продажи[[#Headers],[МММ]])</f>
        <v>янв</v>
      </c>
    </row>
    <row r="77" spans="1:9" x14ac:dyDescent="0.3">
      <c r="A77" s="1">
        <v>40909</v>
      </c>
      <c r="B77" t="s">
        <v>15</v>
      </c>
      <c r="C77" t="s">
        <v>26</v>
      </c>
      <c r="D77" t="s">
        <v>19</v>
      </c>
      <c r="E77" t="s">
        <v>12</v>
      </c>
      <c r="F77" s="2">
        <v>-1386100.6342049716</v>
      </c>
      <c r="G77" s="2">
        <v>-450482.70611661574</v>
      </c>
      <c r="H77" s="2">
        <v>0</v>
      </c>
      <c r="I77" s="2" t="str">
        <f>TEXT(Продажи[[#This Row],[период]],Продажи[[#Headers],[МММ]])</f>
        <v>янв</v>
      </c>
    </row>
    <row r="78" spans="1:9" x14ac:dyDescent="0.3">
      <c r="A78" s="1">
        <v>40909</v>
      </c>
      <c r="B78" t="s">
        <v>15</v>
      </c>
      <c r="C78" t="s">
        <v>26</v>
      </c>
      <c r="D78" t="s">
        <v>19</v>
      </c>
      <c r="E78" t="s">
        <v>13</v>
      </c>
      <c r="F78" s="2">
        <v>-1203297.0622305728</v>
      </c>
      <c r="G78" s="2">
        <v>-255273.53346608227</v>
      </c>
      <c r="H78" s="2">
        <v>0</v>
      </c>
      <c r="I78" s="2" t="str">
        <f>TEXT(Продажи[[#This Row],[период]],Продажи[[#Headers],[МММ]])</f>
        <v>янв</v>
      </c>
    </row>
    <row r="79" spans="1:9" x14ac:dyDescent="0.3">
      <c r="A79" s="1">
        <v>40909</v>
      </c>
      <c r="B79" t="s">
        <v>15</v>
      </c>
      <c r="C79" t="s">
        <v>26</v>
      </c>
      <c r="D79" t="s">
        <v>17</v>
      </c>
      <c r="E79" t="s">
        <v>11</v>
      </c>
      <c r="F79" s="2">
        <v>555393.4621146135</v>
      </c>
      <c r="G79" s="2">
        <v>478331.30687980703</v>
      </c>
      <c r="H79" s="2">
        <v>0</v>
      </c>
      <c r="I79" s="2" t="str">
        <f>TEXT(Продажи[[#This Row],[период]],Продажи[[#Headers],[МММ]])</f>
        <v>янв</v>
      </c>
    </row>
    <row r="80" spans="1:9" x14ac:dyDescent="0.3">
      <c r="A80" s="1">
        <v>40909</v>
      </c>
      <c r="B80" t="s">
        <v>15</v>
      </c>
      <c r="C80" t="s">
        <v>26</v>
      </c>
      <c r="D80" t="s">
        <v>17</v>
      </c>
      <c r="E80" t="s">
        <v>12</v>
      </c>
      <c r="F80" s="2">
        <v>-314967.93692700204</v>
      </c>
      <c r="G80" s="2">
        <v>-211028.51774109135</v>
      </c>
      <c r="H80" s="2">
        <v>0</v>
      </c>
      <c r="I80" s="2" t="str">
        <f>TEXT(Продажи[[#This Row],[период]],Продажи[[#Headers],[МММ]])</f>
        <v>янв</v>
      </c>
    </row>
    <row r="81" spans="1:9" x14ac:dyDescent="0.3">
      <c r="A81" s="1">
        <v>40909</v>
      </c>
      <c r="B81" t="s">
        <v>15</v>
      </c>
      <c r="C81" t="s">
        <v>26</v>
      </c>
      <c r="D81" t="s">
        <v>17</v>
      </c>
      <c r="E81" t="s">
        <v>13</v>
      </c>
      <c r="F81" s="2">
        <v>-253843.15930070181</v>
      </c>
      <c r="G81" s="2">
        <v>-119582.82671995176</v>
      </c>
      <c r="H81" s="2">
        <v>0</v>
      </c>
      <c r="I81" s="2" t="str">
        <f>TEXT(Продажи[[#This Row],[период]],Продажи[[#Headers],[МММ]])</f>
        <v>янв</v>
      </c>
    </row>
    <row r="82" spans="1:9" x14ac:dyDescent="0.3">
      <c r="A82" s="1">
        <v>40909</v>
      </c>
      <c r="B82" t="s">
        <v>15</v>
      </c>
      <c r="C82" t="s">
        <v>26</v>
      </c>
      <c r="D82" t="s">
        <v>14</v>
      </c>
      <c r="E82" t="s">
        <v>11</v>
      </c>
      <c r="F82" s="2">
        <v>924140.67704969854</v>
      </c>
      <c r="G82" s="2">
        <v>727826.04734874552</v>
      </c>
      <c r="H82" s="2">
        <v>0</v>
      </c>
      <c r="I82" s="2" t="str">
        <f>TEXT(Продажи[[#This Row],[период]],Продажи[[#Headers],[МММ]])</f>
        <v>янв</v>
      </c>
    </row>
    <row r="83" spans="1:9" x14ac:dyDescent="0.3">
      <c r="A83" s="1">
        <v>40909</v>
      </c>
      <c r="B83" t="s">
        <v>15</v>
      </c>
      <c r="C83" t="s">
        <v>26</v>
      </c>
      <c r="D83" t="s">
        <v>14</v>
      </c>
      <c r="E83" t="s">
        <v>12</v>
      </c>
      <c r="F83" s="2">
        <v>-522113.37686423643</v>
      </c>
      <c r="G83" s="2">
        <v>-321099.72677150537</v>
      </c>
      <c r="H83" s="2">
        <v>0</v>
      </c>
      <c r="I83" s="2" t="str">
        <f>TEXT(Продажи[[#This Row],[период]],Продажи[[#Headers],[МММ]])</f>
        <v>янв</v>
      </c>
    </row>
    <row r="84" spans="1:9" x14ac:dyDescent="0.3">
      <c r="A84" s="1">
        <v>40909</v>
      </c>
      <c r="B84" t="s">
        <v>15</v>
      </c>
      <c r="C84" t="s">
        <v>26</v>
      </c>
      <c r="D84" t="s">
        <v>14</v>
      </c>
      <c r="E84" t="s">
        <v>13</v>
      </c>
      <c r="F84" s="2">
        <v>-483094.10383324919</v>
      </c>
      <c r="G84" s="2">
        <v>-181956.51183718638</v>
      </c>
      <c r="H84" s="2">
        <v>0</v>
      </c>
      <c r="I84" s="2" t="str">
        <f>TEXT(Продажи[[#This Row],[период]],Продажи[[#Headers],[МММ]])</f>
        <v>янв</v>
      </c>
    </row>
    <row r="85" spans="1:9" x14ac:dyDescent="0.3">
      <c r="A85" s="1">
        <v>40909</v>
      </c>
      <c r="B85" t="s">
        <v>15</v>
      </c>
      <c r="C85" t="s">
        <v>26</v>
      </c>
      <c r="D85" t="s">
        <v>100</v>
      </c>
      <c r="E85" t="s">
        <v>28</v>
      </c>
      <c r="F85" s="2">
        <v>3935598.3864924554</v>
      </c>
      <c r="G85" s="2">
        <v>0</v>
      </c>
      <c r="H85" s="2">
        <v>0</v>
      </c>
      <c r="I85" s="2" t="str">
        <f>TEXT(Продажи[[#This Row],[период]],Продажи[[#Headers],[МММ]])</f>
        <v>янв</v>
      </c>
    </row>
    <row r="86" spans="1:9" x14ac:dyDescent="0.3">
      <c r="A86" s="1">
        <v>40909</v>
      </c>
      <c r="B86" t="s">
        <v>15</v>
      </c>
      <c r="C86" t="s">
        <v>26</v>
      </c>
      <c r="D86" t="s">
        <v>100</v>
      </c>
      <c r="E86" t="s">
        <v>49</v>
      </c>
      <c r="F86" s="2">
        <v>0</v>
      </c>
      <c r="G86" s="2">
        <v>0</v>
      </c>
      <c r="H86" s="2">
        <v>7473904.2181946924</v>
      </c>
      <c r="I86" s="2" t="str">
        <f>TEXT(Продажи[[#This Row],[период]],Продажи[[#Headers],[МММ]])</f>
        <v>янв</v>
      </c>
    </row>
    <row r="87" spans="1:9" x14ac:dyDescent="0.3">
      <c r="A87" s="1">
        <v>40909</v>
      </c>
      <c r="B87" t="s">
        <v>15</v>
      </c>
      <c r="C87" t="s">
        <v>27</v>
      </c>
      <c r="D87" t="s">
        <v>10</v>
      </c>
      <c r="E87" t="s">
        <v>11</v>
      </c>
      <c r="F87" s="2">
        <v>2051122.7541727899</v>
      </c>
      <c r="G87" s="2">
        <v>2146349.6321703787</v>
      </c>
      <c r="H87" s="2">
        <v>0</v>
      </c>
      <c r="I87" s="2" t="str">
        <f>TEXT(Продажи[[#This Row],[период]],Продажи[[#Headers],[МММ]])</f>
        <v>янв</v>
      </c>
    </row>
    <row r="88" spans="1:9" x14ac:dyDescent="0.3">
      <c r="A88" s="1">
        <v>40909</v>
      </c>
      <c r="B88" t="s">
        <v>15</v>
      </c>
      <c r="C88" t="s">
        <v>27</v>
      </c>
      <c r="D88" t="s">
        <v>10</v>
      </c>
      <c r="E88" t="s">
        <v>12</v>
      </c>
      <c r="F88" s="2">
        <v>-1123463.1673872869</v>
      </c>
      <c r="G88" s="2">
        <v>-946918.95536928484</v>
      </c>
      <c r="H88" s="2">
        <v>0</v>
      </c>
      <c r="I88" s="2" t="str">
        <f>TEXT(Продажи[[#This Row],[период]],Продажи[[#Headers],[МММ]])</f>
        <v>янв</v>
      </c>
    </row>
    <row r="89" spans="1:9" x14ac:dyDescent="0.3">
      <c r="A89" s="1">
        <v>40909</v>
      </c>
      <c r="B89" t="s">
        <v>15</v>
      </c>
      <c r="C89" t="s">
        <v>27</v>
      </c>
      <c r="D89" t="s">
        <v>10</v>
      </c>
      <c r="E89" t="s">
        <v>13</v>
      </c>
      <c r="F89" s="2">
        <v>-950658.48276930244</v>
      </c>
      <c r="G89" s="2">
        <v>-536587.40804259467</v>
      </c>
      <c r="H89" s="2">
        <v>0</v>
      </c>
      <c r="I89" s="2" t="str">
        <f>TEXT(Продажи[[#This Row],[период]],Продажи[[#Headers],[МММ]])</f>
        <v>янв</v>
      </c>
    </row>
    <row r="90" spans="1:9" x14ac:dyDescent="0.3">
      <c r="A90" s="1">
        <v>40909</v>
      </c>
      <c r="B90" t="s">
        <v>15</v>
      </c>
      <c r="C90" t="s">
        <v>27</v>
      </c>
      <c r="D90" t="s">
        <v>21</v>
      </c>
      <c r="E90" t="s">
        <v>11</v>
      </c>
      <c r="F90" s="2">
        <v>2472284.7828377471</v>
      </c>
      <c r="G90" s="2">
        <v>2679910.5655332971</v>
      </c>
      <c r="H90" s="2">
        <v>0</v>
      </c>
      <c r="I90" s="2" t="str">
        <f>TEXT(Продажи[[#This Row],[период]],Продажи[[#Headers],[МММ]])</f>
        <v>янв</v>
      </c>
    </row>
    <row r="91" spans="1:9" x14ac:dyDescent="0.3">
      <c r="A91" s="1">
        <v>40909</v>
      </c>
      <c r="B91" t="s">
        <v>15</v>
      </c>
      <c r="C91" t="s">
        <v>27</v>
      </c>
      <c r="D91" t="s">
        <v>21</v>
      </c>
      <c r="E91" t="s">
        <v>12</v>
      </c>
      <c r="F91" s="2">
        <v>-1345722.6656193025</v>
      </c>
      <c r="G91" s="2">
        <v>-1182313.4847941014</v>
      </c>
      <c r="H91" s="2">
        <v>0</v>
      </c>
      <c r="I91" s="2" t="str">
        <f>TEXT(Продажи[[#This Row],[период]],Продажи[[#Headers],[МММ]])</f>
        <v>янв</v>
      </c>
    </row>
    <row r="92" spans="1:9" x14ac:dyDescent="0.3">
      <c r="A92" s="1">
        <v>40909</v>
      </c>
      <c r="B92" t="s">
        <v>15</v>
      </c>
      <c r="C92" t="s">
        <v>27</v>
      </c>
      <c r="D92" t="s">
        <v>21</v>
      </c>
      <c r="E92" t="s">
        <v>13</v>
      </c>
      <c r="F92" s="2">
        <v>-1301198.4699968123</v>
      </c>
      <c r="G92" s="2">
        <v>-669977.64138332428</v>
      </c>
      <c r="H92" s="2">
        <v>0</v>
      </c>
      <c r="I92" s="2" t="str">
        <f>TEXT(Продажи[[#This Row],[период]],Продажи[[#Headers],[МММ]])</f>
        <v>янв</v>
      </c>
    </row>
    <row r="93" spans="1:9" x14ac:dyDescent="0.3">
      <c r="A93" s="1">
        <v>40909</v>
      </c>
      <c r="B93" t="s">
        <v>15</v>
      </c>
      <c r="C93" t="s">
        <v>27</v>
      </c>
      <c r="D93" t="s">
        <v>19</v>
      </c>
      <c r="E93" t="s">
        <v>11</v>
      </c>
      <c r="F93" s="2">
        <v>1231319.3967187498</v>
      </c>
      <c r="G93" s="2">
        <v>3403647.1128810975</v>
      </c>
      <c r="H93" s="2">
        <v>0</v>
      </c>
      <c r="I93" s="2" t="str">
        <f>TEXT(Продажи[[#This Row],[период]],Продажи[[#Headers],[МММ]])</f>
        <v>янв</v>
      </c>
    </row>
    <row r="94" spans="1:9" x14ac:dyDescent="0.3">
      <c r="A94" s="1">
        <v>40909</v>
      </c>
      <c r="B94" t="s">
        <v>15</v>
      </c>
      <c r="C94" t="s">
        <v>27</v>
      </c>
      <c r="D94" t="s">
        <v>19</v>
      </c>
      <c r="E94" t="s">
        <v>12</v>
      </c>
      <c r="F94" s="2">
        <v>-693050.3171024858</v>
      </c>
      <c r="G94" s="2">
        <v>-1501609.0203887194</v>
      </c>
      <c r="H94" s="2">
        <v>0</v>
      </c>
      <c r="I94" s="2" t="str">
        <f>TEXT(Продажи[[#This Row],[период]],Продажи[[#Headers],[МММ]])</f>
        <v>янв</v>
      </c>
    </row>
    <row r="95" spans="1:9" x14ac:dyDescent="0.3">
      <c r="A95" s="1">
        <v>40909</v>
      </c>
      <c r="B95" t="s">
        <v>15</v>
      </c>
      <c r="C95" t="s">
        <v>27</v>
      </c>
      <c r="D95" t="s">
        <v>19</v>
      </c>
      <c r="E95" t="s">
        <v>13</v>
      </c>
      <c r="F95" s="2">
        <v>-669301.79290310724</v>
      </c>
      <c r="G95" s="2">
        <v>-850911.77822027437</v>
      </c>
      <c r="H95" s="2">
        <v>0</v>
      </c>
      <c r="I95" s="2" t="str">
        <f>TEXT(Продажи[[#This Row],[период]],Продажи[[#Headers],[МММ]])</f>
        <v>янв</v>
      </c>
    </row>
    <row r="96" spans="1:9" x14ac:dyDescent="0.3">
      <c r="A96" s="1">
        <v>40909</v>
      </c>
      <c r="B96" t="s">
        <v>15</v>
      </c>
      <c r="C96" t="s">
        <v>27</v>
      </c>
      <c r="D96" t="s">
        <v>17</v>
      </c>
      <c r="E96" t="s">
        <v>11</v>
      </c>
      <c r="F96" s="2">
        <v>1181129.7634762577</v>
      </c>
      <c r="G96" s="2">
        <v>1594437.6895993568</v>
      </c>
      <c r="H96" s="2">
        <v>0</v>
      </c>
      <c r="I96" s="2" t="str">
        <f>TEXT(Продажи[[#This Row],[период]],Продажи[[#Headers],[МММ]])</f>
        <v>янв</v>
      </c>
    </row>
    <row r="97" spans="1:9" x14ac:dyDescent="0.3">
      <c r="A97" s="1">
        <v>40909</v>
      </c>
      <c r="B97" t="s">
        <v>15</v>
      </c>
      <c r="C97" t="s">
        <v>27</v>
      </c>
      <c r="D97" t="s">
        <v>17</v>
      </c>
      <c r="E97" t="s">
        <v>12</v>
      </c>
      <c r="F97" s="2">
        <v>-629935.87385400396</v>
      </c>
      <c r="G97" s="2">
        <v>-703428.3924703045</v>
      </c>
      <c r="H97" s="2">
        <v>0</v>
      </c>
      <c r="I97" s="2" t="str">
        <f>TEXT(Продажи[[#This Row],[период]],Продажи[[#Headers],[МММ]])</f>
        <v>янв</v>
      </c>
    </row>
    <row r="98" spans="1:9" x14ac:dyDescent="0.3">
      <c r="A98" s="1">
        <v>40909</v>
      </c>
      <c r="B98" t="s">
        <v>15</v>
      </c>
      <c r="C98" t="s">
        <v>27</v>
      </c>
      <c r="D98" t="s">
        <v>17</v>
      </c>
      <c r="E98" t="s">
        <v>13</v>
      </c>
      <c r="F98" s="2">
        <v>-590050.43410781457</v>
      </c>
      <c r="G98" s="2">
        <v>-398609.42239983921</v>
      </c>
      <c r="H98" s="2">
        <v>0</v>
      </c>
      <c r="I98" s="2" t="str">
        <f>TEXT(Продажи[[#This Row],[период]],Продажи[[#Headers],[МММ]])</f>
        <v>янв</v>
      </c>
    </row>
    <row r="99" spans="1:9" x14ac:dyDescent="0.3">
      <c r="A99" s="1">
        <v>40909</v>
      </c>
      <c r="B99" t="s">
        <v>15</v>
      </c>
      <c r="C99" t="s">
        <v>27</v>
      </c>
      <c r="D99" t="s">
        <v>14</v>
      </c>
      <c r="E99" t="s">
        <v>11</v>
      </c>
      <c r="F99" s="2">
        <v>1526311.4383664513</v>
      </c>
      <c r="G99" s="2">
        <v>2426086.8244958185</v>
      </c>
      <c r="H99" s="2">
        <v>0</v>
      </c>
      <c r="I99" s="2" t="str">
        <f>TEXT(Продажи[[#This Row],[период]],Продажи[[#Headers],[МММ]])</f>
        <v>янв</v>
      </c>
    </row>
    <row r="100" spans="1:9" x14ac:dyDescent="0.3">
      <c r="A100" s="1">
        <v>40909</v>
      </c>
      <c r="B100" t="s">
        <v>15</v>
      </c>
      <c r="C100" t="s">
        <v>27</v>
      </c>
      <c r="D100" t="s">
        <v>14</v>
      </c>
      <c r="E100" t="s">
        <v>12</v>
      </c>
      <c r="F100" s="2">
        <v>-870188.96144039405</v>
      </c>
      <c r="G100" s="2">
        <v>-1070332.4225716847</v>
      </c>
      <c r="H100" s="2">
        <v>0</v>
      </c>
      <c r="I100" s="2" t="str">
        <f>TEXT(Продажи[[#This Row],[период]],Продажи[[#Headers],[МММ]])</f>
        <v>янв</v>
      </c>
    </row>
    <row r="101" spans="1:9" x14ac:dyDescent="0.3">
      <c r="A101" s="1">
        <v>40909</v>
      </c>
      <c r="B101" t="s">
        <v>15</v>
      </c>
      <c r="C101" t="s">
        <v>27</v>
      </c>
      <c r="D101" t="s">
        <v>14</v>
      </c>
      <c r="E101" t="s">
        <v>13</v>
      </c>
      <c r="F101" s="2">
        <v>-745891.17018824816</v>
      </c>
      <c r="G101" s="2">
        <v>-606521.70612395462</v>
      </c>
      <c r="H101" s="2">
        <v>0</v>
      </c>
      <c r="I101" s="2" t="str">
        <f>TEXT(Продажи[[#This Row],[период]],Продажи[[#Headers],[МММ]])</f>
        <v>янв</v>
      </c>
    </row>
    <row r="102" spans="1:9" x14ac:dyDescent="0.3">
      <c r="A102" s="1">
        <v>40909</v>
      </c>
      <c r="B102" t="s">
        <v>15</v>
      </c>
      <c r="C102" t="s">
        <v>27</v>
      </c>
      <c r="D102" t="s">
        <v>100</v>
      </c>
      <c r="E102" t="s">
        <v>28</v>
      </c>
      <c r="F102" s="2">
        <v>3972368.7042801017</v>
      </c>
      <c r="G102" s="2">
        <v>0</v>
      </c>
      <c r="H102" s="2">
        <v>0</v>
      </c>
      <c r="I102" s="2" t="str">
        <f>TEXT(Продажи[[#This Row],[период]],Продажи[[#Headers],[МММ]])</f>
        <v>янв</v>
      </c>
    </row>
    <row r="103" spans="1:9" x14ac:dyDescent="0.3">
      <c r="A103" s="1">
        <v>40909</v>
      </c>
      <c r="B103" t="s">
        <v>15</v>
      </c>
      <c r="C103" t="s">
        <v>27</v>
      </c>
      <c r="D103" t="s">
        <v>100</v>
      </c>
      <c r="E103" t="s">
        <v>49</v>
      </c>
      <c r="F103" s="2">
        <v>0</v>
      </c>
      <c r="G103" s="2">
        <v>0</v>
      </c>
      <c r="H103" s="2">
        <v>4857870.7415309576</v>
      </c>
      <c r="I103" s="2" t="str">
        <f>TEXT(Продажи[[#This Row],[период]],Продажи[[#Headers],[МММ]])</f>
        <v>янв</v>
      </c>
    </row>
    <row r="104" spans="1:9" x14ac:dyDescent="0.3">
      <c r="A104" s="1">
        <v>40909</v>
      </c>
      <c r="B104" t="s">
        <v>8</v>
      </c>
      <c r="C104" t="s">
        <v>9</v>
      </c>
      <c r="D104" t="s">
        <v>10</v>
      </c>
      <c r="E104" t="s">
        <v>11</v>
      </c>
      <c r="F104" s="2">
        <v>1179636.3257566513</v>
      </c>
      <c r="G104" s="2">
        <v>1717079.7057363028</v>
      </c>
      <c r="H104" s="2">
        <v>0</v>
      </c>
      <c r="I104" s="2" t="str">
        <f>TEXT(Продажи[[#This Row],[период]],Продажи[[#Headers],[МММ]])</f>
        <v>янв</v>
      </c>
    </row>
    <row r="105" spans="1:9" x14ac:dyDescent="0.3">
      <c r="A105" s="1">
        <v>40909</v>
      </c>
      <c r="B105" t="s">
        <v>8</v>
      </c>
      <c r="C105" t="s">
        <v>9</v>
      </c>
      <c r="D105" t="s">
        <v>10</v>
      </c>
      <c r="E105" t="s">
        <v>12</v>
      </c>
      <c r="F105" s="2">
        <v>-641978.95279273542</v>
      </c>
      <c r="G105" s="2">
        <v>-757535.16429542785</v>
      </c>
      <c r="H105" s="2">
        <v>0</v>
      </c>
      <c r="I105" s="2" t="str">
        <f>TEXT(Продажи[[#This Row],[период]],Продажи[[#Headers],[МММ]])</f>
        <v>янв</v>
      </c>
    </row>
    <row r="106" spans="1:9" x14ac:dyDescent="0.3">
      <c r="A106" s="1">
        <v>40909</v>
      </c>
      <c r="B106" t="s">
        <v>8</v>
      </c>
      <c r="C106" t="s">
        <v>9</v>
      </c>
      <c r="D106" t="s">
        <v>10</v>
      </c>
      <c r="E106" t="s">
        <v>13</v>
      </c>
      <c r="F106" s="2">
        <v>-262360.74853257113</v>
      </c>
      <c r="G106" s="2">
        <v>-429269.92643407569</v>
      </c>
      <c r="H106" s="2">
        <v>0</v>
      </c>
      <c r="I106" s="2" t="str">
        <f>TEXT(Продажи[[#This Row],[период]],Продажи[[#Headers],[МММ]])</f>
        <v>янв</v>
      </c>
    </row>
    <row r="107" spans="1:9" x14ac:dyDescent="0.3">
      <c r="A107" s="1">
        <v>40909</v>
      </c>
      <c r="B107" t="s">
        <v>8</v>
      </c>
      <c r="C107" t="s">
        <v>9</v>
      </c>
      <c r="D107" t="s">
        <v>21</v>
      </c>
      <c r="E107" t="s">
        <v>11</v>
      </c>
      <c r="F107" s="2">
        <v>1716757.6291400527</v>
      </c>
      <c r="G107" s="2">
        <v>2143928.4524266375</v>
      </c>
      <c r="H107" s="2">
        <v>0</v>
      </c>
      <c r="I107" s="2" t="str">
        <f>TEXT(Продажи[[#This Row],[период]],Продажи[[#Headers],[МММ]])</f>
        <v>янв</v>
      </c>
    </row>
    <row r="108" spans="1:9" x14ac:dyDescent="0.3">
      <c r="A108" s="1">
        <v>40909</v>
      </c>
      <c r="B108" t="s">
        <v>8</v>
      </c>
      <c r="C108" t="s">
        <v>9</v>
      </c>
      <c r="D108" t="s">
        <v>21</v>
      </c>
      <c r="E108" t="s">
        <v>12</v>
      </c>
      <c r="F108" s="2">
        <v>-961230.47544235887</v>
      </c>
      <c r="G108" s="2">
        <v>-945850.78783528123</v>
      </c>
      <c r="H108" s="2">
        <v>0</v>
      </c>
      <c r="I108" s="2" t="str">
        <f>TEXT(Продажи[[#This Row],[период]],Продажи[[#Headers],[МММ]])</f>
        <v>янв</v>
      </c>
    </row>
    <row r="109" spans="1:9" x14ac:dyDescent="0.3">
      <c r="A109" s="1">
        <v>40909</v>
      </c>
      <c r="B109" t="s">
        <v>8</v>
      </c>
      <c r="C109" t="s">
        <v>9</v>
      </c>
      <c r="D109" t="s">
        <v>21</v>
      </c>
      <c r="E109" t="s">
        <v>13</v>
      </c>
      <c r="F109" s="2">
        <v>-366017.34043894144</v>
      </c>
      <c r="G109" s="2">
        <v>-535982.11310665938</v>
      </c>
      <c r="H109" s="2">
        <v>0</v>
      </c>
      <c r="I109" s="2" t="str">
        <f>TEXT(Продажи[[#This Row],[период]],Продажи[[#Headers],[МММ]])</f>
        <v>янв</v>
      </c>
    </row>
    <row r="110" spans="1:9" x14ac:dyDescent="0.3">
      <c r="A110" s="1">
        <v>40909</v>
      </c>
      <c r="B110" t="s">
        <v>8</v>
      </c>
      <c r="C110" t="s">
        <v>9</v>
      </c>
      <c r="D110" t="s">
        <v>19</v>
      </c>
      <c r="E110" t="s">
        <v>11</v>
      </c>
      <c r="F110" s="2">
        <v>2518082.8188056983</v>
      </c>
      <c r="G110" s="2">
        <v>2722917.6903048777</v>
      </c>
      <c r="H110" s="2">
        <v>0</v>
      </c>
      <c r="I110" s="2" t="str">
        <f>TEXT(Продажи[[#This Row],[период]],Продажи[[#Headers],[МММ]])</f>
        <v>янв</v>
      </c>
    </row>
    <row r="111" spans="1:9" x14ac:dyDescent="0.3">
      <c r="A111" s="1">
        <v>40909</v>
      </c>
      <c r="B111" t="s">
        <v>8</v>
      </c>
      <c r="C111" t="s">
        <v>9</v>
      </c>
      <c r="D111" t="s">
        <v>19</v>
      </c>
      <c r="E111" t="s">
        <v>12</v>
      </c>
      <c r="F111" s="2">
        <v>-1386100.6342049716</v>
      </c>
      <c r="G111" s="2">
        <v>-1201287.2163109754</v>
      </c>
      <c r="H111" s="2">
        <v>0</v>
      </c>
      <c r="I111" s="2" t="str">
        <f>TEXT(Продажи[[#This Row],[период]],Продажи[[#Headers],[МММ]])</f>
        <v>янв</v>
      </c>
    </row>
    <row r="112" spans="1:9" x14ac:dyDescent="0.3">
      <c r="A112" s="1">
        <v>40909</v>
      </c>
      <c r="B112" t="s">
        <v>8</v>
      </c>
      <c r="C112" t="s">
        <v>9</v>
      </c>
      <c r="D112" t="s">
        <v>19</v>
      </c>
      <c r="E112" t="s">
        <v>13</v>
      </c>
      <c r="F112" s="2">
        <v>-594406.1553015653</v>
      </c>
      <c r="G112" s="2">
        <v>-680729.42257621943</v>
      </c>
      <c r="H112" s="2">
        <v>0</v>
      </c>
      <c r="I112" s="2" t="str">
        <f>TEXT(Продажи[[#This Row],[период]],Продажи[[#Headers],[МММ]])</f>
        <v>янв</v>
      </c>
    </row>
    <row r="113" spans="1:9" x14ac:dyDescent="0.3">
      <c r="A113" s="1">
        <v>40909</v>
      </c>
      <c r="B113" t="s">
        <v>8</v>
      </c>
      <c r="C113" t="s">
        <v>9</v>
      </c>
      <c r="D113" t="s">
        <v>17</v>
      </c>
      <c r="E113" t="s">
        <v>11</v>
      </c>
      <c r="F113" s="2">
        <v>1118136.1760908572</v>
      </c>
      <c r="G113" s="2">
        <v>1275550.1516794856</v>
      </c>
      <c r="H113" s="2">
        <v>0</v>
      </c>
      <c r="I113" s="2" t="str">
        <f>TEXT(Продажи[[#This Row],[период]],Продажи[[#Headers],[МММ]])</f>
        <v>янв</v>
      </c>
    </row>
    <row r="114" spans="1:9" x14ac:dyDescent="0.3">
      <c r="A114" s="1">
        <v>40909</v>
      </c>
      <c r="B114" t="s">
        <v>8</v>
      </c>
      <c r="C114" t="s">
        <v>9</v>
      </c>
      <c r="D114" t="s">
        <v>17</v>
      </c>
      <c r="E114" t="s">
        <v>12</v>
      </c>
      <c r="F114" s="2">
        <v>-629935.87385400396</v>
      </c>
      <c r="G114" s="2">
        <v>-562742.71397624363</v>
      </c>
      <c r="H114" s="2">
        <v>0</v>
      </c>
      <c r="I114" s="2" t="str">
        <f>TEXT(Продажи[[#This Row],[период]],Продажи[[#Headers],[МММ]])</f>
        <v>янв</v>
      </c>
    </row>
    <row r="115" spans="1:9" x14ac:dyDescent="0.3">
      <c r="A115" s="1">
        <v>40909</v>
      </c>
      <c r="B115" t="s">
        <v>8</v>
      </c>
      <c r="C115" t="s">
        <v>9</v>
      </c>
      <c r="D115" t="s">
        <v>17</v>
      </c>
      <c r="E115" t="s">
        <v>13</v>
      </c>
      <c r="F115" s="2">
        <v>-251522.89549867294</v>
      </c>
      <c r="G115" s="2">
        <v>-318887.53791987139</v>
      </c>
      <c r="H115" s="2">
        <v>0</v>
      </c>
      <c r="I115" s="2" t="str">
        <f>TEXT(Продажи[[#This Row],[период]],Продажи[[#Headers],[МММ]])</f>
        <v>янв</v>
      </c>
    </row>
    <row r="116" spans="1:9" x14ac:dyDescent="0.3">
      <c r="A116" s="1">
        <v>40909</v>
      </c>
      <c r="B116" t="s">
        <v>8</v>
      </c>
      <c r="C116" t="s">
        <v>9</v>
      </c>
      <c r="D116" t="s">
        <v>14</v>
      </c>
      <c r="E116" t="s">
        <v>11</v>
      </c>
      <c r="F116" s="2">
        <v>1559378.6189011862</v>
      </c>
      <c r="G116" s="2">
        <v>1940869.4595966549</v>
      </c>
      <c r="H116" s="2">
        <v>0</v>
      </c>
      <c r="I116" s="2" t="str">
        <f>TEXT(Продажи[[#This Row],[период]],Продажи[[#Headers],[МММ]])</f>
        <v>янв</v>
      </c>
    </row>
    <row r="117" spans="1:9" x14ac:dyDescent="0.3">
      <c r="A117" s="1">
        <v>40909</v>
      </c>
      <c r="B117" t="s">
        <v>8</v>
      </c>
      <c r="C117" t="s">
        <v>9</v>
      </c>
      <c r="D117" t="s">
        <v>14</v>
      </c>
      <c r="E117" t="s">
        <v>12</v>
      </c>
      <c r="F117" s="2">
        <v>-870188.96144039405</v>
      </c>
      <c r="G117" s="2">
        <v>-856265.93805734767</v>
      </c>
      <c r="H117" s="2">
        <v>0</v>
      </c>
      <c r="I117" s="2" t="str">
        <f>TEXT(Продажи[[#This Row],[период]],Продажи[[#Headers],[МММ]])</f>
        <v>янв</v>
      </c>
    </row>
    <row r="118" spans="1:9" x14ac:dyDescent="0.3">
      <c r="A118" s="1">
        <v>40909</v>
      </c>
      <c r="B118" t="s">
        <v>8</v>
      </c>
      <c r="C118" t="s">
        <v>9</v>
      </c>
      <c r="D118" t="s">
        <v>14</v>
      </c>
      <c r="E118" t="s">
        <v>13</v>
      </c>
      <c r="F118" s="2">
        <v>-366175.5149741178</v>
      </c>
      <c r="G118" s="2">
        <v>-485217.36489916372</v>
      </c>
      <c r="H118" s="2">
        <v>0</v>
      </c>
      <c r="I118" s="2" t="str">
        <f>TEXT(Продажи[[#This Row],[период]],Продажи[[#Headers],[МММ]])</f>
        <v>янв</v>
      </c>
    </row>
    <row r="119" spans="1:9" x14ac:dyDescent="0.3">
      <c r="A119" s="1">
        <v>40909</v>
      </c>
      <c r="B119" t="s">
        <v>8</v>
      </c>
      <c r="C119" t="s">
        <v>9</v>
      </c>
      <c r="D119" t="s">
        <v>100</v>
      </c>
      <c r="E119" t="s">
        <v>28</v>
      </c>
      <c r="F119" s="2">
        <v>3495037.0768288258</v>
      </c>
      <c r="G119" s="2">
        <v>0</v>
      </c>
      <c r="H119" s="2">
        <v>0</v>
      </c>
      <c r="I119" s="2" t="str">
        <f>TEXT(Продажи[[#This Row],[период]],Продажи[[#Headers],[МММ]])</f>
        <v>янв</v>
      </c>
    </row>
    <row r="120" spans="1:9" x14ac:dyDescent="0.3">
      <c r="A120" s="1">
        <v>40909</v>
      </c>
      <c r="B120" t="s">
        <v>8</v>
      </c>
      <c r="C120" t="s">
        <v>9</v>
      </c>
      <c r="D120" t="s">
        <v>100</v>
      </c>
      <c r="E120" t="s">
        <v>49</v>
      </c>
      <c r="F120" s="2">
        <v>0</v>
      </c>
      <c r="G120" s="2">
        <v>0</v>
      </c>
      <c r="H120" s="2">
        <v>5640342.6803745227</v>
      </c>
      <c r="I120" s="2" t="str">
        <f>TEXT(Продажи[[#This Row],[период]],Продажи[[#Headers],[МММ]])</f>
        <v>янв</v>
      </c>
    </row>
    <row r="121" spans="1:9" x14ac:dyDescent="0.3">
      <c r="A121" s="1">
        <v>40909</v>
      </c>
      <c r="B121" t="s">
        <v>8</v>
      </c>
      <c r="C121" t="s">
        <v>20</v>
      </c>
      <c r="D121" t="s">
        <v>10</v>
      </c>
      <c r="E121" t="s">
        <v>11</v>
      </c>
      <c r="F121" s="2">
        <v>858646.84936028358</v>
      </c>
      <c r="G121" s="2">
        <v>1287809.7793022271</v>
      </c>
      <c r="H121" s="2">
        <v>0</v>
      </c>
      <c r="I121" s="2" t="str">
        <f>TEXT(Продажи[[#This Row],[период]],Продажи[[#Headers],[МММ]])</f>
        <v>янв</v>
      </c>
    </row>
    <row r="122" spans="1:9" x14ac:dyDescent="0.3">
      <c r="A122" s="1">
        <v>40909</v>
      </c>
      <c r="B122" t="s">
        <v>8</v>
      </c>
      <c r="C122" t="s">
        <v>20</v>
      </c>
      <c r="D122" t="s">
        <v>10</v>
      </c>
      <c r="E122" t="s">
        <v>12</v>
      </c>
      <c r="F122" s="2">
        <v>-481484.21459455159</v>
      </c>
      <c r="G122" s="2">
        <v>-568151.37322157086</v>
      </c>
      <c r="H122" s="2">
        <v>0</v>
      </c>
      <c r="I122" s="2" t="str">
        <f>TEXT(Продажи[[#This Row],[период]],Продажи[[#Headers],[МММ]])</f>
        <v>янв</v>
      </c>
    </row>
    <row r="123" spans="1:9" x14ac:dyDescent="0.3">
      <c r="A123" s="1">
        <v>40909</v>
      </c>
      <c r="B123" t="s">
        <v>8</v>
      </c>
      <c r="C123" t="s">
        <v>20</v>
      </c>
      <c r="D123" t="s">
        <v>10</v>
      </c>
      <c r="E123" t="s">
        <v>13</v>
      </c>
      <c r="F123" s="2">
        <v>-181535.59837596575</v>
      </c>
      <c r="G123" s="2">
        <v>-321952.44482555677</v>
      </c>
      <c r="H123" s="2">
        <v>0</v>
      </c>
      <c r="I123" s="2" t="str">
        <f>TEXT(Продажи[[#This Row],[период]],Продажи[[#Headers],[МММ]])</f>
        <v>янв</v>
      </c>
    </row>
    <row r="124" spans="1:9" x14ac:dyDescent="0.3">
      <c r="A124" s="1">
        <v>40909</v>
      </c>
      <c r="B124" t="s">
        <v>8</v>
      </c>
      <c r="C124" t="s">
        <v>20</v>
      </c>
      <c r="D124" t="s">
        <v>21</v>
      </c>
      <c r="E124" t="s">
        <v>11</v>
      </c>
      <c r="F124" s="2">
        <v>2758731.4645195697</v>
      </c>
      <c r="G124" s="2">
        <v>1607946.3393199779</v>
      </c>
      <c r="H124" s="2">
        <v>0</v>
      </c>
      <c r="I124" s="2" t="str">
        <f>TEXT(Продажи[[#This Row],[период]],Продажи[[#Headers],[МММ]])</f>
        <v>янв</v>
      </c>
    </row>
    <row r="125" spans="1:9" x14ac:dyDescent="0.3">
      <c r="A125" s="1">
        <v>40909</v>
      </c>
      <c r="B125" t="s">
        <v>8</v>
      </c>
      <c r="C125" t="s">
        <v>20</v>
      </c>
      <c r="D125" t="s">
        <v>21</v>
      </c>
      <c r="E125" t="s">
        <v>12</v>
      </c>
      <c r="F125" s="2">
        <v>-1537968.7607077742</v>
      </c>
      <c r="G125" s="2">
        <v>-709388.09087646089</v>
      </c>
      <c r="H125" s="2">
        <v>0</v>
      </c>
      <c r="I125" s="2" t="str">
        <f>TEXT(Продажи[[#This Row],[период]],Продажи[[#Headers],[МММ]])</f>
        <v>янв</v>
      </c>
    </row>
    <row r="126" spans="1:9" x14ac:dyDescent="0.3">
      <c r="A126" s="1">
        <v>40909</v>
      </c>
      <c r="B126" t="s">
        <v>8</v>
      </c>
      <c r="C126" t="s">
        <v>20</v>
      </c>
      <c r="D126" t="s">
        <v>21</v>
      </c>
      <c r="E126" t="s">
        <v>13</v>
      </c>
      <c r="F126" s="2">
        <v>-536924.11897259287</v>
      </c>
      <c r="G126" s="2">
        <v>-401986.58482999448</v>
      </c>
      <c r="H126" s="2">
        <v>0</v>
      </c>
      <c r="I126" s="2" t="str">
        <f>TEXT(Продажи[[#This Row],[период]],Продажи[[#Headers],[МММ]])</f>
        <v>янв</v>
      </c>
    </row>
    <row r="127" spans="1:9" x14ac:dyDescent="0.3">
      <c r="A127" s="1">
        <v>40909</v>
      </c>
      <c r="B127" t="s">
        <v>8</v>
      </c>
      <c r="C127" t="s">
        <v>20</v>
      </c>
      <c r="D127" t="s">
        <v>19</v>
      </c>
      <c r="E127" t="s">
        <v>11</v>
      </c>
      <c r="F127" s="2">
        <v>1656390.257874941</v>
      </c>
      <c r="G127" s="2">
        <v>2042188.2677286582</v>
      </c>
      <c r="H127" s="2">
        <v>0</v>
      </c>
      <c r="I127" s="2" t="str">
        <f>TEXT(Продажи[[#This Row],[период]],Продажи[[#Headers],[МММ]])</f>
        <v>янв</v>
      </c>
    </row>
    <row r="128" spans="1:9" x14ac:dyDescent="0.3">
      <c r="A128" s="1">
        <v>40909</v>
      </c>
      <c r="B128" t="s">
        <v>8</v>
      </c>
      <c r="C128" t="s">
        <v>20</v>
      </c>
      <c r="D128" t="s">
        <v>19</v>
      </c>
      <c r="E128" t="s">
        <v>12</v>
      </c>
      <c r="F128" s="2">
        <v>-924067.08946998103</v>
      </c>
      <c r="G128" s="2">
        <v>-900965.41223323147</v>
      </c>
      <c r="H128" s="2">
        <v>0</v>
      </c>
      <c r="I128" s="2" t="str">
        <f>TEXT(Продажи[[#This Row],[период]],Продажи[[#Headers],[МММ]])</f>
        <v>янв</v>
      </c>
    </row>
    <row r="129" spans="1:9" x14ac:dyDescent="0.3">
      <c r="A129" s="1">
        <v>40909</v>
      </c>
      <c r="B129" t="s">
        <v>8</v>
      </c>
      <c r="C129" t="s">
        <v>20</v>
      </c>
      <c r="D129" t="s">
        <v>19</v>
      </c>
      <c r="E129" t="s">
        <v>13</v>
      </c>
      <c r="F129" s="2">
        <v>-313605.26848887483</v>
      </c>
      <c r="G129" s="2">
        <v>-510547.06693216454</v>
      </c>
      <c r="H129" s="2">
        <v>0</v>
      </c>
      <c r="I129" s="2" t="str">
        <f>TEXT(Продажи[[#This Row],[период]],Продажи[[#Headers],[МММ]])</f>
        <v>янв</v>
      </c>
    </row>
    <row r="130" spans="1:9" x14ac:dyDescent="0.3">
      <c r="A130" s="1">
        <v>40909</v>
      </c>
      <c r="B130" t="s">
        <v>8</v>
      </c>
      <c r="C130" t="s">
        <v>20</v>
      </c>
      <c r="D130" t="s">
        <v>17</v>
      </c>
      <c r="E130" t="s">
        <v>11</v>
      </c>
      <c r="F130" s="2">
        <v>930205.30705774599</v>
      </c>
      <c r="G130" s="2">
        <v>956662.61375961406</v>
      </c>
      <c r="H130" s="2">
        <v>0</v>
      </c>
      <c r="I130" s="2" t="str">
        <f>TEXT(Продажи[[#This Row],[период]],Продажи[[#Headers],[МММ]])</f>
        <v>янв</v>
      </c>
    </row>
    <row r="131" spans="1:9" x14ac:dyDescent="0.3">
      <c r="A131" s="1">
        <v>40909</v>
      </c>
      <c r="B131" t="s">
        <v>8</v>
      </c>
      <c r="C131" t="s">
        <v>20</v>
      </c>
      <c r="D131" t="s">
        <v>17</v>
      </c>
      <c r="E131" t="s">
        <v>12</v>
      </c>
      <c r="F131" s="2">
        <v>-524946.56154500332</v>
      </c>
      <c r="G131" s="2">
        <v>-422057.03548218269</v>
      </c>
      <c r="H131" s="2">
        <v>0</v>
      </c>
      <c r="I131" s="2" t="str">
        <f>TEXT(Продажи[[#This Row],[период]],Продажи[[#Headers],[МММ]])</f>
        <v>янв</v>
      </c>
    </row>
    <row r="132" spans="1:9" x14ac:dyDescent="0.3">
      <c r="A132" s="1">
        <v>40909</v>
      </c>
      <c r="B132" t="s">
        <v>8</v>
      </c>
      <c r="C132" t="s">
        <v>20</v>
      </c>
      <c r="D132" t="s">
        <v>17</v>
      </c>
      <c r="E132" t="s">
        <v>13</v>
      </c>
      <c r="F132" s="2">
        <v>-165662.63589237217</v>
      </c>
      <c r="G132" s="2">
        <v>-239165.65343990352</v>
      </c>
      <c r="H132" s="2">
        <v>0</v>
      </c>
      <c r="I132" s="2" t="str">
        <f>TEXT(Продажи[[#This Row],[период]],Продажи[[#Headers],[МММ]])</f>
        <v>янв</v>
      </c>
    </row>
    <row r="133" spans="1:9" x14ac:dyDescent="0.3">
      <c r="A133" s="1">
        <v>40909</v>
      </c>
      <c r="B133" t="s">
        <v>8</v>
      </c>
      <c r="C133" t="s">
        <v>20</v>
      </c>
      <c r="D133" t="s">
        <v>14</v>
      </c>
      <c r="E133" t="s">
        <v>11</v>
      </c>
      <c r="F133" s="2">
        <v>920659.92120393692</v>
      </c>
      <c r="G133" s="2">
        <v>1455652.094697491</v>
      </c>
      <c r="H133" s="2">
        <v>0</v>
      </c>
      <c r="I133" s="2" t="str">
        <f>TEXT(Продажи[[#This Row],[период]],Продажи[[#Headers],[МММ]])</f>
        <v>янв</v>
      </c>
    </row>
    <row r="134" spans="1:9" x14ac:dyDescent="0.3">
      <c r="A134" s="1">
        <v>40909</v>
      </c>
      <c r="B134" t="s">
        <v>8</v>
      </c>
      <c r="C134" t="s">
        <v>20</v>
      </c>
      <c r="D134" t="s">
        <v>14</v>
      </c>
      <c r="E134" t="s">
        <v>12</v>
      </c>
      <c r="F134" s="2">
        <v>-522113.37686423643</v>
      </c>
      <c r="G134" s="2">
        <v>-642199.45354301075</v>
      </c>
      <c r="H134" s="2">
        <v>0</v>
      </c>
      <c r="I134" s="2" t="str">
        <f>TEXT(Продажи[[#This Row],[период]],Продажи[[#Headers],[МММ]])</f>
        <v>янв</v>
      </c>
    </row>
    <row r="135" spans="1:9" x14ac:dyDescent="0.3">
      <c r="A135" s="1">
        <v>40909</v>
      </c>
      <c r="B135" t="s">
        <v>8</v>
      </c>
      <c r="C135" t="s">
        <v>20</v>
      </c>
      <c r="D135" t="s">
        <v>14</v>
      </c>
      <c r="E135" t="s">
        <v>13</v>
      </c>
      <c r="F135" s="2">
        <v>-211386.30251310056</v>
      </c>
      <c r="G135" s="2">
        <v>-363913.02367437276</v>
      </c>
      <c r="H135" s="2">
        <v>0</v>
      </c>
      <c r="I135" s="2" t="str">
        <f>TEXT(Продажи[[#This Row],[период]],Продажи[[#Headers],[МММ]])</f>
        <v>янв</v>
      </c>
    </row>
    <row r="136" spans="1:9" x14ac:dyDescent="0.3">
      <c r="A136" s="1">
        <v>40909</v>
      </c>
      <c r="B136" t="s">
        <v>8</v>
      </c>
      <c r="C136" t="s">
        <v>20</v>
      </c>
      <c r="D136" t="s">
        <v>100</v>
      </c>
      <c r="E136" t="s">
        <v>28</v>
      </c>
      <c r="F136" s="2">
        <v>4057758.4364250205</v>
      </c>
      <c r="G136" s="2">
        <v>0</v>
      </c>
      <c r="H136" s="2">
        <v>0</v>
      </c>
      <c r="I136" s="2" t="str">
        <f>TEXT(Продажи[[#This Row],[период]],Продажи[[#Headers],[МММ]])</f>
        <v>янв</v>
      </c>
    </row>
    <row r="137" spans="1:9" x14ac:dyDescent="0.3">
      <c r="A137" s="1">
        <v>40909</v>
      </c>
      <c r="B137" t="s">
        <v>8</v>
      </c>
      <c r="C137" t="s">
        <v>20</v>
      </c>
      <c r="D137" t="s">
        <v>100</v>
      </c>
      <c r="E137" t="s">
        <v>49</v>
      </c>
      <c r="F137" s="2">
        <v>0</v>
      </c>
      <c r="G137" s="2">
        <v>0</v>
      </c>
      <c r="H137" s="2">
        <v>5315913.8000857476</v>
      </c>
      <c r="I137" s="2" t="str">
        <f>TEXT(Продажи[[#This Row],[период]],Продажи[[#Headers],[МММ]])</f>
        <v>янв</v>
      </c>
    </row>
    <row r="138" spans="1:9" x14ac:dyDescent="0.3">
      <c r="A138" s="1">
        <v>40909</v>
      </c>
      <c r="B138" t="s">
        <v>8</v>
      </c>
      <c r="C138" t="s">
        <v>23</v>
      </c>
      <c r="D138" t="s">
        <v>10</v>
      </c>
      <c r="E138" t="s">
        <v>11</v>
      </c>
      <c r="F138" s="2">
        <v>558521.6889296798</v>
      </c>
      <c r="G138" s="2">
        <v>2146349.6321703787</v>
      </c>
      <c r="H138" s="2">
        <v>0</v>
      </c>
      <c r="I138" s="2" t="str">
        <f>TEXT(Продажи[[#This Row],[период]],Продажи[[#Headers],[МММ]])</f>
        <v>янв</v>
      </c>
    </row>
    <row r="139" spans="1:9" x14ac:dyDescent="0.3">
      <c r="A139" s="1">
        <v>40909</v>
      </c>
      <c r="B139" t="s">
        <v>8</v>
      </c>
      <c r="C139" t="s">
        <v>23</v>
      </c>
      <c r="D139" t="s">
        <v>10</v>
      </c>
      <c r="E139" t="s">
        <v>12</v>
      </c>
      <c r="F139" s="2">
        <v>-320989.47639636771</v>
      </c>
      <c r="G139" s="2">
        <v>-946918.95536928484</v>
      </c>
      <c r="H139" s="2">
        <v>0</v>
      </c>
      <c r="I139" s="2" t="str">
        <f>TEXT(Продажи[[#This Row],[период]],Продажи[[#Headers],[МММ]])</f>
        <v>янв</v>
      </c>
    </row>
    <row r="140" spans="1:9" x14ac:dyDescent="0.3">
      <c r="A140" s="1">
        <v>40909</v>
      </c>
      <c r="B140" t="s">
        <v>8</v>
      </c>
      <c r="C140" t="s">
        <v>23</v>
      </c>
      <c r="D140" t="s">
        <v>10</v>
      </c>
      <c r="E140" t="s">
        <v>13</v>
      </c>
      <c r="F140" s="2">
        <v>-134366.19481951953</v>
      </c>
      <c r="G140" s="2">
        <v>-536587.40804259467</v>
      </c>
      <c r="H140" s="2">
        <v>0</v>
      </c>
      <c r="I140" s="2" t="str">
        <f>TEXT(Продажи[[#This Row],[период]],Продажи[[#Headers],[МММ]])</f>
        <v>янв</v>
      </c>
    </row>
    <row r="141" spans="1:9" x14ac:dyDescent="0.3">
      <c r="A141" s="1">
        <v>40909</v>
      </c>
      <c r="B141" t="s">
        <v>8</v>
      </c>
      <c r="C141" t="s">
        <v>23</v>
      </c>
      <c r="D141" t="s">
        <v>21</v>
      </c>
      <c r="E141" t="s">
        <v>11</v>
      </c>
      <c r="F141" s="2">
        <v>2453060.1733288998</v>
      </c>
      <c r="G141" s="2">
        <v>2679910.5655332971</v>
      </c>
      <c r="H141" s="2">
        <v>0</v>
      </c>
      <c r="I141" s="2" t="str">
        <f>TEXT(Продажи[[#This Row],[период]],Продажи[[#Headers],[МММ]])</f>
        <v>янв</v>
      </c>
    </row>
    <row r="142" spans="1:9" x14ac:dyDescent="0.3">
      <c r="A142" s="1">
        <v>40909</v>
      </c>
      <c r="B142" t="s">
        <v>8</v>
      </c>
      <c r="C142" t="s">
        <v>23</v>
      </c>
      <c r="D142" t="s">
        <v>21</v>
      </c>
      <c r="E142" t="s">
        <v>12</v>
      </c>
      <c r="F142" s="2">
        <v>-1345722.6656193025</v>
      </c>
      <c r="G142" s="2">
        <v>-1182313.4847941014</v>
      </c>
      <c r="H142" s="2">
        <v>0</v>
      </c>
      <c r="I142" s="2" t="str">
        <f>TEXT(Продажи[[#This Row],[период]],Продажи[[#Headers],[МММ]])</f>
        <v>янв</v>
      </c>
    </row>
    <row r="143" spans="1:9" x14ac:dyDescent="0.3">
      <c r="A143" s="1">
        <v>40909</v>
      </c>
      <c r="B143" t="s">
        <v>8</v>
      </c>
      <c r="C143" t="s">
        <v>23</v>
      </c>
      <c r="D143" t="s">
        <v>21</v>
      </c>
      <c r="E143" t="s">
        <v>13</v>
      </c>
      <c r="F143" s="2">
        <v>-594713.29515618749</v>
      </c>
      <c r="G143" s="2">
        <v>-669977.64138332428</v>
      </c>
      <c r="H143" s="2">
        <v>0</v>
      </c>
      <c r="I143" s="2" t="str">
        <f>TEXT(Продажи[[#This Row],[период]],Продажи[[#Headers],[МММ]])</f>
        <v>янв</v>
      </c>
    </row>
    <row r="144" spans="1:9" x14ac:dyDescent="0.3">
      <c r="A144" s="1">
        <v>40909</v>
      </c>
      <c r="B144" t="s">
        <v>8</v>
      </c>
      <c r="C144" t="s">
        <v>23</v>
      </c>
      <c r="D144" t="s">
        <v>19</v>
      </c>
      <c r="E144" t="s">
        <v>11</v>
      </c>
      <c r="F144" s="2">
        <v>1686422.4382827154</v>
      </c>
      <c r="G144" s="2">
        <v>3403647.1128810975</v>
      </c>
      <c r="H144" s="2">
        <v>0</v>
      </c>
      <c r="I144" s="2" t="str">
        <f>TEXT(Продажи[[#This Row],[период]],Продажи[[#Headers],[МММ]])</f>
        <v>янв</v>
      </c>
    </row>
    <row r="145" spans="1:9" x14ac:dyDescent="0.3">
      <c r="A145" s="1">
        <v>40909</v>
      </c>
      <c r="B145" t="s">
        <v>8</v>
      </c>
      <c r="C145" t="s">
        <v>23</v>
      </c>
      <c r="D145" t="s">
        <v>19</v>
      </c>
      <c r="E145" t="s">
        <v>12</v>
      </c>
      <c r="F145" s="2">
        <v>-924067.08946998103</v>
      </c>
      <c r="G145" s="2">
        <v>-1501609.0203887194</v>
      </c>
      <c r="H145" s="2">
        <v>0</v>
      </c>
      <c r="I145" s="2" t="str">
        <f>TEXT(Продажи[[#This Row],[период]],Продажи[[#Headers],[МММ]])</f>
        <v>янв</v>
      </c>
    </row>
    <row r="146" spans="1:9" x14ac:dyDescent="0.3">
      <c r="A146" s="1">
        <v>40909</v>
      </c>
      <c r="B146" t="s">
        <v>8</v>
      </c>
      <c r="C146" t="s">
        <v>23</v>
      </c>
      <c r="D146" t="s">
        <v>19</v>
      </c>
      <c r="E146" t="s">
        <v>13</v>
      </c>
      <c r="F146" s="2">
        <v>-409292.41560349136</v>
      </c>
      <c r="G146" s="2">
        <v>-850911.77822027437</v>
      </c>
      <c r="H146" s="2">
        <v>0</v>
      </c>
      <c r="I146" s="2" t="str">
        <f>TEXT(Продажи[[#This Row],[период]],Продажи[[#Headers],[МММ]])</f>
        <v>янв</v>
      </c>
    </row>
    <row r="147" spans="1:9" x14ac:dyDescent="0.3">
      <c r="A147" s="1">
        <v>40909</v>
      </c>
      <c r="B147" t="s">
        <v>8</v>
      </c>
      <c r="C147" t="s">
        <v>23</v>
      </c>
      <c r="D147" t="s">
        <v>17</v>
      </c>
      <c r="E147" t="s">
        <v>11</v>
      </c>
      <c r="F147" s="2">
        <v>943853.91765791597</v>
      </c>
      <c r="G147" s="2">
        <v>1594437.6895993568</v>
      </c>
      <c r="H147" s="2">
        <v>0</v>
      </c>
      <c r="I147" s="2" t="str">
        <f>TEXT(Продажи[[#This Row],[период]],Продажи[[#Headers],[МММ]])</f>
        <v>янв</v>
      </c>
    </row>
    <row r="148" spans="1:9" x14ac:dyDescent="0.3">
      <c r="A148" s="1">
        <v>40909</v>
      </c>
      <c r="B148" t="s">
        <v>8</v>
      </c>
      <c r="C148" t="s">
        <v>23</v>
      </c>
      <c r="D148" t="s">
        <v>17</v>
      </c>
      <c r="E148" t="s">
        <v>12</v>
      </c>
      <c r="F148" s="2">
        <v>-524946.56154500332</v>
      </c>
      <c r="G148" s="2">
        <v>-703428.3924703045</v>
      </c>
      <c r="H148" s="2">
        <v>0</v>
      </c>
      <c r="I148" s="2" t="str">
        <f>TEXT(Продажи[[#This Row],[период]],Продажи[[#Headers],[МММ]])</f>
        <v>янв</v>
      </c>
    </row>
    <row r="149" spans="1:9" x14ac:dyDescent="0.3">
      <c r="A149" s="1">
        <v>40909</v>
      </c>
      <c r="B149" t="s">
        <v>8</v>
      </c>
      <c r="C149" t="s">
        <v>23</v>
      </c>
      <c r="D149" t="s">
        <v>17</v>
      </c>
      <c r="E149" t="s">
        <v>13</v>
      </c>
      <c r="F149" s="2">
        <v>-206125.51685626103</v>
      </c>
      <c r="G149" s="2">
        <v>-398609.42239983921</v>
      </c>
      <c r="H149" s="2">
        <v>0</v>
      </c>
      <c r="I149" s="2" t="str">
        <f>TEXT(Продажи[[#This Row],[период]],Продажи[[#Headers],[МММ]])</f>
        <v>янв</v>
      </c>
    </row>
    <row r="150" spans="1:9" x14ac:dyDescent="0.3">
      <c r="A150" s="1">
        <v>40909</v>
      </c>
      <c r="B150" t="s">
        <v>8</v>
      </c>
      <c r="C150" t="s">
        <v>23</v>
      </c>
      <c r="D150" t="s">
        <v>14</v>
      </c>
      <c r="E150" t="s">
        <v>11</v>
      </c>
      <c r="F150" s="2">
        <v>1545455.5955181399</v>
      </c>
      <c r="G150" s="2">
        <v>2426086.8244958185</v>
      </c>
      <c r="H150" s="2">
        <v>0</v>
      </c>
      <c r="I150" s="2" t="str">
        <f>TEXT(Продажи[[#This Row],[период]],Продажи[[#Headers],[МММ]])</f>
        <v>янв</v>
      </c>
    </row>
    <row r="151" spans="1:9" x14ac:dyDescent="0.3">
      <c r="A151" s="1">
        <v>40909</v>
      </c>
      <c r="B151" t="s">
        <v>8</v>
      </c>
      <c r="C151" t="s">
        <v>23</v>
      </c>
      <c r="D151" t="s">
        <v>14</v>
      </c>
      <c r="E151" t="s">
        <v>12</v>
      </c>
      <c r="F151" s="2">
        <v>-870188.96144039405</v>
      </c>
      <c r="G151" s="2">
        <v>-1070332.4225716847</v>
      </c>
      <c r="H151" s="2">
        <v>0</v>
      </c>
      <c r="I151" s="2" t="str">
        <f>TEXT(Продажи[[#This Row],[период]],Продажи[[#Headers],[МММ]])</f>
        <v>янв</v>
      </c>
    </row>
    <row r="152" spans="1:9" x14ac:dyDescent="0.3">
      <c r="A152" s="1">
        <v>40909</v>
      </c>
      <c r="B152" t="s">
        <v>8</v>
      </c>
      <c r="C152" t="s">
        <v>23</v>
      </c>
      <c r="D152" t="s">
        <v>14</v>
      </c>
      <c r="E152" t="s">
        <v>13</v>
      </c>
      <c r="F152" s="2">
        <v>-393777.90883100714</v>
      </c>
      <c r="G152" s="2">
        <v>-606521.70612395462</v>
      </c>
      <c r="H152" s="2">
        <v>0</v>
      </c>
      <c r="I152" s="2" t="str">
        <f>TEXT(Продажи[[#This Row],[период]],Продажи[[#Headers],[МММ]])</f>
        <v>янв</v>
      </c>
    </row>
    <row r="153" spans="1:9" x14ac:dyDescent="0.3">
      <c r="A153" s="1">
        <v>40909</v>
      </c>
      <c r="B153" t="s">
        <v>8</v>
      </c>
      <c r="C153" t="s">
        <v>23</v>
      </c>
      <c r="D153" t="s">
        <v>100</v>
      </c>
      <c r="E153" t="s">
        <v>28</v>
      </c>
      <c r="F153" s="2">
        <v>3894283.5511724632</v>
      </c>
      <c r="G153" s="2">
        <v>0</v>
      </c>
      <c r="H153" s="2">
        <v>0</v>
      </c>
      <c r="I153" s="2" t="str">
        <f>TEXT(Продажи[[#This Row],[период]],Продажи[[#Headers],[МММ]])</f>
        <v>янв</v>
      </c>
    </row>
    <row r="154" spans="1:9" x14ac:dyDescent="0.3">
      <c r="A154" s="1">
        <v>40909</v>
      </c>
      <c r="B154" t="s">
        <v>8</v>
      </c>
      <c r="C154" t="s">
        <v>23</v>
      </c>
      <c r="D154" t="s">
        <v>100</v>
      </c>
      <c r="E154" t="s">
        <v>49</v>
      </c>
      <c r="F154" s="2">
        <v>0</v>
      </c>
      <c r="G154" s="2">
        <v>0</v>
      </c>
      <c r="H154" s="2">
        <v>5707849.9226763966</v>
      </c>
      <c r="I154" s="2" t="str">
        <f>TEXT(Продажи[[#This Row],[период]],Продажи[[#Headers],[МММ]])</f>
        <v>янв</v>
      </c>
    </row>
    <row r="155" spans="1:9" x14ac:dyDescent="0.3">
      <c r="A155" s="1">
        <v>40909</v>
      </c>
      <c r="B155" t="s">
        <v>8</v>
      </c>
      <c r="C155" t="s">
        <v>24</v>
      </c>
      <c r="D155" t="s">
        <v>10</v>
      </c>
      <c r="E155" t="s">
        <v>11</v>
      </c>
      <c r="F155" s="2">
        <v>1734948.1199223674</v>
      </c>
      <c r="G155" s="2">
        <v>1717079.7057363028</v>
      </c>
      <c r="H155" s="2">
        <v>0</v>
      </c>
      <c r="I155" s="2" t="str">
        <f>TEXT(Продажи[[#This Row],[период]],Продажи[[#Headers],[МММ]])</f>
        <v>янв</v>
      </c>
    </row>
    <row r="156" spans="1:9" x14ac:dyDescent="0.3">
      <c r="A156" s="1">
        <v>40909</v>
      </c>
      <c r="B156" t="s">
        <v>8</v>
      </c>
      <c r="C156" t="s">
        <v>24</v>
      </c>
      <c r="D156" t="s">
        <v>10</v>
      </c>
      <c r="E156" t="s">
        <v>12</v>
      </c>
      <c r="F156" s="2">
        <v>-962968.42918910307</v>
      </c>
      <c r="G156" s="2">
        <v>-757535.16429542785</v>
      </c>
      <c r="H156" s="2">
        <v>0</v>
      </c>
      <c r="I156" s="2" t="str">
        <f>TEXT(Продажи[[#This Row],[период]],Продажи[[#Headers],[МММ]])</f>
        <v>янв</v>
      </c>
    </row>
    <row r="157" spans="1:9" x14ac:dyDescent="0.3">
      <c r="A157" s="1">
        <v>40909</v>
      </c>
      <c r="B157" t="s">
        <v>8</v>
      </c>
      <c r="C157" t="s">
        <v>24</v>
      </c>
      <c r="D157" t="s">
        <v>10</v>
      </c>
      <c r="E157" t="s">
        <v>13</v>
      </c>
      <c r="F157" s="2">
        <v>-435181.48262437549</v>
      </c>
      <c r="G157" s="2">
        <v>-429269.92643407569</v>
      </c>
      <c r="H157" s="2">
        <v>0</v>
      </c>
      <c r="I157" s="2" t="str">
        <f>TEXT(Продажи[[#This Row],[период]],Продажи[[#Headers],[МММ]])</f>
        <v>янв</v>
      </c>
    </row>
    <row r="158" spans="1:9" x14ac:dyDescent="0.3">
      <c r="A158" s="1">
        <v>40909</v>
      </c>
      <c r="B158" t="s">
        <v>8</v>
      </c>
      <c r="C158" t="s">
        <v>24</v>
      </c>
      <c r="D158" t="s">
        <v>21</v>
      </c>
      <c r="E158" t="s">
        <v>11</v>
      </c>
      <c r="F158" s="2">
        <v>2462672.4780833232</v>
      </c>
      <c r="G158" s="2">
        <v>2143928.4524266375</v>
      </c>
      <c r="H158" s="2">
        <v>0</v>
      </c>
      <c r="I158" s="2" t="str">
        <f>TEXT(Продажи[[#This Row],[период]],Продажи[[#Headers],[МММ]])</f>
        <v>янв</v>
      </c>
    </row>
    <row r="159" spans="1:9" x14ac:dyDescent="0.3">
      <c r="A159" s="1">
        <v>40909</v>
      </c>
      <c r="B159" t="s">
        <v>8</v>
      </c>
      <c r="C159" t="s">
        <v>24</v>
      </c>
      <c r="D159" t="s">
        <v>21</v>
      </c>
      <c r="E159" t="s">
        <v>12</v>
      </c>
      <c r="F159" s="2">
        <v>-1345722.6656193025</v>
      </c>
      <c r="G159" s="2">
        <v>-945850.78783528123</v>
      </c>
      <c r="H159" s="2">
        <v>0</v>
      </c>
      <c r="I159" s="2" t="str">
        <f>TEXT(Продажи[[#This Row],[период]],Продажи[[#Headers],[МММ]])</f>
        <v>янв</v>
      </c>
    </row>
    <row r="160" spans="1:9" x14ac:dyDescent="0.3">
      <c r="A160" s="1">
        <v>40909</v>
      </c>
      <c r="B160" t="s">
        <v>8</v>
      </c>
      <c r="C160" t="s">
        <v>24</v>
      </c>
      <c r="D160" t="s">
        <v>21</v>
      </c>
      <c r="E160" t="s">
        <v>13</v>
      </c>
      <c r="F160" s="2">
        <v>-600326.8811327708</v>
      </c>
      <c r="G160" s="2">
        <v>-535982.11310665938</v>
      </c>
      <c r="H160" s="2">
        <v>0</v>
      </c>
      <c r="I160" s="2" t="str">
        <f>TEXT(Продажи[[#This Row],[период]],Продажи[[#Headers],[МММ]])</f>
        <v>янв</v>
      </c>
    </row>
    <row r="161" spans="1:9" x14ac:dyDescent="0.3">
      <c r="A161" s="1">
        <v>40909</v>
      </c>
      <c r="B161" t="s">
        <v>8</v>
      </c>
      <c r="C161" t="s">
        <v>24</v>
      </c>
      <c r="D161" t="s">
        <v>19</v>
      </c>
      <c r="E161" t="s">
        <v>11</v>
      </c>
      <c r="F161" s="2">
        <v>2492670.9738452737</v>
      </c>
      <c r="G161" s="2">
        <v>2722917.6903048777</v>
      </c>
      <c r="H161" s="2">
        <v>0</v>
      </c>
      <c r="I161" s="2" t="str">
        <f>TEXT(Продажи[[#This Row],[период]],Продажи[[#Headers],[МММ]])</f>
        <v>янв</v>
      </c>
    </row>
    <row r="162" spans="1:9" x14ac:dyDescent="0.3">
      <c r="A162" s="1">
        <v>40909</v>
      </c>
      <c r="B162" t="s">
        <v>8</v>
      </c>
      <c r="C162" t="s">
        <v>24</v>
      </c>
      <c r="D162" t="s">
        <v>19</v>
      </c>
      <c r="E162" t="s">
        <v>12</v>
      </c>
      <c r="F162" s="2">
        <v>-1386100.6342049716</v>
      </c>
      <c r="G162" s="2">
        <v>-1201287.2163109754</v>
      </c>
      <c r="H162" s="2">
        <v>0</v>
      </c>
      <c r="I162" s="2" t="str">
        <f>TEXT(Продажи[[#This Row],[период]],Продажи[[#Headers],[МММ]])</f>
        <v>янв</v>
      </c>
    </row>
    <row r="163" spans="1:9" x14ac:dyDescent="0.3">
      <c r="A163" s="1">
        <v>40909</v>
      </c>
      <c r="B163" t="s">
        <v>8</v>
      </c>
      <c r="C163" t="s">
        <v>24</v>
      </c>
      <c r="D163" t="s">
        <v>19</v>
      </c>
      <c r="E163" t="s">
        <v>13</v>
      </c>
      <c r="F163" s="2">
        <v>-586228.16155975591</v>
      </c>
      <c r="G163" s="2">
        <v>-680729.42257621943</v>
      </c>
      <c r="H163" s="2">
        <v>0</v>
      </c>
      <c r="I163" s="2" t="str">
        <f>TEXT(Продажи[[#This Row],[период]],Продажи[[#Headers],[МММ]])</f>
        <v>янв</v>
      </c>
    </row>
    <row r="164" spans="1:9" x14ac:dyDescent="0.3">
      <c r="A164" s="1">
        <v>40909</v>
      </c>
      <c r="B164" t="s">
        <v>8</v>
      </c>
      <c r="C164" t="s">
        <v>24</v>
      </c>
      <c r="D164" t="s">
        <v>17</v>
      </c>
      <c r="E164" t="s">
        <v>11</v>
      </c>
      <c r="F164" s="2">
        <v>1351212.4494168386</v>
      </c>
      <c r="G164" s="2">
        <v>1275550.1516794856</v>
      </c>
      <c r="H164" s="2">
        <v>0</v>
      </c>
      <c r="I164" s="2" t="str">
        <f>TEXT(Продажи[[#This Row],[период]],Продажи[[#Headers],[МММ]])</f>
        <v>янв</v>
      </c>
    </row>
    <row r="165" spans="1:9" x14ac:dyDescent="0.3">
      <c r="A165" s="1">
        <v>40909</v>
      </c>
      <c r="B165" t="s">
        <v>8</v>
      </c>
      <c r="C165" t="s">
        <v>24</v>
      </c>
      <c r="D165" t="s">
        <v>17</v>
      </c>
      <c r="E165" t="s">
        <v>12</v>
      </c>
      <c r="F165" s="2">
        <v>-734925.1861630046</v>
      </c>
      <c r="G165" s="2">
        <v>-562742.71397624363</v>
      </c>
      <c r="H165" s="2">
        <v>0</v>
      </c>
      <c r="I165" s="2" t="str">
        <f>TEXT(Продажи[[#This Row],[период]],Продажи[[#Headers],[МММ]])</f>
        <v>янв</v>
      </c>
    </row>
    <row r="166" spans="1:9" x14ac:dyDescent="0.3">
      <c r="A166" s="1">
        <v>40909</v>
      </c>
      <c r="B166" t="s">
        <v>8</v>
      </c>
      <c r="C166" t="s">
        <v>24</v>
      </c>
      <c r="D166" t="s">
        <v>17</v>
      </c>
      <c r="E166" t="s">
        <v>13</v>
      </c>
      <c r="F166" s="2">
        <v>-262588.76901604154</v>
      </c>
      <c r="G166" s="2">
        <v>-318887.53791987139</v>
      </c>
      <c r="H166" s="2">
        <v>0</v>
      </c>
      <c r="I166" s="2" t="str">
        <f>TEXT(Продажи[[#This Row],[период]],Продажи[[#Headers],[МММ]])</f>
        <v>янв</v>
      </c>
    </row>
    <row r="167" spans="1:9" x14ac:dyDescent="0.3">
      <c r="A167" s="1">
        <v>40909</v>
      </c>
      <c r="B167" t="s">
        <v>8</v>
      </c>
      <c r="C167" t="s">
        <v>24</v>
      </c>
      <c r="D167" t="s">
        <v>14</v>
      </c>
      <c r="E167" t="s">
        <v>11</v>
      </c>
      <c r="F167" s="2">
        <v>2476557.7842593612</v>
      </c>
      <c r="G167" s="2">
        <v>1940869.4595966549</v>
      </c>
      <c r="H167" s="2">
        <v>0</v>
      </c>
      <c r="I167" s="2" t="str">
        <f>TEXT(Продажи[[#This Row],[период]],Продажи[[#Headers],[МММ]])</f>
        <v>янв</v>
      </c>
    </row>
    <row r="168" spans="1:9" x14ac:dyDescent="0.3">
      <c r="A168" s="1">
        <v>40909</v>
      </c>
      <c r="B168" t="s">
        <v>8</v>
      </c>
      <c r="C168" t="s">
        <v>24</v>
      </c>
      <c r="D168" t="s">
        <v>14</v>
      </c>
      <c r="E168" t="s">
        <v>12</v>
      </c>
      <c r="F168" s="2">
        <v>-1392302.3383046305</v>
      </c>
      <c r="G168" s="2">
        <v>-856265.93805734767</v>
      </c>
      <c r="H168" s="2">
        <v>0</v>
      </c>
      <c r="I168" s="2" t="str">
        <f>TEXT(Продажи[[#This Row],[период]],Продажи[[#Headers],[МММ]])</f>
        <v>янв</v>
      </c>
    </row>
    <row r="169" spans="1:9" x14ac:dyDescent="0.3">
      <c r="A169" s="1">
        <v>40909</v>
      </c>
      <c r="B169" t="s">
        <v>8</v>
      </c>
      <c r="C169" t="s">
        <v>24</v>
      </c>
      <c r="D169" t="s">
        <v>14</v>
      </c>
      <c r="E169" t="s">
        <v>13</v>
      </c>
      <c r="F169" s="2">
        <v>-675962.78524689807</v>
      </c>
      <c r="G169" s="2">
        <v>-485217.36489916372</v>
      </c>
      <c r="H169" s="2">
        <v>0</v>
      </c>
      <c r="I169" s="2" t="str">
        <f>TEXT(Продажи[[#This Row],[период]],Продажи[[#Headers],[МММ]])</f>
        <v>янв</v>
      </c>
    </row>
    <row r="170" spans="1:9" x14ac:dyDescent="0.3">
      <c r="A170" s="1">
        <v>40909</v>
      </c>
      <c r="B170" t="s">
        <v>8</v>
      </c>
      <c r="C170" t="s">
        <v>24</v>
      </c>
      <c r="D170" t="s">
        <v>100</v>
      </c>
      <c r="E170" t="s">
        <v>28</v>
      </c>
      <c r="F170" s="2">
        <v>3464083.8381524454</v>
      </c>
      <c r="G170" s="2">
        <v>0</v>
      </c>
      <c r="H170" s="2">
        <v>0</v>
      </c>
      <c r="I170" s="2" t="str">
        <f>TEXT(Продажи[[#This Row],[период]],Продажи[[#Headers],[МММ]])</f>
        <v>янв</v>
      </c>
    </row>
    <row r="171" spans="1:9" x14ac:dyDescent="0.3">
      <c r="A171" s="1">
        <v>40909</v>
      </c>
      <c r="B171" t="s">
        <v>8</v>
      </c>
      <c r="C171" t="s">
        <v>24</v>
      </c>
      <c r="D171" t="s">
        <v>100</v>
      </c>
      <c r="E171" t="s">
        <v>49</v>
      </c>
      <c r="F171" s="2">
        <v>0</v>
      </c>
      <c r="G171" s="2">
        <v>0</v>
      </c>
      <c r="H171" s="2">
        <v>4532983.3922300367</v>
      </c>
      <c r="I171" s="2" t="str">
        <f>TEXT(Продажи[[#This Row],[период]],Продажи[[#Headers],[МММ]])</f>
        <v>янв</v>
      </c>
    </row>
    <row r="172" spans="1:9" x14ac:dyDescent="0.3">
      <c r="A172" s="1">
        <v>40909</v>
      </c>
      <c r="B172" t="s">
        <v>8</v>
      </c>
      <c r="C172" t="s">
        <v>27</v>
      </c>
      <c r="D172" t="s">
        <v>10</v>
      </c>
      <c r="E172" t="s">
        <v>11</v>
      </c>
      <c r="F172" s="2">
        <v>592225.58395129838</v>
      </c>
      <c r="G172" s="2">
        <v>2146349.6321703787</v>
      </c>
      <c r="H172" s="2">
        <v>0</v>
      </c>
      <c r="I172" s="2" t="str">
        <f>TEXT(Продажи[[#This Row],[период]],Продажи[[#Headers],[МММ]])</f>
        <v>янв</v>
      </c>
    </row>
    <row r="173" spans="1:9" x14ac:dyDescent="0.3">
      <c r="A173" s="1">
        <v>40909</v>
      </c>
      <c r="B173" t="s">
        <v>8</v>
      </c>
      <c r="C173" t="s">
        <v>27</v>
      </c>
      <c r="D173" t="s">
        <v>10</v>
      </c>
      <c r="E173" t="s">
        <v>12</v>
      </c>
      <c r="F173" s="2">
        <v>-320989.47639636771</v>
      </c>
      <c r="G173" s="2">
        <v>-946918.95536928484</v>
      </c>
      <c r="H173" s="2">
        <v>0</v>
      </c>
      <c r="I173" s="2" t="str">
        <f>TEXT(Продажи[[#This Row],[период]],Продажи[[#Headers],[МММ]])</f>
        <v>янв</v>
      </c>
    </row>
    <row r="174" spans="1:9" x14ac:dyDescent="0.3">
      <c r="A174" s="1">
        <v>40909</v>
      </c>
      <c r="B174" t="s">
        <v>8</v>
      </c>
      <c r="C174" t="s">
        <v>27</v>
      </c>
      <c r="D174" t="s">
        <v>10</v>
      </c>
      <c r="E174" t="s">
        <v>13</v>
      </c>
      <c r="F174" s="2">
        <v>-106552.45668977426</v>
      </c>
      <c r="G174" s="2">
        <v>-536587.40804259467</v>
      </c>
      <c r="H174" s="2">
        <v>0</v>
      </c>
      <c r="I174" s="2" t="str">
        <f>TEXT(Продажи[[#This Row],[период]],Продажи[[#Headers],[МММ]])</f>
        <v>янв</v>
      </c>
    </row>
    <row r="175" spans="1:9" x14ac:dyDescent="0.3">
      <c r="A175" s="1">
        <v>40909</v>
      </c>
      <c r="B175" t="s">
        <v>8</v>
      </c>
      <c r="C175" t="s">
        <v>27</v>
      </c>
      <c r="D175" t="s">
        <v>21</v>
      </c>
      <c r="E175" t="s">
        <v>11</v>
      </c>
      <c r="F175" s="2">
        <v>1424543.564605576</v>
      </c>
      <c r="G175" s="2">
        <v>2679910.5655332971</v>
      </c>
      <c r="H175" s="2">
        <v>0</v>
      </c>
      <c r="I175" s="2" t="str">
        <f>TEXT(Продажи[[#This Row],[период]],Продажи[[#Headers],[МММ]])</f>
        <v>янв</v>
      </c>
    </row>
    <row r="176" spans="1:9" x14ac:dyDescent="0.3">
      <c r="A176" s="1">
        <v>40909</v>
      </c>
      <c r="B176" t="s">
        <v>8</v>
      </c>
      <c r="C176" t="s">
        <v>27</v>
      </c>
      <c r="D176" t="s">
        <v>21</v>
      </c>
      <c r="E176" t="s">
        <v>12</v>
      </c>
      <c r="F176" s="2">
        <v>-768984.3803538871</v>
      </c>
      <c r="G176" s="2">
        <v>-1182313.4847941014</v>
      </c>
      <c r="H176" s="2">
        <v>0</v>
      </c>
      <c r="I176" s="2" t="str">
        <f>TEXT(Продажи[[#This Row],[период]],Продажи[[#Headers],[МММ]])</f>
        <v>янв</v>
      </c>
    </row>
    <row r="177" spans="1:9" x14ac:dyDescent="0.3">
      <c r="A177" s="1">
        <v>40909</v>
      </c>
      <c r="B177" t="s">
        <v>8</v>
      </c>
      <c r="C177" t="s">
        <v>27</v>
      </c>
      <c r="D177" t="s">
        <v>21</v>
      </c>
      <c r="E177" t="s">
        <v>13</v>
      </c>
      <c r="F177" s="2">
        <v>-285100.95901620365</v>
      </c>
      <c r="G177" s="2">
        <v>-669977.64138332428</v>
      </c>
      <c r="H177" s="2">
        <v>0</v>
      </c>
      <c r="I177" s="2" t="str">
        <f>TEXT(Продажи[[#This Row],[период]],Продажи[[#Headers],[МММ]])</f>
        <v>янв</v>
      </c>
    </row>
    <row r="178" spans="1:9" x14ac:dyDescent="0.3">
      <c r="A178" s="1">
        <v>40909</v>
      </c>
      <c r="B178" t="s">
        <v>8</v>
      </c>
      <c r="C178" t="s">
        <v>27</v>
      </c>
      <c r="D178" t="s">
        <v>19</v>
      </c>
      <c r="E178" t="s">
        <v>11</v>
      </c>
      <c r="F178" s="2">
        <v>2065289.9449654077</v>
      </c>
      <c r="G178" s="2">
        <v>3403647.1128810975</v>
      </c>
      <c r="H178" s="2">
        <v>0</v>
      </c>
      <c r="I178" s="2" t="str">
        <f>TEXT(Продажи[[#This Row],[период]],Продажи[[#Headers],[МММ]])</f>
        <v>янв</v>
      </c>
    </row>
    <row r="179" spans="1:9" x14ac:dyDescent="0.3">
      <c r="A179" s="1">
        <v>40909</v>
      </c>
      <c r="B179" t="s">
        <v>8</v>
      </c>
      <c r="C179" t="s">
        <v>27</v>
      </c>
      <c r="D179" t="s">
        <v>19</v>
      </c>
      <c r="E179" t="s">
        <v>12</v>
      </c>
      <c r="F179" s="2">
        <v>-1155083.8618374763</v>
      </c>
      <c r="G179" s="2">
        <v>-1501609.0203887194</v>
      </c>
      <c r="H179" s="2">
        <v>0</v>
      </c>
      <c r="I179" s="2" t="str">
        <f>TEXT(Продажи[[#This Row],[период]],Продажи[[#Headers],[МММ]])</f>
        <v>янв</v>
      </c>
    </row>
    <row r="180" spans="1:9" x14ac:dyDescent="0.3">
      <c r="A180" s="1">
        <v>40909</v>
      </c>
      <c r="B180" t="s">
        <v>8</v>
      </c>
      <c r="C180" t="s">
        <v>27</v>
      </c>
      <c r="D180" t="s">
        <v>19</v>
      </c>
      <c r="E180" t="s">
        <v>13</v>
      </c>
      <c r="F180" s="2">
        <v>-518863.67073739436</v>
      </c>
      <c r="G180" s="2">
        <v>-850911.77822027437</v>
      </c>
      <c r="H180" s="2">
        <v>0</v>
      </c>
      <c r="I180" s="2" t="str">
        <f>TEXT(Продажи[[#This Row],[период]],Продажи[[#Headers],[МММ]])</f>
        <v>янв</v>
      </c>
    </row>
    <row r="181" spans="1:9" x14ac:dyDescent="0.3">
      <c r="A181" s="1">
        <v>40909</v>
      </c>
      <c r="B181" t="s">
        <v>8</v>
      </c>
      <c r="C181" t="s">
        <v>27</v>
      </c>
      <c r="D181" t="s">
        <v>17</v>
      </c>
      <c r="E181" t="s">
        <v>11</v>
      </c>
      <c r="F181" s="2">
        <v>753823.26237862487</v>
      </c>
      <c r="G181" s="2">
        <v>1594437.6895993568</v>
      </c>
      <c r="H181" s="2">
        <v>0</v>
      </c>
      <c r="I181" s="2" t="str">
        <f>TEXT(Продажи[[#This Row],[период]],Продажи[[#Headers],[МММ]])</f>
        <v>янв</v>
      </c>
    </row>
    <row r="182" spans="1:9" x14ac:dyDescent="0.3">
      <c r="A182" s="1">
        <v>40909</v>
      </c>
      <c r="B182" t="s">
        <v>8</v>
      </c>
      <c r="C182" t="s">
        <v>27</v>
      </c>
      <c r="D182" t="s">
        <v>17</v>
      </c>
      <c r="E182" t="s">
        <v>12</v>
      </c>
      <c r="F182" s="2">
        <v>-419957.24923600268</v>
      </c>
      <c r="G182" s="2">
        <v>-703428.3924703045</v>
      </c>
      <c r="H182" s="2">
        <v>0</v>
      </c>
      <c r="I182" s="2" t="str">
        <f>TEXT(Продажи[[#This Row],[период]],Продажи[[#Headers],[МММ]])</f>
        <v>янв</v>
      </c>
    </row>
    <row r="183" spans="1:9" x14ac:dyDescent="0.3">
      <c r="A183" s="1">
        <v>40909</v>
      </c>
      <c r="B183" t="s">
        <v>8</v>
      </c>
      <c r="C183" t="s">
        <v>27</v>
      </c>
      <c r="D183" t="s">
        <v>17</v>
      </c>
      <c r="E183" t="s">
        <v>13</v>
      </c>
      <c r="F183" s="2">
        <v>-181358.53808256774</v>
      </c>
      <c r="G183" s="2">
        <v>-398609.42239983921</v>
      </c>
      <c r="H183" s="2">
        <v>0</v>
      </c>
      <c r="I183" s="2" t="str">
        <f>TEXT(Продажи[[#This Row],[период]],Продажи[[#Headers],[МММ]])</f>
        <v>янв</v>
      </c>
    </row>
    <row r="184" spans="1:9" x14ac:dyDescent="0.3">
      <c r="A184" s="1">
        <v>40909</v>
      </c>
      <c r="B184" t="s">
        <v>8</v>
      </c>
      <c r="C184" t="s">
        <v>27</v>
      </c>
      <c r="D184" t="s">
        <v>14</v>
      </c>
      <c r="E184" t="s">
        <v>11</v>
      </c>
      <c r="F184" s="2">
        <v>1905713.8255544628</v>
      </c>
      <c r="G184" s="2">
        <v>2426086.8244958185</v>
      </c>
      <c r="H184" s="2">
        <v>0</v>
      </c>
      <c r="I184" s="2" t="str">
        <f>TEXT(Продажи[[#This Row],[период]],Продажи[[#Headers],[МММ]])</f>
        <v>янв</v>
      </c>
    </row>
    <row r="185" spans="1:9" x14ac:dyDescent="0.3">
      <c r="A185" s="1">
        <v>40909</v>
      </c>
      <c r="B185" t="s">
        <v>8</v>
      </c>
      <c r="C185" t="s">
        <v>27</v>
      </c>
      <c r="D185" t="s">
        <v>14</v>
      </c>
      <c r="E185" t="s">
        <v>12</v>
      </c>
      <c r="F185" s="2">
        <v>-1044226.7537284729</v>
      </c>
      <c r="G185" s="2">
        <v>-1070332.4225716847</v>
      </c>
      <c r="H185" s="2">
        <v>0</v>
      </c>
      <c r="I185" s="2" t="str">
        <f>TEXT(Продажи[[#This Row],[период]],Продажи[[#Headers],[МММ]])</f>
        <v>янв</v>
      </c>
    </row>
    <row r="186" spans="1:9" x14ac:dyDescent="0.3">
      <c r="A186" s="1">
        <v>40909</v>
      </c>
      <c r="B186" t="s">
        <v>8</v>
      </c>
      <c r="C186" t="s">
        <v>27</v>
      </c>
      <c r="D186" t="s">
        <v>14</v>
      </c>
      <c r="E186" t="s">
        <v>13</v>
      </c>
      <c r="F186" s="2">
        <v>-456327.09137934266</v>
      </c>
      <c r="G186" s="2">
        <v>-606521.70612395462</v>
      </c>
      <c r="H186" s="2">
        <v>0</v>
      </c>
      <c r="I186" s="2" t="str">
        <f>TEXT(Продажи[[#This Row],[период]],Продажи[[#Headers],[МММ]])</f>
        <v>янв</v>
      </c>
    </row>
    <row r="187" spans="1:9" x14ac:dyDescent="0.3">
      <c r="A187" s="1">
        <v>40909</v>
      </c>
      <c r="B187" t="s">
        <v>8</v>
      </c>
      <c r="C187" t="s">
        <v>27</v>
      </c>
      <c r="D187" t="s">
        <v>100</v>
      </c>
      <c r="E187" t="s">
        <v>28</v>
      </c>
      <c r="F187" s="2">
        <v>3473829.6806668704</v>
      </c>
      <c r="G187" s="2">
        <v>0</v>
      </c>
      <c r="H187" s="2">
        <v>0</v>
      </c>
      <c r="I187" s="2" t="str">
        <f>TEXT(Продажи[[#This Row],[период]],Продажи[[#Headers],[МММ]])</f>
        <v>янв</v>
      </c>
    </row>
    <row r="188" spans="1:9" x14ac:dyDescent="0.3">
      <c r="A188" s="1">
        <v>40909</v>
      </c>
      <c r="B188" t="s">
        <v>8</v>
      </c>
      <c r="C188" t="s">
        <v>27</v>
      </c>
      <c r="D188" t="s">
        <v>100</v>
      </c>
      <c r="E188" t="s">
        <v>49</v>
      </c>
      <c r="F188" s="2">
        <v>0</v>
      </c>
      <c r="G188" s="2">
        <v>0</v>
      </c>
      <c r="H188" s="2">
        <v>8660957.888151627</v>
      </c>
      <c r="I188" s="2" t="str">
        <f>TEXT(Продажи[[#This Row],[период]],Продажи[[#Headers],[МММ]])</f>
        <v>янв</v>
      </c>
    </row>
    <row r="189" spans="1:9" x14ac:dyDescent="0.3">
      <c r="A189" s="1">
        <v>40909</v>
      </c>
      <c r="B189" t="s">
        <v>22</v>
      </c>
      <c r="C189" t="s">
        <v>16</v>
      </c>
      <c r="D189" t="s">
        <v>10</v>
      </c>
      <c r="E189" t="s">
        <v>11</v>
      </c>
      <c r="F189" s="2">
        <v>1985319.9115115344</v>
      </c>
      <c r="G189" s="2">
        <v>2146349.6321703782</v>
      </c>
      <c r="H189" s="2">
        <v>0</v>
      </c>
      <c r="I189" s="2" t="str">
        <f>TEXT(Продажи[[#This Row],[период]],Продажи[[#Headers],[МММ]])</f>
        <v>янв</v>
      </c>
    </row>
    <row r="190" spans="1:9" x14ac:dyDescent="0.3">
      <c r="A190" s="1">
        <v>40909</v>
      </c>
      <c r="B190" t="s">
        <v>22</v>
      </c>
      <c r="C190" t="s">
        <v>16</v>
      </c>
      <c r="D190" t="s">
        <v>10</v>
      </c>
      <c r="E190" t="s">
        <v>12</v>
      </c>
      <c r="F190" s="2">
        <v>-962968.42918910307</v>
      </c>
      <c r="G190" s="2">
        <v>-946918.95536928473</v>
      </c>
      <c r="H190" s="2">
        <v>0</v>
      </c>
      <c r="I190" s="2" t="str">
        <f>TEXT(Продажи[[#This Row],[период]],Продажи[[#Headers],[МММ]])</f>
        <v>янв</v>
      </c>
    </row>
    <row r="191" spans="1:9" x14ac:dyDescent="0.3">
      <c r="A191" s="1">
        <v>40909</v>
      </c>
      <c r="B191" t="s">
        <v>22</v>
      </c>
      <c r="C191" t="s">
        <v>16</v>
      </c>
      <c r="D191" t="s">
        <v>10</v>
      </c>
      <c r="E191" t="s">
        <v>13</v>
      </c>
      <c r="F191" s="2">
        <v>-237371.71779511389</v>
      </c>
      <c r="G191" s="2">
        <v>-536587.40804259456</v>
      </c>
      <c r="H191" s="2">
        <v>0</v>
      </c>
      <c r="I191" s="2" t="str">
        <f>TEXT(Продажи[[#This Row],[период]],Продажи[[#Headers],[МММ]])</f>
        <v>янв</v>
      </c>
    </row>
    <row r="192" spans="1:9" x14ac:dyDescent="0.3">
      <c r="A192" s="1">
        <v>40909</v>
      </c>
      <c r="B192" t="s">
        <v>22</v>
      </c>
      <c r="C192" t="s">
        <v>16</v>
      </c>
      <c r="D192" t="s">
        <v>21</v>
      </c>
      <c r="E192" t="s">
        <v>11</v>
      </c>
      <c r="F192" s="2">
        <v>2829862.5197023042</v>
      </c>
      <c r="G192" s="2">
        <v>2679910.5655332967</v>
      </c>
      <c r="H192" s="2">
        <v>0</v>
      </c>
      <c r="I192" s="2" t="str">
        <f>TEXT(Продажи[[#This Row],[период]],Продажи[[#Headers],[МММ]])</f>
        <v>янв</v>
      </c>
    </row>
    <row r="193" spans="1:9" x14ac:dyDescent="0.3">
      <c r="A193" s="1">
        <v>40909</v>
      </c>
      <c r="B193" t="s">
        <v>22</v>
      </c>
      <c r="C193" t="s">
        <v>16</v>
      </c>
      <c r="D193" t="s">
        <v>21</v>
      </c>
      <c r="E193" t="s">
        <v>12</v>
      </c>
      <c r="F193" s="2">
        <v>-1537968.7607077742</v>
      </c>
      <c r="G193" s="2">
        <v>-1182313.4847941014</v>
      </c>
      <c r="H193" s="2">
        <v>0</v>
      </c>
      <c r="I193" s="2" t="str">
        <f>TEXT(Продажи[[#This Row],[период]],Продажи[[#Headers],[МММ]])</f>
        <v>янв</v>
      </c>
    </row>
    <row r="194" spans="1:9" x14ac:dyDescent="0.3">
      <c r="A194" s="1">
        <v>40909</v>
      </c>
      <c r="B194" t="s">
        <v>22</v>
      </c>
      <c r="C194" t="s">
        <v>16</v>
      </c>
      <c r="D194" t="s">
        <v>21</v>
      </c>
      <c r="E194" t="s">
        <v>13</v>
      </c>
      <c r="F194" s="2">
        <v>-316860.01392481918</v>
      </c>
      <c r="G194" s="2">
        <v>-669977.64138332417</v>
      </c>
      <c r="H194" s="2">
        <v>0</v>
      </c>
      <c r="I194" s="2" t="str">
        <f>TEXT(Продажи[[#This Row],[период]],Продажи[[#Headers],[МММ]])</f>
        <v>янв</v>
      </c>
    </row>
    <row r="195" spans="1:9" x14ac:dyDescent="0.3">
      <c r="A195" s="1">
        <v>40909</v>
      </c>
      <c r="B195" t="s">
        <v>22</v>
      </c>
      <c r="C195" t="s">
        <v>16</v>
      </c>
      <c r="D195" t="s">
        <v>19</v>
      </c>
      <c r="E195" t="s">
        <v>11</v>
      </c>
      <c r="F195" s="2">
        <v>3633893.8293406996</v>
      </c>
      <c r="G195" s="2">
        <v>3403647.112881097</v>
      </c>
      <c r="H195" s="2">
        <v>0</v>
      </c>
      <c r="I195" s="2" t="str">
        <f>TEXT(Продажи[[#This Row],[период]],Продажи[[#Headers],[МММ]])</f>
        <v>янв</v>
      </c>
    </row>
    <row r="196" spans="1:9" x14ac:dyDescent="0.3">
      <c r="A196" s="1">
        <v>40909</v>
      </c>
      <c r="B196" t="s">
        <v>22</v>
      </c>
      <c r="C196" t="s">
        <v>16</v>
      </c>
      <c r="D196" t="s">
        <v>19</v>
      </c>
      <c r="E196" t="s">
        <v>12</v>
      </c>
      <c r="F196" s="2">
        <v>-1848134.1789399623</v>
      </c>
      <c r="G196" s="2">
        <v>-1501609.0203887192</v>
      </c>
      <c r="H196" s="2">
        <v>0</v>
      </c>
      <c r="I196" s="2" t="str">
        <f>TEXT(Продажи[[#This Row],[период]],Продажи[[#Headers],[МММ]])</f>
        <v>янв</v>
      </c>
    </row>
    <row r="197" spans="1:9" x14ac:dyDescent="0.3">
      <c r="A197" s="1">
        <v>40909</v>
      </c>
      <c r="B197" t="s">
        <v>22</v>
      </c>
      <c r="C197" t="s">
        <v>16</v>
      </c>
      <c r="D197" t="s">
        <v>19</v>
      </c>
      <c r="E197" t="s">
        <v>13</v>
      </c>
      <c r="F197" s="2">
        <v>-431054.1955605094</v>
      </c>
      <c r="G197" s="2">
        <v>-850911.77822027425</v>
      </c>
      <c r="H197" s="2">
        <v>0</v>
      </c>
      <c r="I197" s="2" t="str">
        <f>TEXT(Продажи[[#This Row],[период]],Продажи[[#Headers],[МММ]])</f>
        <v>янв</v>
      </c>
    </row>
    <row r="198" spans="1:9" x14ac:dyDescent="0.3">
      <c r="A198" s="1">
        <v>40909</v>
      </c>
      <c r="B198" t="s">
        <v>22</v>
      </c>
      <c r="C198" t="s">
        <v>16</v>
      </c>
      <c r="D198" t="s">
        <v>17</v>
      </c>
      <c r="E198" t="s">
        <v>11</v>
      </c>
      <c r="F198" s="2">
        <v>892409.15462650557</v>
      </c>
      <c r="G198" s="2">
        <v>1594437.6895993566</v>
      </c>
      <c r="H198" s="2">
        <v>0</v>
      </c>
      <c r="I198" s="2" t="str">
        <f>TEXT(Продажи[[#This Row],[период]],Продажи[[#Headers],[МММ]])</f>
        <v>янв</v>
      </c>
    </row>
    <row r="199" spans="1:9" x14ac:dyDescent="0.3">
      <c r="A199" s="1">
        <v>40909</v>
      </c>
      <c r="B199" t="s">
        <v>22</v>
      </c>
      <c r="C199" t="s">
        <v>16</v>
      </c>
      <c r="D199" t="s">
        <v>17</v>
      </c>
      <c r="E199" t="s">
        <v>12</v>
      </c>
      <c r="F199" s="2">
        <v>-524946.56154500332</v>
      </c>
      <c r="G199" s="2">
        <v>-703428.39247030439</v>
      </c>
      <c r="H199" s="2">
        <v>0</v>
      </c>
      <c r="I199" s="2" t="str">
        <f>TEXT(Продажи[[#This Row],[период]],Продажи[[#Headers],[МММ]])</f>
        <v>янв</v>
      </c>
    </row>
    <row r="200" spans="1:9" x14ac:dyDescent="0.3">
      <c r="A200" s="1">
        <v>40909</v>
      </c>
      <c r="B200" t="s">
        <v>22</v>
      </c>
      <c r="C200" t="s">
        <v>16</v>
      </c>
      <c r="D200" t="s">
        <v>17</v>
      </c>
      <c r="E200" t="s">
        <v>13</v>
      </c>
      <c r="F200" s="2">
        <v>-147488.98593168415</v>
      </c>
      <c r="G200" s="2">
        <v>-398609.42239983915</v>
      </c>
      <c r="H200" s="2">
        <v>0</v>
      </c>
      <c r="I200" s="2" t="str">
        <f>TEXT(Продажи[[#This Row],[период]],Продажи[[#Headers],[МММ]])</f>
        <v>янв</v>
      </c>
    </row>
    <row r="201" spans="1:9" x14ac:dyDescent="0.3">
      <c r="A201" s="1">
        <v>40909</v>
      </c>
      <c r="B201" t="s">
        <v>22</v>
      </c>
      <c r="C201" t="s">
        <v>16</v>
      </c>
      <c r="D201" t="s">
        <v>14</v>
      </c>
      <c r="E201" t="s">
        <v>11</v>
      </c>
      <c r="F201" s="2">
        <v>1902233.0697087012</v>
      </c>
      <c r="G201" s="2">
        <v>2426086.8244958185</v>
      </c>
      <c r="H201" s="2">
        <v>0</v>
      </c>
      <c r="I201" s="2" t="str">
        <f>TEXT(Продажи[[#This Row],[период]],Продажи[[#Headers],[МММ]])</f>
        <v>янв</v>
      </c>
    </row>
    <row r="202" spans="1:9" x14ac:dyDescent="0.3">
      <c r="A202" s="1">
        <v>40909</v>
      </c>
      <c r="B202" t="s">
        <v>22</v>
      </c>
      <c r="C202" t="s">
        <v>16</v>
      </c>
      <c r="D202" t="s">
        <v>14</v>
      </c>
      <c r="E202" t="s">
        <v>12</v>
      </c>
      <c r="F202" s="2">
        <v>-1044226.7537284729</v>
      </c>
      <c r="G202" s="2">
        <v>-1070332.4225716845</v>
      </c>
      <c r="H202" s="2">
        <v>0</v>
      </c>
      <c r="I202" s="2" t="str">
        <f>TEXT(Продажи[[#This Row],[период]],Продажи[[#Headers],[МММ]])</f>
        <v>янв</v>
      </c>
    </row>
    <row r="203" spans="1:9" x14ac:dyDescent="0.3">
      <c r="A203" s="1">
        <v>40909</v>
      </c>
      <c r="B203" t="s">
        <v>22</v>
      </c>
      <c r="C203" t="s">
        <v>16</v>
      </c>
      <c r="D203" t="s">
        <v>14</v>
      </c>
      <c r="E203" t="s">
        <v>13</v>
      </c>
      <c r="F203" s="2">
        <v>-270785.40102102183</v>
      </c>
      <c r="G203" s="2">
        <v>-606521.70612395462</v>
      </c>
      <c r="H203" s="2">
        <v>0</v>
      </c>
      <c r="I203" s="2" t="str">
        <f>TEXT(Продажи[[#This Row],[период]],Продажи[[#Headers],[МММ]])</f>
        <v>янв</v>
      </c>
    </row>
    <row r="204" spans="1:9" x14ac:dyDescent="0.3">
      <c r="A204" s="1">
        <v>40909</v>
      </c>
      <c r="B204" t="s">
        <v>22</v>
      </c>
      <c r="C204" t="s">
        <v>16</v>
      </c>
      <c r="D204" t="s">
        <v>100</v>
      </c>
      <c r="E204" t="s">
        <v>28</v>
      </c>
      <c r="F204" s="2">
        <v>3772171.7196920104</v>
      </c>
      <c r="G204" s="2">
        <v>0</v>
      </c>
      <c r="H204" s="2">
        <v>0</v>
      </c>
      <c r="I204" s="2" t="str">
        <f>TEXT(Продажи[[#This Row],[период]],Продажи[[#Headers],[МММ]])</f>
        <v>янв</v>
      </c>
    </row>
    <row r="205" spans="1:9" x14ac:dyDescent="0.3">
      <c r="A205" s="1">
        <v>40909</v>
      </c>
      <c r="B205" t="s">
        <v>22</v>
      </c>
      <c r="C205" t="s">
        <v>16</v>
      </c>
      <c r="D205" t="s">
        <v>100</v>
      </c>
      <c r="E205" t="s">
        <v>49</v>
      </c>
      <c r="F205" s="2">
        <v>0</v>
      </c>
      <c r="G205" s="2">
        <v>0</v>
      </c>
      <c r="H205" s="2">
        <v>9688305.8352641296</v>
      </c>
      <c r="I205" s="2" t="str">
        <f>TEXT(Продажи[[#This Row],[период]],Продажи[[#Headers],[МММ]])</f>
        <v>янв</v>
      </c>
    </row>
    <row r="206" spans="1:9" x14ac:dyDescent="0.3">
      <c r="A206" s="1">
        <v>40909</v>
      </c>
      <c r="B206" t="s">
        <v>22</v>
      </c>
      <c r="C206" t="s">
        <v>20</v>
      </c>
      <c r="D206" t="s">
        <v>10</v>
      </c>
      <c r="E206" t="s">
        <v>11</v>
      </c>
      <c r="F206" s="2">
        <v>1738158.0146863309</v>
      </c>
      <c r="G206" s="2">
        <v>1287809.7793022271</v>
      </c>
      <c r="H206" s="2">
        <v>0</v>
      </c>
      <c r="I206" s="2" t="str">
        <f>TEXT(Продажи[[#This Row],[период]],Продажи[[#Headers],[МММ]])</f>
        <v>янв</v>
      </c>
    </row>
    <row r="207" spans="1:9" x14ac:dyDescent="0.3">
      <c r="A207" s="1">
        <v>40909</v>
      </c>
      <c r="B207" t="s">
        <v>22</v>
      </c>
      <c r="C207" t="s">
        <v>20</v>
      </c>
      <c r="D207" t="s">
        <v>10</v>
      </c>
      <c r="E207" t="s">
        <v>12</v>
      </c>
      <c r="F207" s="2">
        <v>-962968.42918910307</v>
      </c>
      <c r="G207" s="2">
        <v>-568151.37322157086</v>
      </c>
      <c r="H207" s="2">
        <v>0</v>
      </c>
      <c r="I207" s="2" t="str">
        <f>TEXT(Продажи[[#This Row],[период]],Продажи[[#Headers],[МММ]])</f>
        <v>янв</v>
      </c>
    </row>
    <row r="208" spans="1:9" x14ac:dyDescent="0.3">
      <c r="A208" s="1">
        <v>40909</v>
      </c>
      <c r="B208" t="s">
        <v>22</v>
      </c>
      <c r="C208" t="s">
        <v>20</v>
      </c>
      <c r="D208" t="s">
        <v>10</v>
      </c>
      <c r="E208" t="s">
        <v>13</v>
      </c>
      <c r="F208" s="2">
        <v>-162773.76348059808</v>
      </c>
      <c r="G208" s="2">
        <v>-321952.44482555677</v>
      </c>
      <c r="H208" s="2">
        <v>0</v>
      </c>
      <c r="I208" s="2" t="str">
        <f>TEXT(Продажи[[#This Row],[период]],Продажи[[#Headers],[МММ]])</f>
        <v>янв</v>
      </c>
    </row>
    <row r="209" spans="1:9" x14ac:dyDescent="0.3">
      <c r="A209" s="1">
        <v>40909</v>
      </c>
      <c r="B209" t="s">
        <v>22</v>
      </c>
      <c r="C209" t="s">
        <v>20</v>
      </c>
      <c r="D209" t="s">
        <v>21</v>
      </c>
      <c r="E209" t="s">
        <v>11</v>
      </c>
      <c r="F209" s="2">
        <v>2014739.0765271843</v>
      </c>
      <c r="G209" s="2">
        <v>1607946.3393199779</v>
      </c>
      <c r="H209" s="2">
        <v>0</v>
      </c>
      <c r="I209" s="2" t="str">
        <f>TEXT(Продажи[[#This Row],[период]],Продажи[[#Headers],[МММ]])</f>
        <v>янв</v>
      </c>
    </row>
    <row r="210" spans="1:9" x14ac:dyDescent="0.3">
      <c r="A210" s="1">
        <v>40909</v>
      </c>
      <c r="B210" t="s">
        <v>22</v>
      </c>
      <c r="C210" t="s">
        <v>20</v>
      </c>
      <c r="D210" t="s">
        <v>21</v>
      </c>
      <c r="E210" t="s">
        <v>12</v>
      </c>
      <c r="F210" s="2">
        <v>-961230.47544235887</v>
      </c>
      <c r="G210" s="2">
        <v>-709388.09087646089</v>
      </c>
      <c r="H210" s="2">
        <v>0</v>
      </c>
      <c r="I210" s="2" t="str">
        <f>TEXT(Продажи[[#This Row],[период]],Продажи[[#Headers],[МММ]])</f>
        <v>янв</v>
      </c>
    </row>
    <row r="211" spans="1:9" x14ac:dyDescent="0.3">
      <c r="A211" s="1">
        <v>40909</v>
      </c>
      <c r="B211" t="s">
        <v>22</v>
      </c>
      <c r="C211" t="s">
        <v>20</v>
      </c>
      <c r="D211" t="s">
        <v>21</v>
      </c>
      <c r="E211" t="s">
        <v>13</v>
      </c>
      <c r="F211" s="2">
        <v>-264934.34364142298</v>
      </c>
      <c r="G211" s="2">
        <v>-401986.58482999448</v>
      </c>
      <c r="H211" s="2">
        <v>0</v>
      </c>
      <c r="I211" s="2" t="str">
        <f>TEXT(Продажи[[#This Row],[период]],Продажи[[#Headers],[МММ]])</f>
        <v>янв</v>
      </c>
    </row>
    <row r="212" spans="1:9" x14ac:dyDescent="0.3">
      <c r="A212" s="1">
        <v>40909</v>
      </c>
      <c r="B212" t="s">
        <v>22</v>
      </c>
      <c r="C212" t="s">
        <v>20</v>
      </c>
      <c r="D212" t="s">
        <v>19</v>
      </c>
      <c r="E212" t="s">
        <v>11</v>
      </c>
      <c r="F212" s="2">
        <v>2314788.0591223021</v>
      </c>
      <c r="G212" s="2">
        <v>2042188.2677286582</v>
      </c>
      <c r="H212" s="2">
        <v>0</v>
      </c>
      <c r="I212" s="2" t="str">
        <f>TEXT(Продажи[[#This Row],[период]],Продажи[[#Headers],[МММ]])</f>
        <v>янв</v>
      </c>
    </row>
    <row r="213" spans="1:9" x14ac:dyDescent="0.3">
      <c r="A213" s="1">
        <v>40909</v>
      </c>
      <c r="B213" t="s">
        <v>22</v>
      </c>
      <c r="C213" t="s">
        <v>20</v>
      </c>
      <c r="D213" t="s">
        <v>19</v>
      </c>
      <c r="E213" t="s">
        <v>12</v>
      </c>
      <c r="F213" s="2">
        <v>-1155083.8618374763</v>
      </c>
      <c r="G213" s="2">
        <v>-900965.41223323147</v>
      </c>
      <c r="H213" s="2">
        <v>0</v>
      </c>
      <c r="I213" s="2" t="str">
        <f>TEXT(Продажи[[#This Row],[период]],Продажи[[#Headers],[МММ]])</f>
        <v>янв</v>
      </c>
    </row>
    <row r="214" spans="1:9" x14ac:dyDescent="0.3">
      <c r="A214" s="1">
        <v>40909</v>
      </c>
      <c r="B214" t="s">
        <v>22</v>
      </c>
      <c r="C214" t="s">
        <v>20</v>
      </c>
      <c r="D214" t="s">
        <v>19</v>
      </c>
      <c r="E214" t="s">
        <v>13</v>
      </c>
      <c r="F214" s="2">
        <v>-419364.74687871413</v>
      </c>
      <c r="G214" s="2">
        <v>-510547.06693216454</v>
      </c>
      <c r="H214" s="2">
        <v>0</v>
      </c>
      <c r="I214" s="2" t="str">
        <f>TEXT(Продажи[[#This Row],[период]],Продажи[[#Headers],[МММ]])</f>
        <v>янв</v>
      </c>
    </row>
    <row r="215" spans="1:9" x14ac:dyDescent="0.3">
      <c r="A215" s="1">
        <v>40909</v>
      </c>
      <c r="B215" t="s">
        <v>22</v>
      </c>
      <c r="C215" t="s">
        <v>20</v>
      </c>
      <c r="D215" t="s">
        <v>17</v>
      </c>
      <c r="E215" t="s">
        <v>11</v>
      </c>
      <c r="F215" s="2">
        <v>1526544.6009728699</v>
      </c>
      <c r="G215" s="2">
        <v>956662.61375961406</v>
      </c>
      <c r="H215" s="2">
        <v>0</v>
      </c>
      <c r="I215" s="2" t="str">
        <f>TEXT(Продажи[[#This Row],[период]],Продажи[[#Headers],[МММ]])</f>
        <v>янв</v>
      </c>
    </row>
    <row r="216" spans="1:9" x14ac:dyDescent="0.3">
      <c r="A216" s="1">
        <v>40909</v>
      </c>
      <c r="B216" t="s">
        <v>22</v>
      </c>
      <c r="C216" t="s">
        <v>20</v>
      </c>
      <c r="D216" t="s">
        <v>17</v>
      </c>
      <c r="E216" t="s">
        <v>12</v>
      </c>
      <c r="F216" s="2">
        <v>-839914.49847200525</v>
      </c>
      <c r="G216" s="2">
        <v>-422057.03548218269</v>
      </c>
      <c r="H216" s="2">
        <v>0</v>
      </c>
      <c r="I216" s="2" t="str">
        <f>TEXT(Продажи[[#This Row],[период]],Продажи[[#Headers],[МММ]])</f>
        <v>янв</v>
      </c>
    </row>
    <row r="217" spans="1:9" x14ac:dyDescent="0.3">
      <c r="A217" s="1">
        <v>40909</v>
      </c>
      <c r="B217" t="s">
        <v>22</v>
      </c>
      <c r="C217" t="s">
        <v>20</v>
      </c>
      <c r="D217" t="s">
        <v>17</v>
      </c>
      <c r="E217" t="s">
        <v>13</v>
      </c>
      <c r="F217" s="2">
        <v>-202104.42619482632</v>
      </c>
      <c r="G217" s="2">
        <v>-239165.65343990352</v>
      </c>
      <c r="H217" s="2">
        <v>0</v>
      </c>
      <c r="I217" s="2" t="str">
        <f>TEXT(Продажи[[#This Row],[период]],Продажи[[#Headers],[МММ]])</f>
        <v>янв</v>
      </c>
    </row>
    <row r="218" spans="1:9" x14ac:dyDescent="0.3">
      <c r="A218" s="1">
        <v>40909</v>
      </c>
      <c r="B218" t="s">
        <v>22</v>
      </c>
      <c r="C218" t="s">
        <v>20</v>
      </c>
      <c r="D218" t="s">
        <v>14</v>
      </c>
      <c r="E218" t="s">
        <v>11</v>
      </c>
      <c r="F218" s="2">
        <v>711814.57045824244</v>
      </c>
      <c r="G218" s="2">
        <v>1455652.094697491</v>
      </c>
      <c r="H218" s="2">
        <v>0</v>
      </c>
      <c r="I218" s="2" t="str">
        <f>TEXT(Продажи[[#This Row],[период]],Продажи[[#Headers],[МММ]])</f>
        <v>янв</v>
      </c>
    </row>
    <row r="219" spans="1:9" x14ac:dyDescent="0.3">
      <c r="A219" s="1">
        <v>40909</v>
      </c>
      <c r="B219" t="s">
        <v>22</v>
      </c>
      <c r="C219" t="s">
        <v>20</v>
      </c>
      <c r="D219" t="s">
        <v>14</v>
      </c>
      <c r="E219" t="s">
        <v>12</v>
      </c>
      <c r="F219" s="2">
        <v>-348075.58457615762</v>
      </c>
      <c r="G219" s="2">
        <v>-642199.45354301075</v>
      </c>
      <c r="H219" s="2">
        <v>0</v>
      </c>
      <c r="I219" s="2" t="str">
        <f>TEXT(Продажи[[#This Row],[период]],Продажи[[#Headers],[МММ]])</f>
        <v>янв</v>
      </c>
    </row>
    <row r="220" spans="1:9" x14ac:dyDescent="0.3">
      <c r="A220" s="1">
        <v>40909</v>
      </c>
      <c r="B220" t="s">
        <v>22</v>
      </c>
      <c r="C220" t="s">
        <v>20</v>
      </c>
      <c r="D220" t="s">
        <v>14</v>
      </c>
      <c r="E220" t="s">
        <v>13</v>
      </c>
      <c r="F220" s="2">
        <v>-121687.22436782473</v>
      </c>
      <c r="G220" s="2">
        <v>-363913.02367437276</v>
      </c>
      <c r="H220" s="2">
        <v>0</v>
      </c>
      <c r="I220" s="2" t="str">
        <f>TEXT(Продажи[[#This Row],[период]],Продажи[[#Headers],[МММ]])</f>
        <v>янв</v>
      </c>
    </row>
    <row r="221" spans="1:9" x14ac:dyDescent="0.3">
      <c r="A221" s="1">
        <v>40909</v>
      </c>
      <c r="B221" t="s">
        <v>22</v>
      </c>
      <c r="C221" t="s">
        <v>20</v>
      </c>
      <c r="D221" t="s">
        <v>100</v>
      </c>
      <c r="E221" t="s">
        <v>28</v>
      </c>
      <c r="F221" s="2">
        <v>3566821.5287584346</v>
      </c>
      <c r="G221" s="2">
        <v>0</v>
      </c>
      <c r="H221" s="2">
        <v>0</v>
      </c>
      <c r="I221" s="2" t="str">
        <f>TEXT(Продажи[[#This Row],[период]],Продажи[[#Headers],[МММ]])</f>
        <v>янв</v>
      </c>
    </row>
    <row r="222" spans="1:9" x14ac:dyDescent="0.3">
      <c r="A222" s="1">
        <v>40909</v>
      </c>
      <c r="B222" t="s">
        <v>22</v>
      </c>
      <c r="C222" t="s">
        <v>20</v>
      </c>
      <c r="D222" t="s">
        <v>100</v>
      </c>
      <c r="E222" t="s">
        <v>49</v>
      </c>
      <c r="F222" s="2">
        <v>0</v>
      </c>
      <c r="G222" s="2">
        <v>0</v>
      </c>
      <c r="H222" s="2">
        <v>4672664.5497941487</v>
      </c>
      <c r="I222" s="2" t="str">
        <f>TEXT(Продажи[[#This Row],[период]],Продажи[[#Headers],[МММ]])</f>
        <v>янв</v>
      </c>
    </row>
    <row r="223" spans="1:9" x14ac:dyDescent="0.3">
      <c r="A223" s="1">
        <v>40909</v>
      </c>
      <c r="B223" t="s">
        <v>22</v>
      </c>
      <c r="C223" t="s">
        <v>23</v>
      </c>
      <c r="D223" t="s">
        <v>10</v>
      </c>
      <c r="E223" t="s">
        <v>11</v>
      </c>
      <c r="F223" s="2">
        <v>1966060.5429277518</v>
      </c>
      <c r="G223" s="2">
        <v>2146349.6321703787</v>
      </c>
      <c r="H223" s="2">
        <v>0</v>
      </c>
      <c r="I223" s="2" t="str">
        <f>TEXT(Продажи[[#This Row],[период]],Продажи[[#Headers],[МММ]])</f>
        <v>янв</v>
      </c>
    </row>
    <row r="224" spans="1:9" x14ac:dyDescent="0.3">
      <c r="A224" s="1">
        <v>40909</v>
      </c>
      <c r="B224" t="s">
        <v>22</v>
      </c>
      <c r="C224" t="s">
        <v>23</v>
      </c>
      <c r="D224" t="s">
        <v>10</v>
      </c>
      <c r="E224" t="s">
        <v>12</v>
      </c>
      <c r="F224" s="2">
        <v>-962968.42918910307</v>
      </c>
      <c r="G224" s="2">
        <v>-946918.95536928484</v>
      </c>
      <c r="H224" s="2">
        <v>0</v>
      </c>
      <c r="I224" s="2" t="str">
        <f>TEXT(Продажи[[#This Row],[период]],Продажи[[#Headers],[МММ]])</f>
        <v>янв</v>
      </c>
    </row>
    <row r="225" spans="1:9" x14ac:dyDescent="0.3">
      <c r="A225" s="1">
        <v>40909</v>
      </c>
      <c r="B225" t="s">
        <v>22</v>
      </c>
      <c r="C225" t="s">
        <v>23</v>
      </c>
      <c r="D225" t="s">
        <v>10</v>
      </c>
      <c r="E225" t="s">
        <v>13</v>
      </c>
      <c r="F225" s="2">
        <v>-193331.96163353225</v>
      </c>
      <c r="G225" s="2">
        <v>-536587.40804259467</v>
      </c>
      <c r="H225" s="2">
        <v>0</v>
      </c>
      <c r="I225" s="2" t="str">
        <f>TEXT(Продажи[[#This Row],[период]],Продажи[[#Headers],[МММ]])</f>
        <v>янв</v>
      </c>
    </row>
    <row r="226" spans="1:9" x14ac:dyDescent="0.3">
      <c r="A226" s="1">
        <v>40909</v>
      </c>
      <c r="B226" t="s">
        <v>22</v>
      </c>
      <c r="C226" t="s">
        <v>23</v>
      </c>
      <c r="D226" t="s">
        <v>21</v>
      </c>
      <c r="E226" t="s">
        <v>11</v>
      </c>
      <c r="F226" s="2">
        <v>1174623.6409905625</v>
      </c>
      <c r="G226" s="2">
        <v>2679910.5655332971</v>
      </c>
      <c r="H226" s="2">
        <v>0</v>
      </c>
      <c r="I226" s="2" t="str">
        <f>TEXT(Продажи[[#This Row],[период]],Продажи[[#Headers],[МММ]])</f>
        <v>янв</v>
      </c>
    </row>
    <row r="227" spans="1:9" x14ac:dyDescent="0.3">
      <c r="A227" s="1">
        <v>40909</v>
      </c>
      <c r="B227" t="s">
        <v>22</v>
      </c>
      <c r="C227" t="s">
        <v>23</v>
      </c>
      <c r="D227" t="s">
        <v>21</v>
      </c>
      <c r="E227" t="s">
        <v>12</v>
      </c>
      <c r="F227" s="2">
        <v>-576738.28526541532</v>
      </c>
      <c r="G227" s="2">
        <v>-1182313.4847941014</v>
      </c>
      <c r="H227" s="2">
        <v>0</v>
      </c>
      <c r="I227" s="2" t="str">
        <f>TEXT(Продажи[[#This Row],[период]],Продажи[[#Headers],[МММ]])</f>
        <v>янв</v>
      </c>
    </row>
    <row r="228" spans="1:9" x14ac:dyDescent="0.3">
      <c r="A228" s="1">
        <v>40909</v>
      </c>
      <c r="B228" t="s">
        <v>22</v>
      </c>
      <c r="C228" t="s">
        <v>23</v>
      </c>
      <c r="D228" t="s">
        <v>21</v>
      </c>
      <c r="E228" t="s">
        <v>13</v>
      </c>
      <c r="F228" s="2">
        <v>-204472.94673609856</v>
      </c>
      <c r="G228" s="2">
        <v>-669977.64138332428</v>
      </c>
      <c r="H228" s="2">
        <v>0</v>
      </c>
      <c r="I228" s="2" t="str">
        <f>TEXT(Продажи[[#This Row],[период]],Продажи[[#Headers],[МММ]])</f>
        <v>янв</v>
      </c>
    </row>
    <row r="229" spans="1:9" x14ac:dyDescent="0.3">
      <c r="A229" s="1">
        <v>40909</v>
      </c>
      <c r="B229" t="s">
        <v>22</v>
      </c>
      <c r="C229" t="s">
        <v>23</v>
      </c>
      <c r="D229" t="s">
        <v>19</v>
      </c>
      <c r="E229" t="s">
        <v>11</v>
      </c>
      <c r="F229" s="2">
        <v>2462638.7934374996</v>
      </c>
      <c r="G229" s="2">
        <v>3403647.1128810975</v>
      </c>
      <c r="H229" s="2">
        <v>0</v>
      </c>
      <c r="I229" s="2" t="str">
        <f>TEXT(Продажи[[#This Row],[период]],Продажи[[#Headers],[МММ]])</f>
        <v>янв</v>
      </c>
    </row>
    <row r="230" spans="1:9" x14ac:dyDescent="0.3">
      <c r="A230" s="1">
        <v>40909</v>
      </c>
      <c r="B230" t="s">
        <v>22</v>
      </c>
      <c r="C230" t="s">
        <v>23</v>
      </c>
      <c r="D230" t="s">
        <v>19</v>
      </c>
      <c r="E230" t="s">
        <v>12</v>
      </c>
      <c r="F230" s="2">
        <v>-1155083.8618374763</v>
      </c>
      <c r="G230" s="2">
        <v>-1501609.0203887194</v>
      </c>
      <c r="H230" s="2">
        <v>0</v>
      </c>
      <c r="I230" s="2" t="str">
        <f>TEXT(Продажи[[#This Row],[период]],Продажи[[#Headers],[МММ]])</f>
        <v>янв</v>
      </c>
    </row>
    <row r="231" spans="1:9" x14ac:dyDescent="0.3">
      <c r="A231" s="1">
        <v>40909</v>
      </c>
      <c r="B231" t="s">
        <v>22</v>
      </c>
      <c r="C231" t="s">
        <v>23</v>
      </c>
      <c r="D231" t="s">
        <v>19</v>
      </c>
      <c r="E231" t="s">
        <v>13</v>
      </c>
      <c r="F231" s="2">
        <v>-328621.35869276203</v>
      </c>
      <c r="G231" s="2">
        <v>-850911.77822027437</v>
      </c>
      <c r="H231" s="2">
        <v>0</v>
      </c>
      <c r="I231" s="2" t="str">
        <f>TEXT(Продажи[[#This Row],[период]],Продажи[[#Headers],[МММ]])</f>
        <v>янв</v>
      </c>
    </row>
    <row r="232" spans="1:9" x14ac:dyDescent="0.3">
      <c r="A232" s="1">
        <v>40909</v>
      </c>
      <c r="B232" t="s">
        <v>22</v>
      </c>
      <c r="C232" t="s">
        <v>23</v>
      </c>
      <c r="D232" t="s">
        <v>17</v>
      </c>
      <c r="E232" t="s">
        <v>11</v>
      </c>
      <c r="F232" s="2">
        <v>808417.70477930515</v>
      </c>
      <c r="G232" s="2">
        <v>1594437.6895993568</v>
      </c>
      <c r="H232" s="2">
        <v>0</v>
      </c>
      <c r="I232" s="2" t="str">
        <f>TEXT(Продажи[[#This Row],[период]],Продажи[[#Headers],[МММ]])</f>
        <v>янв</v>
      </c>
    </row>
    <row r="233" spans="1:9" x14ac:dyDescent="0.3">
      <c r="A233" s="1">
        <v>40909</v>
      </c>
      <c r="B233" t="s">
        <v>22</v>
      </c>
      <c r="C233" t="s">
        <v>23</v>
      </c>
      <c r="D233" t="s">
        <v>17</v>
      </c>
      <c r="E233" t="s">
        <v>12</v>
      </c>
      <c r="F233" s="2">
        <v>-419957.24923600268</v>
      </c>
      <c r="G233" s="2">
        <v>-703428.3924703045</v>
      </c>
      <c r="H233" s="2">
        <v>0</v>
      </c>
      <c r="I233" s="2" t="str">
        <f>TEXT(Продажи[[#This Row],[период]],Продажи[[#Headers],[МММ]])</f>
        <v>янв</v>
      </c>
    </row>
    <row r="234" spans="1:9" x14ac:dyDescent="0.3">
      <c r="A234" s="1">
        <v>40909</v>
      </c>
      <c r="B234" t="s">
        <v>22</v>
      </c>
      <c r="C234" t="s">
        <v>23</v>
      </c>
      <c r="D234" t="s">
        <v>17</v>
      </c>
      <c r="E234" t="s">
        <v>13</v>
      </c>
      <c r="F234" s="2">
        <v>-110742.7266235339</v>
      </c>
      <c r="G234" s="2">
        <v>-398609.42239983921</v>
      </c>
      <c r="H234" s="2">
        <v>0</v>
      </c>
      <c r="I234" s="2" t="str">
        <f>TEXT(Продажи[[#This Row],[период]],Продажи[[#Headers],[МММ]])</f>
        <v>янв</v>
      </c>
    </row>
    <row r="235" spans="1:9" x14ac:dyDescent="0.3">
      <c r="A235" s="1">
        <v>40909</v>
      </c>
      <c r="B235" t="s">
        <v>22</v>
      </c>
      <c r="C235" t="s">
        <v>23</v>
      </c>
      <c r="D235" t="s">
        <v>14</v>
      </c>
      <c r="E235" t="s">
        <v>11</v>
      </c>
      <c r="F235" s="2">
        <v>1343571.7564639684</v>
      </c>
      <c r="G235" s="2">
        <v>2426086.8244958185</v>
      </c>
      <c r="H235" s="2">
        <v>0</v>
      </c>
      <c r="I235" s="2" t="str">
        <f>TEXT(Продажи[[#This Row],[период]],Продажи[[#Headers],[МММ]])</f>
        <v>янв</v>
      </c>
    </row>
    <row r="236" spans="1:9" x14ac:dyDescent="0.3">
      <c r="A236" s="1">
        <v>40909</v>
      </c>
      <c r="B236" t="s">
        <v>22</v>
      </c>
      <c r="C236" t="s">
        <v>23</v>
      </c>
      <c r="D236" t="s">
        <v>14</v>
      </c>
      <c r="E236" t="s">
        <v>12</v>
      </c>
      <c r="F236" s="2">
        <v>-696151.16915231524</v>
      </c>
      <c r="G236" s="2">
        <v>-1070332.4225716847</v>
      </c>
      <c r="H236" s="2">
        <v>0</v>
      </c>
      <c r="I236" s="2" t="str">
        <f>TEXT(Продажи[[#This Row],[период]],Продажи[[#Headers],[МММ]])</f>
        <v>янв</v>
      </c>
    </row>
    <row r="237" spans="1:9" x14ac:dyDescent="0.3">
      <c r="A237" s="1">
        <v>40909</v>
      </c>
      <c r="B237" t="s">
        <v>22</v>
      </c>
      <c r="C237" t="s">
        <v>23</v>
      </c>
      <c r="D237" t="s">
        <v>14</v>
      </c>
      <c r="E237" t="s">
        <v>13</v>
      </c>
      <c r="F237" s="2">
        <v>-107398.72162097343</v>
      </c>
      <c r="G237" s="2">
        <v>-606521.70612395462</v>
      </c>
      <c r="H237" s="2">
        <v>0</v>
      </c>
      <c r="I237" s="2" t="str">
        <f>TEXT(Продажи[[#This Row],[период]],Продажи[[#Headers],[МММ]])</f>
        <v>янв</v>
      </c>
    </row>
    <row r="238" spans="1:9" x14ac:dyDescent="0.3">
      <c r="A238" s="1">
        <v>40909</v>
      </c>
      <c r="B238" t="s">
        <v>22</v>
      </c>
      <c r="C238" t="s">
        <v>23</v>
      </c>
      <c r="D238" t="s">
        <v>100</v>
      </c>
      <c r="E238" t="s">
        <v>28</v>
      </c>
      <c r="F238" s="2">
        <v>4638615.3680613302</v>
      </c>
      <c r="G238" s="2">
        <v>0</v>
      </c>
      <c r="H238" s="2">
        <v>0</v>
      </c>
      <c r="I238" s="2" t="str">
        <f>TEXT(Продажи[[#This Row],[период]],Продажи[[#Headers],[МММ]])</f>
        <v>янв</v>
      </c>
    </row>
    <row r="239" spans="1:9" x14ac:dyDescent="0.3">
      <c r="A239" s="1">
        <v>40909</v>
      </c>
      <c r="B239" t="s">
        <v>22</v>
      </c>
      <c r="C239" t="s">
        <v>23</v>
      </c>
      <c r="D239" t="s">
        <v>100</v>
      </c>
      <c r="E239" t="s">
        <v>49</v>
      </c>
      <c r="F239" s="2">
        <v>0</v>
      </c>
      <c r="G239" s="2">
        <v>0</v>
      </c>
      <c r="H239" s="2">
        <v>7919203.6735248268</v>
      </c>
      <c r="I239" s="2" t="str">
        <f>TEXT(Продажи[[#This Row],[период]],Продажи[[#Headers],[МММ]])</f>
        <v>янв</v>
      </c>
    </row>
    <row r="240" spans="1:9" x14ac:dyDescent="0.3">
      <c r="A240" s="1">
        <v>40909</v>
      </c>
      <c r="B240" t="s">
        <v>22</v>
      </c>
      <c r="C240" t="s">
        <v>24</v>
      </c>
      <c r="D240" t="s">
        <v>17</v>
      </c>
      <c r="E240" t="s">
        <v>11</v>
      </c>
      <c r="F240" s="2">
        <v>981650.07008915627</v>
      </c>
      <c r="G240" s="2">
        <v>0</v>
      </c>
      <c r="H240" s="2">
        <v>0</v>
      </c>
      <c r="I240" s="2" t="str">
        <f>TEXT(Продажи[[#This Row],[период]],Продажи[[#Headers],[МММ]])</f>
        <v>янв</v>
      </c>
    </row>
    <row r="241" spans="1:9" x14ac:dyDescent="0.3">
      <c r="A241" s="1">
        <v>40909</v>
      </c>
      <c r="B241" t="s">
        <v>22</v>
      </c>
      <c r="C241" t="s">
        <v>24</v>
      </c>
      <c r="D241" t="s">
        <v>17</v>
      </c>
      <c r="E241" t="s">
        <v>12</v>
      </c>
      <c r="F241" s="2">
        <v>-524946.56154500332</v>
      </c>
      <c r="G241" s="2">
        <v>0</v>
      </c>
      <c r="H241" s="2">
        <v>0</v>
      </c>
      <c r="I241" s="2" t="str">
        <f>TEXT(Продажи[[#This Row],[период]],Продажи[[#Headers],[МММ]])</f>
        <v>янв</v>
      </c>
    </row>
    <row r="242" spans="1:9" x14ac:dyDescent="0.3">
      <c r="A242" s="1">
        <v>40909</v>
      </c>
      <c r="B242" t="s">
        <v>22</v>
      </c>
      <c r="C242" t="s">
        <v>24</v>
      </c>
      <c r="D242" t="s">
        <v>17</v>
      </c>
      <c r="E242" t="s">
        <v>13</v>
      </c>
      <c r="F242" s="2">
        <v>-119267.85878302476</v>
      </c>
      <c r="G242" s="2">
        <v>0</v>
      </c>
      <c r="H242" s="2">
        <v>0</v>
      </c>
      <c r="I242" s="2" t="str">
        <f>TEXT(Продажи[[#This Row],[период]],Продажи[[#Headers],[МММ]])</f>
        <v>янв</v>
      </c>
    </row>
    <row r="243" spans="1:9" x14ac:dyDescent="0.3">
      <c r="A243" s="1">
        <v>40909</v>
      </c>
      <c r="B243" t="s">
        <v>22</v>
      </c>
      <c r="C243" t="s">
        <v>24</v>
      </c>
      <c r="D243" t="s">
        <v>100</v>
      </c>
      <c r="E243" t="s">
        <v>28</v>
      </c>
      <c r="F243" s="2">
        <v>1453667.5707238487</v>
      </c>
      <c r="G243" s="2">
        <v>0</v>
      </c>
      <c r="H243" s="2">
        <v>0</v>
      </c>
      <c r="I243" s="2" t="str">
        <f>TEXT(Продажи[[#This Row],[период]],Продажи[[#Headers],[МММ]])</f>
        <v>янв</v>
      </c>
    </row>
    <row r="244" spans="1:9" x14ac:dyDescent="0.3">
      <c r="A244" s="1">
        <v>40909</v>
      </c>
      <c r="B244" t="s">
        <v>22</v>
      </c>
      <c r="C244" t="s">
        <v>24</v>
      </c>
      <c r="D244" t="s">
        <v>100</v>
      </c>
      <c r="E244" t="s">
        <v>49</v>
      </c>
      <c r="F244" s="2">
        <v>0</v>
      </c>
      <c r="G244" s="2">
        <v>0</v>
      </c>
      <c r="H244" s="2">
        <v>299720.92963589006</v>
      </c>
      <c r="I244" s="2" t="str">
        <f>TEXT(Продажи[[#This Row],[период]],Продажи[[#Headers],[МММ]])</f>
        <v>янв</v>
      </c>
    </row>
    <row r="245" spans="1:9" x14ac:dyDescent="0.3">
      <c r="A245" s="1">
        <v>40909</v>
      </c>
      <c r="B245" t="s">
        <v>22</v>
      </c>
      <c r="C245" t="s">
        <v>26</v>
      </c>
      <c r="D245" t="s">
        <v>14</v>
      </c>
      <c r="E245" t="s">
        <v>11</v>
      </c>
      <c r="F245" s="2">
        <v>1721233.7657290995</v>
      </c>
      <c r="G245" s="2">
        <v>0</v>
      </c>
      <c r="H245" s="2">
        <v>0</v>
      </c>
      <c r="I245" s="2" t="str">
        <f>TEXT(Продажи[[#This Row],[период]],Продажи[[#Headers],[МММ]])</f>
        <v>янв</v>
      </c>
    </row>
    <row r="246" spans="1:9" x14ac:dyDescent="0.3">
      <c r="A246" s="1">
        <v>40909</v>
      </c>
      <c r="B246" t="s">
        <v>22</v>
      </c>
      <c r="C246" t="s">
        <v>26</v>
      </c>
      <c r="D246" t="s">
        <v>14</v>
      </c>
      <c r="E246" t="s">
        <v>12</v>
      </c>
      <c r="F246" s="2">
        <v>-870188.96144039405</v>
      </c>
      <c r="G246" s="2">
        <v>0</v>
      </c>
      <c r="H246" s="2">
        <v>0</v>
      </c>
      <c r="I246" s="2" t="str">
        <f>TEXT(Продажи[[#This Row],[период]],Продажи[[#Headers],[МММ]])</f>
        <v>янв</v>
      </c>
    </row>
    <row r="247" spans="1:9" x14ac:dyDescent="0.3">
      <c r="A247" s="1">
        <v>40909</v>
      </c>
      <c r="B247" t="s">
        <v>22</v>
      </c>
      <c r="C247" t="s">
        <v>26</v>
      </c>
      <c r="D247" t="s">
        <v>14</v>
      </c>
      <c r="E247" t="s">
        <v>13</v>
      </c>
      <c r="F247" s="2">
        <v>-251153.93805092655</v>
      </c>
      <c r="G247" s="2">
        <v>0</v>
      </c>
      <c r="H247" s="2">
        <v>0</v>
      </c>
      <c r="I247" s="2" t="str">
        <f>TEXT(Продажи[[#This Row],[период]],Продажи[[#Headers],[МММ]])</f>
        <v>янв</v>
      </c>
    </row>
    <row r="248" spans="1:9" x14ac:dyDescent="0.3">
      <c r="A248" s="1">
        <v>40909</v>
      </c>
      <c r="B248" t="s">
        <v>22</v>
      </c>
      <c r="C248" t="s">
        <v>26</v>
      </c>
      <c r="D248" t="s">
        <v>100</v>
      </c>
      <c r="E248" t="s">
        <v>28</v>
      </c>
      <c r="F248" s="2">
        <v>2543065.7611693908</v>
      </c>
      <c r="G248" s="2">
        <v>0</v>
      </c>
      <c r="H248" s="2">
        <v>0</v>
      </c>
      <c r="I248" s="2" t="str">
        <f>TEXT(Продажи[[#This Row],[период]],Продажи[[#Headers],[МММ]])</f>
        <v>янв</v>
      </c>
    </row>
    <row r="249" spans="1:9" x14ac:dyDescent="0.3">
      <c r="A249" s="1">
        <v>40909</v>
      </c>
      <c r="B249" t="s">
        <v>22</v>
      </c>
      <c r="C249" t="s">
        <v>26</v>
      </c>
      <c r="D249" t="s">
        <v>100</v>
      </c>
      <c r="E249" t="s">
        <v>49</v>
      </c>
      <c r="F249" s="2">
        <v>0</v>
      </c>
      <c r="G249" s="2">
        <v>0</v>
      </c>
      <c r="H249" s="2">
        <v>1364112.646959194</v>
      </c>
      <c r="I249" s="2" t="str">
        <f>TEXT(Продажи[[#This Row],[период]],Продажи[[#Headers],[МММ]])</f>
        <v>янв</v>
      </c>
    </row>
    <row r="250" spans="1:9" x14ac:dyDescent="0.3">
      <c r="A250" s="1">
        <v>40909</v>
      </c>
      <c r="B250" t="s">
        <v>22</v>
      </c>
      <c r="C250" t="s">
        <v>27</v>
      </c>
      <c r="D250" t="s">
        <v>10</v>
      </c>
      <c r="E250" t="s">
        <v>11</v>
      </c>
      <c r="F250" s="2">
        <v>1346550.8534827626</v>
      </c>
      <c r="G250" s="2">
        <v>2146349.6321703787</v>
      </c>
      <c r="H250" s="2">
        <v>0</v>
      </c>
      <c r="I250" s="2" t="str">
        <f>TEXT(Продажи[[#This Row],[период]],Продажи[[#Headers],[МММ]])</f>
        <v>янв</v>
      </c>
    </row>
    <row r="251" spans="1:9" x14ac:dyDescent="0.3">
      <c r="A251" s="1">
        <v>40909</v>
      </c>
      <c r="B251" t="s">
        <v>22</v>
      </c>
      <c r="C251" t="s">
        <v>27</v>
      </c>
      <c r="D251" t="s">
        <v>10</v>
      </c>
      <c r="E251" t="s">
        <v>12</v>
      </c>
      <c r="F251" s="2">
        <v>-641978.95279273542</v>
      </c>
      <c r="G251" s="2">
        <v>-946918.95536928484</v>
      </c>
      <c r="H251" s="2">
        <v>0</v>
      </c>
      <c r="I251" s="2" t="str">
        <f>TEXT(Продажи[[#This Row],[период]],Продажи[[#Headers],[МММ]])</f>
        <v>янв</v>
      </c>
    </row>
    <row r="252" spans="1:9" x14ac:dyDescent="0.3">
      <c r="A252" s="1">
        <v>40909</v>
      </c>
      <c r="B252" t="s">
        <v>22</v>
      </c>
      <c r="C252" t="s">
        <v>27</v>
      </c>
      <c r="D252" t="s">
        <v>10</v>
      </c>
      <c r="E252" t="s">
        <v>13</v>
      </c>
      <c r="F252" s="2">
        <v>-218641.98184738588</v>
      </c>
      <c r="G252" s="2">
        <v>-536587.40804259467</v>
      </c>
      <c r="H252" s="2">
        <v>0</v>
      </c>
      <c r="I252" s="2" t="str">
        <f>TEXT(Продажи[[#This Row],[период]],Продажи[[#Headers],[МММ]])</f>
        <v>янв</v>
      </c>
    </row>
    <row r="253" spans="1:9" x14ac:dyDescent="0.3">
      <c r="A253" s="1">
        <v>40909</v>
      </c>
      <c r="B253" t="s">
        <v>22</v>
      </c>
      <c r="C253" t="s">
        <v>27</v>
      </c>
      <c r="D253" t="s">
        <v>21</v>
      </c>
      <c r="E253" t="s">
        <v>11</v>
      </c>
      <c r="F253" s="2">
        <v>1614867.1987431627</v>
      </c>
      <c r="G253" s="2">
        <v>2679910.5655332971</v>
      </c>
      <c r="H253" s="2">
        <v>0</v>
      </c>
      <c r="I253" s="2" t="str">
        <f>TEXT(Продажи[[#This Row],[период]],Продажи[[#Headers],[МММ]])</f>
        <v>янв</v>
      </c>
    </row>
    <row r="254" spans="1:9" x14ac:dyDescent="0.3">
      <c r="A254" s="1">
        <v>40909</v>
      </c>
      <c r="B254" t="s">
        <v>22</v>
      </c>
      <c r="C254" t="s">
        <v>27</v>
      </c>
      <c r="D254" t="s">
        <v>21</v>
      </c>
      <c r="E254" t="s">
        <v>12</v>
      </c>
      <c r="F254" s="2">
        <v>-768984.3803538871</v>
      </c>
      <c r="G254" s="2">
        <v>-1182313.4847941014</v>
      </c>
      <c r="H254" s="2">
        <v>0</v>
      </c>
      <c r="I254" s="2" t="str">
        <f>TEXT(Продажи[[#This Row],[период]],Продажи[[#Headers],[МММ]])</f>
        <v>янв</v>
      </c>
    </row>
    <row r="255" spans="1:9" x14ac:dyDescent="0.3">
      <c r="A255" s="1">
        <v>40909</v>
      </c>
      <c r="B255" t="s">
        <v>22</v>
      </c>
      <c r="C255" t="s">
        <v>27</v>
      </c>
      <c r="D255" t="s">
        <v>21</v>
      </c>
      <c r="E255" t="s">
        <v>13</v>
      </c>
      <c r="F255" s="2">
        <v>-192745.93493570181</v>
      </c>
      <c r="G255" s="2">
        <v>-669977.64138332428</v>
      </c>
      <c r="H255" s="2">
        <v>0</v>
      </c>
      <c r="I255" s="2" t="str">
        <f>TEXT(Продажи[[#This Row],[период]],Продажи[[#Headers],[МММ]])</f>
        <v>янв</v>
      </c>
    </row>
    <row r="256" spans="1:9" x14ac:dyDescent="0.3">
      <c r="A256" s="1">
        <v>40909</v>
      </c>
      <c r="B256" t="s">
        <v>22</v>
      </c>
      <c r="C256" t="s">
        <v>27</v>
      </c>
      <c r="D256" t="s">
        <v>19</v>
      </c>
      <c r="E256" t="s">
        <v>11</v>
      </c>
      <c r="F256" s="2">
        <v>2705206.4044233696</v>
      </c>
      <c r="G256" s="2">
        <v>3403647.1128810975</v>
      </c>
      <c r="H256" s="2">
        <v>0</v>
      </c>
      <c r="I256" s="2" t="str">
        <f>TEXT(Продажи[[#This Row],[период]],Продажи[[#Headers],[МММ]])</f>
        <v>янв</v>
      </c>
    </row>
    <row r="257" spans="1:9" x14ac:dyDescent="0.3">
      <c r="A257" s="1">
        <v>40909</v>
      </c>
      <c r="B257" t="s">
        <v>22</v>
      </c>
      <c r="C257" t="s">
        <v>27</v>
      </c>
      <c r="D257" t="s">
        <v>19</v>
      </c>
      <c r="E257" t="s">
        <v>12</v>
      </c>
      <c r="F257" s="2">
        <v>-1386100.6342049716</v>
      </c>
      <c r="G257" s="2">
        <v>-1501609.0203887194</v>
      </c>
      <c r="H257" s="2">
        <v>0</v>
      </c>
      <c r="I257" s="2" t="str">
        <f>TEXT(Продажи[[#This Row],[период]],Продажи[[#Headers],[МММ]])</f>
        <v>янв</v>
      </c>
    </row>
    <row r="258" spans="1:9" x14ac:dyDescent="0.3">
      <c r="A258" s="1">
        <v>40909</v>
      </c>
      <c r="B258" t="s">
        <v>22</v>
      </c>
      <c r="C258" t="s">
        <v>27</v>
      </c>
      <c r="D258" t="s">
        <v>19</v>
      </c>
      <c r="E258" t="s">
        <v>13</v>
      </c>
      <c r="F258" s="2">
        <v>-424054.38735777431</v>
      </c>
      <c r="G258" s="2">
        <v>-850911.77822027437</v>
      </c>
      <c r="H258" s="2">
        <v>0</v>
      </c>
      <c r="I258" s="2" t="str">
        <f>TEXT(Продажи[[#This Row],[период]],Продажи[[#Headers],[МММ]])</f>
        <v>янв</v>
      </c>
    </row>
    <row r="259" spans="1:9" x14ac:dyDescent="0.3">
      <c r="A259" s="1">
        <v>40909</v>
      </c>
      <c r="B259" t="s">
        <v>22</v>
      </c>
      <c r="C259" t="s">
        <v>27</v>
      </c>
      <c r="D259" t="s">
        <v>17</v>
      </c>
      <c r="E259" t="s">
        <v>11</v>
      </c>
      <c r="F259" s="2">
        <v>0</v>
      </c>
      <c r="G259" s="2">
        <v>1594437.6895993568</v>
      </c>
      <c r="H259" s="2">
        <v>0</v>
      </c>
      <c r="I259" s="2" t="str">
        <f>TEXT(Продажи[[#This Row],[период]],Продажи[[#Headers],[МММ]])</f>
        <v>янв</v>
      </c>
    </row>
    <row r="260" spans="1:9" x14ac:dyDescent="0.3">
      <c r="A260" s="1">
        <v>40909</v>
      </c>
      <c r="B260" t="s">
        <v>22</v>
      </c>
      <c r="C260" t="s">
        <v>27</v>
      </c>
      <c r="D260" t="s">
        <v>17</v>
      </c>
      <c r="E260" t="s">
        <v>12</v>
      </c>
      <c r="F260" s="2">
        <v>0</v>
      </c>
      <c r="G260" s="2">
        <v>-703428.3924703045</v>
      </c>
      <c r="H260" s="2">
        <v>0</v>
      </c>
      <c r="I260" s="2" t="str">
        <f>TEXT(Продажи[[#This Row],[период]],Продажи[[#Headers],[МММ]])</f>
        <v>янв</v>
      </c>
    </row>
    <row r="261" spans="1:9" x14ac:dyDescent="0.3">
      <c r="A261" s="1">
        <v>40909</v>
      </c>
      <c r="B261" t="s">
        <v>22</v>
      </c>
      <c r="C261" t="s">
        <v>27</v>
      </c>
      <c r="D261" t="s">
        <v>17</v>
      </c>
      <c r="E261" t="s">
        <v>13</v>
      </c>
      <c r="F261" s="2">
        <v>0</v>
      </c>
      <c r="G261" s="2">
        <v>-398609.42239983921</v>
      </c>
      <c r="H261" s="2">
        <v>0</v>
      </c>
      <c r="I261" s="2" t="str">
        <f>TEXT(Продажи[[#This Row],[период]],Продажи[[#Headers],[МММ]])</f>
        <v>янв</v>
      </c>
    </row>
    <row r="262" spans="1:9" x14ac:dyDescent="0.3">
      <c r="A262" s="1">
        <v>40909</v>
      </c>
      <c r="B262" t="s">
        <v>22</v>
      </c>
      <c r="C262" t="s">
        <v>27</v>
      </c>
      <c r="D262" t="s">
        <v>14</v>
      </c>
      <c r="E262" t="s">
        <v>11</v>
      </c>
      <c r="F262" s="2">
        <v>1341831.3785410877</v>
      </c>
      <c r="G262" s="2">
        <v>2426086.8244958185</v>
      </c>
      <c r="H262" s="2">
        <v>0</v>
      </c>
      <c r="I262" s="2" t="str">
        <f>TEXT(Продажи[[#This Row],[период]],Продажи[[#Headers],[МММ]])</f>
        <v>янв</v>
      </c>
    </row>
    <row r="263" spans="1:9" x14ac:dyDescent="0.3">
      <c r="A263" s="1">
        <v>40909</v>
      </c>
      <c r="B263" t="s">
        <v>22</v>
      </c>
      <c r="C263" t="s">
        <v>27</v>
      </c>
      <c r="D263" t="s">
        <v>14</v>
      </c>
      <c r="E263" t="s">
        <v>12</v>
      </c>
      <c r="F263" s="2">
        <v>-696151.16915231524</v>
      </c>
      <c r="G263" s="2">
        <v>-1070332.4225716847</v>
      </c>
      <c r="H263" s="2">
        <v>0</v>
      </c>
      <c r="I263" s="2" t="str">
        <f>TEXT(Продажи[[#This Row],[период]],Продажи[[#Headers],[МММ]])</f>
        <v>янв</v>
      </c>
    </row>
    <row r="264" spans="1:9" x14ac:dyDescent="0.3">
      <c r="A264" s="1">
        <v>40909</v>
      </c>
      <c r="B264" t="s">
        <v>22</v>
      </c>
      <c r="C264" t="s">
        <v>27</v>
      </c>
      <c r="D264" t="s">
        <v>14</v>
      </c>
      <c r="E264" t="s">
        <v>13</v>
      </c>
      <c r="F264" s="2">
        <v>-196645.30150630025</v>
      </c>
      <c r="G264" s="2">
        <v>-606521.70612395462</v>
      </c>
      <c r="H264" s="2">
        <v>0</v>
      </c>
      <c r="I264" s="2" t="str">
        <f>TEXT(Продажи[[#This Row],[период]],Продажи[[#Headers],[МММ]])</f>
        <v>янв</v>
      </c>
    </row>
    <row r="265" spans="1:9" x14ac:dyDescent="0.3">
      <c r="A265" s="1">
        <v>40909</v>
      </c>
      <c r="B265" t="s">
        <v>22</v>
      </c>
      <c r="C265" t="s">
        <v>27</v>
      </c>
      <c r="D265" t="s">
        <v>100</v>
      </c>
      <c r="E265" t="s">
        <v>28</v>
      </c>
      <c r="F265" s="2">
        <v>3647897.8234772175</v>
      </c>
      <c r="G265" s="2">
        <v>0</v>
      </c>
      <c r="H265" s="2">
        <v>0</v>
      </c>
      <c r="I265" s="2" t="str">
        <f>TEXT(Продажи[[#This Row],[период]],Продажи[[#Headers],[МММ]])</f>
        <v>янв</v>
      </c>
    </row>
    <row r="266" spans="1:9" x14ac:dyDescent="0.3">
      <c r="A266" s="1">
        <v>40909</v>
      </c>
      <c r="B266" t="s">
        <v>22</v>
      </c>
      <c r="C266" t="s">
        <v>27</v>
      </c>
      <c r="D266" t="s">
        <v>100</v>
      </c>
      <c r="E266" t="s">
        <v>49</v>
      </c>
      <c r="F266" s="2">
        <v>0</v>
      </c>
      <c r="G266" s="2">
        <v>0</v>
      </c>
      <c r="H266" s="2">
        <v>4127036.0939593404</v>
      </c>
      <c r="I266" s="2" t="str">
        <f>TEXT(Продажи[[#This Row],[период]],Продажи[[#Headers],[МММ]])</f>
        <v>янв</v>
      </c>
    </row>
    <row r="267" spans="1:9" x14ac:dyDescent="0.3">
      <c r="A267" s="1">
        <v>40909</v>
      </c>
      <c r="B267" t="s">
        <v>18</v>
      </c>
      <c r="C267" t="s">
        <v>9</v>
      </c>
      <c r="D267" t="s">
        <v>10</v>
      </c>
      <c r="E267" t="s">
        <v>11</v>
      </c>
      <c r="F267" s="2">
        <v>1110623.5883314323</v>
      </c>
      <c r="G267" s="2">
        <v>1717079.7057363028</v>
      </c>
      <c r="H267" s="2">
        <v>0</v>
      </c>
      <c r="I267" s="2" t="str">
        <f>TEXT(Продажи[[#This Row],[период]],Продажи[[#Headers],[МММ]])</f>
        <v>янв</v>
      </c>
    </row>
    <row r="268" spans="1:9" x14ac:dyDescent="0.3">
      <c r="A268" s="1">
        <v>40909</v>
      </c>
      <c r="B268" t="s">
        <v>18</v>
      </c>
      <c r="C268" t="s">
        <v>9</v>
      </c>
      <c r="D268" t="s">
        <v>10</v>
      </c>
      <c r="E268" t="s">
        <v>12</v>
      </c>
      <c r="F268" s="2">
        <v>-641978.95279273542</v>
      </c>
      <c r="G268" s="2">
        <v>-757535.16429542785</v>
      </c>
      <c r="H268" s="2">
        <v>0</v>
      </c>
      <c r="I268" s="2" t="str">
        <f>TEXT(Продажи[[#This Row],[период]],Продажи[[#Headers],[МММ]])</f>
        <v>янв</v>
      </c>
    </row>
    <row r="269" spans="1:9" x14ac:dyDescent="0.3">
      <c r="A269" s="1">
        <v>40909</v>
      </c>
      <c r="B269" t="s">
        <v>18</v>
      </c>
      <c r="C269" t="s">
        <v>9</v>
      </c>
      <c r="D269" t="s">
        <v>10</v>
      </c>
      <c r="E269" t="s">
        <v>13</v>
      </c>
      <c r="F269" s="2">
        <v>-412054.1908500173</v>
      </c>
      <c r="G269" s="2">
        <v>-429269.92643407569</v>
      </c>
      <c r="H269" s="2">
        <v>0</v>
      </c>
      <c r="I269" s="2" t="str">
        <f>TEXT(Продажи[[#This Row],[период]],Продажи[[#Headers],[МММ]])</f>
        <v>янв</v>
      </c>
    </row>
    <row r="270" spans="1:9" x14ac:dyDescent="0.3">
      <c r="A270" s="1">
        <v>40909</v>
      </c>
      <c r="B270" t="s">
        <v>18</v>
      </c>
      <c r="C270" t="s">
        <v>9</v>
      </c>
      <c r="D270" t="s">
        <v>21</v>
      </c>
      <c r="E270" t="s">
        <v>11</v>
      </c>
      <c r="F270" s="2">
        <v>663249.02805522759</v>
      </c>
      <c r="G270" s="2">
        <v>2143928.4524266375</v>
      </c>
      <c r="H270" s="2">
        <v>0</v>
      </c>
      <c r="I270" s="2" t="str">
        <f>TEXT(Продажи[[#This Row],[период]],Продажи[[#Headers],[МММ]])</f>
        <v>янв</v>
      </c>
    </row>
    <row r="271" spans="1:9" x14ac:dyDescent="0.3">
      <c r="A271" s="1">
        <v>40909</v>
      </c>
      <c r="B271" t="s">
        <v>18</v>
      </c>
      <c r="C271" t="s">
        <v>9</v>
      </c>
      <c r="D271" t="s">
        <v>21</v>
      </c>
      <c r="E271" t="s">
        <v>12</v>
      </c>
      <c r="F271" s="2">
        <v>-384492.19017694355</v>
      </c>
      <c r="G271" s="2">
        <v>-945850.78783528123</v>
      </c>
      <c r="H271" s="2">
        <v>0</v>
      </c>
      <c r="I271" s="2" t="str">
        <f>TEXT(Продажи[[#This Row],[период]],Продажи[[#Headers],[МММ]])</f>
        <v>янв</v>
      </c>
    </row>
    <row r="272" spans="1:9" x14ac:dyDescent="0.3">
      <c r="A272" s="1">
        <v>40909</v>
      </c>
      <c r="B272" t="s">
        <v>18</v>
      </c>
      <c r="C272" t="s">
        <v>9</v>
      </c>
      <c r="D272" t="s">
        <v>21</v>
      </c>
      <c r="E272" t="s">
        <v>13</v>
      </c>
      <c r="F272" s="2">
        <v>-221909.667560623</v>
      </c>
      <c r="G272" s="2">
        <v>-535982.11310665938</v>
      </c>
      <c r="H272" s="2">
        <v>0</v>
      </c>
      <c r="I272" s="2" t="str">
        <f>TEXT(Продажи[[#This Row],[период]],Продажи[[#Headers],[МММ]])</f>
        <v>янв</v>
      </c>
    </row>
    <row r="273" spans="1:9" x14ac:dyDescent="0.3">
      <c r="A273" s="1">
        <v>40909</v>
      </c>
      <c r="B273" t="s">
        <v>18</v>
      </c>
      <c r="C273" t="s">
        <v>9</v>
      </c>
      <c r="D273" t="s">
        <v>19</v>
      </c>
      <c r="E273" t="s">
        <v>11</v>
      </c>
      <c r="F273" s="2">
        <v>3758642.8864191482</v>
      </c>
      <c r="G273" s="2">
        <v>2722917.6903048777</v>
      </c>
      <c r="H273" s="2">
        <v>0</v>
      </c>
      <c r="I273" s="2" t="str">
        <f>TEXT(Продажи[[#This Row],[период]],Продажи[[#Headers],[МММ]])</f>
        <v>янв</v>
      </c>
    </row>
    <row r="274" spans="1:9" x14ac:dyDescent="0.3">
      <c r="A274" s="1">
        <v>40909</v>
      </c>
      <c r="B274" t="s">
        <v>18</v>
      </c>
      <c r="C274" t="s">
        <v>9</v>
      </c>
      <c r="D274" t="s">
        <v>19</v>
      </c>
      <c r="E274" t="s">
        <v>12</v>
      </c>
      <c r="F274" s="2">
        <v>-2310167.723674953</v>
      </c>
      <c r="G274" s="2">
        <v>-1201287.2163109754</v>
      </c>
      <c r="H274" s="2">
        <v>0</v>
      </c>
      <c r="I274" s="2" t="str">
        <f>TEXT(Продажи[[#This Row],[период]],Продажи[[#Headers],[МММ]])</f>
        <v>янв</v>
      </c>
    </row>
    <row r="275" spans="1:9" x14ac:dyDescent="0.3">
      <c r="A275" s="1">
        <v>40909</v>
      </c>
      <c r="B275" t="s">
        <v>18</v>
      </c>
      <c r="C275" t="s">
        <v>9</v>
      </c>
      <c r="D275" t="s">
        <v>19</v>
      </c>
      <c r="E275" t="s">
        <v>13</v>
      </c>
      <c r="F275" s="2">
        <v>-1314855.061606836</v>
      </c>
      <c r="G275" s="2">
        <v>-680729.42257621943</v>
      </c>
      <c r="H275" s="2">
        <v>0</v>
      </c>
      <c r="I275" s="2" t="str">
        <f>TEXT(Продажи[[#This Row],[период]],Продажи[[#Headers],[МММ]])</f>
        <v>янв</v>
      </c>
    </row>
    <row r="276" spans="1:9" x14ac:dyDescent="0.3">
      <c r="A276" s="1">
        <v>40909</v>
      </c>
      <c r="B276" t="s">
        <v>18</v>
      </c>
      <c r="C276" t="s">
        <v>9</v>
      </c>
      <c r="D276" t="s">
        <v>17</v>
      </c>
      <c r="E276" t="s">
        <v>11</v>
      </c>
      <c r="F276" s="2">
        <v>1629434.1270356905</v>
      </c>
      <c r="G276" s="2">
        <v>1275550.1516794856</v>
      </c>
      <c r="H276" s="2">
        <v>0</v>
      </c>
      <c r="I276" s="2" t="str">
        <f>TEXT(Продажи[[#This Row],[период]],Продажи[[#Headers],[МММ]])</f>
        <v>янв</v>
      </c>
    </row>
    <row r="277" spans="1:9" x14ac:dyDescent="0.3">
      <c r="A277" s="1">
        <v>40909</v>
      </c>
      <c r="B277" t="s">
        <v>18</v>
      </c>
      <c r="C277" t="s">
        <v>9</v>
      </c>
      <c r="D277" t="s">
        <v>17</v>
      </c>
      <c r="E277" t="s">
        <v>12</v>
      </c>
      <c r="F277" s="2">
        <v>-944903.81078100589</v>
      </c>
      <c r="G277" s="2">
        <v>-562742.71397624363</v>
      </c>
      <c r="H277" s="2">
        <v>0</v>
      </c>
      <c r="I277" s="2" t="str">
        <f>TEXT(Продажи[[#This Row],[период]],Продажи[[#Headers],[МММ]])</f>
        <v>янв</v>
      </c>
    </row>
    <row r="278" spans="1:9" x14ac:dyDescent="0.3">
      <c r="A278" s="1">
        <v>40909</v>
      </c>
      <c r="B278" t="s">
        <v>18</v>
      </c>
      <c r="C278" t="s">
        <v>9</v>
      </c>
      <c r="D278" t="s">
        <v>17</v>
      </c>
      <c r="E278" t="s">
        <v>13</v>
      </c>
      <c r="F278" s="2">
        <v>-532946.74714294926</v>
      </c>
      <c r="G278" s="2">
        <v>-318887.53791987139</v>
      </c>
      <c r="H278" s="2">
        <v>0</v>
      </c>
      <c r="I278" s="2" t="str">
        <f>TEXT(Продажи[[#This Row],[период]],Продажи[[#Headers],[МММ]])</f>
        <v>янв</v>
      </c>
    </row>
    <row r="279" spans="1:9" x14ac:dyDescent="0.3">
      <c r="A279" s="1">
        <v>40909</v>
      </c>
      <c r="B279" t="s">
        <v>18</v>
      </c>
      <c r="C279" t="s">
        <v>9</v>
      </c>
      <c r="D279" t="s">
        <v>14</v>
      </c>
      <c r="E279" t="s">
        <v>11</v>
      </c>
      <c r="F279" s="2">
        <v>2396500.399806845</v>
      </c>
      <c r="G279" s="2">
        <v>1940869.4595966549</v>
      </c>
      <c r="H279" s="2">
        <v>0</v>
      </c>
      <c r="I279" s="2" t="str">
        <f>TEXT(Продажи[[#This Row],[период]],Продажи[[#Headers],[МММ]])</f>
        <v>янв</v>
      </c>
    </row>
    <row r="280" spans="1:9" x14ac:dyDescent="0.3">
      <c r="A280" s="1">
        <v>40909</v>
      </c>
      <c r="B280" t="s">
        <v>18</v>
      </c>
      <c r="C280" t="s">
        <v>9</v>
      </c>
      <c r="D280" t="s">
        <v>14</v>
      </c>
      <c r="E280" t="s">
        <v>12</v>
      </c>
      <c r="F280" s="2">
        <v>-1392302.3383046305</v>
      </c>
      <c r="G280" s="2">
        <v>-856265.93805734767</v>
      </c>
      <c r="H280" s="2">
        <v>0</v>
      </c>
      <c r="I280" s="2" t="str">
        <f>TEXT(Продажи[[#This Row],[период]],Продажи[[#Headers],[МММ]])</f>
        <v>янв</v>
      </c>
    </row>
    <row r="281" spans="1:9" x14ac:dyDescent="0.3">
      <c r="A281" s="1">
        <v>40909</v>
      </c>
      <c r="B281" t="s">
        <v>18</v>
      </c>
      <c r="C281" t="s">
        <v>9</v>
      </c>
      <c r="D281" t="s">
        <v>14</v>
      </c>
      <c r="E281" t="s">
        <v>13</v>
      </c>
      <c r="F281" s="2">
        <v>-973584.81383874163</v>
      </c>
      <c r="G281" s="2">
        <v>-485217.36489916372</v>
      </c>
      <c r="H281" s="2">
        <v>0</v>
      </c>
      <c r="I281" s="2" t="str">
        <f>TEXT(Продажи[[#This Row],[период]],Продажи[[#Headers],[МММ]])</f>
        <v>янв</v>
      </c>
    </row>
    <row r="282" spans="1:9" x14ac:dyDescent="0.3">
      <c r="A282" s="1">
        <v>40909</v>
      </c>
      <c r="B282" t="s">
        <v>18</v>
      </c>
      <c r="C282" t="s">
        <v>9</v>
      </c>
      <c r="D282" t="s">
        <v>100</v>
      </c>
      <c r="E282" t="s">
        <v>28</v>
      </c>
      <c r="F282" s="2">
        <v>3371544.6843562052</v>
      </c>
      <c r="G282" s="2">
        <v>0</v>
      </c>
      <c r="H282" s="2">
        <v>0</v>
      </c>
      <c r="I282" s="2" t="str">
        <f>TEXT(Продажи[[#This Row],[период]],Продажи[[#Headers],[МММ]])</f>
        <v>янв</v>
      </c>
    </row>
    <row r="283" spans="1:9" x14ac:dyDescent="0.3">
      <c r="A283" s="1">
        <v>40909</v>
      </c>
      <c r="B283" t="s">
        <v>18</v>
      </c>
      <c r="C283" t="s">
        <v>9</v>
      </c>
      <c r="D283" t="s">
        <v>100</v>
      </c>
      <c r="E283" t="s">
        <v>49</v>
      </c>
      <c r="F283" s="2">
        <v>0</v>
      </c>
      <c r="G283" s="2">
        <v>0</v>
      </c>
      <c r="H283" s="2">
        <v>9781243.8605021108</v>
      </c>
      <c r="I283" s="2" t="str">
        <f>TEXT(Продажи[[#This Row],[период]],Продажи[[#Headers],[МММ]])</f>
        <v>янв</v>
      </c>
    </row>
    <row r="284" spans="1:9" x14ac:dyDescent="0.3">
      <c r="A284" s="1">
        <v>40909</v>
      </c>
      <c r="B284" t="s">
        <v>18</v>
      </c>
      <c r="C284" t="s">
        <v>16</v>
      </c>
      <c r="D284" t="s">
        <v>10</v>
      </c>
      <c r="E284" t="s">
        <v>11</v>
      </c>
      <c r="F284" s="2">
        <v>1710873.9091926399</v>
      </c>
      <c r="G284" s="2">
        <v>2146349.6321703782</v>
      </c>
      <c r="H284" s="2">
        <v>0</v>
      </c>
      <c r="I284" s="2" t="str">
        <f>TEXT(Продажи[[#This Row],[период]],Продажи[[#Headers],[МММ]])</f>
        <v>янв</v>
      </c>
    </row>
    <row r="285" spans="1:9" x14ac:dyDescent="0.3">
      <c r="A285" s="1">
        <v>40909</v>
      </c>
      <c r="B285" t="s">
        <v>18</v>
      </c>
      <c r="C285" t="s">
        <v>16</v>
      </c>
      <c r="D285" t="s">
        <v>10</v>
      </c>
      <c r="E285" t="s">
        <v>12</v>
      </c>
      <c r="F285" s="2">
        <v>-962968.42918910307</v>
      </c>
      <c r="G285" s="2">
        <v>-946918.95536928473</v>
      </c>
      <c r="H285" s="2">
        <v>0</v>
      </c>
      <c r="I285" s="2" t="str">
        <f>TEXT(Продажи[[#This Row],[период]],Продажи[[#Headers],[МММ]])</f>
        <v>янв</v>
      </c>
    </row>
    <row r="286" spans="1:9" x14ac:dyDescent="0.3">
      <c r="A286" s="1">
        <v>40909</v>
      </c>
      <c r="B286" t="s">
        <v>18</v>
      </c>
      <c r="C286" t="s">
        <v>16</v>
      </c>
      <c r="D286" t="s">
        <v>10</v>
      </c>
      <c r="E286" t="s">
        <v>13</v>
      </c>
      <c r="F286" s="2">
        <v>-604679.97563547757</v>
      </c>
      <c r="G286" s="2">
        <v>-536587.40804259456</v>
      </c>
      <c r="H286" s="2">
        <v>0</v>
      </c>
      <c r="I286" s="2" t="str">
        <f>TEXT(Продажи[[#This Row],[период]],Продажи[[#Headers],[МММ]])</f>
        <v>янв</v>
      </c>
    </row>
    <row r="287" spans="1:9" x14ac:dyDescent="0.3">
      <c r="A287" s="1">
        <v>40909</v>
      </c>
      <c r="B287" t="s">
        <v>18</v>
      </c>
      <c r="C287" t="s">
        <v>16</v>
      </c>
      <c r="D287" t="s">
        <v>21</v>
      </c>
      <c r="E287" t="s">
        <v>11</v>
      </c>
      <c r="F287" s="2">
        <v>1316885.7513560317</v>
      </c>
      <c r="G287" s="2">
        <v>2679910.5655332967</v>
      </c>
      <c r="H287" s="2">
        <v>0</v>
      </c>
      <c r="I287" s="2" t="str">
        <f>TEXT(Продажи[[#This Row],[период]],Продажи[[#Headers],[МММ]])</f>
        <v>янв</v>
      </c>
    </row>
    <row r="288" spans="1:9" x14ac:dyDescent="0.3">
      <c r="A288" s="1">
        <v>40909</v>
      </c>
      <c r="B288" t="s">
        <v>18</v>
      </c>
      <c r="C288" t="s">
        <v>16</v>
      </c>
      <c r="D288" t="s">
        <v>21</v>
      </c>
      <c r="E288" t="s">
        <v>12</v>
      </c>
      <c r="F288" s="2">
        <v>-768984.3803538871</v>
      </c>
      <c r="G288" s="2">
        <v>-1182313.4847941014</v>
      </c>
      <c r="H288" s="2">
        <v>0</v>
      </c>
      <c r="I288" s="2" t="str">
        <f>TEXT(Продажи[[#This Row],[период]],Продажи[[#Headers],[МММ]])</f>
        <v>янв</v>
      </c>
    </row>
    <row r="289" spans="1:9" x14ac:dyDescent="0.3">
      <c r="A289" s="1">
        <v>40909</v>
      </c>
      <c r="B289" t="s">
        <v>18</v>
      </c>
      <c r="C289" t="s">
        <v>16</v>
      </c>
      <c r="D289" t="s">
        <v>21</v>
      </c>
      <c r="E289" t="s">
        <v>13</v>
      </c>
      <c r="F289" s="2">
        <v>-477866.11856141436</v>
      </c>
      <c r="G289" s="2">
        <v>-669977.64138332417</v>
      </c>
      <c r="H289" s="2">
        <v>0</v>
      </c>
      <c r="I289" s="2" t="str">
        <f>TEXT(Продажи[[#This Row],[период]],Продажи[[#Headers],[МММ]])</f>
        <v>янв</v>
      </c>
    </row>
    <row r="290" spans="1:9" x14ac:dyDescent="0.3">
      <c r="A290" s="1">
        <v>40909</v>
      </c>
      <c r="B290" t="s">
        <v>18</v>
      </c>
      <c r="C290" t="s">
        <v>16</v>
      </c>
      <c r="D290" t="s">
        <v>19</v>
      </c>
      <c r="E290" t="s">
        <v>11</v>
      </c>
      <c r="F290" s="2">
        <v>3712439.5319456491</v>
      </c>
      <c r="G290" s="2">
        <v>3403647.112881097</v>
      </c>
      <c r="H290" s="2">
        <v>0</v>
      </c>
      <c r="I290" s="2" t="str">
        <f>TEXT(Продажи[[#This Row],[период]],Продажи[[#Headers],[МММ]])</f>
        <v>янв</v>
      </c>
    </row>
    <row r="291" spans="1:9" x14ac:dyDescent="0.3">
      <c r="A291" s="1">
        <v>40909</v>
      </c>
      <c r="B291" t="s">
        <v>18</v>
      </c>
      <c r="C291" t="s">
        <v>16</v>
      </c>
      <c r="D291" t="s">
        <v>19</v>
      </c>
      <c r="E291" t="s">
        <v>12</v>
      </c>
      <c r="F291" s="2">
        <v>-2079150.9513074576</v>
      </c>
      <c r="G291" s="2">
        <v>-1501609.0203887192</v>
      </c>
      <c r="H291" s="2">
        <v>0</v>
      </c>
      <c r="I291" s="2" t="str">
        <f>TEXT(Продажи[[#This Row],[период]],Продажи[[#Headers],[МММ]])</f>
        <v>янв</v>
      </c>
    </row>
    <row r="292" spans="1:9" x14ac:dyDescent="0.3">
      <c r="A292" s="1">
        <v>40909</v>
      </c>
      <c r="B292" t="s">
        <v>18</v>
      </c>
      <c r="C292" t="s">
        <v>16</v>
      </c>
      <c r="D292" t="s">
        <v>19</v>
      </c>
      <c r="E292" t="s">
        <v>13</v>
      </c>
      <c r="F292" s="2">
        <v>-1400446.775768993</v>
      </c>
      <c r="G292" s="2">
        <v>-850911.77822027425</v>
      </c>
      <c r="H292" s="2">
        <v>0</v>
      </c>
      <c r="I292" s="2" t="str">
        <f>TEXT(Продажи[[#This Row],[период]],Продажи[[#Headers],[МММ]])</f>
        <v>янв</v>
      </c>
    </row>
    <row r="293" spans="1:9" x14ac:dyDescent="0.3">
      <c r="A293" s="1">
        <v>40909</v>
      </c>
      <c r="B293" t="s">
        <v>18</v>
      </c>
      <c r="C293" t="s">
        <v>16</v>
      </c>
      <c r="D293" t="s">
        <v>17</v>
      </c>
      <c r="E293" t="s">
        <v>11</v>
      </c>
      <c r="F293" s="2">
        <v>779020.697332785</v>
      </c>
      <c r="G293" s="2">
        <v>1594437.6895993566</v>
      </c>
      <c r="H293" s="2">
        <v>0</v>
      </c>
      <c r="I293" s="2" t="str">
        <f>TEXT(Продажи[[#This Row],[период]],Продажи[[#Headers],[МММ]])</f>
        <v>янв</v>
      </c>
    </row>
    <row r="294" spans="1:9" x14ac:dyDescent="0.3">
      <c r="A294" s="1">
        <v>40909</v>
      </c>
      <c r="B294" t="s">
        <v>18</v>
      </c>
      <c r="C294" t="s">
        <v>16</v>
      </c>
      <c r="D294" t="s">
        <v>17</v>
      </c>
      <c r="E294" t="s">
        <v>12</v>
      </c>
      <c r="F294" s="2">
        <v>-419957.24923600268</v>
      </c>
      <c r="G294" s="2">
        <v>-703428.39247030439</v>
      </c>
      <c r="H294" s="2">
        <v>0</v>
      </c>
      <c r="I294" s="2" t="str">
        <f>TEXT(Продажи[[#This Row],[период]],Продажи[[#Headers],[МММ]])</f>
        <v>янв</v>
      </c>
    </row>
    <row r="295" spans="1:9" x14ac:dyDescent="0.3">
      <c r="A295" s="1">
        <v>40909</v>
      </c>
      <c r="B295" t="s">
        <v>18</v>
      </c>
      <c r="C295" t="s">
        <v>16</v>
      </c>
      <c r="D295" t="s">
        <v>17</v>
      </c>
      <c r="E295" t="s">
        <v>13</v>
      </c>
      <c r="F295" s="2">
        <v>-224215.17536710185</v>
      </c>
      <c r="G295" s="2">
        <v>-398609.42239983915</v>
      </c>
      <c r="H295" s="2">
        <v>0</v>
      </c>
      <c r="I295" s="2" t="str">
        <f>TEXT(Продажи[[#This Row],[период]],Продажи[[#Headers],[МММ]])</f>
        <v>янв</v>
      </c>
    </row>
    <row r="296" spans="1:9" x14ac:dyDescent="0.3">
      <c r="A296" s="1">
        <v>40909</v>
      </c>
      <c r="B296" t="s">
        <v>18</v>
      </c>
      <c r="C296" t="s">
        <v>16</v>
      </c>
      <c r="D296" t="s">
        <v>14</v>
      </c>
      <c r="E296" t="s">
        <v>11</v>
      </c>
      <c r="F296" s="2">
        <v>1569820.8864384708</v>
      </c>
      <c r="G296" s="2">
        <v>2426086.8244958185</v>
      </c>
      <c r="H296" s="2">
        <v>0</v>
      </c>
      <c r="I296" s="2" t="str">
        <f>TEXT(Продажи[[#This Row],[период]],Продажи[[#Headers],[МММ]])</f>
        <v>янв</v>
      </c>
    </row>
    <row r="297" spans="1:9" x14ac:dyDescent="0.3">
      <c r="A297" s="1">
        <v>40909</v>
      </c>
      <c r="B297" t="s">
        <v>18</v>
      </c>
      <c r="C297" t="s">
        <v>16</v>
      </c>
      <c r="D297" t="s">
        <v>14</v>
      </c>
      <c r="E297" t="s">
        <v>12</v>
      </c>
      <c r="F297" s="2">
        <v>-870188.96144039405</v>
      </c>
      <c r="G297" s="2">
        <v>-1070332.4225716845</v>
      </c>
      <c r="H297" s="2">
        <v>0</v>
      </c>
      <c r="I297" s="2" t="str">
        <f>TEXT(Продажи[[#This Row],[период]],Продажи[[#Headers],[МММ]])</f>
        <v>янв</v>
      </c>
    </row>
    <row r="298" spans="1:9" x14ac:dyDescent="0.3">
      <c r="A298" s="1">
        <v>40909</v>
      </c>
      <c r="B298" t="s">
        <v>18</v>
      </c>
      <c r="C298" t="s">
        <v>16</v>
      </c>
      <c r="D298" t="s">
        <v>14</v>
      </c>
      <c r="E298" t="s">
        <v>13</v>
      </c>
      <c r="F298" s="2">
        <v>-707533.24076795555</v>
      </c>
      <c r="G298" s="2">
        <v>-606521.70612395462</v>
      </c>
      <c r="H298" s="2">
        <v>0</v>
      </c>
      <c r="I298" s="2" t="str">
        <f>TEXT(Продажи[[#This Row],[период]],Продажи[[#Headers],[МММ]])</f>
        <v>янв</v>
      </c>
    </row>
    <row r="299" spans="1:9" x14ac:dyDescent="0.3">
      <c r="A299" s="1">
        <v>40909</v>
      </c>
      <c r="B299" t="s">
        <v>18</v>
      </c>
      <c r="C299" t="s">
        <v>16</v>
      </c>
      <c r="D299" t="s">
        <v>100</v>
      </c>
      <c r="E299" t="s">
        <v>28</v>
      </c>
      <c r="F299" s="2">
        <v>3122599.3898229017</v>
      </c>
      <c r="G299" s="2">
        <v>0</v>
      </c>
      <c r="H299" s="2">
        <v>0</v>
      </c>
      <c r="I299" s="2" t="str">
        <f>TEXT(Продажи[[#This Row],[период]],Продажи[[#Headers],[МММ]])</f>
        <v>янв</v>
      </c>
    </row>
    <row r="300" spans="1:9" x14ac:dyDescent="0.3">
      <c r="A300" s="1">
        <v>40909</v>
      </c>
      <c r="B300" t="s">
        <v>18</v>
      </c>
      <c r="C300" t="s">
        <v>16</v>
      </c>
      <c r="D300" t="s">
        <v>100</v>
      </c>
      <c r="E300" t="s">
        <v>49</v>
      </c>
      <c r="F300" s="2">
        <v>0</v>
      </c>
      <c r="G300" s="2">
        <v>0</v>
      </c>
      <c r="H300" s="2">
        <v>7156357.2409028579</v>
      </c>
      <c r="I300" s="2" t="str">
        <f>TEXT(Продажи[[#This Row],[период]],Продажи[[#Headers],[МММ]])</f>
        <v>янв</v>
      </c>
    </row>
    <row r="301" spans="1:9" x14ac:dyDescent="0.3">
      <c r="A301" s="1">
        <v>40909</v>
      </c>
      <c r="B301" t="s">
        <v>18</v>
      </c>
      <c r="C301" t="s">
        <v>23</v>
      </c>
      <c r="D301" t="s">
        <v>10</v>
      </c>
      <c r="E301" t="s">
        <v>11</v>
      </c>
      <c r="F301" s="2">
        <v>2386556.757006994</v>
      </c>
      <c r="G301" s="2">
        <v>2146349.6321703787</v>
      </c>
      <c r="H301" s="2">
        <v>0</v>
      </c>
      <c r="I301" s="2" t="str">
        <f>TEXT(Продажи[[#This Row],[период]],Продажи[[#Headers],[МММ]])</f>
        <v>янв</v>
      </c>
    </row>
    <row r="302" spans="1:9" x14ac:dyDescent="0.3">
      <c r="A302" s="1">
        <v>40909</v>
      </c>
      <c r="B302" t="s">
        <v>18</v>
      </c>
      <c r="C302" t="s">
        <v>23</v>
      </c>
      <c r="D302" t="s">
        <v>10</v>
      </c>
      <c r="E302" t="s">
        <v>12</v>
      </c>
      <c r="F302" s="2">
        <v>-1444452.6437836548</v>
      </c>
      <c r="G302" s="2">
        <v>-946918.95536928484</v>
      </c>
      <c r="H302" s="2">
        <v>0</v>
      </c>
      <c r="I302" s="2" t="str">
        <f>TEXT(Продажи[[#This Row],[период]],Продажи[[#Headers],[МММ]])</f>
        <v>янв</v>
      </c>
    </row>
    <row r="303" spans="1:9" x14ac:dyDescent="0.3">
      <c r="A303" s="1">
        <v>40909</v>
      </c>
      <c r="B303" t="s">
        <v>18</v>
      </c>
      <c r="C303" t="s">
        <v>23</v>
      </c>
      <c r="D303" t="s">
        <v>10</v>
      </c>
      <c r="E303" t="s">
        <v>13</v>
      </c>
      <c r="F303" s="2">
        <v>-852564.09878257243</v>
      </c>
      <c r="G303" s="2">
        <v>-536587.40804259467</v>
      </c>
      <c r="H303" s="2">
        <v>0</v>
      </c>
      <c r="I303" s="2" t="str">
        <f>TEXT(Продажи[[#This Row],[период]],Продажи[[#Headers],[МММ]])</f>
        <v>янв</v>
      </c>
    </row>
    <row r="304" spans="1:9" x14ac:dyDescent="0.3">
      <c r="A304" s="1">
        <v>40909</v>
      </c>
      <c r="B304" t="s">
        <v>18</v>
      </c>
      <c r="C304" t="s">
        <v>23</v>
      </c>
      <c r="D304" t="s">
        <v>21</v>
      </c>
      <c r="E304" t="s">
        <v>11</v>
      </c>
      <c r="F304" s="2">
        <v>2424223.259065629</v>
      </c>
      <c r="G304" s="2">
        <v>2679910.5655332971</v>
      </c>
      <c r="H304" s="2">
        <v>0</v>
      </c>
      <c r="I304" s="2" t="str">
        <f>TEXT(Продажи[[#This Row],[период]],Продажи[[#Headers],[МММ]])</f>
        <v>янв</v>
      </c>
    </row>
    <row r="305" spans="1:9" x14ac:dyDescent="0.3">
      <c r="A305" s="1">
        <v>40909</v>
      </c>
      <c r="B305" t="s">
        <v>18</v>
      </c>
      <c r="C305" t="s">
        <v>23</v>
      </c>
      <c r="D305" t="s">
        <v>21</v>
      </c>
      <c r="E305" t="s">
        <v>12</v>
      </c>
      <c r="F305" s="2">
        <v>-1345722.6656193025</v>
      </c>
      <c r="G305" s="2">
        <v>-1182313.4847941014</v>
      </c>
      <c r="H305" s="2">
        <v>0</v>
      </c>
      <c r="I305" s="2" t="str">
        <f>TEXT(Продажи[[#This Row],[период]],Продажи[[#Headers],[МММ]])</f>
        <v>янв</v>
      </c>
    </row>
    <row r="306" spans="1:9" x14ac:dyDescent="0.3">
      <c r="A306" s="1">
        <v>40909</v>
      </c>
      <c r="B306" t="s">
        <v>18</v>
      </c>
      <c r="C306" t="s">
        <v>23</v>
      </c>
      <c r="D306" t="s">
        <v>21</v>
      </c>
      <c r="E306" t="s">
        <v>13</v>
      </c>
      <c r="F306" s="2">
        <v>-987875.78422162123</v>
      </c>
      <c r="G306" s="2">
        <v>-669977.64138332428</v>
      </c>
      <c r="H306" s="2">
        <v>0</v>
      </c>
      <c r="I306" s="2" t="str">
        <f>TEXT(Продажи[[#This Row],[период]],Продажи[[#Headers],[МММ]])</f>
        <v>янв</v>
      </c>
    </row>
    <row r="307" spans="1:9" x14ac:dyDescent="0.3">
      <c r="A307" s="1">
        <v>40909</v>
      </c>
      <c r="B307" t="s">
        <v>18</v>
      </c>
      <c r="C307" t="s">
        <v>23</v>
      </c>
      <c r="D307" t="s">
        <v>19</v>
      </c>
      <c r="E307" t="s">
        <v>11</v>
      </c>
      <c r="F307" s="2">
        <v>2774511.4361336185</v>
      </c>
      <c r="G307" s="2">
        <v>3403647.1128810975</v>
      </c>
      <c r="H307" s="2">
        <v>0</v>
      </c>
      <c r="I307" s="2" t="str">
        <f>TEXT(Продажи[[#This Row],[период]],Продажи[[#Headers],[МММ]])</f>
        <v>янв</v>
      </c>
    </row>
    <row r="308" spans="1:9" x14ac:dyDescent="0.3">
      <c r="A308" s="1">
        <v>40909</v>
      </c>
      <c r="B308" t="s">
        <v>18</v>
      </c>
      <c r="C308" t="s">
        <v>23</v>
      </c>
      <c r="D308" t="s">
        <v>19</v>
      </c>
      <c r="E308" t="s">
        <v>12</v>
      </c>
      <c r="F308" s="2">
        <v>-1617117.4065724669</v>
      </c>
      <c r="G308" s="2">
        <v>-1501609.0203887194</v>
      </c>
      <c r="H308" s="2">
        <v>0</v>
      </c>
      <c r="I308" s="2" t="str">
        <f>TEXT(Продажи[[#This Row],[период]],Продажи[[#Headers],[МММ]])</f>
        <v>янв</v>
      </c>
    </row>
    <row r="309" spans="1:9" x14ac:dyDescent="0.3">
      <c r="A309" s="1">
        <v>40909</v>
      </c>
      <c r="B309" t="s">
        <v>18</v>
      </c>
      <c r="C309" t="s">
        <v>23</v>
      </c>
      <c r="D309" t="s">
        <v>19</v>
      </c>
      <c r="E309" t="s">
        <v>13</v>
      </c>
      <c r="F309" s="2">
        <v>-1057779.5973162875</v>
      </c>
      <c r="G309" s="2">
        <v>-850911.77822027437</v>
      </c>
      <c r="H309" s="2">
        <v>0</v>
      </c>
      <c r="I309" s="2" t="str">
        <f>TEXT(Продажи[[#This Row],[период]],Продажи[[#Headers],[МММ]])</f>
        <v>янв</v>
      </c>
    </row>
    <row r="310" spans="1:9" x14ac:dyDescent="0.3">
      <c r="A310" s="1">
        <v>40909</v>
      </c>
      <c r="B310" t="s">
        <v>18</v>
      </c>
      <c r="C310" t="s">
        <v>23</v>
      </c>
      <c r="D310" t="s">
        <v>17</v>
      </c>
      <c r="E310" t="s">
        <v>11</v>
      </c>
      <c r="F310" s="2">
        <v>1492948.0210339893</v>
      </c>
      <c r="G310" s="2">
        <v>1594437.6895993568</v>
      </c>
      <c r="H310" s="2">
        <v>0</v>
      </c>
      <c r="I310" s="2" t="str">
        <f>TEXT(Продажи[[#This Row],[период]],Продажи[[#Headers],[МММ]])</f>
        <v>янв</v>
      </c>
    </row>
    <row r="311" spans="1:9" x14ac:dyDescent="0.3">
      <c r="A311" s="1">
        <v>40909</v>
      </c>
      <c r="B311" t="s">
        <v>18</v>
      </c>
      <c r="C311" t="s">
        <v>23</v>
      </c>
      <c r="D311" t="s">
        <v>17</v>
      </c>
      <c r="E311" t="s">
        <v>12</v>
      </c>
      <c r="F311" s="2">
        <v>-839914.49847200525</v>
      </c>
      <c r="G311" s="2">
        <v>-703428.3924703045</v>
      </c>
      <c r="H311" s="2">
        <v>0</v>
      </c>
      <c r="I311" s="2" t="str">
        <f>TEXT(Продажи[[#This Row],[период]],Продажи[[#Headers],[МММ]])</f>
        <v>янв</v>
      </c>
    </row>
    <row r="312" spans="1:9" x14ac:dyDescent="0.3">
      <c r="A312" s="1">
        <v>40909</v>
      </c>
      <c r="B312" t="s">
        <v>18</v>
      </c>
      <c r="C312" t="s">
        <v>23</v>
      </c>
      <c r="D312" t="s">
        <v>17</v>
      </c>
      <c r="E312" t="s">
        <v>13</v>
      </c>
      <c r="F312" s="2">
        <v>-648309.00350807921</v>
      </c>
      <c r="G312" s="2">
        <v>-398609.42239983921</v>
      </c>
      <c r="H312" s="2">
        <v>0</v>
      </c>
      <c r="I312" s="2" t="str">
        <f>TEXT(Продажи[[#This Row],[период]],Продажи[[#Headers],[МММ]])</f>
        <v>янв</v>
      </c>
    </row>
    <row r="313" spans="1:9" x14ac:dyDescent="0.3">
      <c r="A313" s="1">
        <v>40909</v>
      </c>
      <c r="B313" t="s">
        <v>18</v>
      </c>
      <c r="C313" t="s">
        <v>23</v>
      </c>
      <c r="D313" t="s">
        <v>14</v>
      </c>
      <c r="E313" t="s">
        <v>11</v>
      </c>
      <c r="F313" s="2">
        <v>1277437.3953944985</v>
      </c>
      <c r="G313" s="2">
        <v>2426086.8244958185</v>
      </c>
      <c r="H313" s="2">
        <v>0</v>
      </c>
      <c r="I313" s="2" t="str">
        <f>TEXT(Продажи[[#This Row],[период]],Продажи[[#Headers],[МММ]])</f>
        <v>янв</v>
      </c>
    </row>
    <row r="314" spans="1:9" x14ac:dyDescent="0.3">
      <c r="A314" s="1">
        <v>40909</v>
      </c>
      <c r="B314" t="s">
        <v>18</v>
      </c>
      <c r="C314" t="s">
        <v>23</v>
      </c>
      <c r="D314" t="s">
        <v>14</v>
      </c>
      <c r="E314" t="s">
        <v>12</v>
      </c>
      <c r="F314" s="2">
        <v>-696151.16915231524</v>
      </c>
      <c r="G314" s="2">
        <v>-1070332.4225716847</v>
      </c>
      <c r="H314" s="2">
        <v>0</v>
      </c>
      <c r="I314" s="2" t="str">
        <f>TEXT(Продажи[[#This Row],[период]],Продажи[[#Headers],[МММ]])</f>
        <v>янв</v>
      </c>
    </row>
    <row r="315" spans="1:9" x14ac:dyDescent="0.3">
      <c r="A315" s="1">
        <v>40909</v>
      </c>
      <c r="B315" t="s">
        <v>18</v>
      </c>
      <c r="C315" t="s">
        <v>23</v>
      </c>
      <c r="D315" t="s">
        <v>14</v>
      </c>
      <c r="E315" t="s">
        <v>13</v>
      </c>
      <c r="F315" s="2">
        <v>-502551.52901105641</v>
      </c>
      <c r="G315" s="2">
        <v>-606521.70612395462</v>
      </c>
      <c r="H315" s="2">
        <v>0</v>
      </c>
      <c r="I315" s="2" t="str">
        <f>TEXT(Продажи[[#This Row],[период]],Продажи[[#Headers],[МММ]])</f>
        <v>янв</v>
      </c>
    </row>
    <row r="316" spans="1:9" x14ac:dyDescent="0.3">
      <c r="A316" s="1">
        <v>40909</v>
      </c>
      <c r="B316" t="s">
        <v>18</v>
      </c>
      <c r="C316" t="s">
        <v>23</v>
      </c>
      <c r="D316" t="s">
        <v>100</v>
      </c>
      <c r="E316" t="s">
        <v>28</v>
      </c>
      <c r="F316" s="2">
        <v>3362349.5941227539</v>
      </c>
      <c r="G316" s="2">
        <v>0</v>
      </c>
      <c r="H316" s="2">
        <v>0</v>
      </c>
      <c r="I316" s="2" t="str">
        <f>TEXT(Продажи[[#This Row],[период]],Продажи[[#Headers],[МММ]])</f>
        <v>янв</v>
      </c>
    </row>
    <row r="317" spans="1:9" x14ac:dyDescent="0.3">
      <c r="A317" s="1">
        <v>40909</v>
      </c>
      <c r="B317" t="s">
        <v>18</v>
      </c>
      <c r="C317" t="s">
        <v>23</v>
      </c>
      <c r="D317" t="s">
        <v>100</v>
      </c>
      <c r="E317" t="s">
        <v>49</v>
      </c>
      <c r="F317" s="2">
        <v>0</v>
      </c>
      <c r="G317" s="2">
        <v>0</v>
      </c>
      <c r="H317" s="2">
        <v>7430958.3957750192</v>
      </c>
      <c r="I317" s="2" t="str">
        <f>TEXT(Продажи[[#This Row],[период]],Продажи[[#Headers],[МММ]])</f>
        <v>янв</v>
      </c>
    </row>
    <row r="318" spans="1:9" x14ac:dyDescent="0.3">
      <c r="A318" s="1">
        <v>40909</v>
      </c>
      <c r="B318" t="s">
        <v>18</v>
      </c>
      <c r="C318" t="s">
        <v>24</v>
      </c>
      <c r="D318" t="s">
        <v>10</v>
      </c>
      <c r="E318" t="s">
        <v>11</v>
      </c>
      <c r="F318" s="2">
        <v>0</v>
      </c>
      <c r="G318" s="2">
        <v>1717079.7057363028</v>
      </c>
      <c r="H318" s="2">
        <v>0</v>
      </c>
      <c r="I318" s="2" t="str">
        <f>TEXT(Продажи[[#This Row],[период]],Продажи[[#Headers],[МММ]])</f>
        <v>янв</v>
      </c>
    </row>
    <row r="319" spans="1:9" x14ac:dyDescent="0.3">
      <c r="A319" s="1">
        <v>40909</v>
      </c>
      <c r="B319" t="s">
        <v>18</v>
      </c>
      <c r="C319" t="s">
        <v>24</v>
      </c>
      <c r="D319" t="s">
        <v>10</v>
      </c>
      <c r="E319" t="s">
        <v>12</v>
      </c>
      <c r="F319" s="2">
        <v>0</v>
      </c>
      <c r="G319" s="2">
        <v>-757535.16429542785</v>
      </c>
      <c r="H319" s="2">
        <v>0</v>
      </c>
      <c r="I319" s="2" t="str">
        <f>TEXT(Продажи[[#This Row],[период]],Продажи[[#Headers],[МММ]])</f>
        <v>янв</v>
      </c>
    </row>
    <row r="320" spans="1:9" x14ac:dyDescent="0.3">
      <c r="A320" s="1">
        <v>40909</v>
      </c>
      <c r="B320" t="s">
        <v>18</v>
      </c>
      <c r="C320" t="s">
        <v>24</v>
      </c>
      <c r="D320" t="s">
        <v>10</v>
      </c>
      <c r="E320" t="s">
        <v>13</v>
      </c>
      <c r="F320" s="2">
        <v>0</v>
      </c>
      <c r="G320" s="2">
        <v>-429269.92643407569</v>
      </c>
      <c r="H320" s="2">
        <v>0</v>
      </c>
      <c r="I320" s="2" t="str">
        <f>TEXT(Продажи[[#This Row],[период]],Продажи[[#Headers],[МММ]])</f>
        <v>янв</v>
      </c>
    </row>
    <row r="321" spans="1:9" x14ac:dyDescent="0.3">
      <c r="A321" s="1">
        <v>40909</v>
      </c>
      <c r="B321" t="s">
        <v>18</v>
      </c>
      <c r="C321" t="s">
        <v>24</v>
      </c>
      <c r="D321" t="s">
        <v>21</v>
      </c>
      <c r="E321" t="s">
        <v>11</v>
      </c>
      <c r="F321" s="2">
        <v>1422621.103654691</v>
      </c>
      <c r="G321" s="2">
        <v>2143928.4524266375</v>
      </c>
      <c r="H321" s="2">
        <v>0</v>
      </c>
      <c r="I321" s="2" t="str">
        <f>TEXT(Продажи[[#This Row],[период]],Продажи[[#Headers],[МММ]])</f>
        <v>янв</v>
      </c>
    </row>
    <row r="322" spans="1:9" x14ac:dyDescent="0.3">
      <c r="A322" s="1">
        <v>40909</v>
      </c>
      <c r="B322" t="s">
        <v>18</v>
      </c>
      <c r="C322" t="s">
        <v>24</v>
      </c>
      <c r="D322" t="s">
        <v>21</v>
      </c>
      <c r="E322" t="s">
        <v>12</v>
      </c>
      <c r="F322" s="2">
        <v>-768984.3803538871</v>
      </c>
      <c r="G322" s="2">
        <v>-945850.78783528123</v>
      </c>
      <c r="H322" s="2">
        <v>0</v>
      </c>
      <c r="I322" s="2" t="str">
        <f>TEXT(Продажи[[#This Row],[период]],Продажи[[#Headers],[МММ]])</f>
        <v>янв</v>
      </c>
    </row>
    <row r="323" spans="1:9" x14ac:dyDescent="0.3">
      <c r="A323" s="1">
        <v>40909</v>
      </c>
      <c r="B323" t="s">
        <v>18</v>
      </c>
      <c r="C323" t="s">
        <v>24</v>
      </c>
      <c r="D323" t="s">
        <v>21</v>
      </c>
      <c r="E323" t="s">
        <v>13</v>
      </c>
      <c r="F323" s="2">
        <v>-559090.09373629361</v>
      </c>
      <c r="G323" s="2">
        <v>-535982.11310665938</v>
      </c>
      <c r="H323" s="2">
        <v>0</v>
      </c>
      <c r="I323" s="2" t="str">
        <f>TEXT(Продажи[[#This Row],[период]],Продажи[[#Headers],[МММ]])</f>
        <v>янв</v>
      </c>
    </row>
    <row r="324" spans="1:9" x14ac:dyDescent="0.3">
      <c r="A324" s="1">
        <v>40909</v>
      </c>
      <c r="B324" t="s">
        <v>18</v>
      </c>
      <c r="C324" t="s">
        <v>24</v>
      </c>
      <c r="D324" t="s">
        <v>19</v>
      </c>
      <c r="E324" t="s">
        <v>11</v>
      </c>
      <c r="F324" s="2">
        <v>1917439.2106502107</v>
      </c>
      <c r="G324" s="2">
        <v>2722917.6903048777</v>
      </c>
      <c r="H324" s="2">
        <v>0</v>
      </c>
      <c r="I324" s="2" t="str">
        <f>TEXT(Продажи[[#This Row],[период]],Продажи[[#Headers],[МММ]])</f>
        <v>янв</v>
      </c>
    </row>
    <row r="325" spans="1:9" x14ac:dyDescent="0.3">
      <c r="A325" s="1">
        <v>40909</v>
      </c>
      <c r="B325" t="s">
        <v>18</v>
      </c>
      <c r="C325" t="s">
        <v>24</v>
      </c>
      <c r="D325" t="s">
        <v>19</v>
      </c>
      <c r="E325" t="s">
        <v>12</v>
      </c>
      <c r="F325" s="2">
        <v>-1155083.8618374763</v>
      </c>
      <c r="G325" s="2">
        <v>-1201287.2163109754</v>
      </c>
      <c r="H325" s="2">
        <v>0</v>
      </c>
      <c r="I325" s="2" t="str">
        <f>TEXT(Продажи[[#This Row],[период]],Продажи[[#Headers],[МММ]])</f>
        <v>янв</v>
      </c>
    </row>
    <row r="326" spans="1:9" x14ac:dyDescent="0.3">
      <c r="A326" s="1">
        <v>40909</v>
      </c>
      <c r="B326" t="s">
        <v>18</v>
      </c>
      <c r="C326" t="s">
        <v>24</v>
      </c>
      <c r="D326" t="s">
        <v>19</v>
      </c>
      <c r="E326" t="s">
        <v>13</v>
      </c>
      <c r="F326" s="2">
        <v>-731514.60970167373</v>
      </c>
      <c r="G326" s="2">
        <v>-680729.42257621943</v>
      </c>
      <c r="H326" s="2">
        <v>0</v>
      </c>
      <c r="I326" s="2" t="str">
        <f>TEXT(Продажи[[#This Row],[период]],Продажи[[#Headers],[МММ]])</f>
        <v>янв</v>
      </c>
    </row>
    <row r="327" spans="1:9" x14ac:dyDescent="0.3">
      <c r="A327" s="1">
        <v>40909</v>
      </c>
      <c r="B327" t="s">
        <v>18</v>
      </c>
      <c r="C327" t="s">
        <v>24</v>
      </c>
      <c r="D327" t="s">
        <v>17</v>
      </c>
      <c r="E327" t="s">
        <v>11</v>
      </c>
      <c r="F327" s="2">
        <v>379011.41743549245</v>
      </c>
      <c r="G327" s="2">
        <v>1275550.1516794856</v>
      </c>
      <c r="H327" s="2">
        <v>0</v>
      </c>
      <c r="I327" s="2" t="str">
        <f>TEXT(Продажи[[#This Row],[период]],Продажи[[#Headers],[МММ]])</f>
        <v>янв</v>
      </c>
    </row>
    <row r="328" spans="1:9" x14ac:dyDescent="0.3">
      <c r="A328" s="1">
        <v>40909</v>
      </c>
      <c r="B328" t="s">
        <v>18</v>
      </c>
      <c r="C328" t="s">
        <v>24</v>
      </c>
      <c r="D328" t="s">
        <v>17</v>
      </c>
      <c r="E328" t="s">
        <v>12</v>
      </c>
      <c r="F328" s="2">
        <v>-209978.62461800134</v>
      </c>
      <c r="G328" s="2">
        <v>-562742.71397624363</v>
      </c>
      <c r="H328" s="2">
        <v>0</v>
      </c>
      <c r="I328" s="2" t="str">
        <f>TEXT(Продажи[[#This Row],[период]],Продажи[[#Headers],[МММ]])</f>
        <v>янв</v>
      </c>
    </row>
    <row r="329" spans="1:9" x14ac:dyDescent="0.3">
      <c r="A329" s="1">
        <v>40909</v>
      </c>
      <c r="B329" t="s">
        <v>18</v>
      </c>
      <c r="C329" t="s">
        <v>24</v>
      </c>
      <c r="D329" t="s">
        <v>17</v>
      </c>
      <c r="E329" t="s">
        <v>13</v>
      </c>
      <c r="F329" s="2">
        <v>-178849.29351838265</v>
      </c>
      <c r="G329" s="2">
        <v>-318887.53791987139</v>
      </c>
      <c r="H329" s="2">
        <v>0</v>
      </c>
      <c r="I329" s="2" t="str">
        <f>TEXT(Продажи[[#This Row],[период]],Продажи[[#Headers],[МММ]])</f>
        <v>янв</v>
      </c>
    </row>
    <row r="330" spans="1:9" x14ac:dyDescent="0.3">
      <c r="A330" s="1">
        <v>40909</v>
      </c>
      <c r="B330" t="s">
        <v>18</v>
      </c>
      <c r="C330" t="s">
        <v>24</v>
      </c>
      <c r="D330" t="s">
        <v>14</v>
      </c>
      <c r="E330" t="s">
        <v>11</v>
      </c>
      <c r="F330" s="2">
        <v>838862.15882853989</v>
      </c>
      <c r="G330" s="2">
        <v>1940869.4595966549</v>
      </c>
      <c r="H330" s="2">
        <v>0</v>
      </c>
      <c r="I330" s="2" t="str">
        <f>TEXT(Продажи[[#This Row],[период]],Продажи[[#Headers],[МММ]])</f>
        <v>янв</v>
      </c>
    </row>
    <row r="331" spans="1:9" x14ac:dyDescent="0.3">
      <c r="A331" s="1">
        <v>40909</v>
      </c>
      <c r="B331" t="s">
        <v>18</v>
      </c>
      <c r="C331" t="s">
        <v>24</v>
      </c>
      <c r="D331" t="s">
        <v>14</v>
      </c>
      <c r="E331" t="s">
        <v>12</v>
      </c>
      <c r="F331" s="2">
        <v>-522113.37686423643</v>
      </c>
      <c r="G331" s="2">
        <v>-856265.93805734767</v>
      </c>
      <c r="H331" s="2">
        <v>0</v>
      </c>
      <c r="I331" s="2" t="str">
        <f>TEXT(Продажи[[#This Row],[период]],Продажи[[#Headers],[МММ]])</f>
        <v>янв</v>
      </c>
    </row>
    <row r="332" spans="1:9" x14ac:dyDescent="0.3">
      <c r="A332" s="1">
        <v>40909</v>
      </c>
      <c r="B332" t="s">
        <v>18</v>
      </c>
      <c r="C332" t="s">
        <v>24</v>
      </c>
      <c r="D332" t="s">
        <v>14</v>
      </c>
      <c r="E332" t="s">
        <v>13</v>
      </c>
      <c r="F332" s="2">
        <v>-358134.9689704086</v>
      </c>
      <c r="G332" s="2">
        <v>-485217.36489916372</v>
      </c>
      <c r="H332" s="2">
        <v>0</v>
      </c>
      <c r="I332" s="2" t="str">
        <f>TEXT(Продажи[[#This Row],[период]],Продажи[[#Headers],[МММ]])</f>
        <v>янв</v>
      </c>
    </row>
    <row r="333" spans="1:9" x14ac:dyDescent="0.3">
      <c r="A333" s="1">
        <v>40909</v>
      </c>
      <c r="B333" t="s">
        <v>18</v>
      </c>
      <c r="C333" t="s">
        <v>24</v>
      </c>
      <c r="D333" t="s">
        <v>100</v>
      </c>
      <c r="E333" t="s">
        <v>28</v>
      </c>
      <c r="F333" s="2">
        <v>3434366.0605665455</v>
      </c>
      <c r="G333" s="2">
        <v>0</v>
      </c>
      <c r="H333" s="2">
        <v>0</v>
      </c>
      <c r="I333" s="2" t="str">
        <f>TEXT(Продажи[[#This Row],[период]],Продажи[[#Headers],[МММ]])</f>
        <v>янв</v>
      </c>
    </row>
    <row r="334" spans="1:9" x14ac:dyDescent="0.3">
      <c r="A334" s="1">
        <v>40909</v>
      </c>
      <c r="B334" t="s">
        <v>18</v>
      </c>
      <c r="C334" t="s">
        <v>24</v>
      </c>
      <c r="D334" t="s">
        <v>100</v>
      </c>
      <c r="E334" t="s">
        <v>49</v>
      </c>
      <c r="F334" s="2">
        <v>0</v>
      </c>
      <c r="G334" s="2">
        <v>0</v>
      </c>
      <c r="H334" s="2">
        <v>3561996.6776849516</v>
      </c>
      <c r="I334" s="2" t="str">
        <f>TEXT(Продажи[[#This Row],[период]],Продажи[[#Headers],[МММ]])</f>
        <v>янв</v>
      </c>
    </row>
    <row r="335" spans="1:9" x14ac:dyDescent="0.3">
      <c r="A335" s="1">
        <v>40909</v>
      </c>
      <c r="B335" t="s">
        <v>18</v>
      </c>
      <c r="C335" t="s">
        <v>26</v>
      </c>
      <c r="D335" t="s">
        <v>10</v>
      </c>
      <c r="E335" t="s">
        <v>11</v>
      </c>
      <c r="F335" s="2">
        <v>1352970.6430106899</v>
      </c>
      <c r="G335" s="2">
        <v>643904.88965111354</v>
      </c>
      <c r="H335" s="2">
        <v>0</v>
      </c>
      <c r="I335" s="2" t="str">
        <f>TEXT(Продажи[[#This Row],[период]],Продажи[[#Headers],[МММ]])</f>
        <v>янв</v>
      </c>
    </row>
    <row r="336" spans="1:9" x14ac:dyDescent="0.3">
      <c r="A336" s="1">
        <v>40909</v>
      </c>
      <c r="B336" t="s">
        <v>18</v>
      </c>
      <c r="C336" t="s">
        <v>26</v>
      </c>
      <c r="D336" t="s">
        <v>10</v>
      </c>
      <c r="E336" t="s">
        <v>12</v>
      </c>
      <c r="F336" s="2">
        <v>-802473.69099091925</v>
      </c>
      <c r="G336" s="2">
        <v>-284075.68661078543</v>
      </c>
      <c r="H336" s="2">
        <v>0</v>
      </c>
      <c r="I336" s="2" t="str">
        <f>TEXT(Продажи[[#This Row],[период]],Продажи[[#Headers],[МММ]])</f>
        <v>янв</v>
      </c>
    </row>
    <row r="337" spans="1:9" x14ac:dyDescent="0.3">
      <c r="A337" s="1">
        <v>40909</v>
      </c>
      <c r="B337" t="s">
        <v>18</v>
      </c>
      <c r="C337" t="s">
        <v>26</v>
      </c>
      <c r="D337" t="s">
        <v>10</v>
      </c>
      <c r="E337" t="s">
        <v>13</v>
      </c>
      <c r="F337" s="2">
        <v>-579161.31226196629</v>
      </c>
      <c r="G337" s="2">
        <v>-160976.22241277838</v>
      </c>
      <c r="H337" s="2">
        <v>0</v>
      </c>
      <c r="I337" s="2" t="str">
        <f>TEXT(Продажи[[#This Row],[период]],Продажи[[#Headers],[МММ]])</f>
        <v>янв</v>
      </c>
    </row>
    <row r="338" spans="1:9" x14ac:dyDescent="0.3">
      <c r="A338" s="1">
        <v>40909</v>
      </c>
      <c r="B338" t="s">
        <v>18</v>
      </c>
      <c r="C338" t="s">
        <v>26</v>
      </c>
      <c r="D338" t="s">
        <v>21</v>
      </c>
      <c r="E338" t="s">
        <v>11</v>
      </c>
      <c r="F338" s="2">
        <v>1272669.1494856831</v>
      </c>
      <c r="G338" s="2">
        <v>803973.16965998895</v>
      </c>
      <c r="H338" s="2">
        <v>0</v>
      </c>
      <c r="I338" s="2" t="str">
        <f>TEXT(Продажи[[#This Row],[период]],Продажи[[#Headers],[МММ]])</f>
        <v>янв</v>
      </c>
    </row>
    <row r="339" spans="1:9" x14ac:dyDescent="0.3">
      <c r="A339" s="1">
        <v>40909</v>
      </c>
      <c r="B339" t="s">
        <v>18</v>
      </c>
      <c r="C339" t="s">
        <v>26</v>
      </c>
      <c r="D339" t="s">
        <v>21</v>
      </c>
      <c r="E339" t="s">
        <v>12</v>
      </c>
      <c r="F339" s="2">
        <v>-768984.3803538871</v>
      </c>
      <c r="G339" s="2">
        <v>-354694.04543823045</v>
      </c>
      <c r="H339" s="2">
        <v>0</v>
      </c>
      <c r="I339" s="2" t="str">
        <f>TEXT(Продажи[[#This Row],[период]],Продажи[[#Headers],[МММ]])</f>
        <v>янв</v>
      </c>
    </row>
    <row r="340" spans="1:9" x14ac:dyDescent="0.3">
      <c r="A340" s="1">
        <v>40909</v>
      </c>
      <c r="B340" t="s">
        <v>18</v>
      </c>
      <c r="C340" t="s">
        <v>26</v>
      </c>
      <c r="D340" t="s">
        <v>21</v>
      </c>
      <c r="E340" t="s">
        <v>13</v>
      </c>
      <c r="F340" s="2">
        <v>-440243.55775260035</v>
      </c>
      <c r="G340" s="2">
        <v>-200993.29241499724</v>
      </c>
      <c r="H340" s="2">
        <v>0</v>
      </c>
      <c r="I340" s="2" t="str">
        <f>TEXT(Продажи[[#This Row],[период]],Продажи[[#Headers],[МММ]])</f>
        <v>янв</v>
      </c>
    </row>
    <row r="341" spans="1:9" x14ac:dyDescent="0.3">
      <c r="A341" s="1">
        <v>40909</v>
      </c>
      <c r="B341" t="s">
        <v>18</v>
      </c>
      <c r="C341" t="s">
        <v>26</v>
      </c>
      <c r="D341" t="s">
        <v>19</v>
      </c>
      <c r="E341" t="s">
        <v>11</v>
      </c>
      <c r="F341" s="2">
        <v>1649459.7547039161</v>
      </c>
      <c r="G341" s="2">
        <v>1021094.1338643291</v>
      </c>
      <c r="H341" s="2">
        <v>0</v>
      </c>
      <c r="I341" s="2" t="str">
        <f>TEXT(Продажи[[#This Row],[период]],Продажи[[#Headers],[МММ]])</f>
        <v>янв</v>
      </c>
    </row>
    <row r="342" spans="1:9" x14ac:dyDescent="0.3">
      <c r="A342" s="1">
        <v>40909</v>
      </c>
      <c r="B342" t="s">
        <v>18</v>
      </c>
      <c r="C342" t="s">
        <v>26</v>
      </c>
      <c r="D342" t="s">
        <v>19</v>
      </c>
      <c r="E342" t="s">
        <v>12</v>
      </c>
      <c r="F342" s="2">
        <v>-924067.08946998103</v>
      </c>
      <c r="G342" s="2">
        <v>-450482.70611661574</v>
      </c>
      <c r="H342" s="2">
        <v>0</v>
      </c>
      <c r="I342" s="2" t="str">
        <f>TEXT(Продажи[[#This Row],[период]],Продажи[[#Headers],[МММ]])</f>
        <v>янв</v>
      </c>
    </row>
    <row r="343" spans="1:9" x14ac:dyDescent="0.3">
      <c r="A343" s="1">
        <v>40909</v>
      </c>
      <c r="B343" t="s">
        <v>18</v>
      </c>
      <c r="C343" t="s">
        <v>26</v>
      </c>
      <c r="D343" t="s">
        <v>19</v>
      </c>
      <c r="E343" t="s">
        <v>13</v>
      </c>
      <c r="F343" s="2">
        <v>-512348.99775663094</v>
      </c>
      <c r="G343" s="2">
        <v>-255273.53346608227</v>
      </c>
      <c r="H343" s="2">
        <v>0</v>
      </c>
      <c r="I343" s="2" t="str">
        <f>TEXT(Продажи[[#This Row],[период]],Продажи[[#Headers],[МММ]])</f>
        <v>янв</v>
      </c>
    </row>
    <row r="344" spans="1:9" x14ac:dyDescent="0.3">
      <c r="A344" s="1">
        <v>40909</v>
      </c>
      <c r="B344" t="s">
        <v>18</v>
      </c>
      <c r="C344" t="s">
        <v>26</v>
      </c>
      <c r="D344" t="s">
        <v>17</v>
      </c>
      <c r="E344" t="s">
        <v>11</v>
      </c>
      <c r="F344" s="2">
        <v>800018.5597945851</v>
      </c>
      <c r="G344" s="2">
        <v>478331.30687980703</v>
      </c>
      <c r="H344" s="2">
        <v>0</v>
      </c>
      <c r="I344" s="2" t="str">
        <f>TEXT(Продажи[[#This Row],[период]],Продажи[[#Headers],[МММ]])</f>
        <v>янв</v>
      </c>
    </row>
    <row r="345" spans="1:9" x14ac:dyDescent="0.3">
      <c r="A345" s="1">
        <v>40909</v>
      </c>
      <c r="B345" t="s">
        <v>18</v>
      </c>
      <c r="C345" t="s">
        <v>26</v>
      </c>
      <c r="D345" t="s">
        <v>17</v>
      </c>
      <c r="E345" t="s">
        <v>12</v>
      </c>
      <c r="F345" s="2">
        <v>-419957.24923600268</v>
      </c>
      <c r="G345" s="2">
        <v>-211028.51774109135</v>
      </c>
      <c r="H345" s="2">
        <v>0</v>
      </c>
      <c r="I345" s="2" t="str">
        <f>TEXT(Продажи[[#This Row],[период]],Продажи[[#Headers],[МММ]])</f>
        <v>янв</v>
      </c>
    </row>
    <row r="346" spans="1:9" x14ac:dyDescent="0.3">
      <c r="A346" s="1">
        <v>40909</v>
      </c>
      <c r="B346" t="s">
        <v>18</v>
      </c>
      <c r="C346" t="s">
        <v>26</v>
      </c>
      <c r="D346" t="s">
        <v>17</v>
      </c>
      <c r="E346" t="s">
        <v>13</v>
      </c>
      <c r="F346" s="2">
        <v>-301539.80388268083</v>
      </c>
      <c r="G346" s="2">
        <v>-119582.82671995176</v>
      </c>
      <c r="H346" s="2">
        <v>0</v>
      </c>
      <c r="I346" s="2" t="str">
        <f>TEXT(Продажи[[#This Row],[период]],Продажи[[#Headers],[МММ]])</f>
        <v>янв</v>
      </c>
    </row>
    <row r="347" spans="1:9" x14ac:dyDescent="0.3">
      <c r="A347" s="1">
        <v>40909</v>
      </c>
      <c r="B347" t="s">
        <v>18</v>
      </c>
      <c r="C347" t="s">
        <v>26</v>
      </c>
      <c r="D347" t="s">
        <v>14</v>
      </c>
      <c r="E347" t="s">
        <v>11</v>
      </c>
      <c r="F347" s="2">
        <v>1919636.8489375091</v>
      </c>
      <c r="G347" s="2">
        <v>727826.04734874552</v>
      </c>
      <c r="H347" s="2">
        <v>0</v>
      </c>
      <c r="I347" s="2" t="str">
        <f>TEXT(Продажи[[#This Row],[период]],Продажи[[#Headers],[МММ]])</f>
        <v>янв</v>
      </c>
    </row>
    <row r="348" spans="1:9" x14ac:dyDescent="0.3">
      <c r="A348" s="1">
        <v>40909</v>
      </c>
      <c r="B348" t="s">
        <v>18</v>
      </c>
      <c r="C348" t="s">
        <v>26</v>
      </c>
      <c r="D348" t="s">
        <v>14</v>
      </c>
      <c r="E348" t="s">
        <v>12</v>
      </c>
      <c r="F348" s="2">
        <v>-1044226.7537284729</v>
      </c>
      <c r="G348" s="2">
        <v>-321099.72677150537</v>
      </c>
      <c r="H348" s="2">
        <v>0</v>
      </c>
      <c r="I348" s="2" t="str">
        <f>TEXT(Продажи[[#This Row],[период]],Продажи[[#Headers],[МММ]])</f>
        <v>янв</v>
      </c>
    </row>
    <row r="349" spans="1:9" x14ac:dyDescent="0.3">
      <c r="A349" s="1">
        <v>40909</v>
      </c>
      <c r="B349" t="s">
        <v>18</v>
      </c>
      <c r="C349" t="s">
        <v>26</v>
      </c>
      <c r="D349" t="s">
        <v>14</v>
      </c>
      <c r="E349" t="s">
        <v>13</v>
      </c>
      <c r="F349" s="2">
        <v>-849321.83014505345</v>
      </c>
      <c r="G349" s="2">
        <v>-181956.51183718638</v>
      </c>
      <c r="H349" s="2">
        <v>0</v>
      </c>
      <c r="I349" s="2" t="str">
        <f>TEXT(Продажи[[#This Row],[период]],Продажи[[#Headers],[МММ]])</f>
        <v>янв</v>
      </c>
    </row>
    <row r="350" spans="1:9" x14ac:dyDescent="0.3">
      <c r="A350" s="1">
        <v>40909</v>
      </c>
      <c r="B350" t="s">
        <v>18</v>
      </c>
      <c r="C350" t="s">
        <v>26</v>
      </c>
      <c r="D350" t="s">
        <v>100</v>
      </c>
      <c r="E350" t="s">
        <v>28</v>
      </c>
      <c r="F350" s="2">
        <v>3286769.6151776356</v>
      </c>
      <c r="G350" s="2">
        <v>0</v>
      </c>
      <c r="H350" s="2">
        <v>0</v>
      </c>
      <c r="I350" s="2" t="str">
        <f>TEXT(Продажи[[#This Row],[период]],Продажи[[#Headers],[МММ]])</f>
        <v>янв</v>
      </c>
    </row>
    <row r="351" spans="1:9" x14ac:dyDescent="0.3">
      <c r="A351" s="1">
        <v>40909</v>
      </c>
      <c r="B351" t="s">
        <v>18</v>
      </c>
      <c r="C351" t="s">
        <v>26</v>
      </c>
      <c r="D351" t="s">
        <v>100</v>
      </c>
      <c r="E351" t="s">
        <v>49</v>
      </c>
      <c r="F351" s="2">
        <v>0</v>
      </c>
      <c r="G351" s="2">
        <v>0</v>
      </c>
      <c r="H351" s="2">
        <v>9535792.5736172721</v>
      </c>
      <c r="I351" s="2" t="str">
        <f>TEXT(Продажи[[#This Row],[период]],Продажи[[#Headers],[МММ]])</f>
        <v>янв</v>
      </c>
    </row>
    <row r="352" spans="1:9" x14ac:dyDescent="0.3">
      <c r="A352" s="1">
        <v>40909</v>
      </c>
      <c r="B352" t="s">
        <v>18</v>
      </c>
      <c r="C352" t="s">
        <v>27</v>
      </c>
      <c r="D352" t="s">
        <v>10</v>
      </c>
      <c r="E352" t="s">
        <v>11</v>
      </c>
      <c r="F352" s="2">
        <v>855436.95459631993</v>
      </c>
      <c r="G352" s="2">
        <v>2146349.6321703787</v>
      </c>
      <c r="H352" s="2">
        <v>0</v>
      </c>
      <c r="I352" s="2" t="str">
        <f>TEXT(Продажи[[#This Row],[период]],Продажи[[#Headers],[МММ]])</f>
        <v>янв</v>
      </c>
    </row>
    <row r="353" spans="1:9" x14ac:dyDescent="0.3">
      <c r="A353" s="1">
        <v>40909</v>
      </c>
      <c r="B353" t="s">
        <v>18</v>
      </c>
      <c r="C353" t="s">
        <v>27</v>
      </c>
      <c r="D353" t="s">
        <v>10</v>
      </c>
      <c r="E353" t="s">
        <v>12</v>
      </c>
      <c r="F353" s="2">
        <v>-481484.21459455159</v>
      </c>
      <c r="G353" s="2">
        <v>-946918.95536928484</v>
      </c>
      <c r="H353" s="2">
        <v>0</v>
      </c>
      <c r="I353" s="2" t="str">
        <f>TEXT(Продажи[[#This Row],[период]],Продажи[[#Headers],[МММ]])</f>
        <v>янв</v>
      </c>
    </row>
    <row r="354" spans="1:9" x14ac:dyDescent="0.3">
      <c r="A354" s="1">
        <v>40909</v>
      </c>
      <c r="B354" t="s">
        <v>18</v>
      </c>
      <c r="C354" t="s">
        <v>27</v>
      </c>
      <c r="D354" t="s">
        <v>10</v>
      </c>
      <c r="E354" t="s">
        <v>13</v>
      </c>
      <c r="F354" s="2">
        <v>-322353.68167105224</v>
      </c>
      <c r="G354" s="2">
        <v>-536587.40804259467</v>
      </c>
      <c r="H354" s="2">
        <v>0</v>
      </c>
      <c r="I354" s="2" t="str">
        <f>TEXT(Продажи[[#This Row],[период]],Продажи[[#Headers],[МММ]])</f>
        <v>янв</v>
      </c>
    </row>
    <row r="355" spans="1:9" x14ac:dyDescent="0.3">
      <c r="A355" s="1">
        <v>40909</v>
      </c>
      <c r="B355" t="s">
        <v>18</v>
      </c>
      <c r="C355" t="s">
        <v>27</v>
      </c>
      <c r="D355" t="s">
        <v>21</v>
      </c>
      <c r="E355" t="s">
        <v>11</v>
      </c>
      <c r="F355" s="2">
        <v>611342.58238134021</v>
      </c>
      <c r="G355" s="2">
        <v>2679910.5655332971</v>
      </c>
      <c r="H355" s="2">
        <v>0</v>
      </c>
      <c r="I355" s="2" t="str">
        <f>TEXT(Продажи[[#This Row],[период]],Продажи[[#Headers],[МММ]])</f>
        <v>янв</v>
      </c>
    </row>
    <row r="356" spans="1:9" x14ac:dyDescent="0.3">
      <c r="A356" s="1">
        <v>40909</v>
      </c>
      <c r="B356" t="s">
        <v>18</v>
      </c>
      <c r="C356" t="s">
        <v>27</v>
      </c>
      <c r="D356" t="s">
        <v>21</v>
      </c>
      <c r="E356" t="s">
        <v>12</v>
      </c>
      <c r="F356" s="2">
        <v>-384492.19017694355</v>
      </c>
      <c r="G356" s="2">
        <v>-1182313.4847941014</v>
      </c>
      <c r="H356" s="2">
        <v>0</v>
      </c>
      <c r="I356" s="2" t="str">
        <f>TEXT(Продажи[[#This Row],[период]],Продажи[[#Headers],[МММ]])</f>
        <v>янв</v>
      </c>
    </row>
    <row r="357" spans="1:9" x14ac:dyDescent="0.3">
      <c r="A357" s="1">
        <v>40909</v>
      </c>
      <c r="B357" t="s">
        <v>18</v>
      </c>
      <c r="C357" t="s">
        <v>27</v>
      </c>
      <c r="D357" t="s">
        <v>21</v>
      </c>
      <c r="E357" t="s">
        <v>13</v>
      </c>
      <c r="F357" s="2">
        <v>-263338.70105218864</v>
      </c>
      <c r="G357" s="2">
        <v>-669977.64138332428</v>
      </c>
      <c r="H357" s="2">
        <v>0</v>
      </c>
      <c r="I357" s="2" t="str">
        <f>TEXT(Продажи[[#This Row],[период]],Продажи[[#Headers],[МММ]])</f>
        <v>янв</v>
      </c>
    </row>
    <row r="358" spans="1:9" x14ac:dyDescent="0.3">
      <c r="A358" s="1">
        <v>40909</v>
      </c>
      <c r="B358" t="s">
        <v>18</v>
      </c>
      <c r="C358" t="s">
        <v>27</v>
      </c>
      <c r="D358" t="s">
        <v>19</v>
      </c>
      <c r="E358" t="s">
        <v>11</v>
      </c>
      <c r="F358" s="2">
        <v>1302934.5961526732</v>
      </c>
      <c r="G358" s="2">
        <v>3403647.1128810975</v>
      </c>
      <c r="H358" s="2">
        <v>0</v>
      </c>
      <c r="I358" s="2" t="str">
        <f>TEXT(Продажи[[#This Row],[период]],Продажи[[#Headers],[МММ]])</f>
        <v>янв</v>
      </c>
    </row>
    <row r="359" spans="1:9" x14ac:dyDescent="0.3">
      <c r="A359" s="1">
        <v>40909</v>
      </c>
      <c r="B359" t="s">
        <v>18</v>
      </c>
      <c r="C359" t="s">
        <v>27</v>
      </c>
      <c r="D359" t="s">
        <v>19</v>
      </c>
      <c r="E359" t="s">
        <v>12</v>
      </c>
      <c r="F359" s="2">
        <v>-693050.3171024858</v>
      </c>
      <c r="G359" s="2">
        <v>-1501609.0203887194</v>
      </c>
      <c r="H359" s="2">
        <v>0</v>
      </c>
      <c r="I359" s="2" t="str">
        <f>TEXT(Продажи[[#This Row],[период]],Продажи[[#Headers],[МММ]])</f>
        <v>янв</v>
      </c>
    </row>
    <row r="360" spans="1:9" x14ac:dyDescent="0.3">
      <c r="A360" s="1">
        <v>40909</v>
      </c>
      <c r="B360" t="s">
        <v>18</v>
      </c>
      <c r="C360" t="s">
        <v>27</v>
      </c>
      <c r="D360" t="s">
        <v>19</v>
      </c>
      <c r="E360" t="s">
        <v>13</v>
      </c>
      <c r="F360" s="2">
        <v>-473006.84142244654</v>
      </c>
      <c r="G360" s="2">
        <v>-850911.77822027437</v>
      </c>
      <c r="H360" s="2">
        <v>0</v>
      </c>
      <c r="I360" s="2" t="str">
        <f>TEXT(Продажи[[#This Row],[период]],Продажи[[#Headers],[МММ]])</f>
        <v>янв</v>
      </c>
    </row>
    <row r="361" spans="1:9" x14ac:dyDescent="0.3">
      <c r="A361" s="1">
        <v>40909</v>
      </c>
      <c r="B361" t="s">
        <v>18</v>
      </c>
      <c r="C361" t="s">
        <v>27</v>
      </c>
      <c r="D361" t="s">
        <v>17</v>
      </c>
      <c r="E361" t="s">
        <v>11</v>
      </c>
      <c r="F361" s="2">
        <v>1263021.427077278</v>
      </c>
      <c r="G361" s="2">
        <v>1594437.6895993568</v>
      </c>
      <c r="H361" s="2">
        <v>0</v>
      </c>
      <c r="I361" s="2" t="str">
        <f>TEXT(Продажи[[#This Row],[период]],Продажи[[#Headers],[МММ]])</f>
        <v>янв</v>
      </c>
    </row>
    <row r="362" spans="1:9" x14ac:dyDescent="0.3">
      <c r="A362" s="1">
        <v>40909</v>
      </c>
      <c r="B362" t="s">
        <v>18</v>
      </c>
      <c r="C362" t="s">
        <v>27</v>
      </c>
      <c r="D362" t="s">
        <v>17</v>
      </c>
      <c r="E362" t="s">
        <v>12</v>
      </c>
      <c r="F362" s="2">
        <v>-734925.1861630046</v>
      </c>
      <c r="G362" s="2">
        <v>-703428.3924703045</v>
      </c>
      <c r="H362" s="2">
        <v>0</v>
      </c>
      <c r="I362" s="2" t="str">
        <f>TEXT(Продажи[[#This Row],[период]],Продажи[[#Headers],[МММ]])</f>
        <v>янв</v>
      </c>
    </row>
    <row r="363" spans="1:9" x14ac:dyDescent="0.3">
      <c r="A363" s="1">
        <v>40909</v>
      </c>
      <c r="B363" t="s">
        <v>18</v>
      </c>
      <c r="C363" t="s">
        <v>27</v>
      </c>
      <c r="D363" t="s">
        <v>17</v>
      </c>
      <c r="E363" t="s">
        <v>13</v>
      </c>
      <c r="F363" s="2">
        <v>-458792.79585910204</v>
      </c>
      <c r="G363" s="2">
        <v>-398609.42239983921</v>
      </c>
      <c r="H363" s="2">
        <v>0</v>
      </c>
      <c r="I363" s="2" t="str">
        <f>TEXT(Продажи[[#This Row],[период]],Продажи[[#Headers],[МММ]])</f>
        <v>янв</v>
      </c>
    </row>
    <row r="364" spans="1:9" x14ac:dyDescent="0.3">
      <c r="A364" s="1">
        <v>40909</v>
      </c>
      <c r="B364" t="s">
        <v>18</v>
      </c>
      <c r="C364" t="s">
        <v>27</v>
      </c>
      <c r="D364" t="s">
        <v>14</v>
      </c>
      <c r="E364" t="s">
        <v>11</v>
      </c>
      <c r="F364" s="2">
        <v>2032761.4139247604</v>
      </c>
      <c r="G364" s="2">
        <v>2426086.8244958185</v>
      </c>
      <c r="H364" s="2">
        <v>0</v>
      </c>
      <c r="I364" s="2" t="str">
        <f>TEXT(Продажи[[#This Row],[период]],Продажи[[#Headers],[МММ]])</f>
        <v>янв</v>
      </c>
    </row>
    <row r="365" spans="1:9" x14ac:dyDescent="0.3">
      <c r="A365" s="1">
        <v>40909</v>
      </c>
      <c r="B365" t="s">
        <v>18</v>
      </c>
      <c r="C365" t="s">
        <v>27</v>
      </c>
      <c r="D365" t="s">
        <v>14</v>
      </c>
      <c r="E365" t="s">
        <v>12</v>
      </c>
      <c r="F365" s="2">
        <v>-1218264.5460165516</v>
      </c>
      <c r="G365" s="2">
        <v>-1070332.4225716847</v>
      </c>
      <c r="H365" s="2">
        <v>0</v>
      </c>
      <c r="I365" s="2" t="str">
        <f>TEXT(Продажи[[#This Row],[период]],Продажи[[#Headers],[МММ]])</f>
        <v>янв</v>
      </c>
    </row>
    <row r="366" spans="1:9" x14ac:dyDescent="0.3">
      <c r="A366" s="1">
        <v>40909</v>
      </c>
      <c r="B366" t="s">
        <v>18</v>
      </c>
      <c r="C366" t="s">
        <v>27</v>
      </c>
      <c r="D366" t="s">
        <v>14</v>
      </c>
      <c r="E366" t="s">
        <v>13</v>
      </c>
      <c r="F366" s="2">
        <v>-701215.66890789836</v>
      </c>
      <c r="G366" s="2">
        <v>-606521.70612395462</v>
      </c>
      <c r="H366" s="2">
        <v>0</v>
      </c>
      <c r="I366" s="2" t="str">
        <f>TEXT(Продажи[[#This Row],[период]],Продажи[[#Headers],[МММ]])</f>
        <v>янв</v>
      </c>
    </row>
    <row r="367" spans="1:9" x14ac:dyDescent="0.3">
      <c r="A367" s="1">
        <v>40909</v>
      </c>
      <c r="B367" t="s">
        <v>18</v>
      </c>
      <c r="C367" t="s">
        <v>27</v>
      </c>
      <c r="D367" t="s">
        <v>100</v>
      </c>
      <c r="E367" t="s">
        <v>28</v>
      </c>
      <c r="F367" s="2">
        <v>3308654.6472568419</v>
      </c>
      <c r="G367" s="2">
        <v>0</v>
      </c>
      <c r="H367" s="2">
        <v>0</v>
      </c>
      <c r="I367" s="2" t="str">
        <f>TEXT(Продажи[[#This Row],[период]],Продажи[[#Headers],[МММ]])</f>
        <v>янв</v>
      </c>
    </row>
    <row r="368" spans="1:9" x14ac:dyDescent="0.3">
      <c r="A368" s="1">
        <v>40909</v>
      </c>
      <c r="B368" t="s">
        <v>18</v>
      </c>
      <c r="C368" t="s">
        <v>27</v>
      </c>
      <c r="D368" t="s">
        <v>100</v>
      </c>
      <c r="E368" t="s">
        <v>49</v>
      </c>
      <c r="F368" s="2">
        <v>0</v>
      </c>
      <c r="G368" s="2">
        <v>0</v>
      </c>
      <c r="H368" s="2">
        <v>4463660.472976638</v>
      </c>
      <c r="I368" s="2" t="str">
        <f>TEXT(Продажи[[#This Row],[период]],Продажи[[#Headers],[МММ]])</f>
        <v>янв</v>
      </c>
    </row>
    <row r="369" spans="1:9" x14ac:dyDescent="0.3">
      <c r="A369" s="1">
        <v>40909</v>
      </c>
      <c r="B369" t="s">
        <v>25</v>
      </c>
      <c r="C369" t="s">
        <v>20</v>
      </c>
      <c r="D369" t="s">
        <v>10</v>
      </c>
      <c r="E369" t="s">
        <v>11</v>
      </c>
      <c r="F369" s="2">
        <v>1466921.9071314004</v>
      </c>
      <c r="G369" s="2">
        <v>1287809.7793022271</v>
      </c>
      <c r="H369" s="2">
        <v>0</v>
      </c>
      <c r="I369" s="2" t="str">
        <f>TEXT(Продажи[[#This Row],[период]],Продажи[[#Headers],[МММ]])</f>
        <v>янв</v>
      </c>
    </row>
    <row r="370" spans="1:9" x14ac:dyDescent="0.3">
      <c r="A370" s="1">
        <v>40909</v>
      </c>
      <c r="B370" t="s">
        <v>25</v>
      </c>
      <c r="C370" t="s">
        <v>20</v>
      </c>
      <c r="D370" t="s">
        <v>10</v>
      </c>
      <c r="E370" t="s">
        <v>12</v>
      </c>
      <c r="F370" s="2">
        <v>-802473.69099091925</v>
      </c>
      <c r="G370" s="2">
        <v>-568151.37322157086</v>
      </c>
      <c r="H370" s="2">
        <v>0</v>
      </c>
      <c r="I370" s="2" t="str">
        <f>TEXT(Продажи[[#This Row],[период]],Продажи[[#Headers],[МММ]])</f>
        <v>янв</v>
      </c>
    </row>
    <row r="371" spans="1:9" x14ac:dyDescent="0.3">
      <c r="A371" s="1">
        <v>40909</v>
      </c>
      <c r="B371" t="s">
        <v>25</v>
      </c>
      <c r="C371" t="s">
        <v>20</v>
      </c>
      <c r="D371" t="s">
        <v>10</v>
      </c>
      <c r="E371" t="s">
        <v>13</v>
      </c>
      <c r="F371" s="2">
        <v>-182996.10049356922</v>
      </c>
      <c r="G371" s="2">
        <v>-321952.44482555677</v>
      </c>
      <c r="H371" s="2">
        <v>0</v>
      </c>
      <c r="I371" s="2" t="str">
        <f>TEXT(Продажи[[#This Row],[период]],Продажи[[#Headers],[МММ]])</f>
        <v>янв</v>
      </c>
    </row>
    <row r="372" spans="1:9" x14ac:dyDescent="0.3">
      <c r="A372" s="1">
        <v>40909</v>
      </c>
      <c r="B372" t="s">
        <v>25</v>
      </c>
      <c r="C372" t="s">
        <v>20</v>
      </c>
      <c r="D372" t="s">
        <v>21</v>
      </c>
      <c r="E372" t="s">
        <v>11</v>
      </c>
      <c r="F372" s="2">
        <v>2466517.3999850927</v>
      </c>
      <c r="G372" s="2">
        <v>1607946.3393199779</v>
      </c>
      <c r="H372" s="2">
        <v>0</v>
      </c>
      <c r="I372" s="2" t="str">
        <f>TEXT(Продажи[[#This Row],[период]],Продажи[[#Headers],[МММ]])</f>
        <v>янв</v>
      </c>
    </row>
    <row r="373" spans="1:9" x14ac:dyDescent="0.3">
      <c r="A373" s="1">
        <v>40909</v>
      </c>
      <c r="B373" t="s">
        <v>25</v>
      </c>
      <c r="C373" t="s">
        <v>20</v>
      </c>
      <c r="D373" t="s">
        <v>21</v>
      </c>
      <c r="E373" t="s">
        <v>12</v>
      </c>
      <c r="F373" s="2">
        <v>-1345722.6656193025</v>
      </c>
      <c r="G373" s="2">
        <v>-709388.09087646089</v>
      </c>
      <c r="H373" s="2">
        <v>0</v>
      </c>
      <c r="I373" s="2" t="str">
        <f>TEXT(Продажи[[#This Row],[период]],Продажи[[#Headers],[МММ]])</f>
        <v>янв</v>
      </c>
    </row>
    <row r="374" spans="1:9" x14ac:dyDescent="0.3">
      <c r="A374" s="1">
        <v>40909</v>
      </c>
      <c r="B374" t="s">
        <v>25</v>
      </c>
      <c r="C374" t="s">
        <v>20</v>
      </c>
      <c r="D374" t="s">
        <v>21</v>
      </c>
      <c r="E374" t="s">
        <v>13</v>
      </c>
      <c r="F374" s="2">
        <v>-452028.2433815237</v>
      </c>
      <c r="G374" s="2">
        <v>-401986.58482999448</v>
      </c>
      <c r="H374" s="2">
        <v>0</v>
      </c>
      <c r="I374" s="2" t="str">
        <f>TEXT(Продажи[[#This Row],[период]],Продажи[[#Headers],[МММ]])</f>
        <v>янв</v>
      </c>
    </row>
    <row r="375" spans="1:9" x14ac:dyDescent="0.3">
      <c r="A375" s="1">
        <v>40909</v>
      </c>
      <c r="B375" t="s">
        <v>25</v>
      </c>
      <c r="C375" t="s">
        <v>20</v>
      </c>
      <c r="D375" t="s">
        <v>19</v>
      </c>
      <c r="E375" t="s">
        <v>11</v>
      </c>
      <c r="F375" s="2">
        <v>1277522.7511922489</v>
      </c>
      <c r="G375" s="2">
        <v>2042188.2677286582</v>
      </c>
      <c r="H375" s="2">
        <v>0</v>
      </c>
      <c r="I375" s="2" t="str">
        <f>TEXT(Продажи[[#This Row],[период]],Продажи[[#Headers],[МММ]])</f>
        <v>янв</v>
      </c>
    </row>
    <row r="376" spans="1:9" x14ac:dyDescent="0.3">
      <c r="A376" s="1">
        <v>40909</v>
      </c>
      <c r="B376" t="s">
        <v>25</v>
      </c>
      <c r="C376" t="s">
        <v>20</v>
      </c>
      <c r="D376" t="s">
        <v>19</v>
      </c>
      <c r="E376" t="s">
        <v>12</v>
      </c>
      <c r="F376" s="2">
        <v>-693050.3171024858</v>
      </c>
      <c r="G376" s="2">
        <v>-900965.41223323147</v>
      </c>
      <c r="H376" s="2">
        <v>0</v>
      </c>
      <c r="I376" s="2" t="str">
        <f>TEXT(Продажи[[#This Row],[период]],Продажи[[#Headers],[МММ]])</f>
        <v>янв</v>
      </c>
    </row>
    <row r="377" spans="1:9" x14ac:dyDescent="0.3">
      <c r="A377" s="1">
        <v>40909</v>
      </c>
      <c r="B377" t="s">
        <v>25</v>
      </c>
      <c r="C377" t="s">
        <v>20</v>
      </c>
      <c r="D377" t="s">
        <v>19</v>
      </c>
      <c r="E377" t="s">
        <v>13</v>
      </c>
      <c r="F377" s="2">
        <v>-248874.36887150267</v>
      </c>
      <c r="G377" s="2">
        <v>-510547.06693216454</v>
      </c>
      <c r="H377" s="2">
        <v>0</v>
      </c>
      <c r="I377" s="2" t="str">
        <f>TEXT(Продажи[[#This Row],[период]],Продажи[[#Headers],[МММ]])</f>
        <v>янв</v>
      </c>
    </row>
    <row r="378" spans="1:9" x14ac:dyDescent="0.3">
      <c r="A378" s="1">
        <v>40909</v>
      </c>
      <c r="B378" t="s">
        <v>25</v>
      </c>
      <c r="C378" t="s">
        <v>20</v>
      </c>
      <c r="D378" t="s">
        <v>17</v>
      </c>
      <c r="E378" t="s">
        <v>11</v>
      </c>
      <c r="F378" s="2">
        <v>1528644.3872190497</v>
      </c>
      <c r="G378" s="2">
        <v>956662.61375961406</v>
      </c>
      <c r="H378" s="2">
        <v>0</v>
      </c>
      <c r="I378" s="2" t="str">
        <f>TEXT(Продажи[[#This Row],[период]],Продажи[[#Headers],[МММ]])</f>
        <v>янв</v>
      </c>
    </row>
    <row r="379" spans="1:9" x14ac:dyDescent="0.3">
      <c r="A379" s="1">
        <v>40909</v>
      </c>
      <c r="B379" t="s">
        <v>25</v>
      </c>
      <c r="C379" t="s">
        <v>20</v>
      </c>
      <c r="D379" t="s">
        <v>17</v>
      </c>
      <c r="E379" t="s">
        <v>12</v>
      </c>
      <c r="F379" s="2">
        <v>-839914.49847200525</v>
      </c>
      <c r="G379" s="2">
        <v>-422057.03548218269</v>
      </c>
      <c r="H379" s="2">
        <v>0</v>
      </c>
      <c r="I379" s="2" t="str">
        <f>TEXT(Продажи[[#This Row],[период]],Продажи[[#Headers],[МММ]])</f>
        <v>янв</v>
      </c>
    </row>
    <row r="380" spans="1:9" x14ac:dyDescent="0.3">
      <c r="A380" s="1">
        <v>40909</v>
      </c>
      <c r="B380" t="s">
        <v>25</v>
      </c>
      <c r="C380" t="s">
        <v>20</v>
      </c>
      <c r="D380" t="s">
        <v>17</v>
      </c>
      <c r="E380" t="s">
        <v>13</v>
      </c>
      <c r="F380" s="2">
        <v>-249118.64024679677</v>
      </c>
      <c r="G380" s="2">
        <v>-239165.65343990352</v>
      </c>
      <c r="H380" s="2">
        <v>0</v>
      </c>
      <c r="I380" s="2" t="str">
        <f>TEXT(Продажи[[#This Row],[период]],Продажи[[#Headers],[МММ]])</f>
        <v>янв</v>
      </c>
    </row>
    <row r="381" spans="1:9" x14ac:dyDescent="0.3">
      <c r="A381" s="1">
        <v>40909</v>
      </c>
      <c r="B381" t="s">
        <v>25</v>
      </c>
      <c r="C381" t="s">
        <v>20</v>
      </c>
      <c r="D381" t="s">
        <v>14</v>
      </c>
      <c r="E381" t="s">
        <v>11</v>
      </c>
      <c r="F381" s="2">
        <v>643939.83146589156</v>
      </c>
      <c r="G381" s="2">
        <v>1455652.094697491</v>
      </c>
      <c r="H381" s="2">
        <v>0</v>
      </c>
      <c r="I381" s="2" t="str">
        <f>TEXT(Продажи[[#This Row],[период]],Продажи[[#Headers],[МММ]])</f>
        <v>янв</v>
      </c>
    </row>
    <row r="382" spans="1:9" x14ac:dyDescent="0.3">
      <c r="A382" s="1">
        <v>40909</v>
      </c>
      <c r="B382" t="s">
        <v>25</v>
      </c>
      <c r="C382" t="s">
        <v>20</v>
      </c>
      <c r="D382" t="s">
        <v>14</v>
      </c>
      <c r="E382" t="s">
        <v>12</v>
      </c>
      <c r="F382" s="2">
        <v>-348075.58457615762</v>
      </c>
      <c r="G382" s="2">
        <v>-642199.45354301075</v>
      </c>
      <c r="H382" s="2">
        <v>0</v>
      </c>
      <c r="I382" s="2" t="str">
        <f>TEXT(Продажи[[#This Row],[период]],Продажи[[#Headers],[МММ]])</f>
        <v>янв</v>
      </c>
    </row>
    <row r="383" spans="1:9" x14ac:dyDescent="0.3">
      <c r="A383" s="1">
        <v>40909</v>
      </c>
      <c r="B383" t="s">
        <v>25</v>
      </c>
      <c r="C383" t="s">
        <v>20</v>
      </c>
      <c r="D383" t="s">
        <v>14</v>
      </c>
      <c r="E383" t="s">
        <v>13</v>
      </c>
      <c r="F383" s="2">
        <v>-60739.189508539508</v>
      </c>
      <c r="G383" s="2">
        <v>-363913.02367437276</v>
      </c>
      <c r="H383" s="2">
        <v>0</v>
      </c>
      <c r="I383" s="2" t="str">
        <f>TEXT(Продажи[[#This Row],[период]],Продажи[[#Headers],[МММ]])</f>
        <v>янв</v>
      </c>
    </row>
    <row r="384" spans="1:9" x14ac:dyDescent="0.3">
      <c r="A384" s="1">
        <v>40909</v>
      </c>
      <c r="B384" t="s">
        <v>25</v>
      </c>
      <c r="C384" t="s">
        <v>20</v>
      </c>
      <c r="D384" t="s">
        <v>100</v>
      </c>
      <c r="E384" t="s">
        <v>28</v>
      </c>
      <c r="F384" s="2">
        <v>3338896.2152374177</v>
      </c>
      <c r="G384" s="2">
        <v>0</v>
      </c>
      <c r="H384" s="2">
        <v>0</v>
      </c>
      <c r="I384" s="2" t="str">
        <f>TEXT(Продажи[[#This Row],[период]],Продажи[[#Headers],[МММ]])</f>
        <v>янв</v>
      </c>
    </row>
    <row r="385" spans="1:9" x14ac:dyDescent="0.3">
      <c r="A385" s="1">
        <v>40909</v>
      </c>
      <c r="B385" t="s">
        <v>25</v>
      </c>
      <c r="C385" t="s">
        <v>20</v>
      </c>
      <c r="D385" t="s">
        <v>100</v>
      </c>
      <c r="E385" t="s">
        <v>49</v>
      </c>
      <c r="F385" s="2">
        <v>0</v>
      </c>
      <c r="G385" s="2">
        <v>0</v>
      </c>
      <c r="H385" s="2">
        <v>9960959.5447140243</v>
      </c>
      <c r="I385" s="2" t="str">
        <f>TEXT(Продажи[[#This Row],[период]],Продажи[[#Headers],[МММ]])</f>
        <v>янв</v>
      </c>
    </row>
    <row r="386" spans="1:9" x14ac:dyDescent="0.3">
      <c r="A386" s="1">
        <v>40909</v>
      </c>
      <c r="B386" t="s">
        <v>25</v>
      </c>
      <c r="C386" t="s">
        <v>23</v>
      </c>
      <c r="D386" t="s">
        <v>10</v>
      </c>
      <c r="E386" t="s">
        <v>11</v>
      </c>
      <c r="F386" s="2">
        <v>1746182.7515962401</v>
      </c>
      <c r="G386" s="2">
        <v>2146349.6321703787</v>
      </c>
      <c r="H386" s="2">
        <v>0</v>
      </c>
      <c r="I386" s="2" t="str">
        <f>TEXT(Продажи[[#This Row],[период]],Продажи[[#Headers],[МММ]])</f>
        <v>янв</v>
      </c>
    </row>
    <row r="387" spans="1:9" x14ac:dyDescent="0.3">
      <c r="A387" s="1">
        <v>40909</v>
      </c>
      <c r="B387" t="s">
        <v>25</v>
      </c>
      <c r="C387" t="s">
        <v>23</v>
      </c>
      <c r="D387" t="s">
        <v>10</v>
      </c>
      <c r="E387" t="s">
        <v>12</v>
      </c>
      <c r="F387" s="2">
        <v>-962968.42918910307</v>
      </c>
      <c r="G387" s="2">
        <v>-946918.95536928484</v>
      </c>
      <c r="H387" s="2">
        <v>0</v>
      </c>
      <c r="I387" s="2" t="str">
        <f>TEXT(Продажи[[#This Row],[период]],Продажи[[#Headers],[МММ]])</f>
        <v>янв</v>
      </c>
    </row>
    <row r="388" spans="1:9" x14ac:dyDescent="0.3">
      <c r="A388" s="1">
        <v>40909</v>
      </c>
      <c r="B388" t="s">
        <v>25</v>
      </c>
      <c r="C388" t="s">
        <v>23</v>
      </c>
      <c r="D388" t="s">
        <v>10</v>
      </c>
      <c r="E388" t="s">
        <v>13</v>
      </c>
      <c r="F388" s="2">
        <v>-232909.96407320444</v>
      </c>
      <c r="G388" s="2">
        <v>-536587.40804259467</v>
      </c>
      <c r="H388" s="2">
        <v>0</v>
      </c>
      <c r="I388" s="2" t="str">
        <f>TEXT(Продажи[[#This Row],[период]],Продажи[[#Headers],[МММ]])</f>
        <v>янв</v>
      </c>
    </row>
    <row r="389" spans="1:9" x14ac:dyDescent="0.3">
      <c r="A389" s="1">
        <v>40909</v>
      </c>
      <c r="B389" t="s">
        <v>25</v>
      </c>
      <c r="C389" t="s">
        <v>23</v>
      </c>
      <c r="D389" t="s">
        <v>21</v>
      </c>
      <c r="E389" t="s">
        <v>11</v>
      </c>
      <c r="F389" s="2">
        <v>1015059.3820671311</v>
      </c>
      <c r="G389" s="2">
        <v>2679910.5655332971</v>
      </c>
      <c r="H389" s="2">
        <v>0</v>
      </c>
      <c r="I389" s="2" t="str">
        <f>TEXT(Продажи[[#This Row],[период]],Продажи[[#Headers],[МММ]])</f>
        <v>янв</v>
      </c>
    </row>
    <row r="390" spans="1:9" x14ac:dyDescent="0.3">
      <c r="A390" s="1">
        <v>40909</v>
      </c>
      <c r="B390" t="s">
        <v>25</v>
      </c>
      <c r="C390" t="s">
        <v>23</v>
      </c>
      <c r="D390" t="s">
        <v>21</v>
      </c>
      <c r="E390" t="s">
        <v>12</v>
      </c>
      <c r="F390" s="2">
        <v>-576738.28526541532</v>
      </c>
      <c r="G390" s="2">
        <v>-1182313.4847941014</v>
      </c>
      <c r="H390" s="2">
        <v>0</v>
      </c>
      <c r="I390" s="2" t="str">
        <f>TEXT(Продажи[[#This Row],[период]],Продажи[[#Headers],[МММ]])</f>
        <v>янв</v>
      </c>
    </row>
    <row r="391" spans="1:9" x14ac:dyDescent="0.3">
      <c r="A391" s="1">
        <v>40909</v>
      </c>
      <c r="B391" t="s">
        <v>25</v>
      </c>
      <c r="C391" t="s">
        <v>23</v>
      </c>
      <c r="D391" t="s">
        <v>21</v>
      </c>
      <c r="E391" t="s">
        <v>13</v>
      </c>
      <c r="F391" s="2">
        <v>-221236.8062278133</v>
      </c>
      <c r="G391" s="2">
        <v>-669977.64138332428</v>
      </c>
      <c r="H391" s="2">
        <v>0</v>
      </c>
      <c r="I391" s="2" t="str">
        <f>TEXT(Продажи[[#This Row],[период]],Продажи[[#Headers],[МММ]])</f>
        <v>янв</v>
      </c>
    </row>
    <row r="392" spans="1:9" x14ac:dyDescent="0.3">
      <c r="A392" s="1">
        <v>40909</v>
      </c>
      <c r="B392" t="s">
        <v>25</v>
      </c>
      <c r="C392" t="s">
        <v>23</v>
      </c>
      <c r="D392" t="s">
        <v>19</v>
      </c>
      <c r="E392" t="s">
        <v>11</v>
      </c>
      <c r="F392" s="2">
        <v>2587387.8505159467</v>
      </c>
      <c r="G392" s="2">
        <v>3403647.1128810975</v>
      </c>
      <c r="H392" s="2">
        <v>0</v>
      </c>
      <c r="I392" s="2" t="str">
        <f>TEXT(Продажи[[#This Row],[период]],Продажи[[#Headers],[МММ]])</f>
        <v>янв</v>
      </c>
    </row>
    <row r="393" spans="1:9" x14ac:dyDescent="0.3">
      <c r="A393" s="1">
        <v>40909</v>
      </c>
      <c r="B393" t="s">
        <v>25</v>
      </c>
      <c r="C393" t="s">
        <v>23</v>
      </c>
      <c r="D393" t="s">
        <v>19</v>
      </c>
      <c r="E393" t="s">
        <v>12</v>
      </c>
      <c r="F393" s="2">
        <v>-1386100.6342049716</v>
      </c>
      <c r="G393" s="2">
        <v>-1501609.0203887194</v>
      </c>
      <c r="H393" s="2">
        <v>0</v>
      </c>
      <c r="I393" s="2" t="str">
        <f>TEXT(Продажи[[#This Row],[период]],Продажи[[#Headers],[МММ]])</f>
        <v>янв</v>
      </c>
    </row>
    <row r="394" spans="1:9" x14ac:dyDescent="0.3">
      <c r="A394" s="1">
        <v>40909</v>
      </c>
      <c r="B394" t="s">
        <v>25</v>
      </c>
      <c r="C394" t="s">
        <v>23</v>
      </c>
      <c r="D394" t="s">
        <v>19</v>
      </c>
      <c r="E394" t="s">
        <v>13</v>
      </c>
      <c r="F394" s="2">
        <v>-451545.38326950627</v>
      </c>
      <c r="G394" s="2">
        <v>-850911.77822027437</v>
      </c>
      <c r="H394" s="2">
        <v>0</v>
      </c>
      <c r="I394" s="2" t="str">
        <f>TEXT(Продажи[[#This Row],[период]],Продажи[[#Headers],[МММ]])</f>
        <v>янв</v>
      </c>
    </row>
    <row r="395" spans="1:9" x14ac:dyDescent="0.3">
      <c r="A395" s="1">
        <v>40909</v>
      </c>
      <c r="B395" t="s">
        <v>25</v>
      </c>
      <c r="C395" t="s">
        <v>23</v>
      </c>
      <c r="D395" t="s">
        <v>17</v>
      </c>
      <c r="E395" t="s">
        <v>11</v>
      </c>
      <c r="F395" s="2">
        <v>1573789.7915119198</v>
      </c>
      <c r="G395" s="2">
        <v>1594437.6895993568</v>
      </c>
      <c r="H395" s="2">
        <v>0</v>
      </c>
      <c r="I395" s="2" t="str">
        <f>TEXT(Продажи[[#This Row],[период]],Продажи[[#Headers],[МММ]])</f>
        <v>янв</v>
      </c>
    </row>
    <row r="396" spans="1:9" x14ac:dyDescent="0.3">
      <c r="A396" s="1">
        <v>40909</v>
      </c>
      <c r="B396" t="s">
        <v>25</v>
      </c>
      <c r="C396" t="s">
        <v>23</v>
      </c>
      <c r="D396" t="s">
        <v>17</v>
      </c>
      <c r="E396" t="s">
        <v>12</v>
      </c>
      <c r="F396" s="2">
        <v>-839914.49847200525</v>
      </c>
      <c r="G396" s="2">
        <v>-703428.3924703045</v>
      </c>
      <c r="H396" s="2">
        <v>0</v>
      </c>
      <c r="I396" s="2" t="str">
        <f>TEXT(Продажи[[#This Row],[период]],Продажи[[#Headers],[МММ]])</f>
        <v>янв</v>
      </c>
    </row>
    <row r="397" spans="1:9" x14ac:dyDescent="0.3">
      <c r="A397" s="1">
        <v>40909</v>
      </c>
      <c r="B397" t="s">
        <v>25</v>
      </c>
      <c r="C397" t="s">
        <v>23</v>
      </c>
      <c r="D397" t="s">
        <v>17</v>
      </c>
      <c r="E397" t="s">
        <v>13</v>
      </c>
      <c r="F397" s="2">
        <v>-229044.68373331588</v>
      </c>
      <c r="G397" s="2">
        <v>-398609.42239983921</v>
      </c>
      <c r="H397" s="2">
        <v>0</v>
      </c>
      <c r="I397" s="2" t="str">
        <f>TEXT(Продажи[[#This Row],[период]],Продажи[[#Headers],[МММ]])</f>
        <v>янв</v>
      </c>
    </row>
    <row r="398" spans="1:9" x14ac:dyDescent="0.3">
      <c r="A398" s="1">
        <v>40909</v>
      </c>
      <c r="B398" t="s">
        <v>25</v>
      </c>
      <c r="C398" t="s">
        <v>23</v>
      </c>
      <c r="D398" t="s">
        <v>14</v>
      </c>
      <c r="E398" t="s">
        <v>11</v>
      </c>
      <c r="F398" s="2">
        <v>657862.85484893783</v>
      </c>
      <c r="G398" s="2">
        <v>2426086.8244958185</v>
      </c>
      <c r="H398" s="2">
        <v>0</v>
      </c>
      <c r="I398" s="2" t="str">
        <f>TEXT(Продажи[[#This Row],[период]],Продажи[[#Headers],[МММ]])</f>
        <v>янв</v>
      </c>
    </row>
    <row r="399" spans="1:9" x14ac:dyDescent="0.3">
      <c r="A399" s="1">
        <v>40909</v>
      </c>
      <c r="B399" t="s">
        <v>25</v>
      </c>
      <c r="C399" t="s">
        <v>23</v>
      </c>
      <c r="D399" t="s">
        <v>14</v>
      </c>
      <c r="E399" t="s">
        <v>12</v>
      </c>
      <c r="F399" s="2">
        <v>-348075.58457615762</v>
      </c>
      <c r="G399" s="2">
        <v>-1070332.4225716847</v>
      </c>
      <c r="H399" s="2">
        <v>0</v>
      </c>
      <c r="I399" s="2" t="str">
        <f>TEXT(Продажи[[#This Row],[период]],Продажи[[#Headers],[МММ]])</f>
        <v>янв</v>
      </c>
    </row>
    <row r="400" spans="1:9" x14ac:dyDescent="0.3">
      <c r="A400" s="1">
        <v>40909</v>
      </c>
      <c r="B400" t="s">
        <v>25</v>
      </c>
      <c r="C400" t="s">
        <v>23</v>
      </c>
      <c r="D400" t="s">
        <v>14</v>
      </c>
      <c r="E400" t="s">
        <v>13</v>
      </c>
      <c r="F400" s="2">
        <v>-151308.45661525574</v>
      </c>
      <c r="G400" s="2">
        <v>-606521.70612395462</v>
      </c>
      <c r="H400" s="2">
        <v>0</v>
      </c>
      <c r="I400" s="2" t="str">
        <f>TEXT(Продажи[[#This Row],[период]],Продажи[[#Headers],[МММ]])</f>
        <v>янв</v>
      </c>
    </row>
    <row r="401" spans="1:9" x14ac:dyDescent="0.3">
      <c r="A401" s="1">
        <v>40909</v>
      </c>
      <c r="B401" t="s">
        <v>25</v>
      </c>
      <c r="C401" t="s">
        <v>23</v>
      </c>
      <c r="D401" t="s">
        <v>100</v>
      </c>
      <c r="E401" t="s">
        <v>28</v>
      </c>
      <c r="F401" s="2">
        <v>4085935.9664235315</v>
      </c>
      <c r="G401" s="2">
        <v>0</v>
      </c>
      <c r="H401" s="2">
        <v>0</v>
      </c>
      <c r="I401" s="2" t="str">
        <f>TEXT(Продажи[[#This Row],[период]],Продажи[[#Headers],[МММ]])</f>
        <v>янв</v>
      </c>
    </row>
    <row r="402" spans="1:9" x14ac:dyDescent="0.3">
      <c r="A402" s="1">
        <v>40909</v>
      </c>
      <c r="B402" t="s">
        <v>25</v>
      </c>
      <c r="C402" t="s">
        <v>23</v>
      </c>
      <c r="D402" t="s">
        <v>100</v>
      </c>
      <c r="E402" t="s">
        <v>49</v>
      </c>
      <c r="F402" s="2">
        <v>0</v>
      </c>
      <c r="G402" s="2">
        <v>0</v>
      </c>
      <c r="H402" s="2">
        <v>7140068.4892427782</v>
      </c>
      <c r="I402" s="2" t="str">
        <f>TEXT(Продажи[[#This Row],[период]],Продажи[[#Headers],[МММ]])</f>
        <v>янв</v>
      </c>
    </row>
    <row r="403" spans="1:9" x14ac:dyDescent="0.3">
      <c r="A403" s="1">
        <v>40909</v>
      </c>
      <c r="B403" t="s">
        <v>25</v>
      </c>
      <c r="C403" t="s">
        <v>24</v>
      </c>
      <c r="D403" t="s">
        <v>10</v>
      </c>
      <c r="E403" t="s">
        <v>11</v>
      </c>
      <c r="F403" s="2">
        <v>2041493.0698808986</v>
      </c>
      <c r="G403" s="2">
        <v>1717079.7057363028</v>
      </c>
      <c r="H403" s="2">
        <v>0</v>
      </c>
      <c r="I403" s="2" t="str">
        <f>TEXT(Продажи[[#This Row],[период]],Продажи[[#Headers],[МММ]])</f>
        <v>янв</v>
      </c>
    </row>
    <row r="404" spans="1:9" x14ac:dyDescent="0.3">
      <c r="A404" s="1">
        <v>40909</v>
      </c>
      <c r="B404" t="s">
        <v>25</v>
      </c>
      <c r="C404" t="s">
        <v>24</v>
      </c>
      <c r="D404" t="s">
        <v>10</v>
      </c>
      <c r="E404" t="s">
        <v>12</v>
      </c>
      <c r="F404" s="2">
        <v>-1123463.1673872869</v>
      </c>
      <c r="G404" s="2">
        <v>-757535.16429542785</v>
      </c>
      <c r="H404" s="2">
        <v>0</v>
      </c>
      <c r="I404" s="2" t="str">
        <f>TEXT(Продажи[[#This Row],[период]],Продажи[[#Headers],[МММ]])</f>
        <v>янв</v>
      </c>
    </row>
    <row r="405" spans="1:9" x14ac:dyDescent="0.3">
      <c r="A405" s="1">
        <v>40909</v>
      </c>
      <c r="B405" t="s">
        <v>25</v>
      </c>
      <c r="C405" t="s">
        <v>24</v>
      </c>
      <c r="D405" t="s">
        <v>10</v>
      </c>
      <c r="E405" t="s">
        <v>13</v>
      </c>
      <c r="F405" s="2">
        <v>-272937.35177983146</v>
      </c>
      <c r="G405" s="2">
        <v>-429269.92643407569</v>
      </c>
      <c r="H405" s="2">
        <v>0</v>
      </c>
      <c r="I405" s="2" t="str">
        <f>TEXT(Продажи[[#This Row],[период]],Продажи[[#Headers],[МММ]])</f>
        <v>янв</v>
      </c>
    </row>
    <row r="406" spans="1:9" x14ac:dyDescent="0.3">
      <c r="A406" s="1">
        <v>40909</v>
      </c>
      <c r="B406" t="s">
        <v>25</v>
      </c>
      <c r="C406" t="s">
        <v>24</v>
      </c>
      <c r="D406" t="s">
        <v>21</v>
      </c>
      <c r="E406" t="s">
        <v>11</v>
      </c>
      <c r="F406" s="2">
        <v>2132009.194531152</v>
      </c>
      <c r="G406" s="2">
        <v>2143928.4524266375</v>
      </c>
      <c r="H406" s="2">
        <v>0</v>
      </c>
      <c r="I406" s="2" t="str">
        <f>TEXT(Продажи[[#This Row],[период]],Продажи[[#Headers],[МММ]])</f>
        <v>янв</v>
      </c>
    </row>
    <row r="407" spans="1:9" x14ac:dyDescent="0.3">
      <c r="A407" s="1">
        <v>40909</v>
      </c>
      <c r="B407" t="s">
        <v>25</v>
      </c>
      <c r="C407" t="s">
        <v>24</v>
      </c>
      <c r="D407" t="s">
        <v>21</v>
      </c>
      <c r="E407" t="s">
        <v>12</v>
      </c>
      <c r="F407" s="2">
        <v>-1153476.5705308306</v>
      </c>
      <c r="G407" s="2">
        <v>-945850.78783528123</v>
      </c>
      <c r="H407" s="2">
        <v>0</v>
      </c>
      <c r="I407" s="2" t="str">
        <f>TEXT(Продажи[[#This Row],[период]],Продажи[[#Headers],[МММ]])</f>
        <v>янв</v>
      </c>
    </row>
    <row r="408" spans="1:9" x14ac:dyDescent="0.3">
      <c r="A408" s="1">
        <v>40909</v>
      </c>
      <c r="B408" t="s">
        <v>25</v>
      </c>
      <c r="C408" t="s">
        <v>24</v>
      </c>
      <c r="D408" t="s">
        <v>21</v>
      </c>
      <c r="E408" t="s">
        <v>13</v>
      </c>
      <c r="F408" s="2">
        <v>-242864.4919252664</v>
      </c>
      <c r="G408" s="2">
        <v>-535982.11310665938</v>
      </c>
      <c r="H408" s="2">
        <v>0</v>
      </c>
      <c r="I408" s="2" t="str">
        <f>TEXT(Продажи[[#This Row],[период]],Продажи[[#Headers],[МММ]])</f>
        <v>янв</v>
      </c>
    </row>
    <row r="409" spans="1:9" x14ac:dyDescent="0.3">
      <c r="A409" s="1">
        <v>40909</v>
      </c>
      <c r="B409" t="s">
        <v>25</v>
      </c>
      <c r="C409" t="s">
        <v>24</v>
      </c>
      <c r="D409" t="s">
        <v>19</v>
      </c>
      <c r="E409" t="s">
        <v>11</v>
      </c>
      <c r="F409" s="2">
        <v>3419048.2310389308</v>
      </c>
      <c r="G409" s="2">
        <v>2722917.6903048777</v>
      </c>
      <c r="H409" s="2">
        <v>0</v>
      </c>
      <c r="I409" s="2" t="str">
        <f>TEXT(Продажи[[#This Row],[период]],Продажи[[#Headers],[МММ]])</f>
        <v>янв</v>
      </c>
    </row>
    <row r="410" spans="1:9" x14ac:dyDescent="0.3">
      <c r="A410" s="1">
        <v>40909</v>
      </c>
      <c r="B410" t="s">
        <v>25</v>
      </c>
      <c r="C410" t="s">
        <v>24</v>
      </c>
      <c r="D410" t="s">
        <v>19</v>
      </c>
      <c r="E410" t="s">
        <v>12</v>
      </c>
      <c r="F410" s="2">
        <v>-1848134.1789399623</v>
      </c>
      <c r="G410" s="2">
        <v>-1201287.2163109754</v>
      </c>
      <c r="H410" s="2">
        <v>0</v>
      </c>
      <c r="I410" s="2" t="str">
        <f>TEXT(Продажи[[#This Row],[период]],Продажи[[#Headers],[МММ]])</f>
        <v>янв</v>
      </c>
    </row>
    <row r="411" spans="1:9" x14ac:dyDescent="0.3">
      <c r="A411" s="1">
        <v>40909</v>
      </c>
      <c r="B411" t="s">
        <v>25</v>
      </c>
      <c r="C411" t="s">
        <v>24</v>
      </c>
      <c r="D411" t="s">
        <v>19</v>
      </c>
      <c r="E411" t="s">
        <v>13</v>
      </c>
      <c r="F411" s="2">
        <v>-647447.60623714211</v>
      </c>
      <c r="G411" s="2">
        <v>-680729.42257621943</v>
      </c>
      <c r="H411" s="2">
        <v>0</v>
      </c>
      <c r="I411" s="2" t="str">
        <f>TEXT(Продажи[[#This Row],[период]],Продажи[[#Headers],[МММ]])</f>
        <v>янв</v>
      </c>
    </row>
    <row r="412" spans="1:9" x14ac:dyDescent="0.3">
      <c r="A412" s="1">
        <v>40909</v>
      </c>
      <c r="B412" t="s">
        <v>25</v>
      </c>
      <c r="C412" t="s">
        <v>24</v>
      </c>
      <c r="D412" t="s">
        <v>17</v>
      </c>
      <c r="E412" t="s">
        <v>11</v>
      </c>
      <c r="F412" s="2">
        <v>1016296.5431511265</v>
      </c>
      <c r="G412" s="2">
        <v>1275550.1516794856</v>
      </c>
      <c r="H412" s="2">
        <v>0</v>
      </c>
      <c r="I412" s="2" t="str">
        <f>TEXT(Продажи[[#This Row],[период]],Продажи[[#Headers],[МММ]])</f>
        <v>янв</v>
      </c>
    </row>
    <row r="413" spans="1:9" x14ac:dyDescent="0.3">
      <c r="A413" s="1">
        <v>40909</v>
      </c>
      <c r="B413" t="s">
        <v>25</v>
      </c>
      <c r="C413" t="s">
        <v>24</v>
      </c>
      <c r="D413" t="s">
        <v>17</v>
      </c>
      <c r="E413" t="s">
        <v>12</v>
      </c>
      <c r="F413" s="2">
        <v>-524946.56154500332</v>
      </c>
      <c r="G413" s="2">
        <v>-562742.71397624363</v>
      </c>
      <c r="H413" s="2">
        <v>0</v>
      </c>
      <c r="I413" s="2" t="str">
        <f>TEXT(Продажи[[#This Row],[период]],Продажи[[#Headers],[МММ]])</f>
        <v>янв</v>
      </c>
    </row>
    <row r="414" spans="1:9" x14ac:dyDescent="0.3">
      <c r="A414" s="1">
        <v>40909</v>
      </c>
      <c r="B414" t="s">
        <v>25</v>
      </c>
      <c r="C414" t="s">
        <v>24</v>
      </c>
      <c r="D414" t="s">
        <v>17</v>
      </c>
      <c r="E414" t="s">
        <v>13</v>
      </c>
      <c r="F414" s="2">
        <v>-140591.18811298281</v>
      </c>
      <c r="G414" s="2">
        <v>-318887.53791987139</v>
      </c>
      <c r="H414" s="2">
        <v>0</v>
      </c>
      <c r="I414" s="2" t="str">
        <f>TEXT(Продажи[[#This Row],[период]],Продажи[[#Headers],[МММ]])</f>
        <v>янв</v>
      </c>
    </row>
    <row r="415" spans="1:9" x14ac:dyDescent="0.3">
      <c r="A415" s="1">
        <v>40909</v>
      </c>
      <c r="B415" t="s">
        <v>25</v>
      </c>
      <c r="C415" t="s">
        <v>24</v>
      </c>
      <c r="D415" t="s">
        <v>14</v>
      </c>
      <c r="E415" t="s">
        <v>11</v>
      </c>
      <c r="F415" s="2">
        <v>1599407.3111274443</v>
      </c>
      <c r="G415" s="2">
        <v>1940869.4595966549</v>
      </c>
      <c r="H415" s="2">
        <v>0</v>
      </c>
      <c r="I415" s="2" t="str">
        <f>TEXT(Продажи[[#This Row],[период]],Продажи[[#Headers],[МММ]])</f>
        <v>янв</v>
      </c>
    </row>
    <row r="416" spans="1:9" x14ac:dyDescent="0.3">
      <c r="A416" s="1">
        <v>40909</v>
      </c>
      <c r="B416" t="s">
        <v>25</v>
      </c>
      <c r="C416" t="s">
        <v>24</v>
      </c>
      <c r="D416" t="s">
        <v>14</v>
      </c>
      <c r="E416" t="s">
        <v>12</v>
      </c>
      <c r="F416" s="2">
        <v>-870188.96144039405</v>
      </c>
      <c r="G416" s="2">
        <v>-856265.93805734767</v>
      </c>
      <c r="H416" s="2">
        <v>0</v>
      </c>
      <c r="I416" s="2" t="str">
        <f>TEXT(Продажи[[#This Row],[период]],Продажи[[#Headers],[МММ]])</f>
        <v>янв</v>
      </c>
    </row>
    <row r="417" spans="1:9" x14ac:dyDescent="0.3">
      <c r="A417" s="1">
        <v>40909</v>
      </c>
      <c r="B417" t="s">
        <v>25</v>
      </c>
      <c r="C417" t="s">
        <v>24</v>
      </c>
      <c r="D417" t="s">
        <v>14</v>
      </c>
      <c r="E417" t="s">
        <v>13</v>
      </c>
      <c r="F417" s="2">
        <v>-253050.94998686662</v>
      </c>
      <c r="G417" s="2">
        <v>-485217.36489916372</v>
      </c>
      <c r="H417" s="2">
        <v>0</v>
      </c>
      <c r="I417" s="2" t="str">
        <f>TEXT(Продажи[[#This Row],[период]],Продажи[[#Headers],[МММ]])</f>
        <v>янв</v>
      </c>
    </row>
    <row r="418" spans="1:9" x14ac:dyDescent="0.3">
      <c r="A418" s="1">
        <v>40909</v>
      </c>
      <c r="B418" t="s">
        <v>25</v>
      </c>
      <c r="C418" t="s">
        <v>24</v>
      </c>
      <c r="D418" t="s">
        <v>100</v>
      </c>
      <c r="E418" t="s">
        <v>28</v>
      </c>
      <c r="F418" s="2">
        <v>3314773.8497636458</v>
      </c>
      <c r="G418" s="2">
        <v>0</v>
      </c>
      <c r="H418" s="2">
        <v>0</v>
      </c>
      <c r="I418" s="2" t="str">
        <f>TEXT(Продажи[[#This Row],[период]],Продажи[[#Headers],[МММ]])</f>
        <v>янв</v>
      </c>
    </row>
    <row r="419" spans="1:9" x14ac:dyDescent="0.3">
      <c r="A419" s="1">
        <v>40909</v>
      </c>
      <c r="B419" t="s">
        <v>25</v>
      </c>
      <c r="C419" t="s">
        <v>24</v>
      </c>
      <c r="D419" t="s">
        <v>100</v>
      </c>
      <c r="E419" t="s">
        <v>49</v>
      </c>
      <c r="F419" s="2">
        <v>0</v>
      </c>
      <c r="G419" s="2">
        <v>0</v>
      </c>
      <c r="H419" s="2">
        <v>5150134.719919919</v>
      </c>
      <c r="I419" s="2" t="str">
        <f>TEXT(Продажи[[#This Row],[период]],Продажи[[#Headers],[МММ]])</f>
        <v>янв</v>
      </c>
    </row>
    <row r="420" spans="1:9" x14ac:dyDescent="0.3">
      <c r="A420" s="1">
        <v>40940</v>
      </c>
      <c r="B420" t="s">
        <v>15</v>
      </c>
      <c r="C420" t="s">
        <v>9</v>
      </c>
      <c r="D420" t="s">
        <v>10</v>
      </c>
      <c r="E420" t="s">
        <v>11</v>
      </c>
      <c r="F420" s="2">
        <v>1551564.3959172191</v>
      </c>
      <c r="G420" s="2">
        <v>2470010.4025147539</v>
      </c>
      <c r="H420" s="2">
        <v>0</v>
      </c>
      <c r="I420" s="2" t="str">
        <f>TEXT(Продажи[[#This Row],[период]],Продажи[[#Headers],[МММ]])</f>
        <v>фев</v>
      </c>
    </row>
    <row r="421" spans="1:9" x14ac:dyDescent="0.3">
      <c r="A421" s="1">
        <v>40940</v>
      </c>
      <c r="B421" t="s">
        <v>15</v>
      </c>
      <c r="C421" t="s">
        <v>9</v>
      </c>
      <c r="D421" t="s">
        <v>10</v>
      </c>
      <c r="E421" t="s">
        <v>12</v>
      </c>
      <c r="F421" s="2">
        <v>-840197.32630896347</v>
      </c>
      <c r="G421" s="2">
        <v>-1089710.4716976858</v>
      </c>
      <c r="H421" s="2">
        <v>0</v>
      </c>
      <c r="I421" s="2" t="str">
        <f>TEXT(Продажи[[#This Row],[период]],Продажи[[#Headers],[МММ]])</f>
        <v>фев</v>
      </c>
    </row>
    <row r="422" spans="1:9" x14ac:dyDescent="0.3">
      <c r="A422" s="1">
        <v>40940</v>
      </c>
      <c r="B422" t="s">
        <v>15</v>
      </c>
      <c r="C422" t="s">
        <v>9</v>
      </c>
      <c r="D422" t="s">
        <v>10</v>
      </c>
      <c r="E422" t="s">
        <v>13</v>
      </c>
      <c r="F422" s="2">
        <v>-903184.11920459219</v>
      </c>
      <c r="G422" s="2">
        <v>-617502.60062868847</v>
      </c>
      <c r="H422" s="2">
        <v>0</v>
      </c>
      <c r="I422" s="2" t="str">
        <f>TEXT(Продажи[[#This Row],[период]],Продажи[[#Headers],[МММ]])</f>
        <v>фев</v>
      </c>
    </row>
    <row r="423" spans="1:9" x14ac:dyDescent="0.3">
      <c r="A423" s="1">
        <v>40940</v>
      </c>
      <c r="B423" t="s">
        <v>15</v>
      </c>
      <c r="C423" t="s">
        <v>9</v>
      </c>
      <c r="D423" t="s">
        <v>21</v>
      </c>
      <c r="E423" t="s">
        <v>11</v>
      </c>
      <c r="F423" s="2">
        <v>2471703.5574789275</v>
      </c>
      <c r="G423" s="2">
        <v>2135395.707997933</v>
      </c>
      <c r="H423" s="2">
        <v>0</v>
      </c>
      <c r="I423" s="2" t="str">
        <f>TEXT(Продажи[[#This Row],[период]],Продажи[[#Headers],[МММ]])</f>
        <v>фев</v>
      </c>
    </row>
    <row r="424" spans="1:9" x14ac:dyDescent="0.3">
      <c r="A424" s="1">
        <v>40940</v>
      </c>
      <c r="B424" t="s">
        <v>15</v>
      </c>
      <c r="C424" t="s">
        <v>9</v>
      </c>
      <c r="D424" t="s">
        <v>21</v>
      </c>
      <c r="E424" t="s">
        <v>12</v>
      </c>
      <c r="F424" s="2">
        <v>-1400398.6161353698</v>
      </c>
      <c r="G424" s="2">
        <v>-942086.34176379396</v>
      </c>
      <c r="H424" s="2">
        <v>0</v>
      </c>
      <c r="I424" s="2" t="str">
        <f>TEXT(Продажи[[#This Row],[период]],Продажи[[#Headers],[МММ]])</f>
        <v>фев</v>
      </c>
    </row>
    <row r="425" spans="1:9" x14ac:dyDescent="0.3">
      <c r="A425" s="1">
        <v>40940</v>
      </c>
      <c r="B425" t="s">
        <v>15</v>
      </c>
      <c r="C425" t="s">
        <v>9</v>
      </c>
      <c r="D425" t="s">
        <v>21</v>
      </c>
      <c r="E425" t="s">
        <v>13</v>
      </c>
      <c r="F425" s="2">
        <v>-1295858.8594408645</v>
      </c>
      <c r="G425" s="2">
        <v>-533848.92699948326</v>
      </c>
      <c r="H425" s="2">
        <v>0</v>
      </c>
      <c r="I425" s="2" t="str">
        <f>TEXT(Продажи[[#This Row],[период]],Продажи[[#Headers],[МММ]])</f>
        <v>фев</v>
      </c>
    </row>
    <row r="426" spans="1:9" x14ac:dyDescent="0.3">
      <c r="A426" s="1">
        <v>40940</v>
      </c>
      <c r="B426" t="s">
        <v>15</v>
      </c>
      <c r="C426" t="s">
        <v>9</v>
      </c>
      <c r="D426" t="s">
        <v>19</v>
      </c>
      <c r="E426" t="s">
        <v>11</v>
      </c>
      <c r="F426" s="2">
        <v>1795806.1079218281</v>
      </c>
      <c r="G426" s="2">
        <v>3293593.3059775233</v>
      </c>
      <c r="H426" s="2">
        <v>0</v>
      </c>
      <c r="I426" s="2" t="str">
        <f>TEXT(Продажи[[#This Row],[период]],Продажи[[#Headers],[МММ]])</f>
        <v>фев</v>
      </c>
    </row>
    <row r="427" spans="1:9" x14ac:dyDescent="0.3">
      <c r="A427" s="1">
        <v>40940</v>
      </c>
      <c r="B427" t="s">
        <v>15</v>
      </c>
      <c r="C427" t="s">
        <v>9</v>
      </c>
      <c r="D427" t="s">
        <v>19</v>
      </c>
      <c r="E427" t="s">
        <v>12</v>
      </c>
      <c r="F427" s="2">
        <v>-940212.6219486011</v>
      </c>
      <c r="G427" s="2">
        <v>-1453055.8702842016</v>
      </c>
      <c r="H427" s="2">
        <v>0</v>
      </c>
      <c r="I427" s="2" t="str">
        <f>TEXT(Продажи[[#This Row],[период]],Продажи[[#Headers],[МММ]])</f>
        <v>фев</v>
      </c>
    </row>
    <row r="428" spans="1:9" x14ac:dyDescent="0.3">
      <c r="A428" s="1">
        <v>40940</v>
      </c>
      <c r="B428" t="s">
        <v>15</v>
      </c>
      <c r="C428" t="s">
        <v>9</v>
      </c>
      <c r="D428" t="s">
        <v>19</v>
      </c>
      <c r="E428" t="s">
        <v>13</v>
      </c>
      <c r="F428" s="2">
        <v>-1078423.8773750453</v>
      </c>
      <c r="G428" s="2">
        <v>-823398.32649438083</v>
      </c>
      <c r="H428" s="2">
        <v>0</v>
      </c>
      <c r="I428" s="2" t="str">
        <f>TEXT(Продажи[[#This Row],[период]],Продажи[[#Headers],[МММ]])</f>
        <v>фев</v>
      </c>
    </row>
    <row r="429" spans="1:9" x14ac:dyDescent="0.3">
      <c r="A429" s="1">
        <v>40940</v>
      </c>
      <c r="B429" t="s">
        <v>15</v>
      </c>
      <c r="C429" t="s">
        <v>9</v>
      </c>
      <c r="D429" t="s">
        <v>17</v>
      </c>
      <c r="E429" t="s">
        <v>11</v>
      </c>
      <c r="F429" s="2">
        <v>838961.08652622043</v>
      </c>
      <c r="G429" s="2">
        <v>1238796.535476733</v>
      </c>
      <c r="H429" s="2">
        <v>0</v>
      </c>
      <c r="I429" s="2" t="str">
        <f>TEXT(Продажи[[#This Row],[период]],Продажи[[#Headers],[МММ]])</f>
        <v>фев</v>
      </c>
    </row>
    <row r="430" spans="1:9" x14ac:dyDescent="0.3">
      <c r="A430" s="1">
        <v>40940</v>
      </c>
      <c r="B430" t="s">
        <v>15</v>
      </c>
      <c r="C430" t="s">
        <v>9</v>
      </c>
      <c r="D430" t="s">
        <v>17</v>
      </c>
      <c r="E430" t="s">
        <v>12</v>
      </c>
      <c r="F430" s="2">
        <v>-448642.2922600109</v>
      </c>
      <c r="G430" s="2">
        <v>-546527.88329855865</v>
      </c>
      <c r="H430" s="2">
        <v>0</v>
      </c>
      <c r="I430" s="2" t="str">
        <f>TEXT(Продажи[[#This Row],[период]],Продажи[[#Headers],[МММ]])</f>
        <v>фев</v>
      </c>
    </row>
    <row r="431" spans="1:9" x14ac:dyDescent="0.3">
      <c r="A431" s="1">
        <v>40940</v>
      </c>
      <c r="B431" t="s">
        <v>15</v>
      </c>
      <c r="C431" t="s">
        <v>9</v>
      </c>
      <c r="D431" t="s">
        <v>17</v>
      </c>
      <c r="E431" t="s">
        <v>13</v>
      </c>
      <c r="F431" s="2">
        <v>-408814.07276462845</v>
      </c>
      <c r="G431" s="2">
        <v>-309699.13386918325</v>
      </c>
      <c r="H431" s="2">
        <v>0</v>
      </c>
      <c r="I431" s="2" t="str">
        <f>TEXT(Продажи[[#This Row],[период]],Продажи[[#Headers],[МММ]])</f>
        <v>фев</v>
      </c>
    </row>
    <row r="432" spans="1:9" x14ac:dyDescent="0.3">
      <c r="A432" s="1">
        <v>40940</v>
      </c>
      <c r="B432" t="s">
        <v>15</v>
      </c>
      <c r="C432" t="s">
        <v>9</v>
      </c>
      <c r="D432" t="s">
        <v>14</v>
      </c>
      <c r="E432" t="s">
        <v>11</v>
      </c>
      <c r="F432" s="2">
        <v>2483392.0476982305</v>
      </c>
      <c r="G432" s="2">
        <v>1865935.3795154667</v>
      </c>
      <c r="H432" s="2">
        <v>0</v>
      </c>
      <c r="I432" s="2" t="str">
        <f>TEXT(Продажи[[#This Row],[период]],Продажи[[#Headers],[МММ]])</f>
        <v>фев</v>
      </c>
    </row>
    <row r="433" spans="1:9" x14ac:dyDescent="0.3">
      <c r="A433" s="1">
        <v>40940</v>
      </c>
      <c r="B433" t="s">
        <v>15</v>
      </c>
      <c r="C433" t="s">
        <v>9</v>
      </c>
      <c r="D433" t="s">
        <v>14</v>
      </c>
      <c r="E433" t="s">
        <v>12</v>
      </c>
      <c r="F433" s="2">
        <v>-1361695.4339675012</v>
      </c>
      <c r="G433" s="2">
        <v>-823206.78508035303</v>
      </c>
      <c r="H433" s="2">
        <v>0</v>
      </c>
      <c r="I433" s="2" t="str">
        <f>TEXT(Продажи[[#This Row],[период]],Продажи[[#Headers],[МММ]])</f>
        <v>фев</v>
      </c>
    </row>
    <row r="434" spans="1:9" x14ac:dyDescent="0.3">
      <c r="A434" s="1">
        <v>40940</v>
      </c>
      <c r="B434" t="s">
        <v>15</v>
      </c>
      <c r="C434" t="s">
        <v>9</v>
      </c>
      <c r="D434" t="s">
        <v>14</v>
      </c>
      <c r="E434" t="s">
        <v>13</v>
      </c>
      <c r="F434" s="2">
        <v>-1181849.5095262434</v>
      </c>
      <c r="G434" s="2">
        <v>-466483.84487886669</v>
      </c>
      <c r="H434" s="2">
        <v>0</v>
      </c>
      <c r="I434" s="2" t="str">
        <f>TEXT(Продажи[[#This Row],[период]],Продажи[[#Headers],[МММ]])</f>
        <v>фев</v>
      </c>
    </row>
    <row r="435" spans="1:9" x14ac:dyDescent="0.3">
      <c r="A435" s="1">
        <v>40940</v>
      </c>
      <c r="B435" t="s">
        <v>15</v>
      </c>
      <c r="C435" t="s">
        <v>9</v>
      </c>
      <c r="D435" t="s">
        <v>100</v>
      </c>
      <c r="E435" t="s">
        <v>49</v>
      </c>
      <c r="F435" s="2">
        <v>0</v>
      </c>
      <c r="G435" s="2">
        <v>0</v>
      </c>
      <c r="H435" s="2">
        <v>3999524.5214898204</v>
      </c>
      <c r="I435" s="2" t="str">
        <f>TEXT(Продажи[[#This Row],[период]],Продажи[[#Headers],[МММ]])</f>
        <v>фев</v>
      </c>
    </row>
    <row r="436" spans="1:9" x14ac:dyDescent="0.3">
      <c r="A436" s="1">
        <v>40940</v>
      </c>
      <c r="B436" t="s">
        <v>15</v>
      </c>
      <c r="C436" t="s">
        <v>16</v>
      </c>
      <c r="D436" t="s">
        <v>10</v>
      </c>
      <c r="E436" t="s">
        <v>11</v>
      </c>
      <c r="F436" s="2">
        <v>4999174.0915383324</v>
      </c>
      <c r="G436" s="2">
        <v>3087513.0031434423</v>
      </c>
      <c r="H436" s="2">
        <v>0</v>
      </c>
      <c r="I436" s="2" t="str">
        <f>TEXT(Продажи[[#This Row],[период]],Продажи[[#Headers],[МММ]])</f>
        <v>фев</v>
      </c>
    </row>
    <row r="437" spans="1:9" x14ac:dyDescent="0.3">
      <c r="A437" s="1">
        <v>40940</v>
      </c>
      <c r="B437" t="s">
        <v>15</v>
      </c>
      <c r="C437" t="s">
        <v>16</v>
      </c>
      <c r="D437" t="s">
        <v>10</v>
      </c>
      <c r="E437" t="s">
        <v>12</v>
      </c>
      <c r="F437" s="2">
        <v>-2800657.7543632123</v>
      </c>
      <c r="G437" s="2">
        <v>-1362138.0896221071</v>
      </c>
      <c r="H437" s="2">
        <v>0</v>
      </c>
      <c r="I437" s="2" t="str">
        <f>TEXT(Продажи[[#This Row],[период]],Продажи[[#Headers],[МММ]])</f>
        <v>фев</v>
      </c>
    </row>
    <row r="438" spans="1:9" x14ac:dyDescent="0.3">
      <c r="A438" s="1">
        <v>40940</v>
      </c>
      <c r="B438" t="s">
        <v>15</v>
      </c>
      <c r="C438" t="s">
        <v>16</v>
      </c>
      <c r="D438" t="s">
        <v>10</v>
      </c>
      <c r="E438" t="s">
        <v>13</v>
      </c>
      <c r="F438" s="2">
        <v>-2456933.0281702145</v>
      </c>
      <c r="G438" s="2">
        <v>-771878.25078586058</v>
      </c>
      <c r="H438" s="2">
        <v>0</v>
      </c>
      <c r="I438" s="2" t="str">
        <f>TEXT(Продажи[[#This Row],[период]],Продажи[[#Headers],[МММ]])</f>
        <v>фев</v>
      </c>
    </row>
    <row r="439" spans="1:9" x14ac:dyDescent="0.3">
      <c r="A439" s="1">
        <v>40940</v>
      </c>
      <c r="B439" t="s">
        <v>15</v>
      </c>
      <c r="C439" t="s">
        <v>16</v>
      </c>
      <c r="D439" t="s">
        <v>21</v>
      </c>
      <c r="E439" t="s">
        <v>11</v>
      </c>
      <c r="F439" s="2">
        <v>2866149.1676903898</v>
      </c>
      <c r="G439" s="2">
        <v>2669244.6349974163</v>
      </c>
      <c r="H439" s="2">
        <v>0</v>
      </c>
      <c r="I439" s="2" t="str">
        <f>TEXT(Продажи[[#This Row],[период]],Продажи[[#Headers],[МММ]])</f>
        <v>фев</v>
      </c>
    </row>
    <row r="440" spans="1:9" x14ac:dyDescent="0.3">
      <c r="A440" s="1">
        <v>40940</v>
      </c>
      <c r="B440" t="s">
        <v>15</v>
      </c>
      <c r="C440" t="s">
        <v>16</v>
      </c>
      <c r="D440" t="s">
        <v>21</v>
      </c>
      <c r="E440" t="s">
        <v>12</v>
      </c>
      <c r="F440" s="2">
        <v>-1633798.3854912648</v>
      </c>
      <c r="G440" s="2">
        <v>-1177607.9272047423</v>
      </c>
      <c r="H440" s="2">
        <v>0</v>
      </c>
      <c r="I440" s="2" t="str">
        <f>TEXT(Продажи[[#This Row],[период]],Продажи[[#Headers],[МММ]])</f>
        <v>фев</v>
      </c>
    </row>
    <row r="441" spans="1:9" x14ac:dyDescent="0.3">
      <c r="A441" s="1">
        <v>40940</v>
      </c>
      <c r="B441" t="s">
        <v>15</v>
      </c>
      <c r="C441" t="s">
        <v>16</v>
      </c>
      <c r="D441" t="s">
        <v>21</v>
      </c>
      <c r="E441" t="s">
        <v>13</v>
      </c>
      <c r="F441" s="2">
        <v>-1467267.6500558336</v>
      </c>
      <c r="G441" s="2">
        <v>-667311.15874935407</v>
      </c>
      <c r="H441" s="2">
        <v>0</v>
      </c>
      <c r="I441" s="2" t="str">
        <f>TEXT(Продажи[[#This Row],[период]],Продажи[[#Headers],[МММ]])</f>
        <v>фев</v>
      </c>
    </row>
    <row r="442" spans="1:9" x14ac:dyDescent="0.3">
      <c r="A442" s="1">
        <v>40940</v>
      </c>
      <c r="B442" t="s">
        <v>15</v>
      </c>
      <c r="C442" t="s">
        <v>16</v>
      </c>
      <c r="D442" t="s">
        <v>19</v>
      </c>
      <c r="E442" t="s">
        <v>11</v>
      </c>
      <c r="F442" s="2">
        <v>879098.80152194202</v>
      </c>
      <c r="G442" s="2">
        <v>4116991.6324719037</v>
      </c>
      <c r="H442" s="2">
        <v>0</v>
      </c>
      <c r="I442" s="2" t="str">
        <f>TEXT(Продажи[[#This Row],[период]],Продажи[[#Headers],[МММ]])</f>
        <v>фев</v>
      </c>
    </row>
    <row r="443" spans="1:9" x14ac:dyDescent="0.3">
      <c r="A443" s="1">
        <v>40940</v>
      </c>
      <c r="B443" t="s">
        <v>15</v>
      </c>
      <c r="C443" t="s">
        <v>16</v>
      </c>
      <c r="D443" t="s">
        <v>19</v>
      </c>
      <c r="E443" t="s">
        <v>12</v>
      </c>
      <c r="F443" s="2">
        <v>-470106.31097430055</v>
      </c>
      <c r="G443" s="2">
        <v>-1816319.8378552517</v>
      </c>
      <c r="H443" s="2">
        <v>0</v>
      </c>
      <c r="I443" s="2" t="str">
        <f>TEXT(Продажи[[#This Row],[период]],Продажи[[#Headers],[МММ]])</f>
        <v>фев</v>
      </c>
    </row>
    <row r="444" spans="1:9" x14ac:dyDescent="0.3">
      <c r="A444" s="1">
        <v>40940</v>
      </c>
      <c r="B444" t="s">
        <v>15</v>
      </c>
      <c r="C444" t="s">
        <v>16</v>
      </c>
      <c r="D444" t="s">
        <v>19</v>
      </c>
      <c r="E444" t="s">
        <v>13</v>
      </c>
      <c r="F444" s="2">
        <v>-483504.34083706816</v>
      </c>
      <c r="G444" s="2">
        <v>-1029247.9081179759</v>
      </c>
      <c r="H444" s="2">
        <v>0</v>
      </c>
      <c r="I444" s="2" t="str">
        <f>TEXT(Продажи[[#This Row],[период]],Продажи[[#Headers],[МММ]])</f>
        <v>фев</v>
      </c>
    </row>
    <row r="445" spans="1:9" x14ac:dyDescent="0.3">
      <c r="A445" s="1">
        <v>40940</v>
      </c>
      <c r="B445" t="s">
        <v>15</v>
      </c>
      <c r="C445" t="s">
        <v>16</v>
      </c>
      <c r="D445" t="s">
        <v>17</v>
      </c>
      <c r="E445" t="s">
        <v>11</v>
      </c>
      <c r="F445" s="2">
        <v>1209090.9776407294</v>
      </c>
      <c r="G445" s="2">
        <v>1548495.669345916</v>
      </c>
      <c r="H445" s="2">
        <v>0</v>
      </c>
      <c r="I445" s="2" t="str">
        <f>TEXT(Продажи[[#This Row],[период]],Продажи[[#Headers],[МММ]])</f>
        <v>фев</v>
      </c>
    </row>
    <row r="446" spans="1:9" x14ac:dyDescent="0.3">
      <c r="A446" s="1">
        <v>40940</v>
      </c>
      <c r="B446" t="s">
        <v>15</v>
      </c>
      <c r="C446" t="s">
        <v>16</v>
      </c>
      <c r="D446" t="s">
        <v>17</v>
      </c>
      <c r="E446" t="s">
        <v>12</v>
      </c>
      <c r="F446" s="2">
        <v>-672963.43839001632</v>
      </c>
      <c r="G446" s="2">
        <v>-683159.85412319831</v>
      </c>
      <c r="H446" s="2">
        <v>0</v>
      </c>
      <c r="I446" s="2" t="str">
        <f>TEXT(Продажи[[#This Row],[период]],Продажи[[#Headers],[МММ]])</f>
        <v>фев</v>
      </c>
    </row>
    <row r="447" spans="1:9" x14ac:dyDescent="0.3">
      <c r="A447" s="1">
        <v>40940</v>
      </c>
      <c r="B447" t="s">
        <v>15</v>
      </c>
      <c r="C447" t="s">
        <v>16</v>
      </c>
      <c r="D447" t="s">
        <v>17</v>
      </c>
      <c r="E447" t="s">
        <v>13</v>
      </c>
      <c r="F447" s="2">
        <v>-553063.78578352847</v>
      </c>
      <c r="G447" s="2">
        <v>-387123.917336479</v>
      </c>
      <c r="H447" s="2">
        <v>0</v>
      </c>
      <c r="I447" s="2" t="str">
        <f>TEXT(Продажи[[#This Row],[период]],Продажи[[#Headers],[МММ]])</f>
        <v>фев</v>
      </c>
    </row>
    <row r="448" spans="1:9" x14ac:dyDescent="0.3">
      <c r="A448" s="1">
        <v>40940</v>
      </c>
      <c r="B448" t="s">
        <v>15</v>
      </c>
      <c r="C448" t="s">
        <v>16</v>
      </c>
      <c r="D448" t="s">
        <v>14</v>
      </c>
      <c r="E448" t="s">
        <v>11</v>
      </c>
      <c r="F448" s="2">
        <v>2442541.1846792051</v>
      </c>
      <c r="G448" s="2">
        <v>2332419.2243943331</v>
      </c>
      <c r="H448" s="2">
        <v>0</v>
      </c>
      <c r="I448" s="2" t="str">
        <f>TEXT(Продажи[[#This Row],[период]],Продажи[[#Headers],[МММ]])</f>
        <v>фев</v>
      </c>
    </row>
    <row r="449" spans="1:9" x14ac:dyDescent="0.3">
      <c r="A449" s="1">
        <v>40940</v>
      </c>
      <c r="B449" t="s">
        <v>15</v>
      </c>
      <c r="C449" t="s">
        <v>16</v>
      </c>
      <c r="D449" t="s">
        <v>14</v>
      </c>
      <c r="E449" t="s">
        <v>12</v>
      </c>
      <c r="F449" s="2">
        <v>-1361695.4339675012</v>
      </c>
      <c r="G449" s="2">
        <v>-1029008.4813504412</v>
      </c>
      <c r="H449" s="2">
        <v>0</v>
      </c>
      <c r="I449" s="2" t="str">
        <f>TEXT(Продажи[[#This Row],[период]],Продажи[[#Headers],[МММ]])</f>
        <v>фев</v>
      </c>
    </row>
    <row r="450" spans="1:9" x14ac:dyDescent="0.3">
      <c r="A450" s="1">
        <v>40940</v>
      </c>
      <c r="B450" t="s">
        <v>15</v>
      </c>
      <c r="C450" t="s">
        <v>16</v>
      </c>
      <c r="D450" t="s">
        <v>14</v>
      </c>
      <c r="E450" t="s">
        <v>13</v>
      </c>
      <c r="F450" s="2">
        <v>-1208589.8036107803</v>
      </c>
      <c r="G450" s="2">
        <v>-583104.80609858327</v>
      </c>
      <c r="H450" s="2">
        <v>0</v>
      </c>
      <c r="I450" s="2" t="str">
        <f>TEXT(Продажи[[#This Row],[период]],Продажи[[#Headers],[МММ]])</f>
        <v>фев</v>
      </c>
    </row>
    <row r="451" spans="1:9" x14ac:dyDescent="0.3">
      <c r="A451" s="1">
        <v>40940</v>
      </c>
      <c r="B451" t="s">
        <v>15</v>
      </c>
      <c r="C451" t="s">
        <v>16</v>
      </c>
      <c r="D451" t="s">
        <v>100</v>
      </c>
      <c r="E451" t="s">
        <v>49</v>
      </c>
      <c r="F451" s="2">
        <v>0</v>
      </c>
      <c r="G451" s="2">
        <v>0</v>
      </c>
      <c r="H451" s="2">
        <v>2738229.7620407017</v>
      </c>
      <c r="I451" s="2" t="str">
        <f>TEXT(Продажи[[#This Row],[период]],Продажи[[#Headers],[МММ]])</f>
        <v>фев</v>
      </c>
    </row>
    <row r="452" spans="1:9" x14ac:dyDescent="0.3">
      <c r="A452" s="1">
        <v>40940</v>
      </c>
      <c r="B452" t="s">
        <v>15</v>
      </c>
      <c r="C452" t="s">
        <v>23</v>
      </c>
      <c r="D452" t="s">
        <v>10</v>
      </c>
      <c r="E452" t="s">
        <v>11</v>
      </c>
      <c r="F452" s="2">
        <v>1047446.0001318412</v>
      </c>
      <c r="G452" s="2">
        <v>3087513.0031434428</v>
      </c>
      <c r="H452" s="2">
        <v>0</v>
      </c>
      <c r="I452" s="2" t="str">
        <f>TEXT(Продажи[[#This Row],[период]],Продажи[[#Headers],[МММ]])</f>
        <v>фев</v>
      </c>
    </row>
    <row r="453" spans="1:9" x14ac:dyDescent="0.3">
      <c r="A453" s="1">
        <v>40940</v>
      </c>
      <c r="B453" t="s">
        <v>15</v>
      </c>
      <c r="C453" t="s">
        <v>23</v>
      </c>
      <c r="D453" t="s">
        <v>10</v>
      </c>
      <c r="E453" t="s">
        <v>12</v>
      </c>
      <c r="F453" s="2">
        <v>-560131.55087264231</v>
      </c>
      <c r="G453" s="2">
        <v>-1362138.0896221073</v>
      </c>
      <c r="H453" s="2">
        <v>0</v>
      </c>
      <c r="I453" s="2" t="str">
        <f>TEXT(Продажи[[#This Row],[период]],Продажи[[#Headers],[МММ]])</f>
        <v>фев</v>
      </c>
    </row>
    <row r="454" spans="1:9" x14ac:dyDescent="0.3">
      <c r="A454" s="1">
        <v>40940</v>
      </c>
      <c r="B454" t="s">
        <v>15</v>
      </c>
      <c r="C454" t="s">
        <v>23</v>
      </c>
      <c r="D454" t="s">
        <v>10</v>
      </c>
      <c r="E454" t="s">
        <v>13</v>
      </c>
      <c r="F454" s="2">
        <v>-345657.1800435076</v>
      </c>
      <c r="G454" s="2">
        <v>-771878.2507858607</v>
      </c>
      <c r="H454" s="2">
        <v>0</v>
      </c>
      <c r="I454" s="2" t="str">
        <f>TEXT(Продажи[[#This Row],[период]],Продажи[[#Headers],[МММ]])</f>
        <v>фев</v>
      </c>
    </row>
    <row r="455" spans="1:9" x14ac:dyDescent="0.3">
      <c r="A455" s="1">
        <v>40940</v>
      </c>
      <c r="B455" t="s">
        <v>15</v>
      </c>
      <c r="C455" t="s">
        <v>23</v>
      </c>
      <c r="D455" t="s">
        <v>21</v>
      </c>
      <c r="E455" t="s">
        <v>11</v>
      </c>
      <c r="F455" s="2">
        <v>1251022.7637475969</v>
      </c>
      <c r="G455" s="2">
        <v>2669244.6349974163</v>
      </c>
      <c r="H455" s="2">
        <v>0</v>
      </c>
      <c r="I455" s="2" t="str">
        <f>TEXT(Продажи[[#This Row],[период]],Продажи[[#Headers],[МММ]])</f>
        <v>фев</v>
      </c>
    </row>
    <row r="456" spans="1:9" x14ac:dyDescent="0.3">
      <c r="A456" s="1">
        <v>40940</v>
      </c>
      <c r="B456" t="s">
        <v>15</v>
      </c>
      <c r="C456" t="s">
        <v>23</v>
      </c>
      <c r="D456" t="s">
        <v>21</v>
      </c>
      <c r="E456" t="s">
        <v>12</v>
      </c>
      <c r="F456" s="2">
        <v>-700199.30806768476</v>
      </c>
      <c r="G456" s="2">
        <v>-1177607.9272047426</v>
      </c>
      <c r="H456" s="2">
        <v>0</v>
      </c>
      <c r="I456" s="2" t="str">
        <f>TEXT(Продажи[[#This Row],[период]],Продажи[[#Headers],[МММ]])</f>
        <v>фев</v>
      </c>
    </row>
    <row r="457" spans="1:9" x14ac:dyDescent="0.3">
      <c r="A457" s="1">
        <v>40940</v>
      </c>
      <c r="B457" t="s">
        <v>15</v>
      </c>
      <c r="C457" t="s">
        <v>23</v>
      </c>
      <c r="D457" t="s">
        <v>21</v>
      </c>
      <c r="E457" t="s">
        <v>13</v>
      </c>
      <c r="F457" s="2">
        <v>-679660.12836436601</v>
      </c>
      <c r="G457" s="2">
        <v>-667311.15874935407</v>
      </c>
      <c r="H457" s="2">
        <v>0</v>
      </c>
      <c r="I457" s="2" t="str">
        <f>TEXT(Продажи[[#This Row],[период]],Продажи[[#Headers],[МММ]])</f>
        <v>фев</v>
      </c>
    </row>
    <row r="458" spans="1:9" x14ac:dyDescent="0.3">
      <c r="A458" s="1">
        <v>40940</v>
      </c>
      <c r="B458" t="s">
        <v>15</v>
      </c>
      <c r="C458" t="s">
        <v>23</v>
      </c>
      <c r="D458" t="s">
        <v>19</v>
      </c>
      <c r="E458" t="s">
        <v>11</v>
      </c>
      <c r="F458" s="2">
        <v>3271939.9243811318</v>
      </c>
      <c r="G458" s="2">
        <v>4116991.6324719042</v>
      </c>
      <c r="H458" s="2">
        <v>0</v>
      </c>
      <c r="I458" s="2" t="str">
        <f>TEXT(Продажи[[#This Row],[период]],Продажи[[#Headers],[МММ]])</f>
        <v>фев</v>
      </c>
    </row>
    <row r="459" spans="1:9" x14ac:dyDescent="0.3">
      <c r="A459" s="1">
        <v>40940</v>
      </c>
      <c r="B459" t="s">
        <v>15</v>
      </c>
      <c r="C459" t="s">
        <v>23</v>
      </c>
      <c r="D459" t="s">
        <v>19</v>
      </c>
      <c r="E459" t="s">
        <v>12</v>
      </c>
      <c r="F459" s="2">
        <v>-1880425.2438972022</v>
      </c>
      <c r="G459" s="2">
        <v>-1816319.837855252</v>
      </c>
      <c r="H459" s="2">
        <v>0</v>
      </c>
      <c r="I459" s="2" t="str">
        <f>TEXT(Продажи[[#This Row],[период]],Продажи[[#Headers],[МММ]])</f>
        <v>фев</v>
      </c>
    </row>
    <row r="460" spans="1:9" x14ac:dyDescent="0.3">
      <c r="A460" s="1">
        <v>40940</v>
      </c>
      <c r="B460" t="s">
        <v>15</v>
      </c>
      <c r="C460" t="s">
        <v>23</v>
      </c>
      <c r="D460" t="s">
        <v>19</v>
      </c>
      <c r="E460" t="s">
        <v>13</v>
      </c>
      <c r="F460" s="2">
        <v>-1878403.7867600126</v>
      </c>
      <c r="G460" s="2">
        <v>-1029247.908117976</v>
      </c>
      <c r="H460" s="2">
        <v>0</v>
      </c>
      <c r="I460" s="2" t="str">
        <f>TEXT(Продажи[[#This Row],[период]],Продажи[[#Headers],[МММ]])</f>
        <v>фев</v>
      </c>
    </row>
    <row r="461" spans="1:9" x14ac:dyDescent="0.3">
      <c r="A461" s="1">
        <v>40940</v>
      </c>
      <c r="B461" t="s">
        <v>15</v>
      </c>
      <c r="C461" t="s">
        <v>23</v>
      </c>
      <c r="D461" t="s">
        <v>17</v>
      </c>
      <c r="E461" t="s">
        <v>11</v>
      </c>
      <c r="F461" s="2">
        <v>1018418.0034302247</v>
      </c>
      <c r="G461" s="2">
        <v>1548495.6693459162</v>
      </c>
      <c r="H461" s="2">
        <v>0</v>
      </c>
      <c r="I461" s="2" t="str">
        <f>TEXT(Продажи[[#This Row],[период]],Продажи[[#Headers],[МММ]])</f>
        <v>фев</v>
      </c>
    </row>
    <row r="462" spans="1:9" x14ac:dyDescent="0.3">
      <c r="A462" s="1">
        <v>40940</v>
      </c>
      <c r="B462" t="s">
        <v>15</v>
      </c>
      <c r="C462" t="s">
        <v>23</v>
      </c>
      <c r="D462" t="s">
        <v>17</v>
      </c>
      <c r="E462" t="s">
        <v>12</v>
      </c>
      <c r="F462" s="2">
        <v>-560802.86532501364</v>
      </c>
      <c r="G462" s="2">
        <v>-683159.85412319843</v>
      </c>
      <c r="H462" s="2">
        <v>0</v>
      </c>
      <c r="I462" s="2" t="str">
        <f>TEXT(Продажи[[#This Row],[период]],Продажи[[#Headers],[МММ]])</f>
        <v>фев</v>
      </c>
    </row>
    <row r="463" spans="1:9" x14ac:dyDescent="0.3">
      <c r="A463" s="1">
        <v>40940</v>
      </c>
      <c r="B463" t="s">
        <v>15</v>
      </c>
      <c r="C463" t="s">
        <v>23</v>
      </c>
      <c r="D463" t="s">
        <v>17</v>
      </c>
      <c r="E463" t="s">
        <v>13</v>
      </c>
      <c r="F463" s="2">
        <v>-481370.74748037872</v>
      </c>
      <c r="G463" s="2">
        <v>-387123.91733647906</v>
      </c>
      <c r="H463" s="2">
        <v>0</v>
      </c>
      <c r="I463" s="2" t="str">
        <f>TEXT(Продажи[[#This Row],[период]],Продажи[[#Headers],[МММ]])</f>
        <v>фев</v>
      </c>
    </row>
    <row r="464" spans="1:9" x14ac:dyDescent="0.3">
      <c r="A464" s="1">
        <v>40940</v>
      </c>
      <c r="B464" t="s">
        <v>15</v>
      </c>
      <c r="C464" t="s">
        <v>23</v>
      </c>
      <c r="D464" t="s">
        <v>14</v>
      </c>
      <c r="E464" t="s">
        <v>11</v>
      </c>
      <c r="F464" s="2">
        <v>2100415.2068948704</v>
      </c>
      <c r="G464" s="2">
        <v>2332419.2243943335</v>
      </c>
      <c r="H464" s="2">
        <v>0</v>
      </c>
      <c r="I464" s="2" t="str">
        <f>TEXT(Продажи[[#This Row],[период]],Продажи[[#Headers],[МММ]])</f>
        <v>фев</v>
      </c>
    </row>
    <row r="465" spans="1:9" x14ac:dyDescent="0.3">
      <c r="A465" s="1">
        <v>40940</v>
      </c>
      <c r="B465" t="s">
        <v>15</v>
      </c>
      <c r="C465" t="s">
        <v>23</v>
      </c>
      <c r="D465" t="s">
        <v>14</v>
      </c>
      <c r="E465" t="s">
        <v>12</v>
      </c>
      <c r="F465" s="2">
        <v>-1191483.5047215635</v>
      </c>
      <c r="G465" s="2">
        <v>-1029008.4813504413</v>
      </c>
      <c r="H465" s="2">
        <v>0</v>
      </c>
      <c r="I465" s="2" t="str">
        <f>TEXT(Продажи[[#This Row],[период]],Продажи[[#Headers],[МММ]])</f>
        <v>фев</v>
      </c>
    </row>
    <row r="466" spans="1:9" x14ac:dyDescent="0.3">
      <c r="A466" s="1">
        <v>40940</v>
      </c>
      <c r="B466" t="s">
        <v>15</v>
      </c>
      <c r="C466" t="s">
        <v>23</v>
      </c>
      <c r="D466" t="s">
        <v>14</v>
      </c>
      <c r="E466" t="s">
        <v>13</v>
      </c>
      <c r="F466" s="2">
        <v>-1149951.7939855547</v>
      </c>
      <c r="G466" s="2">
        <v>-583104.80609858339</v>
      </c>
      <c r="H466" s="2">
        <v>0</v>
      </c>
      <c r="I466" s="2" t="str">
        <f>TEXT(Продажи[[#This Row],[период]],Продажи[[#Headers],[МММ]])</f>
        <v>фев</v>
      </c>
    </row>
    <row r="467" spans="1:9" x14ac:dyDescent="0.3">
      <c r="A467" s="1">
        <v>40940</v>
      </c>
      <c r="B467" t="s">
        <v>15</v>
      </c>
      <c r="C467" t="s">
        <v>23</v>
      </c>
      <c r="D467" t="s">
        <v>100</v>
      </c>
      <c r="E467" t="s">
        <v>49</v>
      </c>
      <c r="F467" s="2">
        <v>0</v>
      </c>
      <c r="G467" s="2">
        <v>0</v>
      </c>
      <c r="H467" s="2">
        <v>2225535.8041014583</v>
      </c>
      <c r="I467" s="2" t="str">
        <f>TEXT(Продажи[[#This Row],[период]],Продажи[[#Headers],[МММ]])</f>
        <v>фев</v>
      </c>
    </row>
    <row r="468" spans="1:9" x14ac:dyDescent="0.3">
      <c r="A468" s="1">
        <v>40940</v>
      </c>
      <c r="B468" t="s">
        <v>15</v>
      </c>
      <c r="C468" t="s">
        <v>24</v>
      </c>
      <c r="D468" t="s">
        <v>10</v>
      </c>
      <c r="E468" t="s">
        <v>11</v>
      </c>
      <c r="F468" s="2">
        <v>1932453.8505106161</v>
      </c>
      <c r="G468" s="2">
        <v>2470010.4025147539</v>
      </c>
      <c r="H468" s="2">
        <v>0</v>
      </c>
      <c r="I468" s="2" t="str">
        <f>TEXT(Продажи[[#This Row],[период]],Продажи[[#Headers],[МММ]])</f>
        <v>фев</v>
      </c>
    </row>
    <row r="469" spans="1:9" x14ac:dyDescent="0.3">
      <c r="A469" s="1">
        <v>40940</v>
      </c>
      <c r="B469" t="s">
        <v>15</v>
      </c>
      <c r="C469" t="s">
        <v>24</v>
      </c>
      <c r="D469" t="s">
        <v>10</v>
      </c>
      <c r="E469" t="s">
        <v>12</v>
      </c>
      <c r="F469" s="2">
        <v>-1120263.1017452846</v>
      </c>
      <c r="G469" s="2">
        <v>-1089710.4716976858</v>
      </c>
      <c r="H469" s="2">
        <v>0</v>
      </c>
      <c r="I469" s="2" t="str">
        <f>TEXT(Продажи[[#This Row],[период]],Продажи[[#Headers],[МММ]])</f>
        <v>фев</v>
      </c>
    </row>
    <row r="470" spans="1:9" x14ac:dyDescent="0.3">
      <c r="A470" s="1">
        <v>40940</v>
      </c>
      <c r="B470" t="s">
        <v>15</v>
      </c>
      <c r="C470" t="s">
        <v>24</v>
      </c>
      <c r="D470" t="s">
        <v>10</v>
      </c>
      <c r="E470" t="s">
        <v>13</v>
      </c>
      <c r="F470" s="2">
        <v>-864955.14085753437</v>
      </c>
      <c r="G470" s="2">
        <v>-617502.60062868847</v>
      </c>
      <c r="H470" s="2">
        <v>0</v>
      </c>
      <c r="I470" s="2" t="str">
        <f>TEXT(Продажи[[#This Row],[период]],Продажи[[#Headers],[МММ]])</f>
        <v>фев</v>
      </c>
    </row>
    <row r="471" spans="1:9" x14ac:dyDescent="0.3">
      <c r="A471" s="1">
        <v>40940</v>
      </c>
      <c r="B471" t="s">
        <v>15</v>
      </c>
      <c r="C471" t="s">
        <v>24</v>
      </c>
      <c r="D471" t="s">
        <v>21</v>
      </c>
      <c r="E471" t="s">
        <v>11</v>
      </c>
      <c r="F471" s="2">
        <v>3694718.3489038167</v>
      </c>
      <c r="G471" s="2">
        <v>2135395.707997933</v>
      </c>
      <c r="H471" s="2">
        <v>0</v>
      </c>
      <c r="I471" s="2" t="str">
        <f>TEXT(Продажи[[#This Row],[период]],Продажи[[#Headers],[МММ]])</f>
        <v>фев</v>
      </c>
    </row>
    <row r="472" spans="1:9" x14ac:dyDescent="0.3">
      <c r="A472" s="1">
        <v>40940</v>
      </c>
      <c r="B472" t="s">
        <v>15</v>
      </c>
      <c r="C472" t="s">
        <v>24</v>
      </c>
      <c r="D472" t="s">
        <v>21</v>
      </c>
      <c r="E472" t="s">
        <v>12</v>
      </c>
      <c r="F472" s="2">
        <v>-2100597.9242030545</v>
      </c>
      <c r="G472" s="2">
        <v>-942086.34176379396</v>
      </c>
      <c r="H472" s="2">
        <v>0</v>
      </c>
      <c r="I472" s="2" t="str">
        <f>TEXT(Продажи[[#This Row],[период]],Продажи[[#Headers],[МММ]])</f>
        <v>фев</v>
      </c>
    </row>
    <row r="473" spans="1:9" x14ac:dyDescent="0.3">
      <c r="A473" s="1">
        <v>40940</v>
      </c>
      <c r="B473" t="s">
        <v>15</v>
      </c>
      <c r="C473" t="s">
        <v>24</v>
      </c>
      <c r="D473" t="s">
        <v>21</v>
      </c>
      <c r="E473" t="s">
        <v>13</v>
      </c>
      <c r="F473" s="2">
        <v>-1876907.5852523649</v>
      </c>
      <c r="G473" s="2">
        <v>-533848.92699948326</v>
      </c>
      <c r="H473" s="2">
        <v>0</v>
      </c>
      <c r="I473" s="2" t="str">
        <f>TEXT(Продажи[[#This Row],[период]],Продажи[[#Headers],[МММ]])</f>
        <v>фев</v>
      </c>
    </row>
    <row r="474" spans="1:9" x14ac:dyDescent="0.3">
      <c r="A474" s="1">
        <v>40940</v>
      </c>
      <c r="B474" t="s">
        <v>15</v>
      </c>
      <c r="C474" t="s">
        <v>24</v>
      </c>
      <c r="D474" t="s">
        <v>19</v>
      </c>
      <c r="E474" t="s">
        <v>11</v>
      </c>
      <c r="F474" s="2">
        <v>4047615.3374887272</v>
      </c>
      <c r="G474" s="2">
        <v>3293593.3059775233</v>
      </c>
      <c r="H474" s="2">
        <v>0</v>
      </c>
      <c r="I474" s="2" t="str">
        <f>TEXT(Продажи[[#This Row],[период]],Продажи[[#Headers],[МММ]])</f>
        <v>фев</v>
      </c>
    </row>
    <row r="475" spans="1:9" x14ac:dyDescent="0.3">
      <c r="A475" s="1">
        <v>40940</v>
      </c>
      <c r="B475" t="s">
        <v>15</v>
      </c>
      <c r="C475" t="s">
        <v>24</v>
      </c>
      <c r="D475" t="s">
        <v>19</v>
      </c>
      <c r="E475" t="s">
        <v>12</v>
      </c>
      <c r="F475" s="2">
        <v>-2350531.5548715028</v>
      </c>
      <c r="G475" s="2">
        <v>-1453055.8702842016</v>
      </c>
      <c r="H475" s="2">
        <v>0</v>
      </c>
      <c r="I475" s="2" t="str">
        <f>TEXT(Продажи[[#This Row],[период]],Продажи[[#Headers],[МММ]])</f>
        <v>фев</v>
      </c>
    </row>
    <row r="476" spans="1:9" x14ac:dyDescent="0.3">
      <c r="A476" s="1">
        <v>40940</v>
      </c>
      <c r="B476" t="s">
        <v>15</v>
      </c>
      <c r="C476" t="s">
        <v>24</v>
      </c>
      <c r="D476" t="s">
        <v>19</v>
      </c>
      <c r="E476" t="s">
        <v>13</v>
      </c>
      <c r="F476" s="2">
        <v>-2005191.4588297815</v>
      </c>
      <c r="G476" s="2">
        <v>-823398.32649438083</v>
      </c>
      <c r="H476" s="2">
        <v>0</v>
      </c>
      <c r="I476" s="2" t="str">
        <f>TEXT(Продажи[[#This Row],[период]],Продажи[[#Headers],[МММ]])</f>
        <v>фев</v>
      </c>
    </row>
    <row r="477" spans="1:9" x14ac:dyDescent="0.3">
      <c r="A477" s="1">
        <v>40940</v>
      </c>
      <c r="B477" t="s">
        <v>15</v>
      </c>
      <c r="C477" t="s">
        <v>24</v>
      </c>
      <c r="D477" t="s">
        <v>17</v>
      </c>
      <c r="E477" t="s">
        <v>11</v>
      </c>
      <c r="F477" s="2">
        <v>1007201.9461237246</v>
      </c>
      <c r="G477" s="2">
        <v>1238796.535476733</v>
      </c>
      <c r="H477" s="2">
        <v>0</v>
      </c>
      <c r="I477" s="2" t="str">
        <f>TEXT(Продажи[[#This Row],[период]],Продажи[[#Headers],[МММ]])</f>
        <v>фев</v>
      </c>
    </row>
    <row r="478" spans="1:9" x14ac:dyDescent="0.3">
      <c r="A478" s="1">
        <v>40940</v>
      </c>
      <c r="B478" t="s">
        <v>15</v>
      </c>
      <c r="C478" t="s">
        <v>24</v>
      </c>
      <c r="D478" t="s">
        <v>17</v>
      </c>
      <c r="E478" t="s">
        <v>12</v>
      </c>
      <c r="F478" s="2">
        <v>-560802.86532501364</v>
      </c>
      <c r="G478" s="2">
        <v>-546527.88329855865</v>
      </c>
      <c r="H478" s="2">
        <v>0</v>
      </c>
      <c r="I478" s="2" t="str">
        <f>TEXT(Продажи[[#This Row],[период]],Продажи[[#Headers],[МММ]])</f>
        <v>фев</v>
      </c>
    </row>
    <row r="479" spans="1:9" x14ac:dyDescent="0.3">
      <c r="A479" s="1">
        <v>40940</v>
      </c>
      <c r="B479" t="s">
        <v>15</v>
      </c>
      <c r="C479" t="s">
        <v>24</v>
      </c>
      <c r="D479" t="s">
        <v>17</v>
      </c>
      <c r="E479" t="s">
        <v>13</v>
      </c>
      <c r="F479" s="2">
        <v>-538897.9054054186</v>
      </c>
      <c r="G479" s="2">
        <v>-309699.13386918325</v>
      </c>
      <c r="H479" s="2">
        <v>0</v>
      </c>
      <c r="I479" s="2" t="str">
        <f>TEXT(Продажи[[#This Row],[период]],Продажи[[#Headers],[МММ]])</f>
        <v>фев</v>
      </c>
    </row>
    <row r="480" spans="1:9" x14ac:dyDescent="0.3">
      <c r="A480" s="1">
        <v>40940</v>
      </c>
      <c r="B480" t="s">
        <v>15</v>
      </c>
      <c r="C480" t="s">
        <v>24</v>
      </c>
      <c r="D480" t="s">
        <v>14</v>
      </c>
      <c r="E480" t="s">
        <v>11</v>
      </c>
      <c r="F480" s="2">
        <v>0</v>
      </c>
      <c r="G480" s="2">
        <v>1865935.3795154667</v>
      </c>
      <c r="H480" s="2">
        <v>0</v>
      </c>
      <c r="I480" s="2" t="str">
        <f>TEXT(Продажи[[#This Row],[период]],Продажи[[#Headers],[МММ]])</f>
        <v>фев</v>
      </c>
    </row>
    <row r="481" spans="1:9" x14ac:dyDescent="0.3">
      <c r="A481" s="1">
        <v>40940</v>
      </c>
      <c r="B481" t="s">
        <v>15</v>
      </c>
      <c r="C481" t="s">
        <v>24</v>
      </c>
      <c r="D481" t="s">
        <v>14</v>
      </c>
      <c r="E481" t="s">
        <v>12</v>
      </c>
      <c r="F481" s="2">
        <v>0</v>
      </c>
      <c r="G481" s="2">
        <v>-823206.78508035303</v>
      </c>
      <c r="H481" s="2">
        <v>0</v>
      </c>
      <c r="I481" s="2" t="str">
        <f>TEXT(Продажи[[#This Row],[период]],Продажи[[#Headers],[МММ]])</f>
        <v>фев</v>
      </c>
    </row>
    <row r="482" spans="1:9" x14ac:dyDescent="0.3">
      <c r="A482" s="1">
        <v>40940</v>
      </c>
      <c r="B482" t="s">
        <v>15</v>
      </c>
      <c r="C482" t="s">
        <v>24</v>
      </c>
      <c r="D482" t="s">
        <v>14</v>
      </c>
      <c r="E482" t="s">
        <v>13</v>
      </c>
      <c r="F482" s="2">
        <v>0</v>
      </c>
      <c r="G482" s="2">
        <v>-466483.84487886669</v>
      </c>
      <c r="H482" s="2">
        <v>0</v>
      </c>
      <c r="I482" s="2" t="str">
        <f>TEXT(Продажи[[#This Row],[период]],Продажи[[#Headers],[МММ]])</f>
        <v>фев</v>
      </c>
    </row>
    <row r="483" spans="1:9" x14ac:dyDescent="0.3">
      <c r="A483" s="1">
        <v>40940</v>
      </c>
      <c r="B483" t="s">
        <v>15</v>
      </c>
      <c r="C483" t="s">
        <v>24</v>
      </c>
      <c r="D483" t="s">
        <v>100</v>
      </c>
      <c r="E483" t="s">
        <v>49</v>
      </c>
      <c r="F483" s="2">
        <v>0</v>
      </c>
      <c r="G483" s="2">
        <v>0</v>
      </c>
      <c r="H483" s="2">
        <v>1905601.1666633629</v>
      </c>
      <c r="I483" s="2" t="str">
        <f>TEXT(Продажи[[#This Row],[период]],Продажи[[#Headers],[МММ]])</f>
        <v>фев</v>
      </c>
    </row>
    <row r="484" spans="1:9" x14ac:dyDescent="0.3">
      <c r="A484" s="1">
        <v>40940</v>
      </c>
      <c r="B484" t="s">
        <v>15</v>
      </c>
      <c r="C484" t="s">
        <v>26</v>
      </c>
      <c r="D484" t="s">
        <v>10</v>
      </c>
      <c r="E484" t="s">
        <v>11</v>
      </c>
      <c r="F484" s="2">
        <v>4004940.5887393923</v>
      </c>
      <c r="G484" s="2">
        <v>926253.9009430327</v>
      </c>
      <c r="H484" s="2">
        <v>0</v>
      </c>
      <c r="I484" s="2" t="str">
        <f>TEXT(Продажи[[#This Row],[период]],Продажи[[#Headers],[МММ]])</f>
        <v>фев</v>
      </c>
    </row>
    <row r="485" spans="1:9" x14ac:dyDescent="0.3">
      <c r="A485" s="1">
        <v>40940</v>
      </c>
      <c r="B485" t="s">
        <v>15</v>
      </c>
      <c r="C485" t="s">
        <v>26</v>
      </c>
      <c r="D485" t="s">
        <v>10</v>
      </c>
      <c r="E485" t="s">
        <v>12</v>
      </c>
      <c r="F485" s="2">
        <v>-2240526.2034905697</v>
      </c>
      <c r="G485" s="2">
        <v>-408641.42688663211</v>
      </c>
      <c r="H485" s="2">
        <v>0</v>
      </c>
      <c r="I485" s="2" t="str">
        <f>TEXT(Продажи[[#This Row],[период]],Продажи[[#Headers],[МММ]])</f>
        <v>фев</v>
      </c>
    </row>
    <row r="486" spans="1:9" x14ac:dyDescent="0.3">
      <c r="A486" s="1">
        <v>40940</v>
      </c>
      <c r="B486" t="s">
        <v>15</v>
      </c>
      <c r="C486" t="s">
        <v>26</v>
      </c>
      <c r="D486" t="s">
        <v>10</v>
      </c>
      <c r="E486" t="s">
        <v>13</v>
      </c>
      <c r="F486" s="2">
        <v>-2124242.8935294086</v>
      </c>
      <c r="G486" s="2">
        <v>-231563.47523575817</v>
      </c>
      <c r="H486" s="2">
        <v>0</v>
      </c>
      <c r="I486" s="2" t="str">
        <f>TEXT(Продажи[[#This Row],[период]],Продажи[[#Headers],[МММ]])</f>
        <v>фев</v>
      </c>
    </row>
    <row r="487" spans="1:9" x14ac:dyDescent="0.3">
      <c r="A487" s="1">
        <v>40940</v>
      </c>
      <c r="B487" t="s">
        <v>15</v>
      </c>
      <c r="C487" t="s">
        <v>26</v>
      </c>
      <c r="D487" t="s">
        <v>21</v>
      </c>
      <c r="E487" t="s">
        <v>11</v>
      </c>
      <c r="F487" s="2">
        <v>2527719.5021243421</v>
      </c>
      <c r="G487" s="2">
        <v>800773.39049922489</v>
      </c>
      <c r="H487" s="2">
        <v>0</v>
      </c>
      <c r="I487" s="2" t="str">
        <f>TEXT(Продажи[[#This Row],[период]],Продажи[[#Headers],[МММ]])</f>
        <v>фев</v>
      </c>
    </row>
    <row r="488" spans="1:9" x14ac:dyDescent="0.3">
      <c r="A488" s="1">
        <v>40940</v>
      </c>
      <c r="B488" t="s">
        <v>15</v>
      </c>
      <c r="C488" t="s">
        <v>26</v>
      </c>
      <c r="D488" t="s">
        <v>21</v>
      </c>
      <c r="E488" t="s">
        <v>12</v>
      </c>
      <c r="F488" s="2">
        <v>-1400398.6161353698</v>
      </c>
      <c r="G488" s="2">
        <v>-353282.37816142273</v>
      </c>
      <c r="H488" s="2">
        <v>0</v>
      </c>
      <c r="I488" s="2" t="str">
        <f>TEXT(Продажи[[#This Row],[период]],Продажи[[#Headers],[МММ]])</f>
        <v>фев</v>
      </c>
    </row>
    <row r="489" spans="1:9" x14ac:dyDescent="0.3">
      <c r="A489" s="1">
        <v>40940</v>
      </c>
      <c r="B489" t="s">
        <v>15</v>
      </c>
      <c r="C489" t="s">
        <v>26</v>
      </c>
      <c r="D489" t="s">
        <v>21</v>
      </c>
      <c r="E489" t="s">
        <v>13</v>
      </c>
      <c r="F489" s="2">
        <v>-1303421.0119679952</v>
      </c>
      <c r="G489" s="2">
        <v>-200193.34762480622</v>
      </c>
      <c r="H489" s="2">
        <v>0</v>
      </c>
      <c r="I489" s="2" t="str">
        <f>TEXT(Продажи[[#This Row],[период]],Продажи[[#Headers],[МММ]])</f>
        <v>фев</v>
      </c>
    </row>
    <row r="490" spans="1:9" x14ac:dyDescent="0.3">
      <c r="A490" s="1">
        <v>40940</v>
      </c>
      <c r="B490" t="s">
        <v>15</v>
      </c>
      <c r="C490" t="s">
        <v>26</v>
      </c>
      <c r="D490" t="s">
        <v>19</v>
      </c>
      <c r="E490" t="s">
        <v>11</v>
      </c>
      <c r="F490" s="2">
        <v>1617165.7097515939</v>
      </c>
      <c r="G490" s="2">
        <v>1235097.4897415712</v>
      </c>
      <c r="H490" s="2">
        <v>0</v>
      </c>
      <c r="I490" s="2" t="str">
        <f>TEXT(Продажи[[#This Row],[период]],Продажи[[#Headers],[МММ]])</f>
        <v>фев</v>
      </c>
    </row>
    <row r="491" spans="1:9" x14ac:dyDescent="0.3">
      <c r="A491" s="1">
        <v>40940</v>
      </c>
      <c r="B491" t="s">
        <v>15</v>
      </c>
      <c r="C491" t="s">
        <v>26</v>
      </c>
      <c r="D491" t="s">
        <v>19</v>
      </c>
      <c r="E491" t="s">
        <v>12</v>
      </c>
      <c r="F491" s="2">
        <v>-940212.6219486011</v>
      </c>
      <c r="G491" s="2">
        <v>-544895.95135657559</v>
      </c>
      <c r="H491" s="2">
        <v>0</v>
      </c>
      <c r="I491" s="2" t="str">
        <f>TEXT(Продажи[[#This Row],[период]],Продажи[[#Headers],[МММ]])</f>
        <v>фев</v>
      </c>
    </row>
    <row r="492" spans="1:9" x14ac:dyDescent="0.3">
      <c r="A492" s="1">
        <v>40940</v>
      </c>
      <c r="B492" t="s">
        <v>15</v>
      </c>
      <c r="C492" t="s">
        <v>26</v>
      </c>
      <c r="D492" t="s">
        <v>19</v>
      </c>
      <c r="E492" t="s">
        <v>13</v>
      </c>
      <c r="F492" s="2">
        <v>-945195.74884492857</v>
      </c>
      <c r="G492" s="2">
        <v>-308774.37243539281</v>
      </c>
      <c r="H492" s="2">
        <v>0</v>
      </c>
      <c r="I492" s="2" t="str">
        <f>TEXT(Продажи[[#This Row],[период]],Продажи[[#Headers],[МММ]])</f>
        <v>фев</v>
      </c>
    </row>
    <row r="493" spans="1:9" x14ac:dyDescent="0.3">
      <c r="A493" s="1">
        <v>40940</v>
      </c>
      <c r="B493" t="s">
        <v>15</v>
      </c>
      <c r="C493" t="s">
        <v>26</v>
      </c>
      <c r="D493" t="s">
        <v>17</v>
      </c>
      <c r="E493" t="s">
        <v>11</v>
      </c>
      <c r="F493" s="2">
        <v>1027390.8492754251</v>
      </c>
      <c r="G493" s="2">
        <v>464548.70080377487</v>
      </c>
      <c r="H493" s="2">
        <v>0</v>
      </c>
      <c r="I493" s="2" t="str">
        <f>TEXT(Продажи[[#This Row],[период]],Продажи[[#Headers],[МММ]])</f>
        <v>фев</v>
      </c>
    </row>
    <row r="494" spans="1:9" x14ac:dyDescent="0.3">
      <c r="A494" s="1">
        <v>40940</v>
      </c>
      <c r="B494" t="s">
        <v>15</v>
      </c>
      <c r="C494" t="s">
        <v>26</v>
      </c>
      <c r="D494" t="s">
        <v>17</v>
      </c>
      <c r="E494" t="s">
        <v>12</v>
      </c>
      <c r="F494" s="2">
        <v>-560802.86532501364</v>
      </c>
      <c r="G494" s="2">
        <v>-204947.95623695949</v>
      </c>
      <c r="H494" s="2">
        <v>0</v>
      </c>
      <c r="I494" s="2" t="str">
        <f>TEXT(Продажи[[#This Row],[период]],Продажи[[#Headers],[МММ]])</f>
        <v>фев</v>
      </c>
    </row>
    <row r="495" spans="1:9" x14ac:dyDescent="0.3">
      <c r="A495" s="1">
        <v>40940</v>
      </c>
      <c r="B495" t="s">
        <v>15</v>
      </c>
      <c r="C495" t="s">
        <v>26</v>
      </c>
      <c r="D495" t="s">
        <v>17</v>
      </c>
      <c r="E495" t="s">
        <v>13</v>
      </c>
      <c r="F495" s="2">
        <v>-551706.64284944197</v>
      </c>
      <c r="G495" s="2">
        <v>-116137.17520094372</v>
      </c>
      <c r="H495" s="2">
        <v>0</v>
      </c>
      <c r="I495" s="2" t="str">
        <f>TEXT(Продажи[[#This Row],[период]],Продажи[[#Headers],[МММ]])</f>
        <v>фев</v>
      </c>
    </row>
    <row r="496" spans="1:9" x14ac:dyDescent="0.3">
      <c r="A496" s="1">
        <v>40940</v>
      </c>
      <c r="B496" t="s">
        <v>15</v>
      </c>
      <c r="C496" t="s">
        <v>26</v>
      </c>
      <c r="D496" t="s">
        <v>14</v>
      </c>
      <c r="E496" t="s">
        <v>11</v>
      </c>
      <c r="F496" s="2">
        <v>3394025.8691639965</v>
      </c>
      <c r="G496" s="2">
        <v>699725.76731829997</v>
      </c>
      <c r="H496" s="2">
        <v>0</v>
      </c>
      <c r="I496" s="2" t="str">
        <f>TEXT(Продажи[[#This Row],[период]],Продажи[[#Headers],[МММ]])</f>
        <v>фев</v>
      </c>
    </row>
    <row r="497" spans="1:9" x14ac:dyDescent="0.3">
      <c r="A497" s="1">
        <v>40940</v>
      </c>
      <c r="B497" t="s">
        <v>15</v>
      </c>
      <c r="C497" t="s">
        <v>26</v>
      </c>
      <c r="D497" t="s">
        <v>14</v>
      </c>
      <c r="E497" t="s">
        <v>12</v>
      </c>
      <c r="F497" s="2">
        <v>-1872331.221705314</v>
      </c>
      <c r="G497" s="2">
        <v>-308702.54440513236</v>
      </c>
      <c r="H497" s="2">
        <v>0</v>
      </c>
      <c r="I497" s="2" t="str">
        <f>TEXT(Продажи[[#This Row],[период]],Продажи[[#Headers],[МММ]])</f>
        <v>фев</v>
      </c>
    </row>
    <row r="498" spans="1:9" x14ac:dyDescent="0.3">
      <c r="A498" s="1">
        <v>40940</v>
      </c>
      <c r="B498" t="s">
        <v>15</v>
      </c>
      <c r="C498" t="s">
        <v>26</v>
      </c>
      <c r="D498" t="s">
        <v>14</v>
      </c>
      <c r="E498" t="s">
        <v>13</v>
      </c>
      <c r="F498" s="2">
        <v>-1609489.9605637372</v>
      </c>
      <c r="G498" s="2">
        <v>-174931.44182957499</v>
      </c>
      <c r="H498" s="2">
        <v>0</v>
      </c>
      <c r="I498" s="2" t="str">
        <f>TEXT(Продажи[[#This Row],[период]],Продажи[[#Headers],[МММ]])</f>
        <v>фев</v>
      </c>
    </row>
    <row r="499" spans="1:9" x14ac:dyDescent="0.3">
      <c r="A499" s="1">
        <v>40940</v>
      </c>
      <c r="B499" t="s">
        <v>15</v>
      </c>
      <c r="C499" t="s">
        <v>26</v>
      </c>
      <c r="D499" t="s">
        <v>100</v>
      </c>
      <c r="E499" t="s">
        <v>49</v>
      </c>
      <c r="F499" s="2">
        <v>0</v>
      </c>
      <c r="G499" s="2">
        <v>0</v>
      </c>
      <c r="H499" s="2">
        <v>1342424.3425579404</v>
      </c>
      <c r="I499" s="2" t="str">
        <f>TEXT(Продажи[[#This Row],[период]],Продажи[[#Headers],[МММ]])</f>
        <v>фев</v>
      </c>
    </row>
    <row r="500" spans="1:9" x14ac:dyDescent="0.3">
      <c r="A500" s="1">
        <v>40940</v>
      </c>
      <c r="B500" t="s">
        <v>15</v>
      </c>
      <c r="C500" t="s">
        <v>27</v>
      </c>
      <c r="D500" t="s">
        <v>10</v>
      </c>
      <c r="E500" t="s">
        <v>11</v>
      </c>
      <c r="F500" s="2">
        <v>534925.63108337345</v>
      </c>
      <c r="G500" s="2">
        <v>3087513.0031434428</v>
      </c>
      <c r="H500" s="2">
        <v>0</v>
      </c>
      <c r="I500" s="2" t="str">
        <f>TEXT(Продажи[[#This Row],[период]],Продажи[[#Headers],[МММ]])</f>
        <v>фев</v>
      </c>
    </row>
    <row r="501" spans="1:9" x14ac:dyDescent="0.3">
      <c r="A501" s="1">
        <v>40940</v>
      </c>
      <c r="B501" t="s">
        <v>15</v>
      </c>
      <c r="C501" t="s">
        <v>27</v>
      </c>
      <c r="D501" t="s">
        <v>10</v>
      </c>
      <c r="E501" t="s">
        <v>12</v>
      </c>
      <c r="F501" s="2">
        <v>-280065.77543632116</v>
      </c>
      <c r="G501" s="2">
        <v>-1362138.0896221073</v>
      </c>
      <c r="H501" s="2">
        <v>0</v>
      </c>
      <c r="I501" s="2" t="str">
        <f>TEXT(Продажи[[#This Row],[период]],Продажи[[#Headers],[МММ]])</f>
        <v>фев</v>
      </c>
    </row>
    <row r="502" spans="1:9" x14ac:dyDescent="0.3">
      <c r="A502" s="1">
        <v>40940</v>
      </c>
      <c r="B502" t="s">
        <v>15</v>
      </c>
      <c r="C502" t="s">
        <v>27</v>
      </c>
      <c r="D502" t="s">
        <v>10</v>
      </c>
      <c r="E502" t="s">
        <v>13</v>
      </c>
      <c r="F502" s="2">
        <v>-369098.68544752768</v>
      </c>
      <c r="G502" s="2">
        <v>-771878.2507858607</v>
      </c>
      <c r="H502" s="2">
        <v>0</v>
      </c>
      <c r="I502" s="2" t="str">
        <f>TEXT(Продажи[[#This Row],[период]],Продажи[[#Headers],[МММ]])</f>
        <v>фев</v>
      </c>
    </row>
    <row r="503" spans="1:9" x14ac:dyDescent="0.3">
      <c r="A503" s="1">
        <v>40940</v>
      </c>
      <c r="B503" t="s">
        <v>15</v>
      </c>
      <c r="C503" t="s">
        <v>27</v>
      </c>
      <c r="D503" t="s">
        <v>21</v>
      </c>
      <c r="E503" t="s">
        <v>11</v>
      </c>
      <c r="F503" s="2">
        <v>448127.55716331827</v>
      </c>
      <c r="G503" s="2">
        <v>2669244.6349974163</v>
      </c>
      <c r="H503" s="2">
        <v>0</v>
      </c>
      <c r="I503" s="2" t="str">
        <f>TEXT(Продажи[[#This Row],[период]],Продажи[[#Headers],[МММ]])</f>
        <v>фев</v>
      </c>
    </row>
    <row r="504" spans="1:9" x14ac:dyDescent="0.3">
      <c r="A504" s="1">
        <v>40940</v>
      </c>
      <c r="B504" t="s">
        <v>15</v>
      </c>
      <c r="C504" t="s">
        <v>27</v>
      </c>
      <c r="D504" t="s">
        <v>21</v>
      </c>
      <c r="E504" t="s">
        <v>12</v>
      </c>
      <c r="F504" s="2">
        <v>-233399.76935589494</v>
      </c>
      <c r="G504" s="2">
        <v>-1177607.9272047426</v>
      </c>
      <c r="H504" s="2">
        <v>0</v>
      </c>
      <c r="I504" s="2" t="str">
        <f>TEXT(Продажи[[#This Row],[период]],Продажи[[#Headers],[МММ]])</f>
        <v>фев</v>
      </c>
    </row>
    <row r="505" spans="1:9" x14ac:dyDescent="0.3">
      <c r="A505" s="1">
        <v>40940</v>
      </c>
      <c r="B505" t="s">
        <v>15</v>
      </c>
      <c r="C505" t="s">
        <v>27</v>
      </c>
      <c r="D505" t="s">
        <v>21</v>
      </c>
      <c r="E505" t="s">
        <v>13</v>
      </c>
      <c r="F505" s="2">
        <v>-183732.29843696047</v>
      </c>
      <c r="G505" s="2">
        <v>-667311.15874935407</v>
      </c>
      <c r="H505" s="2">
        <v>0</v>
      </c>
      <c r="I505" s="2" t="str">
        <f>TEXT(Продажи[[#This Row],[период]],Продажи[[#Headers],[МММ]])</f>
        <v>фев</v>
      </c>
    </row>
    <row r="506" spans="1:9" x14ac:dyDescent="0.3">
      <c r="A506" s="1">
        <v>40940</v>
      </c>
      <c r="B506" t="s">
        <v>15</v>
      </c>
      <c r="C506" t="s">
        <v>27</v>
      </c>
      <c r="D506" t="s">
        <v>19</v>
      </c>
      <c r="E506" t="s">
        <v>11</v>
      </c>
      <c r="F506" s="2">
        <v>2726616.6036509434</v>
      </c>
      <c r="G506" s="2">
        <v>4116991.6324719042</v>
      </c>
      <c r="H506" s="2">
        <v>0</v>
      </c>
      <c r="I506" s="2" t="str">
        <f>TEXT(Продажи[[#This Row],[период]],Продажи[[#Headers],[МММ]])</f>
        <v>фев</v>
      </c>
    </row>
    <row r="507" spans="1:9" x14ac:dyDescent="0.3">
      <c r="A507" s="1">
        <v>40940</v>
      </c>
      <c r="B507" t="s">
        <v>15</v>
      </c>
      <c r="C507" t="s">
        <v>27</v>
      </c>
      <c r="D507" t="s">
        <v>19</v>
      </c>
      <c r="E507" t="s">
        <v>12</v>
      </c>
      <c r="F507" s="2">
        <v>-1410318.9329229016</v>
      </c>
      <c r="G507" s="2">
        <v>-1816319.837855252</v>
      </c>
      <c r="H507" s="2">
        <v>0</v>
      </c>
      <c r="I507" s="2" t="str">
        <f>TEXT(Продажи[[#This Row],[период]],Продажи[[#Headers],[МММ]])</f>
        <v>фев</v>
      </c>
    </row>
    <row r="508" spans="1:9" x14ac:dyDescent="0.3">
      <c r="A508" s="1">
        <v>40940</v>
      </c>
      <c r="B508" t="s">
        <v>15</v>
      </c>
      <c r="C508" t="s">
        <v>27</v>
      </c>
      <c r="D508" t="s">
        <v>19</v>
      </c>
      <c r="E508" t="s">
        <v>13</v>
      </c>
      <c r="F508" s="2">
        <v>-1392877.9887857551</v>
      </c>
      <c r="G508" s="2">
        <v>-1029247.908117976</v>
      </c>
      <c r="H508" s="2">
        <v>0</v>
      </c>
      <c r="I508" s="2" t="str">
        <f>TEXT(Продажи[[#This Row],[период]],Продажи[[#Headers],[МММ]])</f>
        <v>фев</v>
      </c>
    </row>
    <row r="509" spans="1:9" x14ac:dyDescent="0.3">
      <c r="A509" s="1">
        <v>40940</v>
      </c>
      <c r="B509" t="s">
        <v>15</v>
      </c>
      <c r="C509" t="s">
        <v>27</v>
      </c>
      <c r="D509" t="s">
        <v>17</v>
      </c>
      <c r="E509" t="s">
        <v>11</v>
      </c>
      <c r="F509" s="2">
        <v>962337.71689772338</v>
      </c>
      <c r="G509" s="2">
        <v>1548495.6693459162</v>
      </c>
      <c r="H509" s="2">
        <v>0</v>
      </c>
      <c r="I509" s="2" t="str">
        <f>TEXT(Продажи[[#This Row],[период]],Продажи[[#Headers],[МММ]])</f>
        <v>фев</v>
      </c>
    </row>
    <row r="510" spans="1:9" x14ac:dyDescent="0.3">
      <c r="A510" s="1">
        <v>40940</v>
      </c>
      <c r="B510" t="s">
        <v>15</v>
      </c>
      <c r="C510" t="s">
        <v>27</v>
      </c>
      <c r="D510" t="s">
        <v>17</v>
      </c>
      <c r="E510" t="s">
        <v>12</v>
      </c>
      <c r="F510" s="2">
        <v>-560802.86532501364</v>
      </c>
      <c r="G510" s="2">
        <v>-683159.85412319843</v>
      </c>
      <c r="H510" s="2">
        <v>0</v>
      </c>
      <c r="I510" s="2" t="str">
        <f>TEXT(Продажи[[#This Row],[период]],Продажи[[#Headers],[МММ]])</f>
        <v>фев</v>
      </c>
    </row>
    <row r="511" spans="1:9" x14ac:dyDescent="0.3">
      <c r="A511" s="1">
        <v>40940</v>
      </c>
      <c r="B511" t="s">
        <v>15</v>
      </c>
      <c r="C511" t="s">
        <v>27</v>
      </c>
      <c r="D511" t="s">
        <v>17</v>
      </c>
      <c r="E511" t="s">
        <v>13</v>
      </c>
      <c r="F511" s="2">
        <v>-500572.63758910715</v>
      </c>
      <c r="G511" s="2">
        <v>-387123.91733647906</v>
      </c>
      <c r="H511" s="2">
        <v>0</v>
      </c>
      <c r="I511" s="2" t="str">
        <f>TEXT(Продажи[[#This Row],[период]],Продажи[[#Headers],[МММ]])</f>
        <v>фев</v>
      </c>
    </row>
    <row r="512" spans="1:9" x14ac:dyDescent="0.3">
      <c r="A512" s="1">
        <v>40940</v>
      </c>
      <c r="B512" t="s">
        <v>15</v>
      </c>
      <c r="C512" t="s">
        <v>27</v>
      </c>
      <c r="D512" t="s">
        <v>14</v>
      </c>
      <c r="E512" t="s">
        <v>11</v>
      </c>
      <c r="F512" s="2">
        <v>1179568.6696743481</v>
      </c>
      <c r="G512" s="2">
        <v>2332419.2243943335</v>
      </c>
      <c r="H512" s="2">
        <v>0</v>
      </c>
      <c r="I512" s="2" t="str">
        <f>TEXT(Продажи[[#This Row],[период]],Продажи[[#Headers],[МММ]])</f>
        <v>фев</v>
      </c>
    </row>
    <row r="513" spans="1:9" x14ac:dyDescent="0.3">
      <c r="A513" s="1">
        <v>40940</v>
      </c>
      <c r="B513" t="s">
        <v>15</v>
      </c>
      <c r="C513" t="s">
        <v>27</v>
      </c>
      <c r="D513" t="s">
        <v>14</v>
      </c>
      <c r="E513" t="s">
        <v>12</v>
      </c>
      <c r="F513" s="2">
        <v>-680847.71698375058</v>
      </c>
      <c r="G513" s="2">
        <v>-1029008.4813504413</v>
      </c>
      <c r="H513" s="2">
        <v>0</v>
      </c>
      <c r="I513" s="2" t="str">
        <f>TEXT(Продажи[[#This Row],[период]],Продажи[[#Headers],[МММ]])</f>
        <v>фев</v>
      </c>
    </row>
    <row r="514" spans="1:9" x14ac:dyDescent="0.3">
      <c r="A514" s="1">
        <v>40940</v>
      </c>
      <c r="B514" t="s">
        <v>15</v>
      </c>
      <c r="C514" t="s">
        <v>27</v>
      </c>
      <c r="D514" t="s">
        <v>14</v>
      </c>
      <c r="E514" t="s">
        <v>13</v>
      </c>
      <c r="F514" s="2">
        <v>-622618.2159887153</v>
      </c>
      <c r="G514" s="2">
        <v>-583104.80609858339</v>
      </c>
      <c r="H514" s="2">
        <v>0</v>
      </c>
      <c r="I514" s="2" t="str">
        <f>TEXT(Продажи[[#This Row],[период]],Продажи[[#Headers],[МММ]])</f>
        <v>фев</v>
      </c>
    </row>
    <row r="515" spans="1:9" x14ac:dyDescent="0.3">
      <c r="A515" s="1">
        <v>40940</v>
      </c>
      <c r="B515" t="s">
        <v>15</v>
      </c>
      <c r="C515" t="s">
        <v>27</v>
      </c>
      <c r="D515" t="s">
        <v>100</v>
      </c>
      <c r="E515" t="s">
        <v>49</v>
      </c>
      <c r="F515" s="2">
        <v>0</v>
      </c>
      <c r="G515" s="2">
        <v>0</v>
      </c>
      <c r="H515" s="2">
        <v>2397948.1134592569</v>
      </c>
      <c r="I515" s="2" t="str">
        <f>TEXT(Продажи[[#This Row],[период]],Продажи[[#Headers],[МММ]])</f>
        <v>фев</v>
      </c>
    </row>
    <row r="516" spans="1:9" x14ac:dyDescent="0.3">
      <c r="A516" s="1">
        <v>40940</v>
      </c>
      <c r="B516" t="s">
        <v>8</v>
      </c>
      <c r="C516" t="s">
        <v>9</v>
      </c>
      <c r="D516" t="s">
        <v>10</v>
      </c>
      <c r="E516" t="s">
        <v>11</v>
      </c>
      <c r="F516" s="2">
        <v>1016638.7648338458</v>
      </c>
      <c r="G516" s="2">
        <v>2470010.4025147539</v>
      </c>
      <c r="H516" s="2">
        <v>0</v>
      </c>
      <c r="I516" s="2" t="str">
        <f>TEXT(Продажи[[#This Row],[период]],Продажи[[#Headers],[МММ]])</f>
        <v>фев</v>
      </c>
    </row>
    <row r="517" spans="1:9" x14ac:dyDescent="0.3">
      <c r="A517" s="1">
        <v>40940</v>
      </c>
      <c r="B517" t="s">
        <v>8</v>
      </c>
      <c r="C517" t="s">
        <v>9</v>
      </c>
      <c r="D517" t="s">
        <v>10</v>
      </c>
      <c r="E517" t="s">
        <v>12</v>
      </c>
      <c r="F517" s="2">
        <v>-560131.55087264231</v>
      </c>
      <c r="G517" s="2">
        <v>-1089710.4716976858</v>
      </c>
      <c r="H517" s="2">
        <v>0</v>
      </c>
      <c r="I517" s="2" t="str">
        <f>TEXT(Продажи[[#This Row],[период]],Продажи[[#Headers],[МММ]])</f>
        <v>фев</v>
      </c>
    </row>
    <row r="518" spans="1:9" x14ac:dyDescent="0.3">
      <c r="A518" s="1">
        <v>40940</v>
      </c>
      <c r="B518" t="s">
        <v>8</v>
      </c>
      <c r="C518" t="s">
        <v>9</v>
      </c>
      <c r="D518" t="s">
        <v>10</v>
      </c>
      <c r="E518" t="s">
        <v>13</v>
      </c>
      <c r="F518" s="2">
        <v>-250350.79666252749</v>
      </c>
      <c r="G518" s="2">
        <v>-617502.60062868847</v>
      </c>
      <c r="H518" s="2">
        <v>0</v>
      </c>
      <c r="I518" s="2" t="str">
        <f>TEXT(Продажи[[#This Row],[период]],Продажи[[#Headers],[МММ]])</f>
        <v>фев</v>
      </c>
    </row>
    <row r="519" spans="1:9" x14ac:dyDescent="0.3">
      <c r="A519" s="1">
        <v>40940</v>
      </c>
      <c r="B519" t="s">
        <v>8</v>
      </c>
      <c r="C519" t="s">
        <v>9</v>
      </c>
      <c r="D519" t="s">
        <v>21</v>
      </c>
      <c r="E519" t="s">
        <v>11</v>
      </c>
      <c r="F519" s="2">
        <v>2079591.944961024</v>
      </c>
      <c r="G519" s="2">
        <v>2135395.707997933</v>
      </c>
      <c r="H519" s="2">
        <v>0</v>
      </c>
      <c r="I519" s="2" t="str">
        <f>TEXT(Продажи[[#This Row],[период]],Продажи[[#Headers],[МММ]])</f>
        <v>фев</v>
      </c>
    </row>
    <row r="520" spans="1:9" x14ac:dyDescent="0.3">
      <c r="A520" s="1">
        <v>40940</v>
      </c>
      <c r="B520" t="s">
        <v>8</v>
      </c>
      <c r="C520" t="s">
        <v>9</v>
      </c>
      <c r="D520" t="s">
        <v>21</v>
      </c>
      <c r="E520" t="s">
        <v>12</v>
      </c>
      <c r="F520" s="2">
        <v>-1166998.8467794748</v>
      </c>
      <c r="G520" s="2">
        <v>-942086.34176379396</v>
      </c>
      <c r="H520" s="2">
        <v>0</v>
      </c>
      <c r="I520" s="2" t="str">
        <f>TEXT(Продажи[[#This Row],[период]],Продажи[[#Headers],[МММ]])</f>
        <v>фев</v>
      </c>
    </row>
    <row r="521" spans="1:9" x14ac:dyDescent="0.3">
      <c r="A521" s="1">
        <v>40940</v>
      </c>
      <c r="B521" t="s">
        <v>8</v>
      </c>
      <c r="C521" t="s">
        <v>9</v>
      </c>
      <c r="D521" t="s">
        <v>21</v>
      </c>
      <c r="E521" t="s">
        <v>13</v>
      </c>
      <c r="F521" s="2">
        <v>-426888.17815193185</v>
      </c>
      <c r="G521" s="2">
        <v>-533848.92699948326</v>
      </c>
      <c r="H521" s="2">
        <v>0</v>
      </c>
      <c r="I521" s="2" t="str">
        <f>TEXT(Продажи[[#This Row],[период]],Продажи[[#Headers],[МММ]])</f>
        <v>фев</v>
      </c>
    </row>
    <row r="522" spans="1:9" x14ac:dyDescent="0.3">
      <c r="A522" s="1">
        <v>40940</v>
      </c>
      <c r="B522" t="s">
        <v>8</v>
      </c>
      <c r="C522" t="s">
        <v>9</v>
      </c>
      <c r="D522" t="s">
        <v>19</v>
      </c>
      <c r="E522" t="s">
        <v>11</v>
      </c>
      <c r="F522" s="2">
        <v>3375363.3127954779</v>
      </c>
      <c r="G522" s="2">
        <v>3293593.3059775233</v>
      </c>
      <c r="H522" s="2">
        <v>0</v>
      </c>
      <c r="I522" s="2" t="str">
        <f>TEXT(Продажи[[#This Row],[период]],Продажи[[#Headers],[МММ]])</f>
        <v>фев</v>
      </c>
    </row>
    <row r="523" spans="1:9" x14ac:dyDescent="0.3">
      <c r="A523" s="1">
        <v>40940</v>
      </c>
      <c r="B523" t="s">
        <v>8</v>
      </c>
      <c r="C523" t="s">
        <v>9</v>
      </c>
      <c r="D523" t="s">
        <v>19</v>
      </c>
      <c r="E523" t="s">
        <v>12</v>
      </c>
      <c r="F523" s="2">
        <v>-1880425.2438972022</v>
      </c>
      <c r="G523" s="2">
        <v>-1453055.8702842016</v>
      </c>
      <c r="H523" s="2">
        <v>0</v>
      </c>
      <c r="I523" s="2" t="str">
        <f>TEXT(Продажи[[#This Row],[период]],Продажи[[#Headers],[МММ]])</f>
        <v>фев</v>
      </c>
    </row>
    <row r="524" spans="1:9" x14ac:dyDescent="0.3">
      <c r="A524" s="1">
        <v>40940</v>
      </c>
      <c r="B524" t="s">
        <v>8</v>
      </c>
      <c r="C524" t="s">
        <v>9</v>
      </c>
      <c r="D524" t="s">
        <v>19</v>
      </c>
      <c r="E524" t="s">
        <v>13</v>
      </c>
      <c r="F524" s="2">
        <v>-724151.7614248126</v>
      </c>
      <c r="G524" s="2">
        <v>-823398.32649438083</v>
      </c>
      <c r="H524" s="2">
        <v>0</v>
      </c>
      <c r="I524" s="2" t="str">
        <f>TEXT(Продажи[[#This Row],[период]],Продажи[[#Headers],[МММ]])</f>
        <v>фев</v>
      </c>
    </row>
    <row r="525" spans="1:9" x14ac:dyDescent="0.3">
      <c r="A525" s="1">
        <v>40940</v>
      </c>
      <c r="B525" t="s">
        <v>8</v>
      </c>
      <c r="C525" t="s">
        <v>9</v>
      </c>
      <c r="D525" t="s">
        <v>17</v>
      </c>
      <c r="E525" t="s">
        <v>11</v>
      </c>
      <c r="F525" s="2">
        <v>1404250.3747738341</v>
      </c>
      <c r="G525" s="2">
        <v>1238796.535476733</v>
      </c>
      <c r="H525" s="2">
        <v>0</v>
      </c>
      <c r="I525" s="2" t="str">
        <f>TEXT(Продажи[[#This Row],[период]],Продажи[[#Headers],[МММ]])</f>
        <v>фев</v>
      </c>
    </row>
    <row r="526" spans="1:9" x14ac:dyDescent="0.3">
      <c r="A526" s="1">
        <v>40940</v>
      </c>
      <c r="B526" t="s">
        <v>8</v>
      </c>
      <c r="C526" t="s">
        <v>9</v>
      </c>
      <c r="D526" t="s">
        <v>17</v>
      </c>
      <c r="E526" t="s">
        <v>12</v>
      </c>
      <c r="F526" s="2">
        <v>-785124.011455019</v>
      </c>
      <c r="G526" s="2">
        <v>-546527.88329855865</v>
      </c>
      <c r="H526" s="2">
        <v>0</v>
      </c>
      <c r="I526" s="2" t="str">
        <f>TEXT(Продажи[[#This Row],[период]],Продажи[[#Headers],[МММ]])</f>
        <v>фев</v>
      </c>
    </row>
    <row r="527" spans="1:9" x14ac:dyDescent="0.3">
      <c r="A527" s="1">
        <v>40940</v>
      </c>
      <c r="B527" t="s">
        <v>8</v>
      </c>
      <c r="C527" t="s">
        <v>9</v>
      </c>
      <c r="D527" t="s">
        <v>17</v>
      </c>
      <c r="E527" t="s">
        <v>13</v>
      </c>
      <c r="F527" s="2">
        <v>-313051.37548172916</v>
      </c>
      <c r="G527" s="2">
        <v>-309699.13386918325</v>
      </c>
      <c r="H527" s="2">
        <v>0</v>
      </c>
      <c r="I527" s="2" t="str">
        <f>TEXT(Продажи[[#This Row],[период]],Продажи[[#Headers],[МММ]])</f>
        <v>фев</v>
      </c>
    </row>
    <row r="528" spans="1:9" x14ac:dyDescent="0.3">
      <c r="A528" s="1">
        <v>40940</v>
      </c>
      <c r="B528" t="s">
        <v>8</v>
      </c>
      <c r="C528" t="s">
        <v>9</v>
      </c>
      <c r="D528" t="s">
        <v>14</v>
      </c>
      <c r="E528" t="s">
        <v>11</v>
      </c>
      <c r="F528" s="2">
        <v>2161691.5014234083</v>
      </c>
      <c r="G528" s="2">
        <v>1865935.3795154667</v>
      </c>
      <c r="H528" s="2">
        <v>0</v>
      </c>
      <c r="I528" s="2" t="str">
        <f>TEXT(Продажи[[#This Row],[период]],Продажи[[#Headers],[МММ]])</f>
        <v>фев</v>
      </c>
    </row>
    <row r="529" spans="1:9" x14ac:dyDescent="0.3">
      <c r="A529" s="1">
        <v>40940</v>
      </c>
      <c r="B529" t="s">
        <v>8</v>
      </c>
      <c r="C529" t="s">
        <v>9</v>
      </c>
      <c r="D529" t="s">
        <v>14</v>
      </c>
      <c r="E529" t="s">
        <v>12</v>
      </c>
      <c r="F529" s="2">
        <v>-1191483.5047215635</v>
      </c>
      <c r="G529" s="2">
        <v>-823206.78508035303</v>
      </c>
      <c r="H529" s="2">
        <v>0</v>
      </c>
      <c r="I529" s="2" t="str">
        <f>TEXT(Продажи[[#This Row],[период]],Продажи[[#Headers],[МММ]])</f>
        <v>фев</v>
      </c>
    </row>
    <row r="530" spans="1:9" x14ac:dyDescent="0.3">
      <c r="A530" s="1">
        <v>40940</v>
      </c>
      <c r="B530" t="s">
        <v>8</v>
      </c>
      <c r="C530" t="s">
        <v>9</v>
      </c>
      <c r="D530" t="s">
        <v>14</v>
      </c>
      <c r="E530" t="s">
        <v>13</v>
      </c>
      <c r="F530" s="2">
        <v>-537325.01824357593</v>
      </c>
      <c r="G530" s="2">
        <v>-466483.84487886669</v>
      </c>
      <c r="H530" s="2">
        <v>0</v>
      </c>
      <c r="I530" s="2" t="str">
        <f>TEXT(Продажи[[#This Row],[период]],Продажи[[#Headers],[МММ]])</f>
        <v>фев</v>
      </c>
    </row>
    <row r="531" spans="1:9" x14ac:dyDescent="0.3">
      <c r="A531" s="1">
        <v>40940</v>
      </c>
      <c r="B531" t="s">
        <v>8</v>
      </c>
      <c r="C531" t="s">
        <v>9</v>
      </c>
      <c r="D531" t="s">
        <v>100</v>
      </c>
      <c r="E531" t="s">
        <v>49</v>
      </c>
      <c r="F531" s="2">
        <v>0</v>
      </c>
      <c r="G531" s="2">
        <v>0</v>
      </c>
      <c r="H531" s="2">
        <v>3786402.0083286944</v>
      </c>
      <c r="I531" s="2" t="str">
        <f>TEXT(Продажи[[#This Row],[период]],Продажи[[#Headers],[МММ]])</f>
        <v>фев</v>
      </c>
    </row>
    <row r="532" spans="1:9" x14ac:dyDescent="0.3">
      <c r="A532" s="1">
        <v>40940</v>
      </c>
      <c r="B532" t="s">
        <v>8</v>
      </c>
      <c r="C532" t="s">
        <v>20</v>
      </c>
      <c r="D532" t="s">
        <v>10</v>
      </c>
      <c r="E532" t="s">
        <v>11</v>
      </c>
      <c r="F532" s="2">
        <v>1047446.0001318411</v>
      </c>
      <c r="G532" s="2">
        <v>1852507.8018860654</v>
      </c>
      <c r="H532" s="2">
        <v>0</v>
      </c>
      <c r="I532" s="2" t="str">
        <f>TEXT(Продажи[[#This Row],[период]],Продажи[[#Headers],[МММ]])</f>
        <v>фев</v>
      </c>
    </row>
    <row r="533" spans="1:9" x14ac:dyDescent="0.3">
      <c r="A533" s="1">
        <v>40940</v>
      </c>
      <c r="B533" t="s">
        <v>8</v>
      </c>
      <c r="C533" t="s">
        <v>20</v>
      </c>
      <c r="D533" t="s">
        <v>10</v>
      </c>
      <c r="E533" t="s">
        <v>12</v>
      </c>
      <c r="F533" s="2">
        <v>-560131.55087264231</v>
      </c>
      <c r="G533" s="2">
        <v>-817282.85377326421</v>
      </c>
      <c r="H533" s="2">
        <v>0</v>
      </c>
      <c r="I533" s="2" t="str">
        <f>TEXT(Продажи[[#This Row],[период]],Продажи[[#Headers],[МММ]])</f>
        <v>фев</v>
      </c>
    </row>
    <row r="534" spans="1:9" x14ac:dyDescent="0.3">
      <c r="A534" s="1">
        <v>40940</v>
      </c>
      <c r="B534" t="s">
        <v>8</v>
      </c>
      <c r="C534" t="s">
        <v>20</v>
      </c>
      <c r="D534" t="s">
        <v>10</v>
      </c>
      <c r="E534" t="s">
        <v>13</v>
      </c>
      <c r="F534" s="2">
        <v>-266846.67083572678</v>
      </c>
      <c r="G534" s="2">
        <v>-463126.95047151635</v>
      </c>
      <c r="H534" s="2">
        <v>0</v>
      </c>
      <c r="I534" s="2" t="str">
        <f>TEXT(Продажи[[#This Row],[период]],Продажи[[#Headers],[МММ]])</f>
        <v>фев</v>
      </c>
    </row>
    <row r="535" spans="1:9" x14ac:dyDescent="0.3">
      <c r="A535" s="1">
        <v>40940</v>
      </c>
      <c r="B535" t="s">
        <v>8</v>
      </c>
      <c r="C535" t="s">
        <v>20</v>
      </c>
      <c r="D535" t="s">
        <v>21</v>
      </c>
      <c r="E535" t="s">
        <v>11</v>
      </c>
      <c r="F535" s="2">
        <v>2102931.9218966137</v>
      </c>
      <c r="G535" s="2">
        <v>1601546.7809984498</v>
      </c>
      <c r="H535" s="2">
        <v>0</v>
      </c>
      <c r="I535" s="2" t="str">
        <f>TEXT(Продажи[[#This Row],[период]],Продажи[[#Headers],[МММ]])</f>
        <v>фев</v>
      </c>
    </row>
    <row r="536" spans="1:9" x14ac:dyDescent="0.3">
      <c r="A536" s="1">
        <v>40940</v>
      </c>
      <c r="B536" t="s">
        <v>8</v>
      </c>
      <c r="C536" t="s">
        <v>20</v>
      </c>
      <c r="D536" t="s">
        <v>21</v>
      </c>
      <c r="E536" t="s">
        <v>12</v>
      </c>
      <c r="F536" s="2">
        <v>-1166998.8467794748</v>
      </c>
      <c r="G536" s="2">
        <v>-706564.75632284547</v>
      </c>
      <c r="H536" s="2">
        <v>0</v>
      </c>
      <c r="I536" s="2" t="str">
        <f>TEXT(Продажи[[#This Row],[период]],Продажи[[#Headers],[МММ]])</f>
        <v>фев</v>
      </c>
    </row>
    <row r="537" spans="1:9" x14ac:dyDescent="0.3">
      <c r="A537" s="1">
        <v>40940</v>
      </c>
      <c r="B537" t="s">
        <v>8</v>
      </c>
      <c r="C537" t="s">
        <v>20</v>
      </c>
      <c r="D537" t="s">
        <v>21</v>
      </c>
      <c r="E537" t="s">
        <v>13</v>
      </c>
      <c r="F537" s="2">
        <v>-493197.05262594158</v>
      </c>
      <c r="G537" s="2">
        <v>-400386.69524961244</v>
      </c>
      <c r="H537" s="2">
        <v>0</v>
      </c>
      <c r="I537" s="2" t="str">
        <f>TEXT(Продажи[[#This Row],[период]],Продажи[[#Headers],[МММ]])</f>
        <v>фев</v>
      </c>
    </row>
    <row r="538" spans="1:9" x14ac:dyDescent="0.3">
      <c r="A538" s="1">
        <v>40940</v>
      </c>
      <c r="B538" t="s">
        <v>8</v>
      </c>
      <c r="C538" t="s">
        <v>20</v>
      </c>
      <c r="D538" t="s">
        <v>19</v>
      </c>
      <c r="E538" t="s">
        <v>11</v>
      </c>
      <c r="F538" s="2">
        <v>4987827.9594373293</v>
      </c>
      <c r="G538" s="2">
        <v>2470194.9794831425</v>
      </c>
      <c r="H538" s="2">
        <v>0</v>
      </c>
      <c r="I538" s="2" t="str">
        <f>TEXT(Продажи[[#This Row],[период]],Продажи[[#Headers],[МММ]])</f>
        <v>фев</v>
      </c>
    </row>
    <row r="539" spans="1:9" x14ac:dyDescent="0.3">
      <c r="A539" s="1">
        <v>40940</v>
      </c>
      <c r="B539" t="s">
        <v>8</v>
      </c>
      <c r="C539" t="s">
        <v>20</v>
      </c>
      <c r="D539" t="s">
        <v>19</v>
      </c>
      <c r="E539" t="s">
        <v>12</v>
      </c>
      <c r="F539" s="2">
        <v>-2820637.8658458032</v>
      </c>
      <c r="G539" s="2">
        <v>-1089791.9027131512</v>
      </c>
      <c r="H539" s="2">
        <v>0</v>
      </c>
      <c r="I539" s="2" t="str">
        <f>TEXT(Продажи[[#This Row],[период]],Продажи[[#Headers],[МММ]])</f>
        <v>фев</v>
      </c>
    </row>
    <row r="540" spans="1:9" x14ac:dyDescent="0.3">
      <c r="A540" s="1">
        <v>40940</v>
      </c>
      <c r="B540" t="s">
        <v>8</v>
      </c>
      <c r="C540" t="s">
        <v>20</v>
      </c>
      <c r="D540" t="s">
        <v>19</v>
      </c>
      <c r="E540" t="s">
        <v>13</v>
      </c>
      <c r="F540" s="2">
        <v>-1263739.7851611148</v>
      </c>
      <c r="G540" s="2">
        <v>-617548.74487078562</v>
      </c>
      <c r="H540" s="2">
        <v>0</v>
      </c>
      <c r="I540" s="2" t="str">
        <f>TEXT(Продажи[[#This Row],[период]],Продажи[[#Headers],[МММ]])</f>
        <v>фев</v>
      </c>
    </row>
    <row r="541" spans="1:9" x14ac:dyDescent="0.3">
      <c r="A541" s="1">
        <v>40940</v>
      </c>
      <c r="B541" t="s">
        <v>8</v>
      </c>
      <c r="C541" t="s">
        <v>20</v>
      </c>
      <c r="D541" t="s">
        <v>17</v>
      </c>
      <c r="E541" t="s">
        <v>11</v>
      </c>
      <c r="F541" s="2">
        <v>1201239.7375261793</v>
      </c>
      <c r="G541" s="2">
        <v>929097.40160754975</v>
      </c>
      <c r="H541" s="2">
        <v>0</v>
      </c>
      <c r="I541" s="2" t="str">
        <f>TEXT(Продажи[[#This Row],[период]],Продажи[[#Headers],[МММ]])</f>
        <v>фев</v>
      </c>
    </row>
    <row r="542" spans="1:9" x14ac:dyDescent="0.3">
      <c r="A542" s="1">
        <v>40940</v>
      </c>
      <c r="B542" t="s">
        <v>8</v>
      </c>
      <c r="C542" t="s">
        <v>20</v>
      </c>
      <c r="D542" t="s">
        <v>17</v>
      </c>
      <c r="E542" t="s">
        <v>12</v>
      </c>
      <c r="F542" s="2">
        <v>-672963.43839001632</v>
      </c>
      <c r="G542" s="2">
        <v>-409895.91247391899</v>
      </c>
      <c r="H542" s="2">
        <v>0</v>
      </c>
      <c r="I542" s="2" t="str">
        <f>TEXT(Продажи[[#This Row],[период]],Продажи[[#Headers],[МММ]])</f>
        <v>фев</v>
      </c>
    </row>
    <row r="543" spans="1:9" x14ac:dyDescent="0.3">
      <c r="A543" s="1">
        <v>40940</v>
      </c>
      <c r="B543" t="s">
        <v>8</v>
      </c>
      <c r="C543" t="s">
        <v>20</v>
      </c>
      <c r="D543" t="s">
        <v>17</v>
      </c>
      <c r="E543" t="s">
        <v>13</v>
      </c>
      <c r="F543" s="2">
        <v>-260234.96162541932</v>
      </c>
      <c r="G543" s="2">
        <v>-232274.35040188744</v>
      </c>
      <c r="H543" s="2">
        <v>0</v>
      </c>
      <c r="I543" s="2" t="str">
        <f>TEXT(Продажи[[#This Row],[период]],Продажи[[#Headers],[МММ]])</f>
        <v>фев</v>
      </c>
    </row>
    <row r="544" spans="1:9" x14ac:dyDescent="0.3">
      <c r="A544" s="1">
        <v>40940</v>
      </c>
      <c r="B544" t="s">
        <v>8</v>
      </c>
      <c r="C544" t="s">
        <v>20</v>
      </c>
      <c r="D544" t="s">
        <v>14</v>
      </c>
      <c r="E544" t="s">
        <v>11</v>
      </c>
      <c r="F544" s="2">
        <v>1228930.1291556698</v>
      </c>
      <c r="G544" s="2">
        <v>1399451.5346365999</v>
      </c>
      <c r="H544" s="2">
        <v>0</v>
      </c>
      <c r="I544" s="2" t="str">
        <f>TEXT(Продажи[[#This Row],[период]],Продажи[[#Headers],[МММ]])</f>
        <v>фев</v>
      </c>
    </row>
    <row r="545" spans="1:9" x14ac:dyDescent="0.3">
      <c r="A545" s="1">
        <v>40940</v>
      </c>
      <c r="B545" t="s">
        <v>8</v>
      </c>
      <c r="C545" t="s">
        <v>20</v>
      </c>
      <c r="D545" t="s">
        <v>14</v>
      </c>
      <c r="E545" t="s">
        <v>12</v>
      </c>
      <c r="F545" s="2">
        <v>-680847.71698375058</v>
      </c>
      <c r="G545" s="2">
        <v>-617405.08881026471</v>
      </c>
      <c r="H545" s="2">
        <v>0</v>
      </c>
      <c r="I545" s="2" t="str">
        <f>TEXT(Продажи[[#This Row],[период]],Продажи[[#Headers],[МММ]])</f>
        <v>фев</v>
      </c>
    </row>
    <row r="546" spans="1:9" x14ac:dyDescent="0.3">
      <c r="A546" s="1">
        <v>40940</v>
      </c>
      <c r="B546" t="s">
        <v>8</v>
      </c>
      <c r="C546" t="s">
        <v>20</v>
      </c>
      <c r="D546" t="s">
        <v>14</v>
      </c>
      <c r="E546" t="s">
        <v>13</v>
      </c>
      <c r="F546" s="2">
        <v>-260764.67560477645</v>
      </c>
      <c r="G546" s="2">
        <v>-349862.88365914999</v>
      </c>
      <c r="H546" s="2">
        <v>0</v>
      </c>
      <c r="I546" s="2" t="str">
        <f>TEXT(Продажи[[#This Row],[период]],Продажи[[#Headers],[МММ]])</f>
        <v>фев</v>
      </c>
    </row>
    <row r="547" spans="1:9" x14ac:dyDescent="0.3">
      <c r="A547" s="1">
        <v>40940</v>
      </c>
      <c r="B547" t="s">
        <v>8</v>
      </c>
      <c r="C547" t="s">
        <v>20</v>
      </c>
      <c r="D547" t="s">
        <v>100</v>
      </c>
      <c r="E547" t="s">
        <v>49</v>
      </c>
      <c r="F547" s="2">
        <v>0</v>
      </c>
      <c r="G547" s="2">
        <v>0</v>
      </c>
      <c r="H547" s="2">
        <v>2941653.573300696</v>
      </c>
      <c r="I547" s="2" t="str">
        <f>TEXT(Продажи[[#This Row],[период]],Продажи[[#Headers],[МММ]])</f>
        <v>фев</v>
      </c>
    </row>
    <row r="548" spans="1:9" x14ac:dyDescent="0.3">
      <c r="A548" s="1">
        <v>40940</v>
      </c>
      <c r="B548" t="s">
        <v>8</v>
      </c>
      <c r="C548" t="s">
        <v>23</v>
      </c>
      <c r="D548" t="s">
        <v>10</v>
      </c>
      <c r="E548" t="s">
        <v>11</v>
      </c>
      <c r="F548" s="2">
        <v>1008236.7915707561</v>
      </c>
      <c r="G548" s="2">
        <v>3087513.0031434428</v>
      </c>
      <c r="H548" s="2">
        <v>0</v>
      </c>
      <c r="I548" s="2" t="str">
        <f>TEXT(Продажи[[#This Row],[период]],Продажи[[#Headers],[МММ]])</f>
        <v>фев</v>
      </c>
    </row>
    <row r="549" spans="1:9" x14ac:dyDescent="0.3">
      <c r="A549" s="1">
        <v>40940</v>
      </c>
      <c r="B549" t="s">
        <v>8</v>
      </c>
      <c r="C549" t="s">
        <v>23</v>
      </c>
      <c r="D549" t="s">
        <v>10</v>
      </c>
      <c r="E549" t="s">
        <v>12</v>
      </c>
      <c r="F549" s="2">
        <v>-560131.55087264231</v>
      </c>
      <c r="G549" s="2">
        <v>-1362138.0896221073</v>
      </c>
      <c r="H549" s="2">
        <v>0</v>
      </c>
      <c r="I549" s="2" t="str">
        <f>TEXT(Продажи[[#This Row],[период]],Продажи[[#Headers],[МММ]])</f>
        <v>фев</v>
      </c>
    </row>
    <row r="550" spans="1:9" x14ac:dyDescent="0.3">
      <c r="A550" s="1">
        <v>40940</v>
      </c>
      <c r="B550" t="s">
        <v>8</v>
      </c>
      <c r="C550" t="s">
        <v>23</v>
      </c>
      <c r="D550" t="s">
        <v>10</v>
      </c>
      <c r="E550" t="s">
        <v>13</v>
      </c>
      <c r="F550" s="2">
        <v>-258612.73703789894</v>
      </c>
      <c r="G550" s="2">
        <v>-771878.2507858607</v>
      </c>
      <c r="H550" s="2">
        <v>0</v>
      </c>
      <c r="I550" s="2" t="str">
        <f>TEXT(Продажи[[#This Row],[период]],Продажи[[#Headers],[МММ]])</f>
        <v>фев</v>
      </c>
    </row>
    <row r="551" spans="1:9" x14ac:dyDescent="0.3">
      <c r="A551" s="1">
        <v>40940</v>
      </c>
      <c r="B551" t="s">
        <v>8</v>
      </c>
      <c r="C551" t="s">
        <v>23</v>
      </c>
      <c r="D551" t="s">
        <v>21</v>
      </c>
      <c r="E551" t="s">
        <v>11</v>
      </c>
      <c r="F551" s="2">
        <v>2144943.8803806743</v>
      </c>
      <c r="G551" s="2">
        <v>2669244.6349974163</v>
      </c>
      <c r="H551" s="2">
        <v>0</v>
      </c>
      <c r="I551" s="2" t="str">
        <f>TEXT(Продажи[[#This Row],[период]],Продажи[[#Headers],[МММ]])</f>
        <v>фев</v>
      </c>
    </row>
    <row r="552" spans="1:9" x14ac:dyDescent="0.3">
      <c r="A552" s="1">
        <v>40940</v>
      </c>
      <c r="B552" t="s">
        <v>8</v>
      </c>
      <c r="C552" t="s">
        <v>23</v>
      </c>
      <c r="D552" t="s">
        <v>21</v>
      </c>
      <c r="E552" t="s">
        <v>12</v>
      </c>
      <c r="F552" s="2">
        <v>-1166998.8467794748</v>
      </c>
      <c r="G552" s="2">
        <v>-1177607.9272047426</v>
      </c>
      <c r="H552" s="2">
        <v>0</v>
      </c>
      <c r="I552" s="2" t="str">
        <f>TEXT(Продажи[[#This Row],[период]],Продажи[[#Headers],[МММ]])</f>
        <v>фев</v>
      </c>
    </row>
    <row r="553" spans="1:9" x14ac:dyDescent="0.3">
      <c r="A553" s="1">
        <v>40940</v>
      </c>
      <c r="B553" t="s">
        <v>8</v>
      </c>
      <c r="C553" t="s">
        <v>23</v>
      </c>
      <c r="D553" t="s">
        <v>21</v>
      </c>
      <c r="E553" t="s">
        <v>13</v>
      </c>
      <c r="F553" s="2">
        <v>-544755.06167665881</v>
      </c>
      <c r="G553" s="2">
        <v>-667311.15874935407</v>
      </c>
      <c r="H553" s="2">
        <v>0</v>
      </c>
      <c r="I553" s="2" t="str">
        <f>TEXT(Продажи[[#This Row],[период]],Продажи[[#Headers],[МММ]])</f>
        <v>фев</v>
      </c>
    </row>
    <row r="554" spans="1:9" x14ac:dyDescent="0.3">
      <c r="A554" s="1">
        <v>40940</v>
      </c>
      <c r="B554" t="s">
        <v>8</v>
      </c>
      <c r="C554" t="s">
        <v>23</v>
      </c>
      <c r="D554" t="s">
        <v>19</v>
      </c>
      <c r="E554" t="s">
        <v>11</v>
      </c>
      <c r="F554" s="2">
        <v>1692382.7195074819</v>
      </c>
      <c r="G554" s="2">
        <v>4116991.6324719042</v>
      </c>
      <c r="H554" s="2">
        <v>0</v>
      </c>
      <c r="I554" s="2" t="str">
        <f>TEXT(Продажи[[#This Row],[период]],Продажи[[#Headers],[МММ]])</f>
        <v>фев</v>
      </c>
    </row>
    <row r="555" spans="1:9" x14ac:dyDescent="0.3">
      <c r="A555" s="1">
        <v>40940</v>
      </c>
      <c r="B555" t="s">
        <v>8</v>
      </c>
      <c r="C555" t="s">
        <v>23</v>
      </c>
      <c r="D555" t="s">
        <v>19</v>
      </c>
      <c r="E555" t="s">
        <v>12</v>
      </c>
      <c r="F555" s="2">
        <v>-940212.6219486011</v>
      </c>
      <c r="G555" s="2">
        <v>-1816319.837855252</v>
      </c>
      <c r="H555" s="2">
        <v>0</v>
      </c>
      <c r="I555" s="2" t="str">
        <f>TEXT(Продажи[[#This Row],[период]],Продажи[[#Headers],[МММ]])</f>
        <v>фев</v>
      </c>
    </row>
    <row r="556" spans="1:9" x14ac:dyDescent="0.3">
      <c r="A556" s="1">
        <v>40940</v>
      </c>
      <c r="B556" t="s">
        <v>8</v>
      </c>
      <c r="C556" t="s">
        <v>23</v>
      </c>
      <c r="D556" t="s">
        <v>19</v>
      </c>
      <c r="E556" t="s">
        <v>13</v>
      </c>
      <c r="F556" s="2">
        <v>-270781.23512119713</v>
      </c>
      <c r="G556" s="2">
        <v>-1029247.908117976</v>
      </c>
      <c r="H556" s="2">
        <v>0</v>
      </c>
      <c r="I556" s="2" t="str">
        <f>TEXT(Продажи[[#This Row],[период]],Продажи[[#Headers],[МММ]])</f>
        <v>фев</v>
      </c>
    </row>
    <row r="557" spans="1:9" x14ac:dyDescent="0.3">
      <c r="A557" s="1">
        <v>40940</v>
      </c>
      <c r="B557" t="s">
        <v>8</v>
      </c>
      <c r="C557" t="s">
        <v>23</v>
      </c>
      <c r="D557" t="s">
        <v>17</v>
      </c>
      <c r="E557" t="s">
        <v>11</v>
      </c>
      <c r="F557" s="2">
        <v>1007201.9461237245</v>
      </c>
      <c r="G557" s="2">
        <v>1548495.6693459162</v>
      </c>
      <c r="H557" s="2">
        <v>0</v>
      </c>
      <c r="I557" s="2" t="str">
        <f>TEXT(Продажи[[#This Row],[период]],Продажи[[#Headers],[МММ]])</f>
        <v>фев</v>
      </c>
    </row>
    <row r="558" spans="1:9" x14ac:dyDescent="0.3">
      <c r="A558" s="1">
        <v>40940</v>
      </c>
      <c r="B558" t="s">
        <v>8</v>
      </c>
      <c r="C558" t="s">
        <v>23</v>
      </c>
      <c r="D558" t="s">
        <v>17</v>
      </c>
      <c r="E558" t="s">
        <v>12</v>
      </c>
      <c r="F558" s="2">
        <v>-560802.86532501364</v>
      </c>
      <c r="G558" s="2">
        <v>-683159.85412319843</v>
      </c>
      <c r="H558" s="2">
        <v>0</v>
      </c>
      <c r="I558" s="2" t="str">
        <f>TEXT(Продажи[[#This Row],[период]],Продажи[[#Headers],[МММ]])</f>
        <v>фев</v>
      </c>
    </row>
    <row r="559" spans="1:9" x14ac:dyDescent="0.3">
      <c r="A559" s="1">
        <v>40940</v>
      </c>
      <c r="B559" t="s">
        <v>8</v>
      </c>
      <c r="C559" t="s">
        <v>23</v>
      </c>
      <c r="D559" t="s">
        <v>17</v>
      </c>
      <c r="E559" t="s">
        <v>13</v>
      </c>
      <c r="F559" s="2">
        <v>-280221.97574560286</v>
      </c>
      <c r="G559" s="2">
        <v>-387123.91733647906</v>
      </c>
      <c r="H559" s="2">
        <v>0</v>
      </c>
      <c r="I559" s="2" t="str">
        <f>TEXT(Продажи[[#This Row],[период]],Продажи[[#Headers],[МММ]])</f>
        <v>фев</v>
      </c>
    </row>
    <row r="560" spans="1:9" x14ac:dyDescent="0.3">
      <c r="A560" s="1">
        <v>40940</v>
      </c>
      <c r="B560" t="s">
        <v>8</v>
      </c>
      <c r="C560" t="s">
        <v>23</v>
      </c>
      <c r="D560" t="s">
        <v>14</v>
      </c>
      <c r="E560" t="s">
        <v>11</v>
      </c>
      <c r="F560" s="2">
        <v>1501269.2159491698</v>
      </c>
      <c r="G560" s="2">
        <v>2332419.2243943335</v>
      </c>
      <c r="H560" s="2">
        <v>0</v>
      </c>
      <c r="I560" s="2" t="str">
        <f>TEXT(Продажи[[#This Row],[период]],Продажи[[#Headers],[МММ]])</f>
        <v>фев</v>
      </c>
    </row>
    <row r="561" spans="1:9" x14ac:dyDescent="0.3">
      <c r="A561" s="1">
        <v>40940</v>
      </c>
      <c r="B561" t="s">
        <v>8</v>
      </c>
      <c r="C561" t="s">
        <v>23</v>
      </c>
      <c r="D561" t="s">
        <v>14</v>
      </c>
      <c r="E561" t="s">
        <v>12</v>
      </c>
      <c r="F561" s="2">
        <v>-851059.64622968819</v>
      </c>
      <c r="G561" s="2">
        <v>-1029008.4813504413</v>
      </c>
      <c r="H561" s="2">
        <v>0</v>
      </c>
      <c r="I561" s="2" t="str">
        <f>TEXT(Продажи[[#This Row],[период]],Продажи[[#Headers],[МММ]])</f>
        <v>фев</v>
      </c>
    </row>
    <row r="562" spans="1:9" x14ac:dyDescent="0.3">
      <c r="A562" s="1">
        <v>40940</v>
      </c>
      <c r="B562" t="s">
        <v>8</v>
      </c>
      <c r="C562" t="s">
        <v>23</v>
      </c>
      <c r="D562" t="s">
        <v>14</v>
      </c>
      <c r="E562" t="s">
        <v>13</v>
      </c>
      <c r="F562" s="2">
        <v>-295351.73962755094</v>
      </c>
      <c r="G562" s="2">
        <v>-583104.80609858339</v>
      </c>
      <c r="H562" s="2">
        <v>0</v>
      </c>
      <c r="I562" s="2" t="str">
        <f>TEXT(Продажи[[#This Row],[период]],Продажи[[#Headers],[МММ]])</f>
        <v>фев</v>
      </c>
    </row>
    <row r="563" spans="1:9" x14ac:dyDescent="0.3">
      <c r="A563" s="1">
        <v>40940</v>
      </c>
      <c r="B563" t="s">
        <v>8</v>
      </c>
      <c r="C563" t="s">
        <v>23</v>
      </c>
      <c r="D563" t="s">
        <v>100</v>
      </c>
      <c r="E563" t="s">
        <v>49</v>
      </c>
      <c r="F563" s="2">
        <v>0</v>
      </c>
      <c r="G563" s="2">
        <v>0</v>
      </c>
      <c r="H563" s="2">
        <v>650791.19069139101</v>
      </c>
      <c r="I563" s="2" t="str">
        <f>TEXT(Продажи[[#This Row],[период]],Продажи[[#Headers],[МММ]])</f>
        <v>фев</v>
      </c>
    </row>
    <row r="564" spans="1:9" x14ac:dyDescent="0.3">
      <c r="A564" s="1">
        <v>40940</v>
      </c>
      <c r="B564" t="s">
        <v>8</v>
      </c>
      <c r="C564" t="s">
        <v>24</v>
      </c>
      <c r="D564" t="s">
        <v>10</v>
      </c>
      <c r="E564" t="s">
        <v>11</v>
      </c>
      <c r="F564" s="2">
        <v>2450575.5350678102</v>
      </c>
      <c r="G564" s="2">
        <v>2470010.4025147539</v>
      </c>
      <c r="H564" s="2">
        <v>0</v>
      </c>
      <c r="I564" s="2" t="str">
        <f>TEXT(Продажи[[#This Row],[период]],Продажи[[#Headers],[МММ]])</f>
        <v>фев</v>
      </c>
    </row>
    <row r="565" spans="1:9" x14ac:dyDescent="0.3">
      <c r="A565" s="1">
        <v>40940</v>
      </c>
      <c r="B565" t="s">
        <v>8</v>
      </c>
      <c r="C565" t="s">
        <v>24</v>
      </c>
      <c r="D565" t="s">
        <v>10</v>
      </c>
      <c r="E565" t="s">
        <v>12</v>
      </c>
      <c r="F565" s="2">
        <v>-1400328.8771816059</v>
      </c>
      <c r="G565" s="2">
        <v>-1089710.4716976858</v>
      </c>
      <c r="H565" s="2">
        <v>0</v>
      </c>
      <c r="I565" s="2" t="str">
        <f>TEXT(Продажи[[#This Row],[период]],Продажи[[#Headers],[МММ]])</f>
        <v>фев</v>
      </c>
    </row>
    <row r="566" spans="1:9" x14ac:dyDescent="0.3">
      <c r="A566" s="1">
        <v>40940</v>
      </c>
      <c r="B566" t="s">
        <v>8</v>
      </c>
      <c r="C566" t="s">
        <v>24</v>
      </c>
      <c r="D566" t="s">
        <v>10</v>
      </c>
      <c r="E566" t="s">
        <v>13</v>
      </c>
      <c r="F566" s="2">
        <v>-563576.35991050908</v>
      </c>
      <c r="G566" s="2">
        <v>-617502.60062868847</v>
      </c>
      <c r="H566" s="2">
        <v>0</v>
      </c>
      <c r="I566" s="2" t="str">
        <f>TEXT(Продажи[[#This Row],[период]],Продажи[[#Headers],[МММ]])</f>
        <v>фев</v>
      </c>
    </row>
    <row r="567" spans="1:9" x14ac:dyDescent="0.3">
      <c r="A567" s="1">
        <v>40940</v>
      </c>
      <c r="B567" t="s">
        <v>8</v>
      </c>
      <c r="C567" t="s">
        <v>24</v>
      </c>
      <c r="D567" t="s">
        <v>21</v>
      </c>
      <c r="E567" t="s">
        <v>11</v>
      </c>
      <c r="F567" s="2">
        <v>403781.60098569823</v>
      </c>
      <c r="G567" s="2">
        <v>2135395.707997933</v>
      </c>
      <c r="H567" s="2">
        <v>0</v>
      </c>
      <c r="I567" s="2" t="str">
        <f>TEXT(Продажи[[#This Row],[период]],Продажи[[#Headers],[МММ]])</f>
        <v>фев</v>
      </c>
    </row>
    <row r="568" spans="1:9" x14ac:dyDescent="0.3">
      <c r="A568" s="1">
        <v>40940</v>
      </c>
      <c r="B568" t="s">
        <v>8</v>
      </c>
      <c r="C568" t="s">
        <v>24</v>
      </c>
      <c r="D568" t="s">
        <v>21</v>
      </c>
      <c r="E568" t="s">
        <v>12</v>
      </c>
      <c r="F568" s="2">
        <v>-233399.76935589494</v>
      </c>
      <c r="G568" s="2">
        <v>-942086.34176379396</v>
      </c>
      <c r="H568" s="2">
        <v>0</v>
      </c>
      <c r="I568" s="2" t="str">
        <f>TEXT(Продажи[[#This Row],[период]],Продажи[[#Headers],[МММ]])</f>
        <v>фев</v>
      </c>
    </row>
    <row r="569" spans="1:9" x14ac:dyDescent="0.3">
      <c r="A569" s="1">
        <v>40940</v>
      </c>
      <c r="B569" t="s">
        <v>8</v>
      </c>
      <c r="C569" t="s">
        <v>24</v>
      </c>
      <c r="D569" t="s">
        <v>21</v>
      </c>
      <c r="E569" t="s">
        <v>13</v>
      </c>
      <c r="F569" s="2">
        <v>-121134.48029570947</v>
      </c>
      <c r="G569" s="2">
        <v>-533848.92699948326</v>
      </c>
      <c r="H569" s="2">
        <v>0</v>
      </c>
      <c r="I569" s="2" t="str">
        <f>TEXT(Продажи[[#This Row],[период]],Продажи[[#Headers],[МММ]])</f>
        <v>фев</v>
      </c>
    </row>
    <row r="570" spans="1:9" x14ac:dyDescent="0.3">
      <c r="A570" s="1">
        <v>40940</v>
      </c>
      <c r="B570" t="s">
        <v>8</v>
      </c>
      <c r="C570" t="s">
        <v>24</v>
      </c>
      <c r="D570" t="s">
        <v>19</v>
      </c>
      <c r="E570" t="s">
        <v>11</v>
      </c>
      <c r="F570" s="2">
        <v>3370662.2496857345</v>
      </c>
      <c r="G570" s="2">
        <v>3293593.3059775233</v>
      </c>
      <c r="H570" s="2">
        <v>0</v>
      </c>
      <c r="I570" s="2" t="str">
        <f>TEXT(Продажи[[#This Row],[период]],Продажи[[#Headers],[МММ]])</f>
        <v>фев</v>
      </c>
    </row>
    <row r="571" spans="1:9" x14ac:dyDescent="0.3">
      <c r="A571" s="1">
        <v>40940</v>
      </c>
      <c r="B571" t="s">
        <v>8</v>
      </c>
      <c r="C571" t="s">
        <v>24</v>
      </c>
      <c r="D571" t="s">
        <v>19</v>
      </c>
      <c r="E571" t="s">
        <v>12</v>
      </c>
      <c r="F571" s="2">
        <v>-1880425.2438972022</v>
      </c>
      <c r="G571" s="2">
        <v>-1453055.8702842016</v>
      </c>
      <c r="H571" s="2">
        <v>0</v>
      </c>
      <c r="I571" s="2" t="str">
        <f>TEXT(Продажи[[#This Row],[период]],Продажи[[#Headers],[МММ]])</f>
        <v>фев</v>
      </c>
    </row>
    <row r="572" spans="1:9" x14ac:dyDescent="0.3">
      <c r="A572" s="1">
        <v>40940</v>
      </c>
      <c r="B572" t="s">
        <v>8</v>
      </c>
      <c r="C572" t="s">
        <v>24</v>
      </c>
      <c r="D572" t="s">
        <v>19</v>
      </c>
      <c r="E572" t="s">
        <v>13</v>
      </c>
      <c r="F572" s="2">
        <v>-741827.75871744612</v>
      </c>
      <c r="G572" s="2">
        <v>-823398.32649438083</v>
      </c>
      <c r="H572" s="2">
        <v>0</v>
      </c>
      <c r="I572" s="2" t="str">
        <f>TEXT(Продажи[[#This Row],[период]],Продажи[[#Headers],[МММ]])</f>
        <v>фев</v>
      </c>
    </row>
    <row r="573" spans="1:9" x14ac:dyDescent="0.3">
      <c r="A573" s="1">
        <v>40940</v>
      </c>
      <c r="B573" t="s">
        <v>8</v>
      </c>
      <c r="C573" t="s">
        <v>24</v>
      </c>
      <c r="D573" t="s">
        <v>17</v>
      </c>
      <c r="E573" t="s">
        <v>11</v>
      </c>
      <c r="F573" s="2">
        <v>800826.49168411945</v>
      </c>
      <c r="G573" s="2">
        <v>1238796.535476733</v>
      </c>
      <c r="H573" s="2">
        <v>0</v>
      </c>
      <c r="I573" s="2" t="str">
        <f>TEXT(Продажи[[#This Row],[период]],Продажи[[#Headers],[МММ]])</f>
        <v>фев</v>
      </c>
    </row>
    <row r="574" spans="1:9" x14ac:dyDescent="0.3">
      <c r="A574" s="1">
        <v>40940</v>
      </c>
      <c r="B574" t="s">
        <v>8</v>
      </c>
      <c r="C574" t="s">
        <v>24</v>
      </c>
      <c r="D574" t="s">
        <v>17</v>
      </c>
      <c r="E574" t="s">
        <v>12</v>
      </c>
      <c r="F574" s="2">
        <v>-448642.2922600109</v>
      </c>
      <c r="G574" s="2">
        <v>-546527.88329855865</v>
      </c>
      <c r="H574" s="2">
        <v>0</v>
      </c>
      <c r="I574" s="2" t="str">
        <f>TEXT(Продажи[[#This Row],[период]],Продажи[[#Headers],[МММ]])</f>
        <v>фев</v>
      </c>
    </row>
    <row r="575" spans="1:9" x14ac:dyDescent="0.3">
      <c r="A575" s="1">
        <v>40940</v>
      </c>
      <c r="B575" t="s">
        <v>8</v>
      </c>
      <c r="C575" t="s">
        <v>24</v>
      </c>
      <c r="D575" t="s">
        <v>17</v>
      </c>
      <c r="E575" t="s">
        <v>13</v>
      </c>
      <c r="F575" s="2">
        <v>-180320.55331660487</v>
      </c>
      <c r="G575" s="2">
        <v>-309699.13386918325</v>
      </c>
      <c r="H575" s="2">
        <v>0</v>
      </c>
      <c r="I575" s="2" t="str">
        <f>TEXT(Продажи[[#This Row],[период]],Продажи[[#Headers],[МММ]])</f>
        <v>фев</v>
      </c>
    </row>
    <row r="576" spans="1:9" x14ac:dyDescent="0.3">
      <c r="A576" s="1">
        <v>40940</v>
      </c>
      <c r="B576" t="s">
        <v>8</v>
      </c>
      <c r="C576" t="s">
        <v>24</v>
      </c>
      <c r="D576" t="s">
        <v>14</v>
      </c>
      <c r="E576" t="s">
        <v>11</v>
      </c>
      <c r="F576" s="2">
        <v>639996.85396472551</v>
      </c>
      <c r="G576" s="2">
        <v>1865935.3795154667</v>
      </c>
      <c r="H576" s="2">
        <v>0</v>
      </c>
      <c r="I576" s="2" t="str">
        <f>TEXT(Продажи[[#This Row],[период]],Продажи[[#Headers],[МММ]])</f>
        <v>фев</v>
      </c>
    </row>
    <row r="577" spans="1:9" x14ac:dyDescent="0.3">
      <c r="A577" s="1">
        <v>40940</v>
      </c>
      <c r="B577" t="s">
        <v>8</v>
      </c>
      <c r="C577" t="s">
        <v>24</v>
      </c>
      <c r="D577" t="s">
        <v>14</v>
      </c>
      <c r="E577" t="s">
        <v>12</v>
      </c>
      <c r="F577" s="2">
        <v>-340423.85849187529</v>
      </c>
      <c r="G577" s="2">
        <v>-823206.78508035303</v>
      </c>
      <c r="H577" s="2">
        <v>0</v>
      </c>
      <c r="I577" s="2" t="str">
        <f>TEXT(Продажи[[#This Row],[период]],Продажи[[#Headers],[МММ]])</f>
        <v>фев</v>
      </c>
    </row>
    <row r="578" spans="1:9" x14ac:dyDescent="0.3">
      <c r="A578" s="1">
        <v>40940</v>
      </c>
      <c r="B578" t="s">
        <v>8</v>
      </c>
      <c r="C578" t="s">
        <v>24</v>
      </c>
      <c r="D578" t="s">
        <v>14</v>
      </c>
      <c r="E578" t="s">
        <v>13</v>
      </c>
      <c r="F578" s="2">
        <v>-144050.35572083702</v>
      </c>
      <c r="G578" s="2">
        <v>-466483.84487886669</v>
      </c>
      <c r="H578" s="2">
        <v>0</v>
      </c>
      <c r="I578" s="2" t="str">
        <f>TEXT(Продажи[[#This Row],[период]],Продажи[[#Headers],[МММ]])</f>
        <v>фев</v>
      </c>
    </row>
    <row r="579" spans="1:9" x14ac:dyDescent="0.3">
      <c r="A579" s="1">
        <v>40940</v>
      </c>
      <c r="B579" t="s">
        <v>8</v>
      </c>
      <c r="C579" t="s">
        <v>24</v>
      </c>
      <c r="D579" t="s">
        <v>100</v>
      </c>
      <c r="E579" t="s">
        <v>49</v>
      </c>
      <c r="F579" s="2">
        <v>0</v>
      </c>
      <c r="G579" s="2">
        <v>0</v>
      </c>
      <c r="H579" s="2">
        <v>3988046.2980733099</v>
      </c>
      <c r="I579" s="2" t="str">
        <f>TEXT(Продажи[[#This Row],[период]],Продажи[[#Headers],[МММ]])</f>
        <v>фев</v>
      </c>
    </row>
    <row r="580" spans="1:9" x14ac:dyDescent="0.3">
      <c r="A580" s="1">
        <v>40940</v>
      </c>
      <c r="B580" t="s">
        <v>8</v>
      </c>
      <c r="C580" t="s">
        <v>27</v>
      </c>
      <c r="D580" t="s">
        <v>10</v>
      </c>
      <c r="E580" t="s">
        <v>11</v>
      </c>
      <c r="F580" s="2">
        <v>2974298.5351337306</v>
      </c>
      <c r="G580" s="2">
        <v>3087513.0031434428</v>
      </c>
      <c r="H580" s="2">
        <v>0</v>
      </c>
      <c r="I580" s="2" t="str">
        <f>TEXT(Продажи[[#This Row],[период]],Продажи[[#Headers],[МММ]])</f>
        <v>фев</v>
      </c>
    </row>
    <row r="581" spans="1:9" x14ac:dyDescent="0.3">
      <c r="A581" s="1">
        <v>40940</v>
      </c>
      <c r="B581" t="s">
        <v>8</v>
      </c>
      <c r="C581" t="s">
        <v>27</v>
      </c>
      <c r="D581" t="s">
        <v>10</v>
      </c>
      <c r="E581" t="s">
        <v>12</v>
      </c>
      <c r="F581" s="2">
        <v>-1680394.6526179272</v>
      </c>
      <c r="G581" s="2">
        <v>-1362138.0896221073</v>
      </c>
      <c r="H581" s="2">
        <v>0</v>
      </c>
      <c r="I581" s="2" t="str">
        <f>TEXT(Продажи[[#This Row],[период]],Продажи[[#Headers],[МММ]])</f>
        <v>фев</v>
      </c>
    </row>
    <row r="582" spans="1:9" x14ac:dyDescent="0.3">
      <c r="A582" s="1">
        <v>40940</v>
      </c>
      <c r="B582" t="s">
        <v>8</v>
      </c>
      <c r="C582" t="s">
        <v>27</v>
      </c>
      <c r="D582" t="s">
        <v>10</v>
      </c>
      <c r="E582" t="s">
        <v>13</v>
      </c>
      <c r="F582" s="2">
        <v>-692182.5639908677</v>
      </c>
      <c r="G582" s="2">
        <v>-771878.2507858607</v>
      </c>
      <c r="H582" s="2">
        <v>0</v>
      </c>
      <c r="I582" s="2" t="str">
        <f>TEXT(Продажи[[#This Row],[период]],Продажи[[#Headers],[МММ]])</f>
        <v>фев</v>
      </c>
    </row>
    <row r="583" spans="1:9" x14ac:dyDescent="0.3">
      <c r="A583" s="1">
        <v>40940</v>
      </c>
      <c r="B583" t="s">
        <v>8</v>
      </c>
      <c r="C583" t="s">
        <v>27</v>
      </c>
      <c r="D583" t="s">
        <v>21</v>
      </c>
      <c r="E583" t="s">
        <v>11</v>
      </c>
      <c r="F583" s="2">
        <v>0</v>
      </c>
      <c r="G583" s="2">
        <v>2669244.6349974163</v>
      </c>
      <c r="H583" s="2">
        <v>0</v>
      </c>
      <c r="I583" s="2" t="str">
        <f>TEXT(Продажи[[#This Row],[период]],Продажи[[#Headers],[МММ]])</f>
        <v>фев</v>
      </c>
    </row>
    <row r="584" spans="1:9" x14ac:dyDescent="0.3">
      <c r="A584" s="1">
        <v>40940</v>
      </c>
      <c r="B584" t="s">
        <v>8</v>
      </c>
      <c r="C584" t="s">
        <v>27</v>
      </c>
      <c r="D584" t="s">
        <v>21</v>
      </c>
      <c r="E584" t="s">
        <v>12</v>
      </c>
      <c r="F584" s="2">
        <v>0</v>
      </c>
      <c r="G584" s="2">
        <v>-1177607.9272047426</v>
      </c>
      <c r="H584" s="2">
        <v>0</v>
      </c>
      <c r="I584" s="2" t="str">
        <f>TEXT(Продажи[[#This Row],[период]],Продажи[[#Headers],[МММ]])</f>
        <v>фев</v>
      </c>
    </row>
    <row r="585" spans="1:9" x14ac:dyDescent="0.3">
      <c r="A585" s="1">
        <v>40940</v>
      </c>
      <c r="B585" t="s">
        <v>8</v>
      </c>
      <c r="C585" t="s">
        <v>27</v>
      </c>
      <c r="D585" t="s">
        <v>21</v>
      </c>
      <c r="E585" t="s">
        <v>13</v>
      </c>
      <c r="F585" s="2">
        <v>0</v>
      </c>
      <c r="G585" s="2">
        <v>-667311.15874935407</v>
      </c>
      <c r="H585" s="2">
        <v>0</v>
      </c>
      <c r="I585" s="2" t="str">
        <f>TEXT(Продажи[[#This Row],[период]],Продажи[[#Headers],[МММ]])</f>
        <v>фев</v>
      </c>
    </row>
    <row r="586" spans="1:9" x14ac:dyDescent="0.3">
      <c r="A586" s="1">
        <v>40940</v>
      </c>
      <c r="B586" t="s">
        <v>8</v>
      </c>
      <c r="C586" t="s">
        <v>27</v>
      </c>
      <c r="D586" t="s">
        <v>19</v>
      </c>
      <c r="E586" t="s">
        <v>11</v>
      </c>
      <c r="F586" s="2">
        <v>3370662.2496857345</v>
      </c>
      <c r="G586" s="2">
        <v>4116991.6324719042</v>
      </c>
      <c r="H586" s="2">
        <v>0</v>
      </c>
      <c r="I586" s="2" t="str">
        <f>TEXT(Продажи[[#This Row],[период]],Продажи[[#Headers],[МММ]])</f>
        <v>фев</v>
      </c>
    </row>
    <row r="587" spans="1:9" x14ac:dyDescent="0.3">
      <c r="A587" s="1">
        <v>40940</v>
      </c>
      <c r="B587" t="s">
        <v>8</v>
      </c>
      <c r="C587" t="s">
        <v>27</v>
      </c>
      <c r="D587" t="s">
        <v>19</v>
      </c>
      <c r="E587" t="s">
        <v>12</v>
      </c>
      <c r="F587" s="2">
        <v>-1880425.2438972022</v>
      </c>
      <c r="G587" s="2">
        <v>-1816319.837855252</v>
      </c>
      <c r="H587" s="2">
        <v>0</v>
      </c>
      <c r="I587" s="2" t="str">
        <f>TEXT(Продажи[[#This Row],[период]],Продажи[[#Headers],[МММ]])</f>
        <v>фев</v>
      </c>
    </row>
    <row r="588" spans="1:9" x14ac:dyDescent="0.3">
      <c r="A588" s="1">
        <v>40940</v>
      </c>
      <c r="B588" t="s">
        <v>8</v>
      </c>
      <c r="C588" t="s">
        <v>27</v>
      </c>
      <c r="D588" t="s">
        <v>19</v>
      </c>
      <c r="E588" t="s">
        <v>13</v>
      </c>
      <c r="F588" s="2">
        <v>-742391.88629061531</v>
      </c>
      <c r="G588" s="2">
        <v>-1029247.908117976</v>
      </c>
      <c r="H588" s="2">
        <v>0</v>
      </c>
      <c r="I588" s="2" t="str">
        <f>TEXT(Продажи[[#This Row],[период]],Продажи[[#Headers],[МММ]])</f>
        <v>фев</v>
      </c>
    </row>
    <row r="589" spans="1:9" x14ac:dyDescent="0.3">
      <c r="A589" s="1">
        <v>40940</v>
      </c>
      <c r="B589" t="s">
        <v>8</v>
      </c>
      <c r="C589" t="s">
        <v>27</v>
      </c>
      <c r="D589" t="s">
        <v>17</v>
      </c>
      <c r="E589" t="s">
        <v>11</v>
      </c>
      <c r="F589" s="2">
        <v>801948.09741476947</v>
      </c>
      <c r="G589" s="2">
        <v>1548495.6693459162</v>
      </c>
      <c r="H589" s="2">
        <v>0</v>
      </c>
      <c r="I589" s="2" t="str">
        <f>TEXT(Продажи[[#This Row],[период]],Продажи[[#Headers],[МММ]])</f>
        <v>фев</v>
      </c>
    </row>
    <row r="590" spans="1:9" x14ac:dyDescent="0.3">
      <c r="A590" s="1">
        <v>40940</v>
      </c>
      <c r="B590" t="s">
        <v>8</v>
      </c>
      <c r="C590" t="s">
        <v>27</v>
      </c>
      <c r="D590" t="s">
        <v>17</v>
      </c>
      <c r="E590" t="s">
        <v>12</v>
      </c>
      <c r="F590" s="2">
        <v>-448642.2922600109</v>
      </c>
      <c r="G590" s="2">
        <v>-683159.85412319843</v>
      </c>
      <c r="H590" s="2">
        <v>0</v>
      </c>
      <c r="I590" s="2" t="str">
        <f>TEXT(Продажи[[#This Row],[период]],Продажи[[#Headers],[МММ]])</f>
        <v>фев</v>
      </c>
    </row>
    <row r="591" spans="1:9" x14ac:dyDescent="0.3">
      <c r="A591" s="1">
        <v>40940</v>
      </c>
      <c r="B591" t="s">
        <v>8</v>
      </c>
      <c r="C591" t="s">
        <v>27</v>
      </c>
      <c r="D591" t="s">
        <v>17</v>
      </c>
      <c r="E591" t="s">
        <v>13</v>
      </c>
      <c r="F591" s="2">
        <v>-206263.29386654001</v>
      </c>
      <c r="G591" s="2">
        <v>-387123.91733647906</v>
      </c>
      <c r="H591" s="2">
        <v>0</v>
      </c>
      <c r="I591" s="2" t="str">
        <f>TEXT(Продажи[[#This Row],[период]],Продажи[[#Headers],[МММ]])</f>
        <v>фев</v>
      </c>
    </row>
    <row r="592" spans="1:9" x14ac:dyDescent="0.3">
      <c r="A592" s="1">
        <v>40940</v>
      </c>
      <c r="B592" t="s">
        <v>8</v>
      </c>
      <c r="C592" t="s">
        <v>27</v>
      </c>
      <c r="D592" t="s">
        <v>14</v>
      </c>
      <c r="E592" t="s">
        <v>11</v>
      </c>
      <c r="F592" s="2">
        <v>2786369.2817559992</v>
      </c>
      <c r="G592" s="2">
        <v>2332419.2243943335</v>
      </c>
      <c r="H592" s="2">
        <v>0</v>
      </c>
      <c r="I592" s="2" t="str">
        <f>TEXT(Продажи[[#This Row],[период]],Продажи[[#Headers],[МММ]])</f>
        <v>фев</v>
      </c>
    </row>
    <row r="593" spans="1:9" x14ac:dyDescent="0.3">
      <c r="A593" s="1">
        <v>40940</v>
      </c>
      <c r="B593" t="s">
        <v>8</v>
      </c>
      <c r="C593" t="s">
        <v>27</v>
      </c>
      <c r="D593" t="s">
        <v>14</v>
      </c>
      <c r="E593" t="s">
        <v>12</v>
      </c>
      <c r="F593" s="2">
        <v>-1531907.3632134388</v>
      </c>
      <c r="G593" s="2">
        <v>-1029008.4813504413</v>
      </c>
      <c r="H593" s="2">
        <v>0</v>
      </c>
      <c r="I593" s="2" t="str">
        <f>TEXT(Продажи[[#This Row],[период]],Продажи[[#Headers],[МММ]])</f>
        <v>фев</v>
      </c>
    </row>
    <row r="594" spans="1:9" x14ac:dyDescent="0.3">
      <c r="A594" s="1">
        <v>40940</v>
      </c>
      <c r="B594" t="s">
        <v>8</v>
      </c>
      <c r="C594" t="s">
        <v>27</v>
      </c>
      <c r="D594" t="s">
        <v>14</v>
      </c>
      <c r="E594" t="s">
        <v>13</v>
      </c>
      <c r="F594" s="2">
        <v>-664541.41416198981</v>
      </c>
      <c r="G594" s="2">
        <v>-583104.80609858339</v>
      </c>
      <c r="H594" s="2">
        <v>0</v>
      </c>
      <c r="I594" s="2" t="str">
        <f>TEXT(Продажи[[#This Row],[период]],Продажи[[#Headers],[МММ]])</f>
        <v>фев</v>
      </c>
    </row>
    <row r="595" spans="1:9" x14ac:dyDescent="0.3">
      <c r="A595" s="1">
        <v>40940</v>
      </c>
      <c r="B595" t="s">
        <v>8</v>
      </c>
      <c r="C595" t="s">
        <v>27</v>
      </c>
      <c r="D595" t="s">
        <v>100</v>
      </c>
      <c r="E595" t="s">
        <v>49</v>
      </c>
      <c r="F595" s="2">
        <v>0</v>
      </c>
      <c r="G595" s="2">
        <v>0</v>
      </c>
      <c r="H595" s="2">
        <v>676613.14583575353</v>
      </c>
      <c r="I595" s="2" t="str">
        <f>TEXT(Продажи[[#This Row],[период]],Продажи[[#Headers],[МММ]])</f>
        <v>фев</v>
      </c>
    </row>
    <row r="596" spans="1:9" x14ac:dyDescent="0.3">
      <c r="A596" s="1">
        <v>40940</v>
      </c>
      <c r="B596" t="s">
        <v>22</v>
      </c>
      <c r="C596" t="s">
        <v>16</v>
      </c>
      <c r="D596" t="s">
        <v>10</v>
      </c>
      <c r="E596" t="s">
        <v>11</v>
      </c>
      <c r="F596" s="2">
        <v>3114331.4228518913</v>
      </c>
      <c r="G596" s="2">
        <v>3087513.0031434423</v>
      </c>
      <c r="H596" s="2">
        <v>0</v>
      </c>
      <c r="I596" s="2" t="str">
        <f>TEXT(Продажи[[#This Row],[период]],Продажи[[#Headers],[МММ]])</f>
        <v>фев</v>
      </c>
    </row>
    <row r="597" spans="1:9" x14ac:dyDescent="0.3">
      <c r="A597" s="1">
        <v>40940</v>
      </c>
      <c r="B597" t="s">
        <v>22</v>
      </c>
      <c r="C597" t="s">
        <v>16</v>
      </c>
      <c r="D597" t="s">
        <v>10</v>
      </c>
      <c r="E597" t="s">
        <v>12</v>
      </c>
      <c r="F597" s="2">
        <v>-1680394.6526179272</v>
      </c>
      <c r="G597" s="2">
        <v>-1362138.0896221071</v>
      </c>
      <c r="H597" s="2">
        <v>0</v>
      </c>
      <c r="I597" s="2" t="str">
        <f>TEXT(Продажи[[#This Row],[период]],Продажи[[#Headers],[МММ]])</f>
        <v>фев</v>
      </c>
    </row>
    <row r="598" spans="1:9" x14ac:dyDescent="0.3">
      <c r="A598" s="1">
        <v>40940</v>
      </c>
      <c r="B598" t="s">
        <v>22</v>
      </c>
      <c r="C598" t="s">
        <v>16</v>
      </c>
      <c r="D598" t="s">
        <v>10</v>
      </c>
      <c r="E598" t="s">
        <v>13</v>
      </c>
      <c r="F598" s="2">
        <v>-370246.95512681658</v>
      </c>
      <c r="G598" s="2">
        <v>-771878.25078586058</v>
      </c>
      <c r="H598" s="2">
        <v>0</v>
      </c>
      <c r="I598" s="2" t="str">
        <f>TEXT(Продажи[[#This Row],[период]],Продажи[[#Headers],[МММ]])</f>
        <v>фев</v>
      </c>
    </row>
    <row r="599" spans="1:9" x14ac:dyDescent="0.3">
      <c r="A599" s="1">
        <v>40940</v>
      </c>
      <c r="B599" t="s">
        <v>22</v>
      </c>
      <c r="C599" t="s">
        <v>16</v>
      </c>
      <c r="D599" t="s">
        <v>21</v>
      </c>
      <c r="E599" t="s">
        <v>11</v>
      </c>
      <c r="F599" s="2">
        <v>1836856.1848308933</v>
      </c>
      <c r="G599" s="2">
        <v>2669244.6349974163</v>
      </c>
      <c r="H599" s="2">
        <v>0</v>
      </c>
      <c r="I599" s="2" t="str">
        <f>TEXT(Продажи[[#This Row],[период]],Продажи[[#Headers],[МММ]])</f>
        <v>фев</v>
      </c>
    </row>
    <row r="600" spans="1:9" x14ac:dyDescent="0.3">
      <c r="A600" s="1">
        <v>40940</v>
      </c>
      <c r="B600" t="s">
        <v>22</v>
      </c>
      <c r="C600" t="s">
        <v>16</v>
      </c>
      <c r="D600" t="s">
        <v>21</v>
      </c>
      <c r="E600" t="s">
        <v>12</v>
      </c>
      <c r="F600" s="2">
        <v>-933599.07742357976</v>
      </c>
      <c r="G600" s="2">
        <v>-1177607.9272047423</v>
      </c>
      <c r="H600" s="2">
        <v>0</v>
      </c>
      <c r="I600" s="2" t="str">
        <f>TEXT(Продажи[[#This Row],[период]],Продажи[[#Headers],[МММ]])</f>
        <v>фев</v>
      </c>
    </row>
    <row r="601" spans="1:9" x14ac:dyDescent="0.3">
      <c r="A601" s="1">
        <v>40940</v>
      </c>
      <c r="B601" t="s">
        <v>22</v>
      </c>
      <c r="C601" t="s">
        <v>16</v>
      </c>
      <c r="D601" t="s">
        <v>21</v>
      </c>
      <c r="E601" t="s">
        <v>13</v>
      </c>
      <c r="F601" s="2">
        <v>-287501.83589259139</v>
      </c>
      <c r="G601" s="2">
        <v>-667311.15874935407</v>
      </c>
      <c r="H601" s="2">
        <v>0</v>
      </c>
      <c r="I601" s="2" t="str">
        <f>TEXT(Продажи[[#This Row],[период]],Продажи[[#Headers],[МММ]])</f>
        <v>фев</v>
      </c>
    </row>
    <row r="602" spans="1:9" x14ac:dyDescent="0.3">
      <c r="A602" s="1">
        <v>40940</v>
      </c>
      <c r="B602" t="s">
        <v>22</v>
      </c>
      <c r="C602" t="s">
        <v>16</v>
      </c>
      <c r="D602" t="s">
        <v>19</v>
      </c>
      <c r="E602" t="s">
        <v>11</v>
      </c>
      <c r="F602" s="2">
        <v>3864273.8762087505</v>
      </c>
      <c r="G602" s="2">
        <v>4116991.6324719037</v>
      </c>
      <c r="H602" s="2">
        <v>0</v>
      </c>
      <c r="I602" s="2" t="str">
        <f>TEXT(Продажи[[#This Row],[период]],Продажи[[#Headers],[МММ]])</f>
        <v>фев</v>
      </c>
    </row>
    <row r="603" spans="1:9" x14ac:dyDescent="0.3">
      <c r="A603" s="1">
        <v>40940</v>
      </c>
      <c r="B603" t="s">
        <v>22</v>
      </c>
      <c r="C603" t="s">
        <v>16</v>
      </c>
      <c r="D603" t="s">
        <v>19</v>
      </c>
      <c r="E603" t="s">
        <v>12</v>
      </c>
      <c r="F603" s="2">
        <v>-1880425.2438972022</v>
      </c>
      <c r="G603" s="2">
        <v>-1816319.8378552517</v>
      </c>
      <c r="H603" s="2">
        <v>0</v>
      </c>
      <c r="I603" s="2" t="str">
        <f>TEXT(Продажи[[#This Row],[период]],Продажи[[#Headers],[МММ]])</f>
        <v>фев</v>
      </c>
    </row>
    <row r="604" spans="1:9" x14ac:dyDescent="0.3">
      <c r="A604" s="1">
        <v>40940</v>
      </c>
      <c r="B604" t="s">
        <v>22</v>
      </c>
      <c r="C604" t="s">
        <v>16</v>
      </c>
      <c r="D604" t="s">
        <v>19</v>
      </c>
      <c r="E604" t="s">
        <v>13</v>
      </c>
      <c r="F604" s="2">
        <v>-560178.68015697657</v>
      </c>
      <c r="G604" s="2">
        <v>-1029247.9081179759</v>
      </c>
      <c r="H604" s="2">
        <v>0</v>
      </c>
      <c r="I604" s="2" t="str">
        <f>TEXT(Продажи[[#This Row],[период]],Продажи[[#Headers],[МММ]])</f>
        <v>фев</v>
      </c>
    </row>
    <row r="605" spans="1:9" x14ac:dyDescent="0.3">
      <c r="A605" s="1">
        <v>40940</v>
      </c>
      <c r="B605" t="s">
        <v>22</v>
      </c>
      <c r="C605" t="s">
        <v>16</v>
      </c>
      <c r="D605" t="s">
        <v>17</v>
      </c>
      <c r="E605" t="s">
        <v>11</v>
      </c>
      <c r="F605" s="2">
        <v>1943742.7312164975</v>
      </c>
      <c r="G605" s="2">
        <v>1548495.669345916</v>
      </c>
      <c r="H605" s="2">
        <v>0</v>
      </c>
      <c r="I605" s="2" t="str">
        <f>TEXT(Продажи[[#This Row],[период]],Продажи[[#Headers],[МММ]])</f>
        <v>фев</v>
      </c>
    </row>
    <row r="606" spans="1:9" x14ac:dyDescent="0.3">
      <c r="A606" s="1">
        <v>40940</v>
      </c>
      <c r="B606" t="s">
        <v>22</v>
      </c>
      <c r="C606" t="s">
        <v>16</v>
      </c>
      <c r="D606" t="s">
        <v>17</v>
      </c>
      <c r="E606" t="s">
        <v>12</v>
      </c>
      <c r="F606" s="2">
        <v>-1009445.1575850244</v>
      </c>
      <c r="G606" s="2">
        <v>-683159.85412319831</v>
      </c>
      <c r="H606" s="2">
        <v>0</v>
      </c>
      <c r="I606" s="2" t="str">
        <f>TEXT(Продажи[[#This Row],[период]],Продажи[[#Headers],[МММ]])</f>
        <v>фев</v>
      </c>
    </row>
    <row r="607" spans="1:9" x14ac:dyDescent="0.3">
      <c r="A607" s="1">
        <v>40940</v>
      </c>
      <c r="B607" t="s">
        <v>22</v>
      </c>
      <c r="C607" t="s">
        <v>16</v>
      </c>
      <c r="D607" t="s">
        <v>17</v>
      </c>
      <c r="E607" t="s">
        <v>13</v>
      </c>
      <c r="F607" s="2">
        <v>-217311.11031344277</v>
      </c>
      <c r="G607" s="2">
        <v>-387123.917336479</v>
      </c>
      <c r="H607" s="2">
        <v>0</v>
      </c>
      <c r="I607" s="2" t="str">
        <f>TEXT(Продажи[[#This Row],[период]],Продажи[[#Headers],[МММ]])</f>
        <v>фев</v>
      </c>
    </row>
    <row r="608" spans="1:9" x14ac:dyDescent="0.3">
      <c r="A608" s="1">
        <v>40940</v>
      </c>
      <c r="B608" t="s">
        <v>22</v>
      </c>
      <c r="C608" t="s">
        <v>16</v>
      </c>
      <c r="D608" t="s">
        <v>14</v>
      </c>
      <c r="E608" t="s">
        <v>11</v>
      </c>
      <c r="F608" s="2">
        <v>1048505.484154976</v>
      </c>
      <c r="G608" s="2">
        <v>2332419.2243943331</v>
      </c>
      <c r="H608" s="2">
        <v>0</v>
      </c>
      <c r="I608" s="2" t="str">
        <f>TEXT(Продажи[[#This Row],[период]],Продажи[[#Headers],[МММ]])</f>
        <v>фев</v>
      </c>
    </row>
    <row r="609" spans="1:9" x14ac:dyDescent="0.3">
      <c r="A609" s="1">
        <v>40940</v>
      </c>
      <c r="B609" t="s">
        <v>22</v>
      </c>
      <c r="C609" t="s">
        <v>16</v>
      </c>
      <c r="D609" t="s">
        <v>14</v>
      </c>
      <c r="E609" t="s">
        <v>12</v>
      </c>
      <c r="F609" s="2">
        <v>-510635.78773781296</v>
      </c>
      <c r="G609" s="2">
        <v>-1029008.4813504412</v>
      </c>
      <c r="H609" s="2">
        <v>0</v>
      </c>
      <c r="I609" s="2" t="str">
        <f>TEXT(Продажи[[#This Row],[период]],Продажи[[#Headers],[МММ]])</f>
        <v>фев</v>
      </c>
    </row>
    <row r="610" spans="1:9" x14ac:dyDescent="0.3">
      <c r="A610" s="1">
        <v>40940</v>
      </c>
      <c r="B610" t="s">
        <v>22</v>
      </c>
      <c r="C610" t="s">
        <v>16</v>
      </c>
      <c r="D610" t="s">
        <v>14</v>
      </c>
      <c r="E610" t="s">
        <v>13</v>
      </c>
      <c r="F610" s="2">
        <v>-86654.893179106846</v>
      </c>
      <c r="G610" s="2">
        <v>-583104.80609858327</v>
      </c>
      <c r="H610" s="2">
        <v>0</v>
      </c>
      <c r="I610" s="2" t="str">
        <f>TEXT(Продажи[[#This Row],[период]],Продажи[[#Headers],[МММ]])</f>
        <v>фев</v>
      </c>
    </row>
    <row r="611" spans="1:9" x14ac:dyDescent="0.3">
      <c r="A611" s="1">
        <v>40940</v>
      </c>
      <c r="B611" t="s">
        <v>22</v>
      </c>
      <c r="C611" t="s">
        <v>16</v>
      </c>
      <c r="D611" t="s">
        <v>100</v>
      </c>
      <c r="E611" t="s">
        <v>49</v>
      </c>
      <c r="F611" s="2">
        <v>0</v>
      </c>
      <c r="G611" s="2">
        <v>0</v>
      </c>
      <c r="H611" s="2">
        <v>10655677.796060339</v>
      </c>
      <c r="I611" s="2" t="str">
        <f>TEXT(Продажи[[#This Row],[период]],Продажи[[#Headers],[МММ]])</f>
        <v>фев</v>
      </c>
    </row>
    <row r="612" spans="1:9" x14ac:dyDescent="0.3">
      <c r="A612" s="1">
        <v>40940</v>
      </c>
      <c r="B612" t="s">
        <v>22</v>
      </c>
      <c r="C612" t="s">
        <v>20</v>
      </c>
      <c r="D612" t="s">
        <v>10</v>
      </c>
      <c r="E612" t="s">
        <v>11</v>
      </c>
      <c r="F612" s="2">
        <v>4307411.6262106188</v>
      </c>
      <c r="G612" s="2">
        <v>1852507.8018860654</v>
      </c>
      <c r="H612" s="2">
        <v>0</v>
      </c>
      <c r="I612" s="2" t="str">
        <f>TEXT(Продажи[[#This Row],[период]],Продажи[[#Headers],[МММ]])</f>
        <v>фев</v>
      </c>
    </row>
    <row r="613" spans="1:9" x14ac:dyDescent="0.3">
      <c r="A613" s="1">
        <v>40940</v>
      </c>
      <c r="B613" t="s">
        <v>22</v>
      </c>
      <c r="C613" t="s">
        <v>20</v>
      </c>
      <c r="D613" t="s">
        <v>10</v>
      </c>
      <c r="E613" t="s">
        <v>12</v>
      </c>
      <c r="F613" s="2">
        <v>-2240526.2034905697</v>
      </c>
      <c r="G613" s="2">
        <v>-817282.85377326421</v>
      </c>
      <c r="H613" s="2">
        <v>0</v>
      </c>
      <c r="I613" s="2" t="str">
        <f>TEXT(Продажи[[#This Row],[период]],Продажи[[#Headers],[МММ]])</f>
        <v>фев</v>
      </c>
    </row>
    <row r="614" spans="1:9" x14ac:dyDescent="0.3">
      <c r="A614" s="1">
        <v>40940</v>
      </c>
      <c r="B614" t="s">
        <v>22</v>
      </c>
      <c r="C614" t="s">
        <v>20</v>
      </c>
      <c r="D614" t="s">
        <v>10</v>
      </c>
      <c r="E614" t="s">
        <v>13</v>
      </c>
      <c r="F614" s="2">
        <v>-581612.59584860818</v>
      </c>
      <c r="G614" s="2">
        <v>-463126.95047151635</v>
      </c>
      <c r="H614" s="2">
        <v>0</v>
      </c>
      <c r="I614" s="2" t="str">
        <f>TEXT(Продажи[[#This Row],[период]],Продажи[[#Headers],[МММ]])</f>
        <v>фев</v>
      </c>
    </row>
    <row r="615" spans="1:9" x14ac:dyDescent="0.3">
      <c r="A615" s="1">
        <v>40940</v>
      </c>
      <c r="B615" t="s">
        <v>22</v>
      </c>
      <c r="C615" t="s">
        <v>20</v>
      </c>
      <c r="D615" t="s">
        <v>21</v>
      </c>
      <c r="E615" t="s">
        <v>11</v>
      </c>
      <c r="F615" s="2">
        <v>1734160.2863142993</v>
      </c>
      <c r="G615" s="2">
        <v>1601546.7809984498</v>
      </c>
      <c r="H615" s="2">
        <v>0</v>
      </c>
      <c r="I615" s="2" t="str">
        <f>TEXT(Продажи[[#This Row],[период]],Продажи[[#Headers],[МММ]])</f>
        <v>фев</v>
      </c>
    </row>
    <row r="616" spans="1:9" x14ac:dyDescent="0.3">
      <c r="A616" s="1">
        <v>40940</v>
      </c>
      <c r="B616" t="s">
        <v>22</v>
      </c>
      <c r="C616" t="s">
        <v>20</v>
      </c>
      <c r="D616" t="s">
        <v>21</v>
      </c>
      <c r="E616" t="s">
        <v>12</v>
      </c>
      <c r="F616" s="2">
        <v>-933599.07742357976</v>
      </c>
      <c r="G616" s="2">
        <v>-706564.75632284547</v>
      </c>
      <c r="H616" s="2">
        <v>0</v>
      </c>
      <c r="I616" s="2" t="str">
        <f>TEXT(Продажи[[#This Row],[период]],Продажи[[#Headers],[МММ]])</f>
        <v>фев</v>
      </c>
    </row>
    <row r="617" spans="1:9" x14ac:dyDescent="0.3">
      <c r="A617" s="1">
        <v>40940</v>
      </c>
      <c r="B617" t="s">
        <v>22</v>
      </c>
      <c r="C617" t="s">
        <v>20</v>
      </c>
      <c r="D617" t="s">
        <v>21</v>
      </c>
      <c r="E617" t="s">
        <v>13</v>
      </c>
      <c r="F617" s="2">
        <v>-223853.71878923883</v>
      </c>
      <c r="G617" s="2">
        <v>-400386.69524961244</v>
      </c>
      <c r="H617" s="2">
        <v>0</v>
      </c>
      <c r="I617" s="2" t="str">
        <f>TEXT(Продажи[[#This Row],[период]],Продажи[[#Headers],[МММ]])</f>
        <v>фев</v>
      </c>
    </row>
    <row r="618" spans="1:9" x14ac:dyDescent="0.3">
      <c r="A618" s="1">
        <v>40940</v>
      </c>
      <c r="B618" t="s">
        <v>22</v>
      </c>
      <c r="C618" t="s">
        <v>20</v>
      </c>
      <c r="D618" t="s">
        <v>19</v>
      </c>
      <c r="E618" t="s">
        <v>11</v>
      </c>
      <c r="F618" s="2">
        <v>2576182.5841391669</v>
      </c>
      <c r="G618" s="2">
        <v>2470194.9794831425</v>
      </c>
      <c r="H618" s="2">
        <v>0</v>
      </c>
      <c r="I618" s="2" t="str">
        <f>TEXT(Продажи[[#This Row],[период]],Продажи[[#Headers],[МММ]])</f>
        <v>фев</v>
      </c>
    </row>
    <row r="619" spans="1:9" x14ac:dyDescent="0.3">
      <c r="A619" s="1">
        <v>40940</v>
      </c>
      <c r="B619" t="s">
        <v>22</v>
      </c>
      <c r="C619" t="s">
        <v>20</v>
      </c>
      <c r="D619" t="s">
        <v>19</v>
      </c>
      <c r="E619" t="s">
        <v>12</v>
      </c>
      <c r="F619" s="2">
        <v>-1410318.9329229016</v>
      </c>
      <c r="G619" s="2">
        <v>-1089791.9027131512</v>
      </c>
      <c r="H619" s="2">
        <v>0</v>
      </c>
      <c r="I619" s="2" t="str">
        <f>TEXT(Продажи[[#This Row],[период]],Продажи[[#Headers],[МММ]])</f>
        <v>фев</v>
      </c>
    </row>
    <row r="620" spans="1:9" x14ac:dyDescent="0.3">
      <c r="A620" s="1">
        <v>40940</v>
      </c>
      <c r="B620" t="s">
        <v>22</v>
      </c>
      <c r="C620" t="s">
        <v>20</v>
      </c>
      <c r="D620" t="s">
        <v>19</v>
      </c>
      <c r="E620" t="s">
        <v>13</v>
      </c>
      <c r="F620" s="2">
        <v>-394325.17364524328</v>
      </c>
      <c r="G620" s="2">
        <v>-617548.74487078562</v>
      </c>
      <c r="H620" s="2">
        <v>0</v>
      </c>
      <c r="I620" s="2" t="str">
        <f>TEXT(Продажи[[#This Row],[период]],Продажи[[#Headers],[МММ]])</f>
        <v>фев</v>
      </c>
    </row>
    <row r="621" spans="1:9" x14ac:dyDescent="0.3">
      <c r="A621" s="1">
        <v>40940</v>
      </c>
      <c r="B621" t="s">
        <v>22</v>
      </c>
      <c r="C621" t="s">
        <v>20</v>
      </c>
      <c r="D621" t="s">
        <v>17</v>
      </c>
      <c r="E621" t="s">
        <v>11</v>
      </c>
      <c r="F621" s="2">
        <v>827745.02921972005</v>
      </c>
      <c r="G621" s="2">
        <v>929097.40160754975</v>
      </c>
      <c r="H621" s="2">
        <v>0</v>
      </c>
      <c r="I621" s="2" t="str">
        <f>TEXT(Продажи[[#This Row],[период]],Продажи[[#Headers],[МММ]])</f>
        <v>фев</v>
      </c>
    </row>
    <row r="622" spans="1:9" x14ac:dyDescent="0.3">
      <c r="A622" s="1">
        <v>40940</v>
      </c>
      <c r="B622" t="s">
        <v>22</v>
      </c>
      <c r="C622" t="s">
        <v>20</v>
      </c>
      <c r="D622" t="s">
        <v>17</v>
      </c>
      <c r="E622" t="s">
        <v>12</v>
      </c>
      <c r="F622" s="2">
        <v>-448642.2922600109</v>
      </c>
      <c r="G622" s="2">
        <v>-409895.91247391899</v>
      </c>
      <c r="H622" s="2">
        <v>0</v>
      </c>
      <c r="I622" s="2" t="str">
        <f>TEXT(Продажи[[#This Row],[период]],Продажи[[#Headers],[МММ]])</f>
        <v>фев</v>
      </c>
    </row>
    <row r="623" spans="1:9" x14ac:dyDescent="0.3">
      <c r="A623" s="1">
        <v>40940</v>
      </c>
      <c r="B623" t="s">
        <v>22</v>
      </c>
      <c r="C623" t="s">
        <v>20</v>
      </c>
      <c r="D623" t="s">
        <v>17</v>
      </c>
      <c r="E623" t="s">
        <v>13</v>
      </c>
      <c r="F623" s="2">
        <v>-85836.486566646592</v>
      </c>
      <c r="G623" s="2">
        <v>-232274.35040188744</v>
      </c>
      <c r="H623" s="2">
        <v>0</v>
      </c>
      <c r="I623" s="2" t="str">
        <f>TEXT(Продажи[[#This Row],[период]],Продажи[[#Headers],[МММ]])</f>
        <v>фев</v>
      </c>
    </row>
    <row r="624" spans="1:9" x14ac:dyDescent="0.3">
      <c r="A624" s="1">
        <v>40940</v>
      </c>
      <c r="B624" t="s">
        <v>22</v>
      </c>
      <c r="C624" t="s">
        <v>20</v>
      </c>
      <c r="D624" t="s">
        <v>14</v>
      </c>
      <c r="E624" t="s">
        <v>11</v>
      </c>
      <c r="F624" s="2">
        <v>2713178.1521802461</v>
      </c>
      <c r="G624" s="2">
        <v>1399451.5346365999</v>
      </c>
      <c r="H624" s="2">
        <v>0</v>
      </c>
      <c r="I624" s="2" t="str">
        <f>TEXT(Продажи[[#This Row],[период]],Продажи[[#Headers],[МММ]])</f>
        <v>фев</v>
      </c>
    </row>
    <row r="625" spans="1:9" x14ac:dyDescent="0.3">
      <c r="A625" s="1">
        <v>40940</v>
      </c>
      <c r="B625" t="s">
        <v>22</v>
      </c>
      <c r="C625" t="s">
        <v>20</v>
      </c>
      <c r="D625" t="s">
        <v>14</v>
      </c>
      <c r="E625" t="s">
        <v>12</v>
      </c>
      <c r="F625" s="2">
        <v>-1361695.4339675012</v>
      </c>
      <c r="G625" s="2">
        <v>-617405.08881026471</v>
      </c>
      <c r="H625" s="2">
        <v>0</v>
      </c>
      <c r="I625" s="2" t="str">
        <f>TEXT(Продажи[[#This Row],[период]],Продажи[[#Headers],[МММ]])</f>
        <v>фев</v>
      </c>
    </row>
    <row r="626" spans="1:9" x14ac:dyDescent="0.3">
      <c r="A626" s="1">
        <v>40940</v>
      </c>
      <c r="B626" t="s">
        <v>22</v>
      </c>
      <c r="C626" t="s">
        <v>20</v>
      </c>
      <c r="D626" t="s">
        <v>14</v>
      </c>
      <c r="E626" t="s">
        <v>13</v>
      </c>
      <c r="F626" s="2">
        <v>-304951.69243702188</v>
      </c>
      <c r="G626" s="2">
        <v>-349862.88365914999</v>
      </c>
      <c r="H626" s="2">
        <v>0</v>
      </c>
      <c r="I626" s="2" t="str">
        <f>TEXT(Продажи[[#This Row],[период]],Продажи[[#Headers],[МММ]])</f>
        <v>фев</v>
      </c>
    </row>
    <row r="627" spans="1:9" x14ac:dyDescent="0.3">
      <c r="A627" s="1">
        <v>40940</v>
      </c>
      <c r="B627" t="s">
        <v>22</v>
      </c>
      <c r="C627" t="s">
        <v>20</v>
      </c>
      <c r="D627" t="s">
        <v>100</v>
      </c>
      <c r="E627" t="s">
        <v>49</v>
      </c>
      <c r="F627" s="2">
        <v>0</v>
      </c>
      <c r="G627" s="2">
        <v>0</v>
      </c>
      <c r="H627" s="2">
        <v>7060060.6183298212</v>
      </c>
      <c r="I627" s="2" t="str">
        <f>TEXT(Продажи[[#This Row],[период]],Продажи[[#Headers],[МММ]])</f>
        <v>фев</v>
      </c>
    </row>
    <row r="628" spans="1:9" x14ac:dyDescent="0.3">
      <c r="A628" s="1">
        <v>40940</v>
      </c>
      <c r="B628" t="s">
        <v>22</v>
      </c>
      <c r="C628" t="s">
        <v>23</v>
      </c>
      <c r="D628" t="s">
        <v>10</v>
      </c>
      <c r="E628" t="s">
        <v>11</v>
      </c>
      <c r="F628" s="2">
        <v>4542666.8775771288</v>
      </c>
      <c r="G628" s="2">
        <v>3087513.0031434428</v>
      </c>
      <c r="H628" s="2">
        <v>0</v>
      </c>
      <c r="I628" s="2" t="str">
        <f>TEXT(Продажи[[#This Row],[период]],Продажи[[#Headers],[МММ]])</f>
        <v>фев</v>
      </c>
    </row>
    <row r="629" spans="1:9" x14ac:dyDescent="0.3">
      <c r="A629" s="1">
        <v>40940</v>
      </c>
      <c r="B629" t="s">
        <v>22</v>
      </c>
      <c r="C629" t="s">
        <v>23</v>
      </c>
      <c r="D629" t="s">
        <v>10</v>
      </c>
      <c r="E629" t="s">
        <v>12</v>
      </c>
      <c r="F629" s="2">
        <v>-2520591.978926891</v>
      </c>
      <c r="G629" s="2">
        <v>-1362138.0896221073</v>
      </c>
      <c r="H629" s="2">
        <v>0</v>
      </c>
      <c r="I629" s="2" t="str">
        <f>TEXT(Продажи[[#This Row],[период]],Продажи[[#Headers],[МММ]])</f>
        <v>фев</v>
      </c>
    </row>
    <row r="630" spans="1:9" x14ac:dyDescent="0.3">
      <c r="A630" s="1">
        <v>40940</v>
      </c>
      <c r="B630" t="s">
        <v>22</v>
      </c>
      <c r="C630" t="s">
        <v>23</v>
      </c>
      <c r="D630" t="s">
        <v>10</v>
      </c>
      <c r="E630" t="s">
        <v>13</v>
      </c>
      <c r="F630" s="2">
        <v>-645327.55976037134</v>
      </c>
      <c r="G630" s="2">
        <v>-771878.2507858607</v>
      </c>
      <c r="H630" s="2">
        <v>0</v>
      </c>
      <c r="I630" s="2" t="str">
        <f>TEXT(Продажи[[#This Row],[период]],Продажи[[#Headers],[МММ]])</f>
        <v>фев</v>
      </c>
    </row>
    <row r="631" spans="1:9" x14ac:dyDescent="0.3">
      <c r="A631" s="1">
        <v>40940</v>
      </c>
      <c r="B631" t="s">
        <v>22</v>
      </c>
      <c r="C631" t="s">
        <v>23</v>
      </c>
      <c r="D631" t="s">
        <v>21</v>
      </c>
      <c r="E631" t="s">
        <v>11</v>
      </c>
      <c r="F631" s="2">
        <v>1269694.7452960685</v>
      </c>
      <c r="G631" s="2">
        <v>2669244.6349974163</v>
      </c>
      <c r="H631" s="2">
        <v>0</v>
      </c>
      <c r="I631" s="2" t="str">
        <f>TEXT(Продажи[[#This Row],[период]],Продажи[[#Headers],[МММ]])</f>
        <v>фев</v>
      </c>
    </row>
    <row r="632" spans="1:9" x14ac:dyDescent="0.3">
      <c r="A632" s="1">
        <v>40940</v>
      </c>
      <c r="B632" t="s">
        <v>22</v>
      </c>
      <c r="C632" t="s">
        <v>23</v>
      </c>
      <c r="D632" t="s">
        <v>21</v>
      </c>
      <c r="E632" t="s">
        <v>12</v>
      </c>
      <c r="F632" s="2">
        <v>-700199.30806768476</v>
      </c>
      <c r="G632" s="2">
        <v>-1177607.9272047426</v>
      </c>
      <c r="H632" s="2">
        <v>0</v>
      </c>
      <c r="I632" s="2" t="str">
        <f>TEXT(Продажи[[#This Row],[период]],Продажи[[#Headers],[МММ]])</f>
        <v>фев</v>
      </c>
    </row>
    <row r="633" spans="1:9" x14ac:dyDescent="0.3">
      <c r="A633" s="1">
        <v>40940</v>
      </c>
      <c r="B633" t="s">
        <v>22</v>
      </c>
      <c r="C633" t="s">
        <v>23</v>
      </c>
      <c r="D633" t="s">
        <v>21</v>
      </c>
      <c r="E633" t="s">
        <v>13</v>
      </c>
      <c r="F633" s="2">
        <v>-176496.90558692778</v>
      </c>
      <c r="G633" s="2">
        <v>-667311.15874935407</v>
      </c>
      <c r="H633" s="2">
        <v>0</v>
      </c>
      <c r="I633" s="2" t="str">
        <f>TEXT(Продажи[[#This Row],[период]],Продажи[[#Headers],[МММ]])</f>
        <v>фев</v>
      </c>
    </row>
    <row r="634" spans="1:9" x14ac:dyDescent="0.3">
      <c r="A634" s="1">
        <v>40940</v>
      </c>
      <c r="B634" t="s">
        <v>22</v>
      </c>
      <c r="C634" t="s">
        <v>23</v>
      </c>
      <c r="D634" t="s">
        <v>19</v>
      </c>
      <c r="E634" t="s">
        <v>11</v>
      </c>
      <c r="F634" s="2">
        <v>1631268.8990808229</v>
      </c>
      <c r="G634" s="2">
        <v>4116991.6324719042</v>
      </c>
      <c r="H634" s="2">
        <v>0</v>
      </c>
      <c r="I634" s="2" t="str">
        <f>TEXT(Продажи[[#This Row],[период]],Продажи[[#Headers],[МММ]])</f>
        <v>фев</v>
      </c>
    </row>
    <row r="635" spans="1:9" x14ac:dyDescent="0.3">
      <c r="A635" s="1">
        <v>40940</v>
      </c>
      <c r="B635" t="s">
        <v>22</v>
      </c>
      <c r="C635" t="s">
        <v>23</v>
      </c>
      <c r="D635" t="s">
        <v>19</v>
      </c>
      <c r="E635" t="s">
        <v>12</v>
      </c>
      <c r="F635" s="2">
        <v>-940212.6219486011</v>
      </c>
      <c r="G635" s="2">
        <v>-1816319.837855252</v>
      </c>
      <c r="H635" s="2">
        <v>0</v>
      </c>
      <c r="I635" s="2" t="str">
        <f>TEXT(Продажи[[#This Row],[период]],Продажи[[#Headers],[МММ]])</f>
        <v>фев</v>
      </c>
    </row>
    <row r="636" spans="1:9" x14ac:dyDescent="0.3">
      <c r="A636" s="1">
        <v>40940</v>
      </c>
      <c r="B636" t="s">
        <v>22</v>
      </c>
      <c r="C636" t="s">
        <v>23</v>
      </c>
      <c r="D636" t="s">
        <v>19</v>
      </c>
      <c r="E636" t="s">
        <v>13</v>
      </c>
      <c r="F636" s="2">
        <v>-201440.55425248778</v>
      </c>
      <c r="G636" s="2">
        <v>-1029247.908117976</v>
      </c>
      <c r="H636" s="2">
        <v>0</v>
      </c>
      <c r="I636" s="2" t="str">
        <f>TEXT(Продажи[[#This Row],[период]],Продажи[[#Headers],[МММ]])</f>
        <v>фев</v>
      </c>
    </row>
    <row r="637" spans="1:9" x14ac:dyDescent="0.3">
      <c r="A637" s="1">
        <v>40940</v>
      </c>
      <c r="B637" t="s">
        <v>22</v>
      </c>
      <c r="C637" t="s">
        <v>23</v>
      </c>
      <c r="D637" t="s">
        <v>17</v>
      </c>
      <c r="E637" t="s">
        <v>11</v>
      </c>
      <c r="F637" s="2">
        <v>1434533.7295013848</v>
      </c>
      <c r="G637" s="2">
        <v>1548495.6693459162</v>
      </c>
      <c r="H637" s="2">
        <v>0</v>
      </c>
      <c r="I637" s="2" t="str">
        <f>TEXT(Продажи[[#This Row],[период]],Продажи[[#Headers],[МММ]])</f>
        <v>фев</v>
      </c>
    </row>
    <row r="638" spans="1:9" x14ac:dyDescent="0.3">
      <c r="A638" s="1">
        <v>40940</v>
      </c>
      <c r="B638" t="s">
        <v>22</v>
      </c>
      <c r="C638" t="s">
        <v>23</v>
      </c>
      <c r="D638" t="s">
        <v>17</v>
      </c>
      <c r="E638" t="s">
        <v>12</v>
      </c>
      <c r="F638" s="2">
        <v>-672963.43839001632</v>
      </c>
      <c r="G638" s="2">
        <v>-683159.85412319843</v>
      </c>
      <c r="H638" s="2">
        <v>0</v>
      </c>
      <c r="I638" s="2" t="str">
        <f>TEXT(Продажи[[#This Row],[период]],Продажи[[#Headers],[МММ]])</f>
        <v>фев</v>
      </c>
    </row>
    <row r="639" spans="1:9" x14ac:dyDescent="0.3">
      <c r="A639" s="1">
        <v>40940</v>
      </c>
      <c r="B639" t="s">
        <v>22</v>
      </c>
      <c r="C639" t="s">
        <v>23</v>
      </c>
      <c r="D639" t="s">
        <v>17</v>
      </c>
      <c r="E639" t="s">
        <v>13</v>
      </c>
      <c r="F639" s="2">
        <v>-204906.15093245346</v>
      </c>
      <c r="G639" s="2">
        <v>-387123.91733647906</v>
      </c>
      <c r="H639" s="2">
        <v>0</v>
      </c>
      <c r="I639" s="2" t="str">
        <f>TEXT(Продажи[[#This Row],[период]],Продажи[[#Headers],[МММ]])</f>
        <v>фев</v>
      </c>
    </row>
    <row r="640" spans="1:9" x14ac:dyDescent="0.3">
      <c r="A640" s="1">
        <v>40940</v>
      </c>
      <c r="B640" t="s">
        <v>22</v>
      </c>
      <c r="C640" t="s">
        <v>23</v>
      </c>
      <c r="D640" t="s">
        <v>14</v>
      </c>
      <c r="E640" t="s">
        <v>11</v>
      </c>
      <c r="F640" s="2">
        <v>1339567.883165529</v>
      </c>
      <c r="G640" s="2">
        <v>2332419.2243943335</v>
      </c>
      <c r="H640" s="2">
        <v>0</v>
      </c>
      <c r="I640" s="2" t="str">
        <f>TEXT(Продажи[[#This Row],[период]],Продажи[[#Headers],[МММ]])</f>
        <v>фев</v>
      </c>
    </row>
    <row r="641" spans="1:9" x14ac:dyDescent="0.3">
      <c r="A641" s="1">
        <v>40940</v>
      </c>
      <c r="B641" t="s">
        <v>22</v>
      </c>
      <c r="C641" t="s">
        <v>23</v>
      </c>
      <c r="D641" t="s">
        <v>14</v>
      </c>
      <c r="E641" t="s">
        <v>12</v>
      </c>
      <c r="F641" s="2">
        <v>-680847.71698375058</v>
      </c>
      <c r="G641" s="2">
        <v>-1029008.4813504413</v>
      </c>
      <c r="H641" s="2">
        <v>0</v>
      </c>
      <c r="I641" s="2" t="str">
        <f>TEXT(Продажи[[#This Row],[период]],Продажи[[#Headers],[МММ]])</f>
        <v>фев</v>
      </c>
    </row>
    <row r="642" spans="1:9" x14ac:dyDescent="0.3">
      <c r="A642" s="1">
        <v>40940</v>
      </c>
      <c r="B642" t="s">
        <v>22</v>
      </c>
      <c r="C642" t="s">
        <v>23</v>
      </c>
      <c r="D642" t="s">
        <v>14</v>
      </c>
      <c r="E642" t="s">
        <v>13</v>
      </c>
      <c r="F642" s="2">
        <v>-187471.4188714757</v>
      </c>
      <c r="G642" s="2">
        <v>-583104.80609858339</v>
      </c>
      <c r="H642" s="2">
        <v>0</v>
      </c>
      <c r="I642" s="2" t="str">
        <f>TEXT(Продажи[[#This Row],[период]],Продажи[[#Headers],[МММ]])</f>
        <v>фев</v>
      </c>
    </row>
    <row r="643" spans="1:9" x14ac:dyDescent="0.3">
      <c r="A643" s="1">
        <v>40940</v>
      </c>
      <c r="B643" t="s">
        <v>22</v>
      </c>
      <c r="C643" t="s">
        <v>23</v>
      </c>
      <c r="D643" t="s">
        <v>100</v>
      </c>
      <c r="E643" t="s">
        <v>49</v>
      </c>
      <c r="F643" s="2">
        <v>0</v>
      </c>
      <c r="G643" s="2">
        <v>0</v>
      </c>
      <c r="H643" s="2">
        <v>7410684.3259235965</v>
      </c>
      <c r="I643" s="2" t="str">
        <f>TEXT(Продажи[[#This Row],[период]],Продажи[[#Headers],[МММ]])</f>
        <v>фев</v>
      </c>
    </row>
    <row r="644" spans="1:9" x14ac:dyDescent="0.3">
      <c r="A644" s="1">
        <v>40940</v>
      </c>
      <c r="B644" t="s">
        <v>22</v>
      </c>
      <c r="C644" t="s">
        <v>24</v>
      </c>
      <c r="D644" t="s">
        <v>17</v>
      </c>
      <c r="E644" t="s">
        <v>11</v>
      </c>
      <c r="F644" s="2">
        <v>2229752.1925322539</v>
      </c>
      <c r="G644" s="2">
        <v>0</v>
      </c>
      <c r="H644" s="2">
        <v>0</v>
      </c>
      <c r="I644" s="2" t="str">
        <f>TEXT(Продажи[[#This Row],[период]],Продажи[[#Headers],[МММ]])</f>
        <v>фев</v>
      </c>
    </row>
    <row r="645" spans="1:9" x14ac:dyDescent="0.3">
      <c r="A645" s="1">
        <v>40940</v>
      </c>
      <c r="B645" t="s">
        <v>22</v>
      </c>
      <c r="C645" t="s">
        <v>24</v>
      </c>
      <c r="D645" t="s">
        <v>17</v>
      </c>
      <c r="E645" t="s">
        <v>12</v>
      </c>
      <c r="F645" s="2">
        <v>-1121605.730650027</v>
      </c>
      <c r="G645" s="2">
        <v>0</v>
      </c>
      <c r="H645" s="2">
        <v>0</v>
      </c>
      <c r="I645" s="2" t="str">
        <f>TEXT(Продажи[[#This Row],[период]],Продажи[[#Headers],[МММ]])</f>
        <v>фев</v>
      </c>
    </row>
    <row r="646" spans="1:9" x14ac:dyDescent="0.3">
      <c r="A646" s="1">
        <v>40940</v>
      </c>
      <c r="B646" t="s">
        <v>22</v>
      </c>
      <c r="C646" t="s">
        <v>24</v>
      </c>
      <c r="D646" t="s">
        <v>17</v>
      </c>
      <c r="E646" t="s">
        <v>13</v>
      </c>
      <c r="F646" s="2">
        <v>-317840.63195160474</v>
      </c>
      <c r="G646" s="2">
        <v>0</v>
      </c>
      <c r="H646" s="2">
        <v>0</v>
      </c>
      <c r="I646" s="2" t="str">
        <f>TEXT(Продажи[[#This Row],[период]],Продажи[[#Headers],[МММ]])</f>
        <v>фев</v>
      </c>
    </row>
    <row r="647" spans="1:9" x14ac:dyDescent="0.3">
      <c r="A647" s="1">
        <v>40940</v>
      </c>
      <c r="B647" t="s">
        <v>22</v>
      </c>
      <c r="C647" t="s">
        <v>24</v>
      </c>
      <c r="D647" t="s">
        <v>100</v>
      </c>
      <c r="E647" t="s">
        <v>49</v>
      </c>
      <c r="F647" s="2">
        <v>0</v>
      </c>
      <c r="G647" s="2">
        <v>0</v>
      </c>
      <c r="H647" s="2">
        <v>573241.64520714362</v>
      </c>
      <c r="I647" s="2" t="str">
        <f>TEXT(Продажи[[#This Row],[период]],Продажи[[#Headers],[МММ]])</f>
        <v>фев</v>
      </c>
    </row>
    <row r="648" spans="1:9" x14ac:dyDescent="0.3">
      <c r="A648" s="1">
        <v>40940</v>
      </c>
      <c r="B648" t="s">
        <v>22</v>
      </c>
      <c r="C648" t="s">
        <v>26</v>
      </c>
      <c r="D648" t="s">
        <v>14</v>
      </c>
      <c r="E648" t="s">
        <v>11</v>
      </c>
      <c r="F648" s="2">
        <v>1251057.6799576418</v>
      </c>
      <c r="G648" s="2">
        <v>0</v>
      </c>
      <c r="H648" s="2">
        <v>0</v>
      </c>
      <c r="I648" s="2" t="str">
        <f>TEXT(Продажи[[#This Row],[период]],Продажи[[#Headers],[МММ]])</f>
        <v>фев</v>
      </c>
    </row>
    <row r="649" spans="1:9" x14ac:dyDescent="0.3">
      <c r="A649" s="1">
        <v>40940</v>
      </c>
      <c r="B649" t="s">
        <v>22</v>
      </c>
      <c r="C649" t="s">
        <v>26</v>
      </c>
      <c r="D649" t="s">
        <v>14</v>
      </c>
      <c r="E649" t="s">
        <v>12</v>
      </c>
      <c r="F649" s="2">
        <v>-680847.71698375058</v>
      </c>
      <c r="G649" s="2">
        <v>0</v>
      </c>
      <c r="H649" s="2">
        <v>0</v>
      </c>
      <c r="I649" s="2" t="str">
        <f>TEXT(Продажи[[#This Row],[период]],Продажи[[#Headers],[МММ]])</f>
        <v>фев</v>
      </c>
    </row>
    <row r="650" spans="1:9" x14ac:dyDescent="0.3">
      <c r="A650" s="1">
        <v>40940</v>
      </c>
      <c r="B650" t="s">
        <v>22</v>
      </c>
      <c r="C650" t="s">
        <v>26</v>
      </c>
      <c r="D650" t="s">
        <v>14</v>
      </c>
      <c r="E650" t="s">
        <v>13</v>
      </c>
      <c r="F650" s="2">
        <v>-147726.93339254928</v>
      </c>
      <c r="G650" s="2">
        <v>0</v>
      </c>
      <c r="H650" s="2">
        <v>0</v>
      </c>
      <c r="I650" s="2" t="str">
        <f>TEXT(Продажи[[#This Row],[период]],Продажи[[#Headers],[МММ]])</f>
        <v>фев</v>
      </c>
    </row>
    <row r="651" spans="1:9" x14ac:dyDescent="0.3">
      <c r="A651" s="1">
        <v>40940</v>
      </c>
      <c r="B651" t="s">
        <v>22</v>
      </c>
      <c r="C651" t="s">
        <v>26</v>
      </c>
      <c r="D651" t="s">
        <v>100</v>
      </c>
      <c r="E651" t="s">
        <v>49</v>
      </c>
      <c r="F651" s="2">
        <v>0</v>
      </c>
      <c r="G651" s="2">
        <v>0</v>
      </c>
      <c r="H651" s="2">
        <v>941963.74216796807</v>
      </c>
      <c r="I651" s="2" t="str">
        <f>TEXT(Продажи[[#This Row],[период]],Продажи[[#Headers],[МММ]])</f>
        <v>фев</v>
      </c>
    </row>
    <row r="652" spans="1:9" x14ac:dyDescent="0.3">
      <c r="A652" s="1">
        <v>40940</v>
      </c>
      <c r="B652" t="s">
        <v>22</v>
      </c>
      <c r="C652" t="s">
        <v>27</v>
      </c>
      <c r="D652" t="s">
        <v>10</v>
      </c>
      <c r="E652" t="s">
        <v>11</v>
      </c>
      <c r="F652" s="2">
        <v>3251563.6528156889</v>
      </c>
      <c r="G652" s="2">
        <v>3087513.0031434428</v>
      </c>
      <c r="H652" s="2">
        <v>0</v>
      </c>
      <c r="I652" s="2" t="str">
        <f>TEXT(Продажи[[#This Row],[период]],Продажи[[#Headers],[МММ]])</f>
        <v>фев</v>
      </c>
    </row>
    <row r="653" spans="1:9" x14ac:dyDescent="0.3">
      <c r="A653" s="1">
        <v>40940</v>
      </c>
      <c r="B653" t="s">
        <v>22</v>
      </c>
      <c r="C653" t="s">
        <v>27</v>
      </c>
      <c r="D653" t="s">
        <v>10</v>
      </c>
      <c r="E653" t="s">
        <v>12</v>
      </c>
      <c r="F653" s="2">
        <v>-1680394.6526179272</v>
      </c>
      <c r="G653" s="2">
        <v>-1362138.0896221073</v>
      </c>
      <c r="H653" s="2">
        <v>0</v>
      </c>
      <c r="I653" s="2" t="str">
        <f>TEXT(Продажи[[#This Row],[период]],Продажи[[#Headers],[МММ]])</f>
        <v>фев</v>
      </c>
    </row>
    <row r="654" spans="1:9" x14ac:dyDescent="0.3">
      <c r="A654" s="1">
        <v>40940</v>
      </c>
      <c r="B654" t="s">
        <v>22</v>
      </c>
      <c r="C654" t="s">
        <v>27</v>
      </c>
      <c r="D654" t="s">
        <v>10</v>
      </c>
      <c r="E654" t="s">
        <v>13</v>
      </c>
      <c r="F654" s="2">
        <v>-507563.20482324495</v>
      </c>
      <c r="G654" s="2">
        <v>-771878.2507858607</v>
      </c>
      <c r="H654" s="2">
        <v>0</v>
      </c>
      <c r="I654" s="2" t="str">
        <f>TEXT(Продажи[[#This Row],[период]],Продажи[[#Headers],[МММ]])</f>
        <v>фев</v>
      </c>
    </row>
    <row r="655" spans="1:9" x14ac:dyDescent="0.3">
      <c r="A655" s="1">
        <v>40940</v>
      </c>
      <c r="B655" t="s">
        <v>22</v>
      </c>
      <c r="C655" t="s">
        <v>27</v>
      </c>
      <c r="D655" t="s">
        <v>21</v>
      </c>
      <c r="E655" t="s">
        <v>11</v>
      </c>
      <c r="F655" s="2">
        <v>1587118.4316200856</v>
      </c>
      <c r="G655" s="2">
        <v>2669244.6349974163</v>
      </c>
      <c r="H655" s="2">
        <v>0</v>
      </c>
      <c r="I655" s="2" t="str">
        <f>TEXT(Продажи[[#This Row],[период]],Продажи[[#Headers],[МММ]])</f>
        <v>фев</v>
      </c>
    </row>
    <row r="656" spans="1:9" x14ac:dyDescent="0.3">
      <c r="A656" s="1">
        <v>40940</v>
      </c>
      <c r="B656" t="s">
        <v>22</v>
      </c>
      <c r="C656" t="s">
        <v>27</v>
      </c>
      <c r="D656" t="s">
        <v>21</v>
      </c>
      <c r="E656" t="s">
        <v>12</v>
      </c>
      <c r="F656" s="2">
        <v>-933599.07742357976</v>
      </c>
      <c r="G656" s="2">
        <v>-1177607.9272047426</v>
      </c>
      <c r="H656" s="2">
        <v>0</v>
      </c>
      <c r="I656" s="2" t="str">
        <f>TEXT(Продажи[[#This Row],[период]],Продажи[[#Headers],[МММ]])</f>
        <v>фев</v>
      </c>
    </row>
    <row r="657" spans="1:9" x14ac:dyDescent="0.3">
      <c r="A657" s="1">
        <v>40940</v>
      </c>
      <c r="B657" t="s">
        <v>22</v>
      </c>
      <c r="C657" t="s">
        <v>27</v>
      </c>
      <c r="D657" t="s">
        <v>21</v>
      </c>
      <c r="E657" t="s">
        <v>13</v>
      </c>
      <c r="F657" s="2">
        <v>-158151.68371555442</v>
      </c>
      <c r="G657" s="2">
        <v>-667311.15874935407</v>
      </c>
      <c r="H657" s="2">
        <v>0</v>
      </c>
      <c r="I657" s="2" t="str">
        <f>TEXT(Продажи[[#This Row],[период]],Продажи[[#Headers],[МММ]])</f>
        <v>фев</v>
      </c>
    </row>
    <row r="658" spans="1:9" x14ac:dyDescent="0.3">
      <c r="A658" s="1">
        <v>40940</v>
      </c>
      <c r="B658" t="s">
        <v>22</v>
      </c>
      <c r="C658" t="s">
        <v>27</v>
      </c>
      <c r="D658" t="s">
        <v>19</v>
      </c>
      <c r="E658" t="s">
        <v>11</v>
      </c>
      <c r="F658" s="2">
        <v>3267238.8612713888</v>
      </c>
      <c r="G658" s="2">
        <v>4116991.6324719042</v>
      </c>
      <c r="H658" s="2">
        <v>0</v>
      </c>
      <c r="I658" s="2" t="str">
        <f>TEXT(Продажи[[#This Row],[период]],Продажи[[#Headers],[МММ]])</f>
        <v>фев</v>
      </c>
    </row>
    <row r="659" spans="1:9" x14ac:dyDescent="0.3">
      <c r="A659" s="1">
        <v>40940</v>
      </c>
      <c r="B659" t="s">
        <v>22</v>
      </c>
      <c r="C659" t="s">
        <v>27</v>
      </c>
      <c r="D659" t="s">
        <v>19</v>
      </c>
      <c r="E659" t="s">
        <v>12</v>
      </c>
      <c r="F659" s="2">
        <v>-1880425.2438972022</v>
      </c>
      <c r="G659" s="2">
        <v>-1816319.837855252</v>
      </c>
      <c r="H659" s="2">
        <v>0</v>
      </c>
      <c r="I659" s="2" t="str">
        <f>TEXT(Продажи[[#This Row],[период]],Продажи[[#Headers],[МММ]])</f>
        <v>фев</v>
      </c>
    </row>
    <row r="660" spans="1:9" x14ac:dyDescent="0.3">
      <c r="A660" s="1">
        <v>40940</v>
      </c>
      <c r="B660" t="s">
        <v>22</v>
      </c>
      <c r="C660" t="s">
        <v>27</v>
      </c>
      <c r="D660" t="s">
        <v>19</v>
      </c>
      <c r="E660" t="s">
        <v>13</v>
      </c>
      <c r="F660" s="2">
        <v>-447212.13362985209</v>
      </c>
      <c r="G660" s="2">
        <v>-1029247.908117976</v>
      </c>
      <c r="H660" s="2">
        <v>0</v>
      </c>
      <c r="I660" s="2" t="str">
        <f>TEXT(Продажи[[#This Row],[период]],Продажи[[#Headers],[МММ]])</f>
        <v>фев</v>
      </c>
    </row>
    <row r="661" spans="1:9" x14ac:dyDescent="0.3">
      <c r="A661" s="1">
        <v>40940</v>
      </c>
      <c r="B661" t="s">
        <v>22</v>
      </c>
      <c r="C661" t="s">
        <v>27</v>
      </c>
      <c r="D661" t="s">
        <v>17</v>
      </c>
      <c r="E661" t="s">
        <v>11</v>
      </c>
      <c r="F661" s="2">
        <v>477804.04125691165</v>
      </c>
      <c r="G661" s="2">
        <v>1548495.6693459162</v>
      </c>
      <c r="H661" s="2">
        <v>0</v>
      </c>
      <c r="I661" s="2" t="str">
        <f>TEXT(Продажи[[#This Row],[период]],Продажи[[#Headers],[МММ]])</f>
        <v>фев</v>
      </c>
    </row>
    <row r="662" spans="1:9" x14ac:dyDescent="0.3">
      <c r="A662" s="1">
        <v>40940</v>
      </c>
      <c r="B662" t="s">
        <v>22</v>
      </c>
      <c r="C662" t="s">
        <v>27</v>
      </c>
      <c r="D662" t="s">
        <v>17</v>
      </c>
      <c r="E662" t="s">
        <v>12</v>
      </c>
      <c r="F662" s="2">
        <v>-224321.14613000545</v>
      </c>
      <c r="G662" s="2">
        <v>-683159.85412319843</v>
      </c>
      <c r="H662" s="2">
        <v>0</v>
      </c>
      <c r="I662" s="2" t="str">
        <f>TEXT(Продажи[[#This Row],[период]],Продажи[[#Headers],[МММ]])</f>
        <v>фев</v>
      </c>
    </row>
    <row r="663" spans="1:9" x14ac:dyDescent="0.3">
      <c r="A663" s="1">
        <v>40940</v>
      </c>
      <c r="B663" t="s">
        <v>22</v>
      </c>
      <c r="C663" t="s">
        <v>27</v>
      </c>
      <c r="D663" t="s">
        <v>17</v>
      </c>
      <c r="E663" t="s">
        <v>13</v>
      </c>
      <c r="F663" s="2">
        <v>-86094.455884696101</v>
      </c>
      <c r="G663" s="2">
        <v>-387123.91733647906</v>
      </c>
      <c r="H663" s="2">
        <v>0</v>
      </c>
      <c r="I663" s="2" t="str">
        <f>TEXT(Продажи[[#This Row],[период]],Продажи[[#Headers],[МММ]])</f>
        <v>фев</v>
      </c>
    </row>
    <row r="664" spans="1:9" x14ac:dyDescent="0.3">
      <c r="A664" s="1">
        <v>40940</v>
      </c>
      <c r="B664" t="s">
        <v>22</v>
      </c>
      <c r="C664" t="s">
        <v>27</v>
      </c>
      <c r="D664" t="s">
        <v>14</v>
      </c>
      <c r="E664" t="s">
        <v>11</v>
      </c>
      <c r="F664" s="2">
        <v>2605944.6367553053</v>
      </c>
      <c r="G664" s="2">
        <v>2332419.2243943335</v>
      </c>
      <c r="H664" s="2">
        <v>0</v>
      </c>
      <c r="I664" s="2" t="str">
        <f>TEXT(Продажи[[#This Row],[период]],Продажи[[#Headers],[МММ]])</f>
        <v>фев</v>
      </c>
    </row>
    <row r="665" spans="1:9" x14ac:dyDescent="0.3">
      <c r="A665" s="1">
        <v>40940</v>
      </c>
      <c r="B665" t="s">
        <v>22</v>
      </c>
      <c r="C665" t="s">
        <v>27</v>
      </c>
      <c r="D665" t="s">
        <v>14</v>
      </c>
      <c r="E665" t="s">
        <v>12</v>
      </c>
      <c r="F665" s="2">
        <v>-1361695.4339675012</v>
      </c>
      <c r="G665" s="2">
        <v>-1029008.4813504413</v>
      </c>
      <c r="H665" s="2">
        <v>0</v>
      </c>
      <c r="I665" s="2" t="str">
        <f>TEXT(Продажи[[#This Row],[период]],Продажи[[#Headers],[МММ]])</f>
        <v>фев</v>
      </c>
    </row>
    <row r="666" spans="1:9" x14ac:dyDescent="0.3">
      <c r="A666" s="1">
        <v>40940</v>
      </c>
      <c r="B666" t="s">
        <v>22</v>
      </c>
      <c r="C666" t="s">
        <v>27</v>
      </c>
      <c r="D666" t="s">
        <v>14</v>
      </c>
      <c r="E666" t="s">
        <v>13</v>
      </c>
      <c r="F666" s="2">
        <v>-358653.55611411523</v>
      </c>
      <c r="G666" s="2">
        <v>-583104.80609858339</v>
      </c>
      <c r="H666" s="2">
        <v>0</v>
      </c>
      <c r="I666" s="2" t="str">
        <f>TEXT(Продажи[[#This Row],[период]],Продажи[[#Headers],[МММ]])</f>
        <v>фев</v>
      </c>
    </row>
    <row r="667" spans="1:9" x14ac:dyDescent="0.3">
      <c r="A667" s="1">
        <v>40940</v>
      </c>
      <c r="B667" t="s">
        <v>22</v>
      </c>
      <c r="C667" t="s">
        <v>27</v>
      </c>
      <c r="D667" t="s">
        <v>100</v>
      </c>
      <c r="E667" t="s">
        <v>49</v>
      </c>
      <c r="F667" s="2">
        <v>0</v>
      </c>
      <c r="G667" s="2">
        <v>0</v>
      </c>
      <c r="H667" s="2">
        <v>6256437.5279597789</v>
      </c>
      <c r="I667" s="2" t="str">
        <f>TEXT(Продажи[[#This Row],[период]],Продажи[[#Headers],[МММ]])</f>
        <v>фев</v>
      </c>
    </row>
    <row r="668" spans="1:9" x14ac:dyDescent="0.3">
      <c r="A668" s="1">
        <v>40940</v>
      </c>
      <c r="B668" t="s">
        <v>18</v>
      </c>
      <c r="C668" t="s">
        <v>9</v>
      </c>
      <c r="D668" t="s">
        <v>10</v>
      </c>
      <c r="E668" t="s">
        <v>11</v>
      </c>
      <c r="F668" s="2">
        <v>3355187.9897271278</v>
      </c>
      <c r="G668" s="2">
        <v>2470010.4025147539</v>
      </c>
      <c r="H668" s="2">
        <v>0</v>
      </c>
      <c r="I668" s="2" t="str">
        <f>TEXT(Продажи[[#This Row],[период]],Продажи[[#Headers],[МММ]])</f>
        <v>фев</v>
      </c>
    </row>
    <row r="669" spans="1:9" x14ac:dyDescent="0.3">
      <c r="A669" s="1">
        <v>40940</v>
      </c>
      <c r="B669" t="s">
        <v>18</v>
      </c>
      <c r="C669" t="s">
        <v>9</v>
      </c>
      <c r="D669" t="s">
        <v>10</v>
      </c>
      <c r="E669" t="s">
        <v>12</v>
      </c>
      <c r="F669" s="2">
        <v>-1960460.4280542484</v>
      </c>
      <c r="G669" s="2">
        <v>-1089710.4716976858</v>
      </c>
      <c r="H669" s="2">
        <v>0</v>
      </c>
      <c r="I669" s="2" t="str">
        <f>TEXT(Продажи[[#This Row],[период]],Продажи[[#Headers],[МММ]])</f>
        <v>фев</v>
      </c>
    </row>
    <row r="670" spans="1:9" x14ac:dyDescent="0.3">
      <c r="A670" s="1">
        <v>40940</v>
      </c>
      <c r="B670" t="s">
        <v>18</v>
      </c>
      <c r="C670" t="s">
        <v>9</v>
      </c>
      <c r="D670" t="s">
        <v>10</v>
      </c>
      <c r="E670" t="s">
        <v>13</v>
      </c>
      <c r="F670" s="2">
        <v>-1320986.2430004962</v>
      </c>
      <c r="G670" s="2">
        <v>-617502.60062868847</v>
      </c>
      <c r="H670" s="2">
        <v>0</v>
      </c>
      <c r="I670" s="2" t="str">
        <f>TEXT(Продажи[[#This Row],[период]],Продажи[[#Headers],[МММ]])</f>
        <v>фев</v>
      </c>
    </row>
    <row r="671" spans="1:9" x14ac:dyDescent="0.3">
      <c r="A671" s="1">
        <v>40940</v>
      </c>
      <c r="B671" t="s">
        <v>18</v>
      </c>
      <c r="C671" t="s">
        <v>9</v>
      </c>
      <c r="D671" t="s">
        <v>21</v>
      </c>
      <c r="E671" t="s">
        <v>11</v>
      </c>
      <c r="F671" s="2">
        <v>1619794.399329911</v>
      </c>
      <c r="G671" s="2">
        <v>2135395.707997933</v>
      </c>
      <c r="H671" s="2">
        <v>0</v>
      </c>
      <c r="I671" s="2" t="str">
        <f>TEXT(Продажи[[#This Row],[период]],Продажи[[#Headers],[МММ]])</f>
        <v>фев</v>
      </c>
    </row>
    <row r="672" spans="1:9" x14ac:dyDescent="0.3">
      <c r="A672" s="1">
        <v>40940</v>
      </c>
      <c r="B672" t="s">
        <v>18</v>
      </c>
      <c r="C672" t="s">
        <v>9</v>
      </c>
      <c r="D672" t="s">
        <v>21</v>
      </c>
      <c r="E672" t="s">
        <v>12</v>
      </c>
      <c r="F672" s="2">
        <v>-933599.07742357976</v>
      </c>
      <c r="G672" s="2">
        <v>-942086.34176379396</v>
      </c>
      <c r="H672" s="2">
        <v>0</v>
      </c>
      <c r="I672" s="2" t="str">
        <f>TEXT(Продажи[[#This Row],[период]],Продажи[[#Headers],[МММ]])</f>
        <v>фев</v>
      </c>
    </row>
    <row r="673" spans="1:9" x14ac:dyDescent="0.3">
      <c r="A673" s="1">
        <v>40940</v>
      </c>
      <c r="B673" t="s">
        <v>18</v>
      </c>
      <c r="C673" t="s">
        <v>9</v>
      </c>
      <c r="D673" t="s">
        <v>21</v>
      </c>
      <c r="E673" t="s">
        <v>13</v>
      </c>
      <c r="F673" s="2">
        <v>-659190.96859185409</v>
      </c>
      <c r="G673" s="2">
        <v>-533848.92699948326</v>
      </c>
      <c r="H673" s="2">
        <v>0</v>
      </c>
      <c r="I673" s="2" t="str">
        <f>TEXT(Продажи[[#This Row],[период]],Продажи[[#Headers],[МММ]])</f>
        <v>фев</v>
      </c>
    </row>
    <row r="674" spans="1:9" x14ac:dyDescent="0.3">
      <c r="A674" s="1">
        <v>40940</v>
      </c>
      <c r="B674" t="s">
        <v>18</v>
      </c>
      <c r="C674" t="s">
        <v>9</v>
      </c>
      <c r="D674" t="s">
        <v>19</v>
      </c>
      <c r="E674" t="s">
        <v>11</v>
      </c>
      <c r="F674" s="2">
        <v>4273266.3667563917</v>
      </c>
      <c r="G674" s="2">
        <v>3293593.3059775233</v>
      </c>
      <c r="H674" s="2">
        <v>0</v>
      </c>
      <c r="I674" s="2" t="str">
        <f>TEXT(Продажи[[#This Row],[период]],Продажи[[#Headers],[МММ]])</f>
        <v>фев</v>
      </c>
    </row>
    <row r="675" spans="1:9" x14ac:dyDescent="0.3">
      <c r="A675" s="1">
        <v>40940</v>
      </c>
      <c r="B675" t="s">
        <v>18</v>
      </c>
      <c r="C675" t="s">
        <v>9</v>
      </c>
      <c r="D675" t="s">
        <v>19</v>
      </c>
      <c r="E675" t="s">
        <v>12</v>
      </c>
      <c r="F675" s="2">
        <v>-2350531.5548715028</v>
      </c>
      <c r="G675" s="2">
        <v>-1453055.8702842016</v>
      </c>
      <c r="H675" s="2">
        <v>0</v>
      </c>
      <c r="I675" s="2" t="str">
        <f>TEXT(Продажи[[#This Row],[период]],Продажи[[#Headers],[МММ]])</f>
        <v>фев</v>
      </c>
    </row>
    <row r="676" spans="1:9" x14ac:dyDescent="0.3">
      <c r="A676" s="1">
        <v>40940</v>
      </c>
      <c r="B676" t="s">
        <v>18</v>
      </c>
      <c r="C676" t="s">
        <v>9</v>
      </c>
      <c r="D676" t="s">
        <v>19</v>
      </c>
      <c r="E676" t="s">
        <v>13</v>
      </c>
      <c r="F676" s="2">
        <v>-1607575.5410077183</v>
      </c>
      <c r="G676" s="2">
        <v>-823398.32649438083</v>
      </c>
      <c r="H676" s="2">
        <v>0</v>
      </c>
      <c r="I676" s="2" t="str">
        <f>TEXT(Продажи[[#This Row],[период]],Продажи[[#Headers],[МММ]])</f>
        <v>фев</v>
      </c>
    </row>
    <row r="677" spans="1:9" x14ac:dyDescent="0.3">
      <c r="A677" s="1">
        <v>40940</v>
      </c>
      <c r="B677" t="s">
        <v>18</v>
      </c>
      <c r="C677" t="s">
        <v>9</v>
      </c>
      <c r="D677" t="s">
        <v>17</v>
      </c>
      <c r="E677" t="s">
        <v>11</v>
      </c>
      <c r="F677" s="2">
        <v>817650.57764386991</v>
      </c>
      <c r="G677" s="2">
        <v>1238796.535476733</v>
      </c>
      <c r="H677" s="2">
        <v>0</v>
      </c>
      <c r="I677" s="2" t="str">
        <f>TEXT(Продажи[[#This Row],[период]],Продажи[[#Headers],[МММ]])</f>
        <v>фев</v>
      </c>
    </row>
    <row r="678" spans="1:9" x14ac:dyDescent="0.3">
      <c r="A678" s="1">
        <v>40940</v>
      </c>
      <c r="B678" t="s">
        <v>18</v>
      </c>
      <c r="C678" t="s">
        <v>9</v>
      </c>
      <c r="D678" t="s">
        <v>17</v>
      </c>
      <c r="E678" t="s">
        <v>12</v>
      </c>
      <c r="F678" s="2">
        <v>-448642.2922600109</v>
      </c>
      <c r="G678" s="2">
        <v>-546527.88329855865</v>
      </c>
      <c r="H678" s="2">
        <v>0</v>
      </c>
      <c r="I678" s="2" t="str">
        <f>TEXT(Продажи[[#This Row],[период]],Продажи[[#Headers],[МММ]])</f>
        <v>фев</v>
      </c>
    </row>
    <row r="679" spans="1:9" x14ac:dyDescent="0.3">
      <c r="A679" s="1">
        <v>40940</v>
      </c>
      <c r="B679" t="s">
        <v>18</v>
      </c>
      <c r="C679" t="s">
        <v>9</v>
      </c>
      <c r="D679" t="s">
        <v>17</v>
      </c>
      <c r="E679" t="s">
        <v>13</v>
      </c>
      <c r="F679" s="2">
        <v>-302239.09623826283</v>
      </c>
      <c r="G679" s="2">
        <v>-309699.13386918325</v>
      </c>
      <c r="H679" s="2">
        <v>0</v>
      </c>
      <c r="I679" s="2" t="str">
        <f>TEXT(Продажи[[#This Row],[период]],Продажи[[#Headers],[МММ]])</f>
        <v>фев</v>
      </c>
    </row>
    <row r="680" spans="1:9" x14ac:dyDescent="0.3">
      <c r="A680" s="1">
        <v>40940</v>
      </c>
      <c r="B680" t="s">
        <v>18</v>
      </c>
      <c r="C680" t="s">
        <v>9</v>
      </c>
      <c r="D680" t="s">
        <v>14</v>
      </c>
      <c r="E680" t="s">
        <v>11</v>
      </c>
      <c r="F680" s="2">
        <v>2040841.0316587922</v>
      </c>
      <c r="G680" s="2">
        <v>1865935.3795154667</v>
      </c>
      <c r="H680" s="2">
        <v>0</v>
      </c>
      <c r="I680" s="2" t="str">
        <f>TEXT(Продажи[[#This Row],[период]],Продажи[[#Headers],[МММ]])</f>
        <v>фев</v>
      </c>
    </row>
    <row r="681" spans="1:9" x14ac:dyDescent="0.3">
      <c r="A681" s="1">
        <v>40940</v>
      </c>
      <c r="B681" t="s">
        <v>18</v>
      </c>
      <c r="C681" t="s">
        <v>9</v>
      </c>
      <c r="D681" t="s">
        <v>14</v>
      </c>
      <c r="E681" t="s">
        <v>12</v>
      </c>
      <c r="F681" s="2">
        <v>-1191483.5047215635</v>
      </c>
      <c r="G681" s="2">
        <v>-823206.78508035303</v>
      </c>
      <c r="H681" s="2">
        <v>0</v>
      </c>
      <c r="I681" s="2" t="str">
        <f>TEXT(Продажи[[#This Row],[период]],Продажи[[#Headers],[МММ]])</f>
        <v>фев</v>
      </c>
    </row>
    <row r="682" spans="1:9" x14ac:dyDescent="0.3">
      <c r="A682" s="1">
        <v>40940</v>
      </c>
      <c r="B682" t="s">
        <v>18</v>
      </c>
      <c r="C682" t="s">
        <v>9</v>
      </c>
      <c r="D682" t="s">
        <v>14</v>
      </c>
      <c r="E682" t="s">
        <v>13</v>
      </c>
      <c r="F682" s="2">
        <v>-790021.64840209496</v>
      </c>
      <c r="G682" s="2">
        <v>-466483.84487886669</v>
      </c>
      <c r="H682" s="2">
        <v>0</v>
      </c>
      <c r="I682" s="2" t="str">
        <f>TEXT(Продажи[[#This Row],[период]],Продажи[[#Headers],[МММ]])</f>
        <v>фев</v>
      </c>
    </row>
    <row r="683" spans="1:9" x14ac:dyDescent="0.3">
      <c r="A683" s="1">
        <v>40940</v>
      </c>
      <c r="B683" t="s">
        <v>18</v>
      </c>
      <c r="C683" t="s">
        <v>9</v>
      </c>
      <c r="D683" t="s">
        <v>100</v>
      </c>
      <c r="E683" t="s">
        <v>49</v>
      </c>
      <c r="F683" s="2">
        <v>0</v>
      </c>
      <c r="G683" s="2">
        <v>0</v>
      </c>
      <c r="H683" s="2">
        <v>264537.44427787978</v>
      </c>
      <c r="I683" s="2" t="str">
        <f>TEXT(Продажи[[#This Row],[период]],Продажи[[#Headers],[МММ]])</f>
        <v>фев</v>
      </c>
    </row>
    <row r="684" spans="1:9" x14ac:dyDescent="0.3">
      <c r="A684" s="1">
        <v>40940</v>
      </c>
      <c r="B684" t="s">
        <v>18</v>
      </c>
      <c r="C684" t="s">
        <v>16</v>
      </c>
      <c r="D684" t="s">
        <v>10</v>
      </c>
      <c r="E684" t="s">
        <v>11</v>
      </c>
      <c r="F684" s="2">
        <v>1414332.165953422</v>
      </c>
      <c r="G684" s="2">
        <v>3087513.0031434423</v>
      </c>
      <c r="H684" s="2">
        <v>0</v>
      </c>
      <c r="I684" s="2" t="str">
        <f>TEXT(Продажи[[#This Row],[период]],Продажи[[#Headers],[МММ]])</f>
        <v>фев</v>
      </c>
    </row>
    <row r="685" spans="1:9" x14ac:dyDescent="0.3">
      <c r="A685" s="1">
        <v>40940</v>
      </c>
      <c r="B685" t="s">
        <v>18</v>
      </c>
      <c r="C685" t="s">
        <v>16</v>
      </c>
      <c r="D685" t="s">
        <v>10</v>
      </c>
      <c r="E685" t="s">
        <v>12</v>
      </c>
      <c r="F685" s="2">
        <v>-840197.32630896347</v>
      </c>
      <c r="G685" s="2">
        <v>-1362138.0896221071</v>
      </c>
      <c r="H685" s="2">
        <v>0</v>
      </c>
      <c r="I685" s="2" t="str">
        <f>TEXT(Продажи[[#This Row],[период]],Продажи[[#Headers],[МММ]])</f>
        <v>фев</v>
      </c>
    </row>
    <row r="686" spans="1:9" x14ac:dyDescent="0.3">
      <c r="A686" s="1">
        <v>40940</v>
      </c>
      <c r="B686" t="s">
        <v>18</v>
      </c>
      <c r="C686" t="s">
        <v>16</v>
      </c>
      <c r="D686" t="s">
        <v>10</v>
      </c>
      <c r="E686" t="s">
        <v>13</v>
      </c>
      <c r="F686" s="2">
        <v>-424859.78133689921</v>
      </c>
      <c r="G686" s="2">
        <v>-771878.25078586058</v>
      </c>
      <c r="H686" s="2">
        <v>0</v>
      </c>
      <c r="I686" s="2" t="str">
        <f>TEXT(Продажи[[#This Row],[период]],Продажи[[#Headers],[МММ]])</f>
        <v>фев</v>
      </c>
    </row>
    <row r="687" spans="1:9" x14ac:dyDescent="0.3">
      <c r="A687" s="1">
        <v>40940</v>
      </c>
      <c r="B687" t="s">
        <v>18</v>
      </c>
      <c r="C687" t="s">
        <v>16</v>
      </c>
      <c r="D687" t="s">
        <v>21</v>
      </c>
      <c r="E687" t="s">
        <v>11</v>
      </c>
      <c r="F687" s="2">
        <v>791225.21811648388</v>
      </c>
      <c r="G687" s="2">
        <v>2669244.6349974163</v>
      </c>
      <c r="H687" s="2">
        <v>0</v>
      </c>
      <c r="I687" s="2" t="str">
        <f>TEXT(Продажи[[#This Row],[период]],Продажи[[#Headers],[МММ]])</f>
        <v>фев</v>
      </c>
    </row>
    <row r="688" spans="1:9" x14ac:dyDescent="0.3">
      <c r="A688" s="1">
        <v>40940</v>
      </c>
      <c r="B688" t="s">
        <v>18</v>
      </c>
      <c r="C688" t="s">
        <v>16</v>
      </c>
      <c r="D688" t="s">
        <v>21</v>
      </c>
      <c r="E688" t="s">
        <v>12</v>
      </c>
      <c r="F688" s="2">
        <v>-466799.53871178988</v>
      </c>
      <c r="G688" s="2">
        <v>-1177607.9272047423</v>
      </c>
      <c r="H688" s="2">
        <v>0</v>
      </c>
      <c r="I688" s="2" t="str">
        <f>TEXT(Продажи[[#This Row],[период]],Продажи[[#Headers],[МММ]])</f>
        <v>фев</v>
      </c>
    </row>
    <row r="689" spans="1:9" x14ac:dyDescent="0.3">
      <c r="A689" s="1">
        <v>40940</v>
      </c>
      <c r="B689" t="s">
        <v>18</v>
      </c>
      <c r="C689" t="s">
        <v>16</v>
      </c>
      <c r="D689" t="s">
        <v>21</v>
      </c>
      <c r="E689" t="s">
        <v>13</v>
      </c>
      <c r="F689" s="2">
        <v>-251231.51173468534</v>
      </c>
      <c r="G689" s="2">
        <v>-667311.15874935407</v>
      </c>
      <c r="H689" s="2">
        <v>0</v>
      </c>
      <c r="I689" s="2" t="str">
        <f>TEXT(Продажи[[#This Row],[период]],Продажи[[#Headers],[МММ]])</f>
        <v>фев</v>
      </c>
    </row>
    <row r="690" spans="1:9" x14ac:dyDescent="0.3">
      <c r="A690" s="1">
        <v>40940</v>
      </c>
      <c r="B690" t="s">
        <v>18</v>
      </c>
      <c r="C690" t="s">
        <v>16</v>
      </c>
      <c r="D690" t="s">
        <v>19</v>
      </c>
      <c r="E690" t="s">
        <v>11</v>
      </c>
      <c r="F690" s="2">
        <v>3779654.7402333766</v>
      </c>
      <c r="G690" s="2">
        <v>4116991.6324719037</v>
      </c>
      <c r="H690" s="2">
        <v>0</v>
      </c>
      <c r="I690" s="2" t="str">
        <f>TEXT(Продажи[[#This Row],[период]],Продажи[[#Headers],[МММ]])</f>
        <v>фев</v>
      </c>
    </row>
    <row r="691" spans="1:9" x14ac:dyDescent="0.3">
      <c r="A691" s="1">
        <v>40940</v>
      </c>
      <c r="B691" t="s">
        <v>18</v>
      </c>
      <c r="C691" t="s">
        <v>16</v>
      </c>
      <c r="D691" t="s">
        <v>19</v>
      </c>
      <c r="E691" t="s">
        <v>12</v>
      </c>
      <c r="F691" s="2">
        <v>-2350531.5548715028</v>
      </c>
      <c r="G691" s="2">
        <v>-1816319.8378552517</v>
      </c>
      <c r="H691" s="2">
        <v>0</v>
      </c>
      <c r="I691" s="2" t="str">
        <f>TEXT(Продажи[[#This Row],[период]],Продажи[[#Headers],[МММ]])</f>
        <v>фев</v>
      </c>
    </row>
    <row r="692" spans="1:9" x14ac:dyDescent="0.3">
      <c r="A692" s="1">
        <v>40940</v>
      </c>
      <c r="B692" t="s">
        <v>18</v>
      </c>
      <c r="C692" t="s">
        <v>16</v>
      </c>
      <c r="D692" t="s">
        <v>19</v>
      </c>
      <c r="E692" t="s">
        <v>13</v>
      </c>
      <c r="F692" s="2">
        <v>-1326075.8819963071</v>
      </c>
      <c r="G692" s="2">
        <v>-1029247.9081179759</v>
      </c>
      <c r="H692" s="2">
        <v>0</v>
      </c>
      <c r="I692" s="2" t="str">
        <f>TEXT(Продажи[[#This Row],[период]],Продажи[[#Headers],[МММ]])</f>
        <v>фев</v>
      </c>
    </row>
    <row r="693" spans="1:9" x14ac:dyDescent="0.3">
      <c r="A693" s="1">
        <v>40940</v>
      </c>
      <c r="B693" t="s">
        <v>18</v>
      </c>
      <c r="C693" t="s">
        <v>16</v>
      </c>
      <c r="D693" t="s">
        <v>17</v>
      </c>
      <c r="E693" t="s">
        <v>11</v>
      </c>
      <c r="F693" s="2">
        <v>628099.20916401525</v>
      </c>
      <c r="G693" s="2">
        <v>1548495.669345916</v>
      </c>
      <c r="H693" s="2">
        <v>0</v>
      </c>
      <c r="I693" s="2" t="str">
        <f>TEXT(Продажи[[#This Row],[период]],Продажи[[#Headers],[МММ]])</f>
        <v>фев</v>
      </c>
    </row>
    <row r="694" spans="1:9" x14ac:dyDescent="0.3">
      <c r="A694" s="1">
        <v>40940</v>
      </c>
      <c r="B694" t="s">
        <v>18</v>
      </c>
      <c r="C694" t="s">
        <v>16</v>
      </c>
      <c r="D694" t="s">
        <v>17</v>
      </c>
      <c r="E694" t="s">
        <v>12</v>
      </c>
      <c r="F694" s="2">
        <v>-336481.71919500816</v>
      </c>
      <c r="G694" s="2">
        <v>-683159.85412319831</v>
      </c>
      <c r="H694" s="2">
        <v>0</v>
      </c>
      <c r="I694" s="2" t="str">
        <f>TEXT(Продажи[[#This Row],[период]],Продажи[[#Headers],[МММ]])</f>
        <v>фев</v>
      </c>
    </row>
    <row r="695" spans="1:9" x14ac:dyDescent="0.3">
      <c r="A695" s="1">
        <v>40940</v>
      </c>
      <c r="B695" t="s">
        <v>18</v>
      </c>
      <c r="C695" t="s">
        <v>16</v>
      </c>
      <c r="D695" t="s">
        <v>17</v>
      </c>
      <c r="E695" t="s">
        <v>13</v>
      </c>
      <c r="F695" s="2">
        <v>-234303.43713279068</v>
      </c>
      <c r="G695" s="2">
        <v>-387123.917336479</v>
      </c>
      <c r="H695" s="2">
        <v>0</v>
      </c>
      <c r="I695" s="2" t="str">
        <f>TEXT(Продажи[[#This Row],[период]],Продажи[[#Headers],[МММ]])</f>
        <v>фев</v>
      </c>
    </row>
    <row r="696" spans="1:9" x14ac:dyDescent="0.3">
      <c r="A696" s="1">
        <v>40940</v>
      </c>
      <c r="B696" t="s">
        <v>18</v>
      </c>
      <c r="C696" t="s">
        <v>16</v>
      </c>
      <c r="D696" t="s">
        <v>14</v>
      </c>
      <c r="E696" t="s">
        <v>11</v>
      </c>
      <c r="F696" s="2">
        <v>542976.05429454101</v>
      </c>
      <c r="G696" s="2">
        <v>2332419.2243943331</v>
      </c>
      <c r="H696" s="2">
        <v>0</v>
      </c>
      <c r="I696" s="2" t="str">
        <f>TEXT(Продажи[[#This Row],[период]],Продажи[[#Headers],[МММ]])</f>
        <v>фев</v>
      </c>
    </row>
    <row r="697" spans="1:9" x14ac:dyDescent="0.3">
      <c r="A697" s="1">
        <v>40940</v>
      </c>
      <c r="B697" t="s">
        <v>18</v>
      </c>
      <c r="C697" t="s">
        <v>16</v>
      </c>
      <c r="D697" t="s">
        <v>14</v>
      </c>
      <c r="E697" t="s">
        <v>12</v>
      </c>
      <c r="F697" s="2">
        <v>-340423.85849187529</v>
      </c>
      <c r="G697" s="2">
        <v>-1029008.4813504412</v>
      </c>
      <c r="H697" s="2">
        <v>0</v>
      </c>
      <c r="I697" s="2" t="str">
        <f>TEXT(Продажи[[#This Row],[период]],Продажи[[#Headers],[МММ]])</f>
        <v>фев</v>
      </c>
    </row>
    <row r="698" spans="1:9" x14ac:dyDescent="0.3">
      <c r="A698" s="1">
        <v>40940</v>
      </c>
      <c r="B698" t="s">
        <v>18</v>
      </c>
      <c r="C698" t="s">
        <v>16</v>
      </c>
      <c r="D698" t="s">
        <v>14</v>
      </c>
      <c r="E698" t="s">
        <v>13</v>
      </c>
      <c r="F698" s="2">
        <v>-138586.55279204244</v>
      </c>
      <c r="G698" s="2">
        <v>-583104.80609858327</v>
      </c>
      <c r="H698" s="2">
        <v>0</v>
      </c>
      <c r="I698" s="2" t="str">
        <f>TEXT(Продажи[[#This Row],[период]],Продажи[[#Headers],[МММ]])</f>
        <v>фев</v>
      </c>
    </row>
    <row r="699" spans="1:9" x14ac:dyDescent="0.3">
      <c r="A699" s="1">
        <v>40940</v>
      </c>
      <c r="B699" t="s">
        <v>18</v>
      </c>
      <c r="C699" t="s">
        <v>23</v>
      </c>
      <c r="D699" t="s">
        <v>10</v>
      </c>
      <c r="E699" t="s">
        <v>11</v>
      </c>
      <c r="F699" s="2">
        <v>2433771.5885416311</v>
      </c>
      <c r="G699" s="2">
        <v>3087513.0031434428</v>
      </c>
      <c r="H699" s="2">
        <v>0</v>
      </c>
      <c r="I699" s="2" t="str">
        <f>TEXT(Продажи[[#This Row],[период]],Продажи[[#Headers],[МММ]])</f>
        <v>фев</v>
      </c>
    </row>
    <row r="700" spans="1:9" x14ac:dyDescent="0.3">
      <c r="A700" s="1">
        <v>40940</v>
      </c>
      <c r="B700" t="s">
        <v>18</v>
      </c>
      <c r="C700" t="s">
        <v>23</v>
      </c>
      <c r="D700" t="s">
        <v>10</v>
      </c>
      <c r="E700" t="s">
        <v>12</v>
      </c>
      <c r="F700" s="2">
        <v>-1400328.8771816059</v>
      </c>
      <c r="G700" s="2">
        <v>-1362138.0896221073</v>
      </c>
      <c r="H700" s="2">
        <v>0</v>
      </c>
      <c r="I700" s="2" t="str">
        <f>TEXT(Продажи[[#This Row],[период]],Продажи[[#Headers],[МММ]])</f>
        <v>фев</v>
      </c>
    </row>
    <row r="701" spans="1:9" x14ac:dyDescent="0.3">
      <c r="A701" s="1">
        <v>40940</v>
      </c>
      <c r="B701" t="s">
        <v>18</v>
      </c>
      <c r="C701" t="s">
        <v>23</v>
      </c>
      <c r="D701" t="s">
        <v>10</v>
      </c>
      <c r="E701" t="s">
        <v>13</v>
      </c>
      <c r="F701" s="2">
        <v>-835072.12261847884</v>
      </c>
      <c r="G701" s="2">
        <v>-771878.2507858607</v>
      </c>
      <c r="H701" s="2">
        <v>0</v>
      </c>
      <c r="I701" s="2" t="str">
        <f>TEXT(Продажи[[#This Row],[период]],Продажи[[#Headers],[МММ]])</f>
        <v>фев</v>
      </c>
    </row>
    <row r="702" spans="1:9" x14ac:dyDescent="0.3">
      <c r="A702" s="1">
        <v>40940</v>
      </c>
      <c r="B702" t="s">
        <v>18</v>
      </c>
      <c r="C702" t="s">
        <v>23</v>
      </c>
      <c r="D702" t="s">
        <v>21</v>
      </c>
      <c r="E702" t="s">
        <v>11</v>
      </c>
      <c r="F702" s="2">
        <v>3367958.6718055638</v>
      </c>
      <c r="G702" s="2">
        <v>2669244.6349974163</v>
      </c>
      <c r="H702" s="2">
        <v>0</v>
      </c>
      <c r="I702" s="2" t="str">
        <f>TEXT(Продажи[[#This Row],[период]],Продажи[[#Headers],[МММ]])</f>
        <v>фев</v>
      </c>
    </row>
    <row r="703" spans="1:9" x14ac:dyDescent="0.3">
      <c r="A703" s="1">
        <v>40940</v>
      </c>
      <c r="B703" t="s">
        <v>18</v>
      </c>
      <c r="C703" t="s">
        <v>23</v>
      </c>
      <c r="D703" t="s">
        <v>21</v>
      </c>
      <c r="E703" t="s">
        <v>12</v>
      </c>
      <c r="F703" s="2">
        <v>-1867198.1548471597</v>
      </c>
      <c r="G703" s="2">
        <v>-1177607.9272047426</v>
      </c>
      <c r="H703" s="2">
        <v>0</v>
      </c>
      <c r="I703" s="2" t="str">
        <f>TEXT(Продажи[[#This Row],[период]],Продажи[[#Headers],[МММ]])</f>
        <v>фев</v>
      </c>
    </row>
    <row r="704" spans="1:9" x14ac:dyDescent="0.3">
      <c r="A704" s="1">
        <v>40940</v>
      </c>
      <c r="B704" t="s">
        <v>18</v>
      </c>
      <c r="C704" t="s">
        <v>23</v>
      </c>
      <c r="D704" t="s">
        <v>21</v>
      </c>
      <c r="E704" t="s">
        <v>13</v>
      </c>
      <c r="F704" s="2">
        <v>-1427916.4489424294</v>
      </c>
      <c r="G704" s="2">
        <v>-667311.15874935407</v>
      </c>
      <c r="H704" s="2">
        <v>0</v>
      </c>
      <c r="I704" s="2" t="str">
        <f>TEXT(Продажи[[#This Row],[период]],Продажи[[#Headers],[МММ]])</f>
        <v>фев</v>
      </c>
    </row>
    <row r="705" spans="1:9" x14ac:dyDescent="0.3">
      <c r="A705" s="1">
        <v>40940</v>
      </c>
      <c r="B705" t="s">
        <v>18</v>
      </c>
      <c r="C705" t="s">
        <v>23</v>
      </c>
      <c r="D705" t="s">
        <v>19</v>
      </c>
      <c r="E705" t="s">
        <v>11</v>
      </c>
      <c r="F705" s="2">
        <v>3304847.3661493328</v>
      </c>
      <c r="G705" s="2">
        <v>4116991.6324719042</v>
      </c>
      <c r="H705" s="2">
        <v>0</v>
      </c>
      <c r="I705" s="2" t="str">
        <f>TEXT(Продажи[[#This Row],[период]],Продажи[[#Headers],[МММ]])</f>
        <v>фев</v>
      </c>
    </row>
    <row r="706" spans="1:9" x14ac:dyDescent="0.3">
      <c r="A706" s="1">
        <v>40940</v>
      </c>
      <c r="B706" t="s">
        <v>18</v>
      </c>
      <c r="C706" t="s">
        <v>23</v>
      </c>
      <c r="D706" t="s">
        <v>19</v>
      </c>
      <c r="E706" t="s">
        <v>12</v>
      </c>
      <c r="F706" s="2">
        <v>-1880425.2438972022</v>
      </c>
      <c r="G706" s="2">
        <v>-1816319.837855252</v>
      </c>
      <c r="H706" s="2">
        <v>0</v>
      </c>
      <c r="I706" s="2" t="str">
        <f>TEXT(Продажи[[#This Row],[период]],Продажи[[#Headers],[МММ]])</f>
        <v>фев</v>
      </c>
    </row>
    <row r="707" spans="1:9" x14ac:dyDescent="0.3">
      <c r="A707" s="1">
        <v>40940</v>
      </c>
      <c r="B707" t="s">
        <v>18</v>
      </c>
      <c r="C707" t="s">
        <v>23</v>
      </c>
      <c r="D707" t="s">
        <v>19</v>
      </c>
      <c r="E707" t="s">
        <v>13</v>
      </c>
      <c r="F707" s="2">
        <v>-1071842.3890214053</v>
      </c>
      <c r="G707" s="2">
        <v>-1029247.908117976</v>
      </c>
      <c r="H707" s="2">
        <v>0</v>
      </c>
      <c r="I707" s="2" t="str">
        <f>TEXT(Продажи[[#This Row],[период]],Продажи[[#Headers],[МММ]])</f>
        <v>фев</v>
      </c>
    </row>
    <row r="708" spans="1:9" x14ac:dyDescent="0.3">
      <c r="A708" s="1">
        <v>40940</v>
      </c>
      <c r="B708" t="s">
        <v>18</v>
      </c>
      <c r="C708" t="s">
        <v>23</v>
      </c>
      <c r="D708" t="s">
        <v>17</v>
      </c>
      <c r="E708" t="s">
        <v>11</v>
      </c>
      <c r="F708" s="2">
        <v>1148524.2681856279</v>
      </c>
      <c r="G708" s="2">
        <v>1548495.6693459162</v>
      </c>
      <c r="H708" s="2">
        <v>0</v>
      </c>
      <c r="I708" s="2" t="str">
        <f>TEXT(Продажи[[#This Row],[период]],Продажи[[#Headers],[МММ]])</f>
        <v>фев</v>
      </c>
    </row>
    <row r="709" spans="1:9" x14ac:dyDescent="0.3">
      <c r="A709" s="1">
        <v>40940</v>
      </c>
      <c r="B709" t="s">
        <v>18</v>
      </c>
      <c r="C709" t="s">
        <v>23</v>
      </c>
      <c r="D709" t="s">
        <v>17</v>
      </c>
      <c r="E709" t="s">
        <v>12</v>
      </c>
      <c r="F709" s="2">
        <v>-672963.43839001632</v>
      </c>
      <c r="G709" s="2">
        <v>-683159.85412319843</v>
      </c>
      <c r="H709" s="2">
        <v>0</v>
      </c>
      <c r="I709" s="2" t="str">
        <f>TEXT(Продажи[[#This Row],[период]],Продажи[[#Headers],[МММ]])</f>
        <v>фев</v>
      </c>
    </row>
    <row r="710" spans="1:9" x14ac:dyDescent="0.3">
      <c r="A710" s="1">
        <v>40940</v>
      </c>
      <c r="B710" t="s">
        <v>18</v>
      </c>
      <c r="C710" t="s">
        <v>23</v>
      </c>
      <c r="D710" t="s">
        <v>17</v>
      </c>
      <c r="E710" t="s">
        <v>13</v>
      </c>
      <c r="F710" s="2">
        <v>-450145.24393908191</v>
      </c>
      <c r="G710" s="2">
        <v>-387123.91733647906</v>
      </c>
      <c r="H710" s="2">
        <v>0</v>
      </c>
      <c r="I710" s="2" t="str">
        <f>TEXT(Продажи[[#This Row],[период]],Продажи[[#Headers],[МММ]])</f>
        <v>фев</v>
      </c>
    </row>
    <row r="711" spans="1:9" x14ac:dyDescent="0.3">
      <c r="A711" s="1">
        <v>40940</v>
      </c>
      <c r="B711" t="s">
        <v>18</v>
      </c>
      <c r="C711" t="s">
        <v>23</v>
      </c>
      <c r="D711" t="s">
        <v>14</v>
      </c>
      <c r="E711" t="s">
        <v>11</v>
      </c>
      <c r="F711" s="2">
        <v>1198291.9818914009</v>
      </c>
      <c r="G711" s="2">
        <v>2332419.2243943335</v>
      </c>
      <c r="H711" s="2">
        <v>0</v>
      </c>
      <c r="I711" s="2" t="str">
        <f>TEXT(Продажи[[#This Row],[период]],Продажи[[#Headers],[МММ]])</f>
        <v>фев</v>
      </c>
    </row>
    <row r="712" spans="1:9" x14ac:dyDescent="0.3">
      <c r="A712" s="1">
        <v>40940</v>
      </c>
      <c r="B712" t="s">
        <v>18</v>
      </c>
      <c r="C712" t="s">
        <v>23</v>
      </c>
      <c r="D712" t="s">
        <v>14</v>
      </c>
      <c r="E712" t="s">
        <v>12</v>
      </c>
      <c r="F712" s="2">
        <v>-680847.71698375058</v>
      </c>
      <c r="G712" s="2">
        <v>-1029008.4813504413</v>
      </c>
      <c r="H712" s="2">
        <v>0</v>
      </c>
      <c r="I712" s="2" t="str">
        <f>TEXT(Продажи[[#This Row],[период]],Продажи[[#Headers],[МММ]])</f>
        <v>фев</v>
      </c>
    </row>
    <row r="713" spans="1:9" x14ac:dyDescent="0.3">
      <c r="A713" s="1">
        <v>40940</v>
      </c>
      <c r="B713" t="s">
        <v>18</v>
      </c>
      <c r="C713" t="s">
        <v>23</v>
      </c>
      <c r="D713" t="s">
        <v>14</v>
      </c>
      <c r="E713" t="s">
        <v>13</v>
      </c>
      <c r="F713" s="2">
        <v>-320611.18992764817</v>
      </c>
      <c r="G713" s="2">
        <v>-583104.80609858339</v>
      </c>
      <c r="H713" s="2">
        <v>0</v>
      </c>
      <c r="I713" s="2" t="str">
        <f>TEXT(Продажи[[#This Row],[период]],Продажи[[#Headers],[МММ]])</f>
        <v>фев</v>
      </c>
    </row>
    <row r="714" spans="1:9" x14ac:dyDescent="0.3">
      <c r="A714" s="1">
        <v>40940</v>
      </c>
      <c r="B714" t="s">
        <v>18</v>
      </c>
      <c r="C714" t="s">
        <v>24</v>
      </c>
      <c r="D714" t="s">
        <v>10</v>
      </c>
      <c r="E714" t="s">
        <v>11</v>
      </c>
      <c r="F714" s="2">
        <v>896210.48139622761</v>
      </c>
      <c r="G714" s="2">
        <v>2470010.4025147539</v>
      </c>
      <c r="H714" s="2">
        <v>0</v>
      </c>
      <c r="I714" s="2" t="str">
        <f>TEXT(Продажи[[#This Row],[период]],Продажи[[#Headers],[МММ]])</f>
        <v>фев</v>
      </c>
    </row>
    <row r="715" spans="1:9" x14ac:dyDescent="0.3">
      <c r="A715" s="1">
        <v>40940</v>
      </c>
      <c r="B715" t="s">
        <v>18</v>
      </c>
      <c r="C715" t="s">
        <v>24</v>
      </c>
      <c r="D715" t="s">
        <v>10</v>
      </c>
      <c r="E715" t="s">
        <v>12</v>
      </c>
      <c r="F715" s="2">
        <v>-560131.55087264231</v>
      </c>
      <c r="G715" s="2">
        <v>-1089710.4716976858</v>
      </c>
      <c r="H715" s="2">
        <v>0</v>
      </c>
      <c r="I715" s="2" t="str">
        <f>TEXT(Продажи[[#This Row],[период]],Продажи[[#Headers],[МММ]])</f>
        <v>фев</v>
      </c>
    </row>
    <row r="716" spans="1:9" x14ac:dyDescent="0.3">
      <c r="A716" s="1">
        <v>40940</v>
      </c>
      <c r="B716" t="s">
        <v>18</v>
      </c>
      <c r="C716" t="s">
        <v>24</v>
      </c>
      <c r="D716" t="s">
        <v>10</v>
      </c>
      <c r="E716" t="s">
        <v>13</v>
      </c>
      <c r="F716" s="2">
        <v>-397693.40111957607</v>
      </c>
      <c r="G716" s="2">
        <v>-617502.60062868847</v>
      </c>
      <c r="H716" s="2">
        <v>0</v>
      </c>
      <c r="I716" s="2" t="str">
        <f>TEXT(Продажи[[#This Row],[период]],Продажи[[#Headers],[МММ]])</f>
        <v>фев</v>
      </c>
    </row>
    <row r="717" spans="1:9" x14ac:dyDescent="0.3">
      <c r="A717" s="1">
        <v>40940</v>
      </c>
      <c r="B717" t="s">
        <v>18</v>
      </c>
      <c r="C717" t="s">
        <v>24</v>
      </c>
      <c r="D717" t="s">
        <v>21</v>
      </c>
      <c r="E717" t="s">
        <v>11</v>
      </c>
      <c r="F717" s="2">
        <v>735209.27347106906</v>
      </c>
      <c r="G717" s="2">
        <v>2135395.707997933</v>
      </c>
      <c r="H717" s="2">
        <v>0</v>
      </c>
      <c r="I717" s="2" t="str">
        <f>TEXT(Продажи[[#This Row],[период]],Продажи[[#Headers],[МММ]])</f>
        <v>фев</v>
      </c>
    </row>
    <row r="718" spans="1:9" x14ac:dyDescent="0.3">
      <c r="A718" s="1">
        <v>40940</v>
      </c>
      <c r="B718" t="s">
        <v>18</v>
      </c>
      <c r="C718" t="s">
        <v>24</v>
      </c>
      <c r="D718" t="s">
        <v>21</v>
      </c>
      <c r="E718" t="s">
        <v>12</v>
      </c>
      <c r="F718" s="2">
        <v>-466799.53871178988</v>
      </c>
      <c r="G718" s="2">
        <v>-942086.34176379396</v>
      </c>
      <c r="H718" s="2">
        <v>0</v>
      </c>
      <c r="I718" s="2" t="str">
        <f>TEXT(Продажи[[#This Row],[период]],Продажи[[#Headers],[МММ]])</f>
        <v>фев</v>
      </c>
    </row>
    <row r="719" spans="1:9" x14ac:dyDescent="0.3">
      <c r="A719" s="1">
        <v>40940</v>
      </c>
      <c r="B719" t="s">
        <v>18</v>
      </c>
      <c r="C719" t="s">
        <v>24</v>
      </c>
      <c r="D719" t="s">
        <v>21</v>
      </c>
      <c r="E719" t="s">
        <v>13</v>
      </c>
      <c r="F719" s="2">
        <v>-344988.19908494834</v>
      </c>
      <c r="G719" s="2">
        <v>-533848.92699948326</v>
      </c>
      <c r="H719" s="2">
        <v>0</v>
      </c>
      <c r="I719" s="2" t="str">
        <f>TEXT(Продажи[[#This Row],[период]],Продажи[[#Headers],[МММ]])</f>
        <v>фев</v>
      </c>
    </row>
    <row r="720" spans="1:9" x14ac:dyDescent="0.3">
      <c r="A720" s="1">
        <v>40940</v>
      </c>
      <c r="B720" t="s">
        <v>18</v>
      </c>
      <c r="C720" t="s">
        <v>24</v>
      </c>
      <c r="D720" t="s">
        <v>19</v>
      </c>
      <c r="E720" t="s">
        <v>11</v>
      </c>
      <c r="F720" s="2">
        <v>1687681.656397739</v>
      </c>
      <c r="G720" s="2">
        <v>3293593.3059775233</v>
      </c>
      <c r="H720" s="2">
        <v>0</v>
      </c>
      <c r="I720" s="2" t="str">
        <f>TEXT(Продажи[[#This Row],[период]],Продажи[[#Headers],[МММ]])</f>
        <v>фев</v>
      </c>
    </row>
    <row r="721" spans="1:9" x14ac:dyDescent="0.3">
      <c r="A721" s="1">
        <v>40940</v>
      </c>
      <c r="B721" t="s">
        <v>18</v>
      </c>
      <c r="C721" t="s">
        <v>24</v>
      </c>
      <c r="D721" t="s">
        <v>19</v>
      </c>
      <c r="E721" t="s">
        <v>12</v>
      </c>
      <c r="F721" s="2">
        <v>-940212.6219486011</v>
      </c>
      <c r="G721" s="2">
        <v>-1453055.8702842016</v>
      </c>
      <c r="H721" s="2">
        <v>0</v>
      </c>
      <c r="I721" s="2" t="str">
        <f>TEXT(Продажи[[#This Row],[период]],Продажи[[#Headers],[МММ]])</f>
        <v>фев</v>
      </c>
    </row>
    <row r="722" spans="1:9" x14ac:dyDescent="0.3">
      <c r="A722" s="1">
        <v>40940</v>
      </c>
      <c r="B722" t="s">
        <v>18</v>
      </c>
      <c r="C722" t="s">
        <v>24</v>
      </c>
      <c r="D722" t="s">
        <v>19</v>
      </c>
      <c r="E722" t="s">
        <v>13</v>
      </c>
      <c r="F722" s="2">
        <v>-585188.33590080927</v>
      </c>
      <c r="G722" s="2">
        <v>-823398.32649438083</v>
      </c>
      <c r="H722" s="2">
        <v>0</v>
      </c>
      <c r="I722" s="2" t="str">
        <f>TEXT(Продажи[[#This Row],[период]],Продажи[[#Headers],[МММ]])</f>
        <v>фев</v>
      </c>
    </row>
    <row r="723" spans="1:9" x14ac:dyDescent="0.3">
      <c r="A723" s="1">
        <v>40940</v>
      </c>
      <c r="B723" t="s">
        <v>18</v>
      </c>
      <c r="C723" t="s">
        <v>24</v>
      </c>
      <c r="D723" t="s">
        <v>17</v>
      </c>
      <c r="E723" t="s">
        <v>11</v>
      </c>
      <c r="F723" s="2">
        <v>720070.87907731743</v>
      </c>
      <c r="G723" s="2">
        <v>1238796.535476733</v>
      </c>
      <c r="H723" s="2">
        <v>0</v>
      </c>
      <c r="I723" s="2" t="str">
        <f>TEXT(Продажи[[#This Row],[период]],Продажи[[#Headers],[МММ]])</f>
        <v>фев</v>
      </c>
    </row>
    <row r="724" spans="1:9" x14ac:dyDescent="0.3">
      <c r="A724" s="1">
        <v>40940</v>
      </c>
      <c r="B724" t="s">
        <v>18</v>
      </c>
      <c r="C724" t="s">
        <v>24</v>
      </c>
      <c r="D724" t="s">
        <v>17</v>
      </c>
      <c r="E724" t="s">
        <v>12</v>
      </c>
      <c r="F724" s="2">
        <v>-448642.2922600109</v>
      </c>
      <c r="G724" s="2">
        <v>-546527.88329855865</v>
      </c>
      <c r="H724" s="2">
        <v>0</v>
      </c>
      <c r="I724" s="2" t="str">
        <f>TEXT(Продажи[[#This Row],[период]],Продажи[[#Headers],[МММ]])</f>
        <v>фев</v>
      </c>
    </row>
    <row r="725" spans="1:9" x14ac:dyDescent="0.3">
      <c r="A725" s="1">
        <v>40940</v>
      </c>
      <c r="B725" t="s">
        <v>18</v>
      </c>
      <c r="C725" t="s">
        <v>24</v>
      </c>
      <c r="D725" t="s">
        <v>17</v>
      </c>
      <c r="E725" t="s">
        <v>13</v>
      </c>
      <c r="F725" s="2">
        <v>-320644.64627822977</v>
      </c>
      <c r="G725" s="2">
        <v>-309699.13386918325</v>
      </c>
      <c r="H725" s="2">
        <v>0</v>
      </c>
      <c r="I725" s="2" t="str">
        <f>TEXT(Продажи[[#This Row],[период]],Продажи[[#Headers],[МММ]])</f>
        <v>фев</v>
      </c>
    </row>
    <row r="726" spans="1:9" x14ac:dyDescent="0.3">
      <c r="A726" s="1">
        <v>40940</v>
      </c>
      <c r="B726" t="s">
        <v>18</v>
      </c>
      <c r="C726" t="s">
        <v>24</v>
      </c>
      <c r="D726" t="s">
        <v>14</v>
      </c>
      <c r="E726" t="s">
        <v>11</v>
      </c>
      <c r="F726" s="2">
        <v>895314.74783363193</v>
      </c>
      <c r="G726" s="2">
        <v>1865935.3795154667</v>
      </c>
      <c r="H726" s="2">
        <v>0</v>
      </c>
      <c r="I726" s="2" t="str">
        <f>TEXT(Продажи[[#This Row],[период]],Продажи[[#Headers],[МММ]])</f>
        <v>фев</v>
      </c>
    </row>
    <row r="727" spans="1:9" x14ac:dyDescent="0.3">
      <c r="A727" s="1">
        <v>40940</v>
      </c>
      <c r="B727" t="s">
        <v>18</v>
      </c>
      <c r="C727" t="s">
        <v>24</v>
      </c>
      <c r="D727" t="s">
        <v>14</v>
      </c>
      <c r="E727" t="s">
        <v>12</v>
      </c>
      <c r="F727" s="2">
        <v>-510635.78773781296</v>
      </c>
      <c r="G727" s="2">
        <v>-823206.78508035303</v>
      </c>
      <c r="H727" s="2">
        <v>0</v>
      </c>
      <c r="I727" s="2" t="str">
        <f>TEXT(Продажи[[#This Row],[период]],Продажи[[#Headers],[МММ]])</f>
        <v>фев</v>
      </c>
    </row>
    <row r="728" spans="1:9" x14ac:dyDescent="0.3">
      <c r="A728" s="1">
        <v>40940</v>
      </c>
      <c r="B728" t="s">
        <v>18</v>
      </c>
      <c r="C728" t="s">
        <v>24</v>
      </c>
      <c r="D728" t="s">
        <v>14</v>
      </c>
      <c r="E728" t="s">
        <v>13</v>
      </c>
      <c r="F728" s="2">
        <v>-402721.42459588847</v>
      </c>
      <c r="G728" s="2">
        <v>-466483.84487886669</v>
      </c>
      <c r="H728" s="2">
        <v>0</v>
      </c>
      <c r="I728" s="2" t="str">
        <f>TEXT(Продажи[[#This Row],[период]],Продажи[[#Headers],[МММ]])</f>
        <v>фев</v>
      </c>
    </row>
    <row r="729" spans="1:9" x14ac:dyDescent="0.3">
      <c r="A729" s="1">
        <v>40940</v>
      </c>
      <c r="B729" t="s">
        <v>18</v>
      </c>
      <c r="C729" t="s">
        <v>24</v>
      </c>
      <c r="D729" t="s">
        <v>100</v>
      </c>
      <c r="E729" t="s">
        <v>49</v>
      </c>
      <c r="F729" s="2">
        <v>0</v>
      </c>
      <c r="G729" s="2">
        <v>0</v>
      </c>
      <c r="H729" s="2">
        <v>365006.50034064252</v>
      </c>
      <c r="I729" s="2" t="str">
        <f>TEXT(Продажи[[#This Row],[период]],Продажи[[#Headers],[МММ]])</f>
        <v>фев</v>
      </c>
    </row>
    <row r="730" spans="1:9" x14ac:dyDescent="0.3">
      <c r="A730" s="1">
        <v>40940</v>
      </c>
      <c r="B730" t="s">
        <v>18</v>
      </c>
      <c r="C730" t="s">
        <v>26</v>
      </c>
      <c r="D730" t="s">
        <v>10</v>
      </c>
      <c r="E730" t="s">
        <v>11</v>
      </c>
      <c r="F730" s="2">
        <v>960625.60974658164</v>
      </c>
      <c r="G730" s="2">
        <v>926253.9009430327</v>
      </c>
      <c r="H730" s="2">
        <v>0</v>
      </c>
      <c r="I730" s="2" t="str">
        <f>TEXT(Продажи[[#This Row],[период]],Продажи[[#Headers],[МММ]])</f>
        <v>фев</v>
      </c>
    </row>
    <row r="731" spans="1:9" x14ac:dyDescent="0.3">
      <c r="A731" s="1">
        <v>40940</v>
      </c>
      <c r="B731" t="s">
        <v>18</v>
      </c>
      <c r="C731" t="s">
        <v>26</v>
      </c>
      <c r="D731" t="s">
        <v>10</v>
      </c>
      <c r="E731" t="s">
        <v>12</v>
      </c>
      <c r="F731" s="2">
        <v>-560131.55087264231</v>
      </c>
      <c r="G731" s="2">
        <v>-408641.42688663211</v>
      </c>
      <c r="H731" s="2">
        <v>0</v>
      </c>
      <c r="I731" s="2" t="str">
        <f>TEXT(Продажи[[#This Row],[период]],Продажи[[#Headers],[МММ]])</f>
        <v>фев</v>
      </c>
    </row>
    <row r="732" spans="1:9" x14ac:dyDescent="0.3">
      <c r="A732" s="1">
        <v>40940</v>
      </c>
      <c r="B732" t="s">
        <v>18</v>
      </c>
      <c r="C732" t="s">
        <v>26</v>
      </c>
      <c r="D732" t="s">
        <v>10</v>
      </c>
      <c r="E732" t="s">
        <v>13</v>
      </c>
      <c r="F732" s="2">
        <v>-354787.3243227317</v>
      </c>
      <c r="G732" s="2">
        <v>-231563.47523575817</v>
      </c>
      <c r="H732" s="2">
        <v>0</v>
      </c>
      <c r="I732" s="2" t="str">
        <f>TEXT(Продажи[[#This Row],[период]],Продажи[[#Headers],[МММ]])</f>
        <v>фев</v>
      </c>
    </row>
    <row r="733" spans="1:9" x14ac:dyDescent="0.3">
      <c r="A733" s="1">
        <v>40940</v>
      </c>
      <c r="B733" t="s">
        <v>18</v>
      </c>
      <c r="C733" t="s">
        <v>26</v>
      </c>
      <c r="D733" t="s">
        <v>21</v>
      </c>
      <c r="E733" t="s">
        <v>11</v>
      </c>
      <c r="F733" s="2">
        <v>2800797.232270739</v>
      </c>
      <c r="G733" s="2">
        <v>800773.39049922489</v>
      </c>
      <c r="H733" s="2">
        <v>0</v>
      </c>
      <c r="I733" s="2" t="str">
        <f>TEXT(Продажи[[#This Row],[период]],Продажи[[#Headers],[МММ]])</f>
        <v>фев</v>
      </c>
    </row>
    <row r="734" spans="1:9" x14ac:dyDescent="0.3">
      <c r="A734" s="1">
        <v>40940</v>
      </c>
      <c r="B734" t="s">
        <v>18</v>
      </c>
      <c r="C734" t="s">
        <v>26</v>
      </c>
      <c r="D734" t="s">
        <v>21</v>
      </c>
      <c r="E734" t="s">
        <v>12</v>
      </c>
      <c r="F734" s="2">
        <v>-1633798.3854912648</v>
      </c>
      <c r="G734" s="2">
        <v>-353282.37816142273</v>
      </c>
      <c r="H734" s="2">
        <v>0</v>
      </c>
      <c r="I734" s="2" t="str">
        <f>TEXT(Продажи[[#This Row],[период]],Продажи[[#Headers],[МММ]])</f>
        <v>фев</v>
      </c>
    </row>
    <row r="735" spans="1:9" x14ac:dyDescent="0.3">
      <c r="A735" s="1">
        <v>40940</v>
      </c>
      <c r="B735" t="s">
        <v>18</v>
      </c>
      <c r="C735" t="s">
        <v>26</v>
      </c>
      <c r="D735" t="s">
        <v>21</v>
      </c>
      <c r="E735" t="s">
        <v>13</v>
      </c>
      <c r="F735" s="2">
        <v>-1094038.078878822</v>
      </c>
      <c r="G735" s="2">
        <v>-200193.34762480622</v>
      </c>
      <c r="H735" s="2">
        <v>0</v>
      </c>
      <c r="I735" s="2" t="str">
        <f>TEXT(Продажи[[#This Row],[период]],Продажи[[#Headers],[МММ]])</f>
        <v>фев</v>
      </c>
    </row>
    <row r="736" spans="1:9" x14ac:dyDescent="0.3">
      <c r="A736" s="1">
        <v>40940</v>
      </c>
      <c r="B736" t="s">
        <v>18</v>
      </c>
      <c r="C736" t="s">
        <v>26</v>
      </c>
      <c r="D736" t="s">
        <v>19</v>
      </c>
      <c r="E736" t="s">
        <v>11</v>
      </c>
      <c r="F736" s="2">
        <v>3727943.0460262038</v>
      </c>
      <c r="G736" s="2">
        <v>1235097.4897415712</v>
      </c>
      <c r="H736" s="2">
        <v>0</v>
      </c>
      <c r="I736" s="2" t="str">
        <f>TEXT(Продажи[[#This Row],[период]],Продажи[[#Headers],[МММ]])</f>
        <v>фев</v>
      </c>
    </row>
    <row r="737" spans="1:9" x14ac:dyDescent="0.3">
      <c r="A737" s="1">
        <v>40940</v>
      </c>
      <c r="B737" t="s">
        <v>18</v>
      </c>
      <c r="C737" t="s">
        <v>26</v>
      </c>
      <c r="D737" t="s">
        <v>19</v>
      </c>
      <c r="E737" t="s">
        <v>12</v>
      </c>
      <c r="F737" s="2">
        <v>-2350531.5548715028</v>
      </c>
      <c r="G737" s="2">
        <v>-544895.95135657559</v>
      </c>
      <c r="H737" s="2">
        <v>0</v>
      </c>
      <c r="I737" s="2" t="str">
        <f>TEXT(Продажи[[#This Row],[период]],Продажи[[#Headers],[МММ]])</f>
        <v>фев</v>
      </c>
    </row>
    <row r="738" spans="1:9" x14ac:dyDescent="0.3">
      <c r="A738" s="1">
        <v>40940</v>
      </c>
      <c r="B738" t="s">
        <v>18</v>
      </c>
      <c r="C738" t="s">
        <v>26</v>
      </c>
      <c r="D738" t="s">
        <v>19</v>
      </c>
      <c r="E738" t="s">
        <v>13</v>
      </c>
      <c r="F738" s="2">
        <v>-1496113.3346757116</v>
      </c>
      <c r="G738" s="2">
        <v>-308774.37243539281</v>
      </c>
      <c r="H738" s="2">
        <v>0</v>
      </c>
      <c r="I738" s="2" t="str">
        <f>TEXT(Продажи[[#This Row],[период]],Продажи[[#Headers],[МММ]])</f>
        <v>фев</v>
      </c>
    </row>
    <row r="739" spans="1:9" x14ac:dyDescent="0.3">
      <c r="A739" s="1">
        <v>40940</v>
      </c>
      <c r="B739" t="s">
        <v>18</v>
      </c>
      <c r="C739" t="s">
        <v>26</v>
      </c>
      <c r="D739" t="s">
        <v>17</v>
      </c>
      <c r="E739" t="s">
        <v>11</v>
      </c>
      <c r="F739" s="2">
        <v>1154132.296838878</v>
      </c>
      <c r="G739" s="2">
        <v>464548.70080377487</v>
      </c>
      <c r="H739" s="2">
        <v>0</v>
      </c>
      <c r="I739" s="2" t="str">
        <f>TEXT(Продажи[[#This Row],[период]],Продажи[[#Headers],[МММ]])</f>
        <v>фев</v>
      </c>
    </row>
    <row r="740" spans="1:9" x14ac:dyDescent="0.3">
      <c r="A740" s="1">
        <v>40940</v>
      </c>
      <c r="B740" t="s">
        <v>18</v>
      </c>
      <c r="C740" t="s">
        <v>26</v>
      </c>
      <c r="D740" t="s">
        <v>17</v>
      </c>
      <c r="E740" t="s">
        <v>12</v>
      </c>
      <c r="F740" s="2">
        <v>-672963.43839001632</v>
      </c>
      <c r="G740" s="2">
        <v>-204947.95623695949</v>
      </c>
      <c r="H740" s="2">
        <v>0</v>
      </c>
      <c r="I740" s="2" t="str">
        <f>TEXT(Продажи[[#This Row],[период]],Продажи[[#Headers],[МММ]])</f>
        <v>фев</v>
      </c>
    </row>
    <row r="741" spans="1:9" x14ac:dyDescent="0.3">
      <c r="A741" s="1">
        <v>40940</v>
      </c>
      <c r="B741" t="s">
        <v>18</v>
      </c>
      <c r="C741" t="s">
        <v>26</v>
      </c>
      <c r="D741" t="s">
        <v>17</v>
      </c>
      <c r="E741" t="s">
        <v>13</v>
      </c>
      <c r="F741" s="2">
        <v>-473586.80370966753</v>
      </c>
      <c r="G741" s="2">
        <v>-116137.17520094372</v>
      </c>
      <c r="H741" s="2">
        <v>0</v>
      </c>
      <c r="I741" s="2" t="str">
        <f>TEXT(Продажи[[#This Row],[период]],Продажи[[#Headers],[МММ]])</f>
        <v>фев</v>
      </c>
    </row>
    <row r="742" spans="1:9" x14ac:dyDescent="0.3">
      <c r="A742" s="1">
        <v>40940</v>
      </c>
      <c r="B742" t="s">
        <v>18</v>
      </c>
      <c r="C742" t="s">
        <v>26</v>
      </c>
      <c r="D742" t="s">
        <v>14</v>
      </c>
      <c r="E742" t="s">
        <v>11</v>
      </c>
      <c r="F742" s="2">
        <v>1217015.2941084541</v>
      </c>
      <c r="G742" s="2">
        <v>699725.76731829997</v>
      </c>
      <c r="H742" s="2">
        <v>0</v>
      </c>
      <c r="I742" s="2" t="str">
        <f>TEXT(Продажи[[#This Row],[период]],Продажи[[#Headers],[МММ]])</f>
        <v>фев</v>
      </c>
    </row>
    <row r="743" spans="1:9" x14ac:dyDescent="0.3">
      <c r="A743" s="1">
        <v>40940</v>
      </c>
      <c r="B743" t="s">
        <v>18</v>
      </c>
      <c r="C743" t="s">
        <v>26</v>
      </c>
      <c r="D743" t="s">
        <v>14</v>
      </c>
      <c r="E743" t="s">
        <v>12</v>
      </c>
      <c r="F743" s="2">
        <v>-680847.71698375058</v>
      </c>
      <c r="G743" s="2">
        <v>-308702.54440513236</v>
      </c>
      <c r="H743" s="2">
        <v>0</v>
      </c>
      <c r="I743" s="2" t="str">
        <f>TEXT(Продажи[[#This Row],[период]],Продажи[[#Headers],[МММ]])</f>
        <v>фев</v>
      </c>
    </row>
    <row r="744" spans="1:9" x14ac:dyDescent="0.3">
      <c r="A744" s="1">
        <v>40940</v>
      </c>
      <c r="B744" t="s">
        <v>18</v>
      </c>
      <c r="C744" t="s">
        <v>26</v>
      </c>
      <c r="D744" t="s">
        <v>14</v>
      </c>
      <c r="E744" t="s">
        <v>13</v>
      </c>
      <c r="F744" s="2">
        <v>-393785.2983104767</v>
      </c>
      <c r="G744" s="2">
        <v>-174931.44182957499</v>
      </c>
      <c r="H744" s="2">
        <v>0</v>
      </c>
      <c r="I744" s="2" t="str">
        <f>TEXT(Продажи[[#This Row],[период]],Продажи[[#Headers],[МММ]])</f>
        <v>фев</v>
      </c>
    </row>
    <row r="745" spans="1:9" x14ac:dyDescent="0.3">
      <c r="A745" s="1">
        <v>40940</v>
      </c>
      <c r="B745" t="s">
        <v>18</v>
      </c>
      <c r="C745" t="s">
        <v>27</v>
      </c>
      <c r="D745" t="s">
        <v>10</v>
      </c>
      <c r="E745" t="s">
        <v>11</v>
      </c>
      <c r="F745" s="2">
        <v>0</v>
      </c>
      <c r="G745" s="2">
        <v>3087513.0031434428</v>
      </c>
      <c r="H745" s="2">
        <v>0</v>
      </c>
      <c r="I745" s="2" t="str">
        <f>TEXT(Продажи[[#This Row],[период]],Продажи[[#Headers],[МММ]])</f>
        <v>фев</v>
      </c>
    </row>
    <row r="746" spans="1:9" x14ac:dyDescent="0.3">
      <c r="A746" s="1">
        <v>40940</v>
      </c>
      <c r="B746" t="s">
        <v>18</v>
      </c>
      <c r="C746" t="s">
        <v>27</v>
      </c>
      <c r="D746" t="s">
        <v>10</v>
      </c>
      <c r="E746" t="s">
        <v>12</v>
      </c>
      <c r="F746" s="2">
        <v>0</v>
      </c>
      <c r="G746" s="2">
        <v>-1362138.0896221073</v>
      </c>
      <c r="H746" s="2">
        <v>0</v>
      </c>
      <c r="I746" s="2" t="str">
        <f>TEXT(Продажи[[#This Row],[период]],Продажи[[#Headers],[МММ]])</f>
        <v>фев</v>
      </c>
    </row>
    <row r="747" spans="1:9" x14ac:dyDescent="0.3">
      <c r="A747" s="1">
        <v>40940</v>
      </c>
      <c r="B747" t="s">
        <v>18</v>
      </c>
      <c r="C747" t="s">
        <v>27</v>
      </c>
      <c r="D747" t="s">
        <v>10</v>
      </c>
      <c r="E747" t="s">
        <v>13</v>
      </c>
      <c r="F747" s="2">
        <v>0</v>
      </c>
      <c r="G747" s="2">
        <v>-771878.2507858607</v>
      </c>
      <c r="H747" s="2">
        <v>0</v>
      </c>
      <c r="I747" s="2" t="str">
        <f>TEXT(Продажи[[#This Row],[период]],Продажи[[#Headers],[МММ]])</f>
        <v>фев</v>
      </c>
    </row>
    <row r="748" spans="1:9" x14ac:dyDescent="0.3">
      <c r="A748" s="1">
        <v>40940</v>
      </c>
      <c r="B748" t="s">
        <v>18</v>
      </c>
      <c r="C748" t="s">
        <v>27</v>
      </c>
      <c r="D748" t="s">
        <v>21</v>
      </c>
      <c r="E748" t="s">
        <v>11</v>
      </c>
      <c r="F748" s="2">
        <v>3610694.4319356945</v>
      </c>
      <c r="G748" s="2">
        <v>2669244.6349974163</v>
      </c>
      <c r="H748" s="2">
        <v>0</v>
      </c>
      <c r="I748" s="2" t="str">
        <f>TEXT(Продажи[[#This Row],[период]],Продажи[[#Headers],[МММ]])</f>
        <v>фев</v>
      </c>
    </row>
    <row r="749" spans="1:9" x14ac:dyDescent="0.3">
      <c r="A749" s="1">
        <v>40940</v>
      </c>
      <c r="B749" t="s">
        <v>18</v>
      </c>
      <c r="C749" t="s">
        <v>27</v>
      </c>
      <c r="D749" t="s">
        <v>21</v>
      </c>
      <c r="E749" t="s">
        <v>12</v>
      </c>
      <c r="F749" s="2">
        <v>-2100597.9242030545</v>
      </c>
      <c r="G749" s="2">
        <v>-1177607.9272047426</v>
      </c>
      <c r="H749" s="2">
        <v>0</v>
      </c>
      <c r="I749" s="2" t="str">
        <f>TEXT(Продажи[[#This Row],[период]],Продажи[[#Headers],[МММ]])</f>
        <v>фев</v>
      </c>
    </row>
    <row r="750" spans="1:9" x14ac:dyDescent="0.3">
      <c r="A750" s="1">
        <v>40940</v>
      </c>
      <c r="B750" t="s">
        <v>18</v>
      </c>
      <c r="C750" t="s">
        <v>27</v>
      </c>
      <c r="D750" t="s">
        <v>21</v>
      </c>
      <c r="E750" t="s">
        <v>13</v>
      </c>
      <c r="F750" s="2">
        <v>-1427799.7490577518</v>
      </c>
      <c r="G750" s="2">
        <v>-667311.15874935407</v>
      </c>
      <c r="H750" s="2">
        <v>0</v>
      </c>
      <c r="I750" s="2" t="str">
        <f>TEXT(Продажи[[#This Row],[период]],Продажи[[#Headers],[МММ]])</f>
        <v>фев</v>
      </c>
    </row>
    <row r="751" spans="1:9" x14ac:dyDescent="0.3">
      <c r="A751" s="1">
        <v>40940</v>
      </c>
      <c r="B751" t="s">
        <v>18</v>
      </c>
      <c r="C751" t="s">
        <v>27</v>
      </c>
      <c r="D751" t="s">
        <v>19</v>
      </c>
      <c r="E751" t="s">
        <v>11</v>
      </c>
      <c r="F751" s="2">
        <v>3149712.2835278139</v>
      </c>
      <c r="G751" s="2">
        <v>4116991.6324719042</v>
      </c>
      <c r="H751" s="2">
        <v>0</v>
      </c>
      <c r="I751" s="2" t="str">
        <f>TEXT(Продажи[[#This Row],[период]],Продажи[[#Headers],[МММ]])</f>
        <v>фев</v>
      </c>
    </row>
    <row r="752" spans="1:9" x14ac:dyDescent="0.3">
      <c r="A752" s="1">
        <v>40940</v>
      </c>
      <c r="B752" t="s">
        <v>18</v>
      </c>
      <c r="C752" t="s">
        <v>27</v>
      </c>
      <c r="D752" t="s">
        <v>19</v>
      </c>
      <c r="E752" t="s">
        <v>12</v>
      </c>
      <c r="F752" s="2">
        <v>-1880425.2438972022</v>
      </c>
      <c r="G752" s="2">
        <v>-1816319.837855252</v>
      </c>
      <c r="H752" s="2">
        <v>0</v>
      </c>
      <c r="I752" s="2" t="str">
        <f>TEXT(Продажи[[#This Row],[период]],Продажи[[#Headers],[МММ]])</f>
        <v>фев</v>
      </c>
    </row>
    <row r="753" spans="1:9" x14ac:dyDescent="0.3">
      <c r="A753" s="1">
        <v>40940</v>
      </c>
      <c r="B753" t="s">
        <v>18</v>
      </c>
      <c r="C753" t="s">
        <v>27</v>
      </c>
      <c r="D753" t="s">
        <v>19</v>
      </c>
      <c r="E753" t="s">
        <v>13</v>
      </c>
      <c r="F753" s="2">
        <v>-945383.7913693185</v>
      </c>
      <c r="G753" s="2">
        <v>-1029247.908117976</v>
      </c>
      <c r="H753" s="2">
        <v>0</v>
      </c>
      <c r="I753" s="2" t="str">
        <f>TEXT(Продажи[[#This Row],[период]],Продажи[[#Headers],[МММ]])</f>
        <v>фев</v>
      </c>
    </row>
    <row r="754" spans="1:9" x14ac:dyDescent="0.3">
      <c r="A754" s="1">
        <v>40940</v>
      </c>
      <c r="B754" t="s">
        <v>18</v>
      </c>
      <c r="C754" t="s">
        <v>27</v>
      </c>
      <c r="D754" t="s">
        <v>17</v>
      </c>
      <c r="E754" t="s">
        <v>11</v>
      </c>
      <c r="F754" s="2">
        <v>898406.19025067182</v>
      </c>
      <c r="G754" s="2">
        <v>1548495.6693459162</v>
      </c>
      <c r="H754" s="2">
        <v>0</v>
      </c>
      <c r="I754" s="2" t="str">
        <f>TEXT(Продажи[[#This Row],[период]],Продажи[[#Headers],[МММ]])</f>
        <v>фев</v>
      </c>
    </row>
    <row r="755" spans="1:9" x14ac:dyDescent="0.3">
      <c r="A755" s="1">
        <v>40940</v>
      </c>
      <c r="B755" t="s">
        <v>18</v>
      </c>
      <c r="C755" t="s">
        <v>27</v>
      </c>
      <c r="D755" t="s">
        <v>17</v>
      </c>
      <c r="E755" t="s">
        <v>12</v>
      </c>
      <c r="F755" s="2">
        <v>-560802.86532501364</v>
      </c>
      <c r="G755" s="2">
        <v>-683159.85412319843</v>
      </c>
      <c r="H755" s="2">
        <v>0</v>
      </c>
      <c r="I755" s="2" t="str">
        <f>TEXT(Продажи[[#This Row],[период]],Продажи[[#Headers],[МММ]])</f>
        <v>фев</v>
      </c>
    </row>
    <row r="756" spans="1:9" x14ac:dyDescent="0.3">
      <c r="A756" s="1">
        <v>40940</v>
      </c>
      <c r="B756" t="s">
        <v>18</v>
      </c>
      <c r="C756" t="s">
        <v>27</v>
      </c>
      <c r="D756" t="s">
        <v>17</v>
      </c>
      <c r="E756" t="s">
        <v>13</v>
      </c>
      <c r="F756" s="2">
        <v>-335382.54557897116</v>
      </c>
      <c r="G756" s="2">
        <v>-387123.91733647906</v>
      </c>
      <c r="H756" s="2">
        <v>0</v>
      </c>
      <c r="I756" s="2" t="str">
        <f>TEXT(Продажи[[#This Row],[период]],Продажи[[#Headers],[МММ]])</f>
        <v>фев</v>
      </c>
    </row>
    <row r="757" spans="1:9" x14ac:dyDescent="0.3">
      <c r="A757" s="1">
        <v>40940</v>
      </c>
      <c r="B757" t="s">
        <v>18</v>
      </c>
      <c r="C757" t="s">
        <v>27</v>
      </c>
      <c r="D757" t="s">
        <v>14</v>
      </c>
      <c r="E757" t="s">
        <v>11</v>
      </c>
      <c r="F757" s="2">
        <v>958293.16165462905</v>
      </c>
      <c r="G757" s="2">
        <v>2332419.2243943335</v>
      </c>
      <c r="H757" s="2">
        <v>0</v>
      </c>
      <c r="I757" s="2" t="str">
        <f>TEXT(Продажи[[#This Row],[период]],Продажи[[#Headers],[МММ]])</f>
        <v>фев</v>
      </c>
    </row>
    <row r="758" spans="1:9" x14ac:dyDescent="0.3">
      <c r="A758" s="1">
        <v>40940</v>
      </c>
      <c r="B758" t="s">
        <v>18</v>
      </c>
      <c r="C758" t="s">
        <v>27</v>
      </c>
      <c r="D758" t="s">
        <v>14</v>
      </c>
      <c r="E758" t="s">
        <v>12</v>
      </c>
      <c r="F758" s="2">
        <v>-510635.78773781296</v>
      </c>
      <c r="G758" s="2">
        <v>-1029008.4813504413</v>
      </c>
      <c r="H758" s="2">
        <v>0</v>
      </c>
      <c r="I758" s="2" t="str">
        <f>TEXT(Продажи[[#This Row],[период]],Продажи[[#Headers],[МММ]])</f>
        <v>фев</v>
      </c>
    </row>
    <row r="759" spans="1:9" x14ac:dyDescent="0.3">
      <c r="A759" s="1">
        <v>40940</v>
      </c>
      <c r="B759" t="s">
        <v>18</v>
      </c>
      <c r="C759" t="s">
        <v>27</v>
      </c>
      <c r="D759" t="s">
        <v>14</v>
      </c>
      <c r="E759" t="s">
        <v>13</v>
      </c>
      <c r="F759" s="2">
        <v>-369223.71692028799</v>
      </c>
      <c r="G759" s="2">
        <v>-583104.80609858339</v>
      </c>
      <c r="H759" s="2">
        <v>0</v>
      </c>
      <c r="I759" s="2" t="str">
        <f>TEXT(Продажи[[#This Row],[период]],Продажи[[#Headers],[МММ]])</f>
        <v>фев</v>
      </c>
    </row>
    <row r="760" spans="1:9" x14ac:dyDescent="0.3">
      <c r="A760" s="1">
        <v>40940</v>
      </c>
      <c r="B760" t="s">
        <v>18</v>
      </c>
      <c r="C760" t="s">
        <v>27</v>
      </c>
      <c r="D760" t="s">
        <v>100</v>
      </c>
      <c r="E760" t="s">
        <v>49</v>
      </c>
      <c r="F760" s="2">
        <v>0</v>
      </c>
      <c r="G760" s="2">
        <v>0</v>
      </c>
      <c r="H760" s="2">
        <v>307593.75214155484</v>
      </c>
      <c r="I760" s="2" t="str">
        <f>TEXT(Продажи[[#This Row],[период]],Продажи[[#Headers],[МММ]])</f>
        <v>фев</v>
      </c>
    </row>
    <row r="761" spans="1:9" x14ac:dyDescent="0.3">
      <c r="A761" s="1">
        <v>40940</v>
      </c>
      <c r="B761" t="s">
        <v>25</v>
      </c>
      <c r="C761" t="s">
        <v>20</v>
      </c>
      <c r="D761" t="s">
        <v>10</v>
      </c>
      <c r="E761" t="s">
        <v>11</v>
      </c>
      <c r="F761" s="2">
        <v>2635418.9468557821</v>
      </c>
      <c r="G761" s="2">
        <v>1852507.8018860654</v>
      </c>
      <c r="H761" s="2">
        <v>0</v>
      </c>
      <c r="I761" s="2" t="str">
        <f>TEXT(Продажи[[#This Row],[период]],Продажи[[#Headers],[МММ]])</f>
        <v>фев</v>
      </c>
    </row>
    <row r="762" spans="1:9" x14ac:dyDescent="0.3">
      <c r="A762" s="1">
        <v>40940</v>
      </c>
      <c r="B762" t="s">
        <v>25</v>
      </c>
      <c r="C762" t="s">
        <v>20</v>
      </c>
      <c r="D762" t="s">
        <v>10</v>
      </c>
      <c r="E762" t="s">
        <v>12</v>
      </c>
      <c r="F762" s="2">
        <v>-1400328.8771816059</v>
      </c>
      <c r="G762" s="2">
        <v>-817282.85377326421</v>
      </c>
      <c r="H762" s="2">
        <v>0</v>
      </c>
      <c r="I762" s="2" t="str">
        <f>TEXT(Продажи[[#This Row],[период]],Продажи[[#Headers],[МММ]])</f>
        <v>фев</v>
      </c>
    </row>
    <row r="763" spans="1:9" x14ac:dyDescent="0.3">
      <c r="A763" s="1">
        <v>40940</v>
      </c>
      <c r="B763" t="s">
        <v>25</v>
      </c>
      <c r="C763" t="s">
        <v>20</v>
      </c>
      <c r="D763" t="s">
        <v>10</v>
      </c>
      <c r="E763" t="s">
        <v>13</v>
      </c>
      <c r="F763" s="2">
        <v>-483281.50209291576</v>
      </c>
      <c r="G763" s="2">
        <v>-463126.95047151635</v>
      </c>
      <c r="H763" s="2">
        <v>0</v>
      </c>
      <c r="I763" s="2" t="str">
        <f>TEXT(Продажи[[#This Row],[период]],Продажи[[#Headers],[МММ]])</f>
        <v>фев</v>
      </c>
    </row>
    <row r="764" spans="1:9" x14ac:dyDescent="0.3">
      <c r="A764" s="1">
        <v>40940</v>
      </c>
      <c r="B764" t="s">
        <v>25</v>
      </c>
      <c r="C764" t="s">
        <v>20</v>
      </c>
      <c r="D764" t="s">
        <v>21</v>
      </c>
      <c r="E764" t="s">
        <v>11</v>
      </c>
      <c r="F764" s="2">
        <v>2163615.8619291461</v>
      </c>
      <c r="G764" s="2">
        <v>1601546.7809984498</v>
      </c>
      <c r="H764" s="2">
        <v>0</v>
      </c>
      <c r="I764" s="2" t="str">
        <f>TEXT(Продажи[[#This Row],[период]],Продажи[[#Headers],[МММ]])</f>
        <v>фев</v>
      </c>
    </row>
    <row r="765" spans="1:9" x14ac:dyDescent="0.3">
      <c r="A765" s="1">
        <v>40940</v>
      </c>
      <c r="B765" t="s">
        <v>25</v>
      </c>
      <c r="C765" t="s">
        <v>20</v>
      </c>
      <c r="D765" t="s">
        <v>21</v>
      </c>
      <c r="E765" t="s">
        <v>12</v>
      </c>
      <c r="F765" s="2">
        <v>-1166998.8467794748</v>
      </c>
      <c r="G765" s="2">
        <v>-706564.75632284547</v>
      </c>
      <c r="H765" s="2">
        <v>0</v>
      </c>
      <c r="I765" s="2" t="str">
        <f>TEXT(Продажи[[#This Row],[период]],Продажи[[#Headers],[МММ]])</f>
        <v>фев</v>
      </c>
    </row>
    <row r="766" spans="1:9" x14ac:dyDescent="0.3">
      <c r="A766" s="1">
        <v>40940</v>
      </c>
      <c r="B766" t="s">
        <v>25</v>
      </c>
      <c r="C766" t="s">
        <v>20</v>
      </c>
      <c r="D766" t="s">
        <v>21</v>
      </c>
      <c r="E766" t="s">
        <v>13</v>
      </c>
      <c r="F766" s="2">
        <v>-361069.44319356949</v>
      </c>
      <c r="G766" s="2">
        <v>-400386.69524961244</v>
      </c>
      <c r="H766" s="2">
        <v>0</v>
      </c>
      <c r="I766" s="2" t="str">
        <f>TEXT(Продажи[[#This Row],[период]],Продажи[[#Headers],[МММ]])</f>
        <v>фев</v>
      </c>
    </row>
    <row r="767" spans="1:9" x14ac:dyDescent="0.3">
      <c r="A767" s="1">
        <v>40940</v>
      </c>
      <c r="B767" t="s">
        <v>25</v>
      </c>
      <c r="C767" t="s">
        <v>20</v>
      </c>
      <c r="D767" t="s">
        <v>19</v>
      </c>
      <c r="E767" t="s">
        <v>11</v>
      </c>
      <c r="F767" s="2">
        <v>912006.24329014309</v>
      </c>
      <c r="G767" s="2">
        <v>2470194.9794831425</v>
      </c>
      <c r="H767" s="2">
        <v>0</v>
      </c>
      <c r="I767" s="2" t="str">
        <f>TEXT(Продажи[[#This Row],[период]],Продажи[[#Headers],[МММ]])</f>
        <v>фев</v>
      </c>
    </row>
    <row r="768" spans="1:9" x14ac:dyDescent="0.3">
      <c r="A768" s="1">
        <v>40940</v>
      </c>
      <c r="B768" t="s">
        <v>25</v>
      </c>
      <c r="C768" t="s">
        <v>20</v>
      </c>
      <c r="D768" t="s">
        <v>19</v>
      </c>
      <c r="E768" t="s">
        <v>12</v>
      </c>
      <c r="F768" s="2">
        <v>-470106.31097430055</v>
      </c>
      <c r="G768" s="2">
        <v>-1089791.9027131512</v>
      </c>
      <c r="H768" s="2">
        <v>0</v>
      </c>
      <c r="I768" s="2" t="str">
        <f>TEXT(Продажи[[#This Row],[период]],Продажи[[#Headers],[МММ]])</f>
        <v>фев</v>
      </c>
    </row>
    <row r="769" spans="1:9" x14ac:dyDescent="0.3">
      <c r="A769" s="1">
        <v>40940</v>
      </c>
      <c r="B769" t="s">
        <v>25</v>
      </c>
      <c r="C769" t="s">
        <v>20</v>
      </c>
      <c r="D769" t="s">
        <v>19</v>
      </c>
      <c r="E769" t="s">
        <v>13</v>
      </c>
      <c r="F769" s="2">
        <v>-82080.561896112878</v>
      </c>
      <c r="G769" s="2">
        <v>-617548.74487078562</v>
      </c>
      <c r="H769" s="2">
        <v>0</v>
      </c>
      <c r="I769" s="2" t="str">
        <f>TEXT(Продажи[[#This Row],[период]],Продажи[[#Headers],[МММ]])</f>
        <v>фев</v>
      </c>
    </row>
    <row r="770" spans="1:9" x14ac:dyDescent="0.3">
      <c r="A770" s="1">
        <v>40940</v>
      </c>
      <c r="B770" t="s">
        <v>25</v>
      </c>
      <c r="C770" t="s">
        <v>20</v>
      </c>
      <c r="D770" t="s">
        <v>17</v>
      </c>
      <c r="E770" t="s">
        <v>11</v>
      </c>
      <c r="F770" s="2">
        <v>1257320.0240586805</v>
      </c>
      <c r="G770" s="2">
        <v>929097.40160754975</v>
      </c>
      <c r="H770" s="2">
        <v>0</v>
      </c>
      <c r="I770" s="2" t="str">
        <f>TEXT(Продажи[[#This Row],[период]],Продажи[[#Headers],[МММ]])</f>
        <v>фев</v>
      </c>
    </row>
    <row r="771" spans="1:9" x14ac:dyDescent="0.3">
      <c r="A771" s="1">
        <v>40940</v>
      </c>
      <c r="B771" t="s">
        <v>25</v>
      </c>
      <c r="C771" t="s">
        <v>20</v>
      </c>
      <c r="D771" t="s">
        <v>17</v>
      </c>
      <c r="E771" t="s">
        <v>12</v>
      </c>
      <c r="F771" s="2">
        <v>-672963.43839001632</v>
      </c>
      <c r="G771" s="2">
        <v>-409895.91247391899</v>
      </c>
      <c r="H771" s="2">
        <v>0</v>
      </c>
      <c r="I771" s="2" t="str">
        <f>TEXT(Продажи[[#This Row],[период]],Продажи[[#Headers],[МММ]])</f>
        <v>фев</v>
      </c>
    </row>
    <row r="772" spans="1:9" x14ac:dyDescent="0.3">
      <c r="A772" s="1">
        <v>40940</v>
      </c>
      <c r="B772" t="s">
        <v>25</v>
      </c>
      <c r="C772" t="s">
        <v>20</v>
      </c>
      <c r="D772" t="s">
        <v>17</v>
      </c>
      <c r="E772" t="s">
        <v>13</v>
      </c>
      <c r="F772" s="2">
        <v>-153177.69463487421</v>
      </c>
      <c r="G772" s="2">
        <v>-232274.35040188744</v>
      </c>
      <c r="H772" s="2">
        <v>0</v>
      </c>
      <c r="I772" s="2" t="str">
        <f>TEXT(Продажи[[#This Row],[период]],Продажи[[#Headers],[МММ]])</f>
        <v>фев</v>
      </c>
    </row>
    <row r="773" spans="1:9" x14ac:dyDescent="0.3">
      <c r="A773" s="1">
        <v>40940</v>
      </c>
      <c r="B773" t="s">
        <v>25</v>
      </c>
      <c r="C773" t="s">
        <v>20</v>
      </c>
      <c r="D773" t="s">
        <v>14</v>
      </c>
      <c r="E773" t="s">
        <v>11</v>
      </c>
      <c r="F773" s="2">
        <v>1011058.8597208695</v>
      </c>
      <c r="G773" s="2">
        <v>1399451.5346365999</v>
      </c>
      <c r="H773" s="2">
        <v>0</v>
      </c>
      <c r="I773" s="2" t="str">
        <f>TEXT(Продажи[[#This Row],[период]],Продажи[[#Headers],[МММ]])</f>
        <v>фев</v>
      </c>
    </row>
    <row r="774" spans="1:9" x14ac:dyDescent="0.3">
      <c r="A774" s="1">
        <v>40940</v>
      </c>
      <c r="B774" t="s">
        <v>25</v>
      </c>
      <c r="C774" t="s">
        <v>20</v>
      </c>
      <c r="D774" t="s">
        <v>14</v>
      </c>
      <c r="E774" t="s">
        <v>12</v>
      </c>
      <c r="F774" s="2">
        <v>-510635.78773781296</v>
      </c>
      <c r="G774" s="2">
        <v>-617405.08881026471</v>
      </c>
      <c r="H774" s="2">
        <v>0</v>
      </c>
      <c r="I774" s="2" t="str">
        <f>TEXT(Продажи[[#This Row],[период]],Продажи[[#Headers],[МММ]])</f>
        <v>фев</v>
      </c>
    </row>
    <row r="775" spans="1:9" x14ac:dyDescent="0.3">
      <c r="A775" s="1">
        <v>40940</v>
      </c>
      <c r="B775" t="s">
        <v>25</v>
      </c>
      <c r="C775" t="s">
        <v>20</v>
      </c>
      <c r="D775" t="s">
        <v>14</v>
      </c>
      <c r="E775" t="s">
        <v>13</v>
      </c>
      <c r="F775" s="2">
        <v>-172799.15057047587</v>
      </c>
      <c r="G775" s="2">
        <v>-349862.88365914999</v>
      </c>
      <c r="H775" s="2">
        <v>0</v>
      </c>
      <c r="I775" s="2" t="str">
        <f>TEXT(Продажи[[#This Row],[период]],Продажи[[#Headers],[МММ]])</f>
        <v>фев</v>
      </c>
    </row>
    <row r="776" spans="1:9" x14ac:dyDescent="0.3">
      <c r="A776" s="1">
        <v>40940</v>
      </c>
      <c r="B776" t="s">
        <v>25</v>
      </c>
      <c r="C776" t="s">
        <v>20</v>
      </c>
      <c r="D776" t="s">
        <v>100</v>
      </c>
      <c r="E776" t="s">
        <v>49</v>
      </c>
      <c r="F776" s="2">
        <v>0</v>
      </c>
      <c r="G776" s="2">
        <v>0</v>
      </c>
      <c r="H776" s="2">
        <v>2834463.9274111385</v>
      </c>
      <c r="I776" s="2" t="str">
        <f>TEXT(Продажи[[#This Row],[период]],Продажи[[#Headers],[МММ]])</f>
        <v>фев</v>
      </c>
    </row>
    <row r="777" spans="1:9" x14ac:dyDescent="0.3">
      <c r="A777" s="1">
        <v>40940</v>
      </c>
      <c r="B777" t="s">
        <v>25</v>
      </c>
      <c r="C777" t="s">
        <v>23</v>
      </c>
      <c r="D777" t="s">
        <v>10</v>
      </c>
      <c r="E777" t="s">
        <v>11</v>
      </c>
      <c r="F777" s="2">
        <v>1506753.8718474079</v>
      </c>
      <c r="G777" s="2">
        <v>3087513.0031434428</v>
      </c>
      <c r="H777" s="2">
        <v>0</v>
      </c>
      <c r="I777" s="2" t="str">
        <f>TEXT(Продажи[[#This Row],[период]],Продажи[[#Headers],[МММ]])</f>
        <v>фев</v>
      </c>
    </row>
    <row r="778" spans="1:9" x14ac:dyDescent="0.3">
      <c r="A778" s="1">
        <v>40940</v>
      </c>
      <c r="B778" t="s">
        <v>25</v>
      </c>
      <c r="C778" t="s">
        <v>23</v>
      </c>
      <c r="D778" t="s">
        <v>10</v>
      </c>
      <c r="E778" t="s">
        <v>12</v>
      </c>
      <c r="F778" s="2">
        <v>-840197.32630896347</v>
      </c>
      <c r="G778" s="2">
        <v>-1362138.0896221073</v>
      </c>
      <c r="H778" s="2">
        <v>0</v>
      </c>
      <c r="I778" s="2" t="str">
        <f>TEXT(Продажи[[#This Row],[период]],Продажи[[#Headers],[МММ]])</f>
        <v>фев</v>
      </c>
    </row>
    <row r="779" spans="1:9" x14ac:dyDescent="0.3">
      <c r="A779" s="1">
        <v>40940</v>
      </c>
      <c r="B779" t="s">
        <v>25</v>
      </c>
      <c r="C779" t="s">
        <v>23</v>
      </c>
      <c r="D779" t="s">
        <v>10</v>
      </c>
      <c r="E779" t="s">
        <v>13</v>
      </c>
      <c r="F779" s="2">
        <v>-200331.04916960053</v>
      </c>
      <c r="G779" s="2">
        <v>-771878.2507858607</v>
      </c>
      <c r="H779" s="2">
        <v>0</v>
      </c>
      <c r="I779" s="2" t="str">
        <f>TEXT(Продажи[[#This Row],[период]],Продажи[[#Headers],[МММ]])</f>
        <v>фев</v>
      </c>
    </row>
    <row r="780" spans="1:9" x14ac:dyDescent="0.3">
      <c r="A780" s="1">
        <v>40940</v>
      </c>
      <c r="B780" t="s">
        <v>25</v>
      </c>
      <c r="C780" t="s">
        <v>23</v>
      </c>
      <c r="D780" t="s">
        <v>21</v>
      </c>
      <c r="E780" t="s">
        <v>11</v>
      </c>
      <c r="F780" s="2">
        <v>2301321.7258491241</v>
      </c>
      <c r="G780" s="2">
        <v>2669244.6349974163</v>
      </c>
      <c r="H780" s="2">
        <v>0</v>
      </c>
      <c r="I780" s="2" t="str">
        <f>TEXT(Продажи[[#This Row],[период]],Продажи[[#Headers],[МММ]])</f>
        <v>фев</v>
      </c>
    </row>
    <row r="781" spans="1:9" x14ac:dyDescent="0.3">
      <c r="A781" s="1">
        <v>40940</v>
      </c>
      <c r="B781" t="s">
        <v>25</v>
      </c>
      <c r="C781" t="s">
        <v>23</v>
      </c>
      <c r="D781" t="s">
        <v>21</v>
      </c>
      <c r="E781" t="s">
        <v>12</v>
      </c>
      <c r="F781" s="2">
        <v>-1166998.8467794748</v>
      </c>
      <c r="G781" s="2">
        <v>-1177607.9272047426</v>
      </c>
      <c r="H781" s="2">
        <v>0</v>
      </c>
      <c r="I781" s="2" t="str">
        <f>TEXT(Продажи[[#This Row],[период]],Продажи[[#Headers],[МММ]])</f>
        <v>фев</v>
      </c>
    </row>
    <row r="782" spans="1:9" x14ac:dyDescent="0.3">
      <c r="A782" s="1">
        <v>40940</v>
      </c>
      <c r="B782" t="s">
        <v>25</v>
      </c>
      <c r="C782" t="s">
        <v>23</v>
      </c>
      <c r="D782" t="s">
        <v>21</v>
      </c>
      <c r="E782" t="s">
        <v>13</v>
      </c>
      <c r="F782" s="2">
        <v>-363403.44088712847</v>
      </c>
      <c r="G782" s="2">
        <v>-667311.15874935407</v>
      </c>
      <c r="H782" s="2">
        <v>0</v>
      </c>
      <c r="I782" s="2" t="str">
        <f>TEXT(Продажи[[#This Row],[период]],Продажи[[#Headers],[МММ]])</f>
        <v>фев</v>
      </c>
    </row>
    <row r="783" spans="1:9" x14ac:dyDescent="0.3">
      <c r="A783" s="1">
        <v>40940</v>
      </c>
      <c r="B783" t="s">
        <v>25</v>
      </c>
      <c r="C783" t="s">
        <v>23</v>
      </c>
      <c r="D783" t="s">
        <v>19</v>
      </c>
      <c r="E783" t="s">
        <v>11</v>
      </c>
      <c r="F783" s="2">
        <v>5453233.2073018868</v>
      </c>
      <c r="G783" s="2">
        <v>4116991.6324719042</v>
      </c>
      <c r="H783" s="2">
        <v>0</v>
      </c>
      <c r="I783" s="2" t="str">
        <f>TEXT(Продажи[[#This Row],[период]],Продажи[[#Headers],[МММ]])</f>
        <v>фев</v>
      </c>
    </row>
    <row r="784" spans="1:9" x14ac:dyDescent="0.3">
      <c r="A784" s="1">
        <v>40940</v>
      </c>
      <c r="B784" t="s">
        <v>25</v>
      </c>
      <c r="C784" t="s">
        <v>23</v>
      </c>
      <c r="D784" t="s">
        <v>19</v>
      </c>
      <c r="E784" t="s">
        <v>12</v>
      </c>
      <c r="F784" s="2">
        <v>-2820637.8658458032</v>
      </c>
      <c r="G784" s="2">
        <v>-1816319.837855252</v>
      </c>
      <c r="H784" s="2">
        <v>0</v>
      </c>
      <c r="I784" s="2" t="str">
        <f>TEXT(Продажи[[#This Row],[период]],Продажи[[#Headers],[МММ]])</f>
        <v>фев</v>
      </c>
    </row>
    <row r="785" spans="1:9" x14ac:dyDescent="0.3">
      <c r="A785" s="1">
        <v>40940</v>
      </c>
      <c r="B785" t="s">
        <v>25</v>
      </c>
      <c r="C785" t="s">
        <v>23</v>
      </c>
      <c r="D785" t="s">
        <v>19</v>
      </c>
      <c r="E785" t="s">
        <v>13</v>
      </c>
      <c r="F785" s="2">
        <v>-736186.48298575461</v>
      </c>
      <c r="G785" s="2">
        <v>-1029247.908117976</v>
      </c>
      <c r="H785" s="2">
        <v>0</v>
      </c>
      <c r="I785" s="2" t="str">
        <f>TEXT(Продажи[[#This Row],[период]],Продажи[[#Headers],[МММ]])</f>
        <v>фев</v>
      </c>
    </row>
    <row r="786" spans="1:9" x14ac:dyDescent="0.3">
      <c r="A786" s="1">
        <v>40940</v>
      </c>
      <c r="B786" t="s">
        <v>25</v>
      </c>
      <c r="C786" t="s">
        <v>23</v>
      </c>
      <c r="D786" t="s">
        <v>17</v>
      </c>
      <c r="E786" t="s">
        <v>11</v>
      </c>
      <c r="F786" s="2">
        <v>1009445.1575850245</v>
      </c>
      <c r="G786" s="2">
        <v>1548495.6693459162</v>
      </c>
      <c r="H786" s="2">
        <v>0</v>
      </c>
      <c r="I786" s="2" t="str">
        <f>TEXT(Продажи[[#This Row],[период]],Продажи[[#Headers],[МММ]])</f>
        <v>фев</v>
      </c>
    </row>
    <row r="787" spans="1:9" x14ac:dyDescent="0.3">
      <c r="A787" s="1">
        <v>40940</v>
      </c>
      <c r="B787" t="s">
        <v>25</v>
      </c>
      <c r="C787" t="s">
        <v>23</v>
      </c>
      <c r="D787" t="s">
        <v>17</v>
      </c>
      <c r="E787" t="s">
        <v>12</v>
      </c>
      <c r="F787" s="2">
        <v>-560802.86532501364</v>
      </c>
      <c r="G787" s="2">
        <v>-683159.85412319843</v>
      </c>
      <c r="H787" s="2">
        <v>0</v>
      </c>
      <c r="I787" s="2" t="str">
        <f>TEXT(Продажи[[#This Row],[период]],Продажи[[#Headers],[МММ]])</f>
        <v>фев</v>
      </c>
    </row>
    <row r="788" spans="1:9" x14ac:dyDescent="0.3">
      <c r="A788" s="1">
        <v>40940</v>
      </c>
      <c r="B788" t="s">
        <v>25</v>
      </c>
      <c r="C788" t="s">
        <v>23</v>
      </c>
      <c r="D788" t="s">
        <v>17</v>
      </c>
      <c r="E788" t="s">
        <v>13</v>
      </c>
      <c r="F788" s="2">
        <v>-114022.43857788175</v>
      </c>
      <c r="G788" s="2">
        <v>-387123.91733647906</v>
      </c>
      <c r="H788" s="2">
        <v>0</v>
      </c>
      <c r="I788" s="2" t="str">
        <f>TEXT(Продажи[[#This Row],[период]],Продажи[[#Headers],[МММ]])</f>
        <v>фев</v>
      </c>
    </row>
    <row r="789" spans="1:9" x14ac:dyDescent="0.3">
      <c r="A789" s="1">
        <v>40940</v>
      </c>
      <c r="B789" t="s">
        <v>25</v>
      </c>
      <c r="C789" t="s">
        <v>23</v>
      </c>
      <c r="D789" t="s">
        <v>14</v>
      </c>
      <c r="E789" t="s">
        <v>11</v>
      </c>
      <c r="F789" s="2">
        <v>1555737.0333078702</v>
      </c>
      <c r="G789" s="2">
        <v>2332419.2243943335</v>
      </c>
      <c r="H789" s="2">
        <v>0</v>
      </c>
      <c r="I789" s="2" t="str">
        <f>TEXT(Продажи[[#This Row],[период]],Продажи[[#Headers],[МММ]])</f>
        <v>фев</v>
      </c>
    </row>
    <row r="790" spans="1:9" x14ac:dyDescent="0.3">
      <c r="A790" s="1">
        <v>40940</v>
      </c>
      <c r="B790" t="s">
        <v>25</v>
      </c>
      <c r="C790" t="s">
        <v>23</v>
      </c>
      <c r="D790" t="s">
        <v>14</v>
      </c>
      <c r="E790" t="s">
        <v>12</v>
      </c>
      <c r="F790" s="2">
        <v>-851059.64622968819</v>
      </c>
      <c r="G790" s="2">
        <v>-1029008.4813504413</v>
      </c>
      <c r="H790" s="2">
        <v>0</v>
      </c>
      <c r="I790" s="2" t="str">
        <f>TEXT(Продажи[[#This Row],[период]],Продажи[[#Headers],[МММ]])</f>
        <v>фев</v>
      </c>
    </row>
    <row r="791" spans="1:9" x14ac:dyDescent="0.3">
      <c r="A791" s="1">
        <v>40940</v>
      </c>
      <c r="B791" t="s">
        <v>25</v>
      </c>
      <c r="C791" t="s">
        <v>23</v>
      </c>
      <c r="D791" t="s">
        <v>14</v>
      </c>
      <c r="E791" t="s">
        <v>13</v>
      </c>
      <c r="F791" s="2">
        <v>-168850.23381197013</v>
      </c>
      <c r="G791" s="2">
        <v>-583104.80609858339</v>
      </c>
      <c r="H791" s="2">
        <v>0</v>
      </c>
      <c r="I791" s="2" t="str">
        <f>TEXT(Продажи[[#This Row],[период]],Продажи[[#Headers],[МММ]])</f>
        <v>фев</v>
      </c>
    </row>
    <row r="792" spans="1:9" x14ac:dyDescent="0.3">
      <c r="A792" s="1">
        <v>40940</v>
      </c>
      <c r="B792" t="s">
        <v>25</v>
      </c>
      <c r="C792" t="s">
        <v>23</v>
      </c>
      <c r="D792" t="s">
        <v>100</v>
      </c>
      <c r="E792" t="s">
        <v>49</v>
      </c>
      <c r="F792" s="2">
        <v>0</v>
      </c>
      <c r="G792" s="2">
        <v>0</v>
      </c>
      <c r="H792" s="2">
        <v>2610459.2827522298</v>
      </c>
      <c r="I792" s="2" t="str">
        <f>TEXT(Продажи[[#This Row],[период]],Продажи[[#Headers],[МММ]])</f>
        <v>фев</v>
      </c>
    </row>
    <row r="793" spans="1:9" x14ac:dyDescent="0.3">
      <c r="A793" s="1">
        <v>40940</v>
      </c>
      <c r="B793" t="s">
        <v>25</v>
      </c>
      <c r="C793" t="s">
        <v>24</v>
      </c>
      <c r="D793" t="s">
        <v>10</v>
      </c>
      <c r="E793" t="s">
        <v>11</v>
      </c>
      <c r="F793" s="2">
        <v>3091926.1608169856</v>
      </c>
      <c r="G793" s="2">
        <v>2470010.4025147539</v>
      </c>
      <c r="H793" s="2">
        <v>0</v>
      </c>
      <c r="I793" s="2" t="str">
        <f>TEXT(Продажи[[#This Row],[период]],Продажи[[#Headers],[МММ]])</f>
        <v>фев</v>
      </c>
    </row>
    <row r="794" spans="1:9" x14ac:dyDescent="0.3">
      <c r="A794" s="1">
        <v>40940</v>
      </c>
      <c r="B794" t="s">
        <v>25</v>
      </c>
      <c r="C794" t="s">
        <v>24</v>
      </c>
      <c r="D794" t="s">
        <v>10</v>
      </c>
      <c r="E794" t="s">
        <v>12</v>
      </c>
      <c r="F794" s="2">
        <v>-1680394.6526179272</v>
      </c>
      <c r="G794" s="2">
        <v>-1089710.4716976858</v>
      </c>
      <c r="H794" s="2">
        <v>0</v>
      </c>
      <c r="I794" s="2" t="str">
        <f>TEXT(Продажи[[#This Row],[период]],Продажи[[#Headers],[МММ]])</f>
        <v>фев</v>
      </c>
    </row>
    <row r="795" spans="1:9" x14ac:dyDescent="0.3">
      <c r="A795" s="1">
        <v>40940</v>
      </c>
      <c r="B795" t="s">
        <v>25</v>
      </c>
      <c r="C795" t="s">
        <v>24</v>
      </c>
      <c r="D795" t="s">
        <v>10</v>
      </c>
      <c r="E795" t="s">
        <v>13</v>
      </c>
      <c r="F795" s="2">
        <v>-522798.78300698067</v>
      </c>
      <c r="G795" s="2">
        <v>-617502.60062868847</v>
      </c>
      <c r="H795" s="2">
        <v>0</v>
      </c>
      <c r="I795" s="2" t="str">
        <f>TEXT(Продажи[[#This Row],[период]],Продажи[[#Headers],[МММ]])</f>
        <v>фев</v>
      </c>
    </row>
    <row r="796" spans="1:9" x14ac:dyDescent="0.3">
      <c r="A796" s="1">
        <v>40940</v>
      </c>
      <c r="B796" t="s">
        <v>25</v>
      </c>
      <c r="C796" t="s">
        <v>24</v>
      </c>
      <c r="D796" t="s">
        <v>21</v>
      </c>
      <c r="E796" t="s">
        <v>11</v>
      </c>
      <c r="F796" s="2">
        <v>2611743.4190924643</v>
      </c>
      <c r="G796" s="2">
        <v>2135395.707997933</v>
      </c>
      <c r="H796" s="2">
        <v>0</v>
      </c>
      <c r="I796" s="2" t="str">
        <f>TEXT(Продажи[[#This Row],[период]],Продажи[[#Headers],[МММ]])</f>
        <v>фев</v>
      </c>
    </row>
    <row r="797" spans="1:9" x14ac:dyDescent="0.3">
      <c r="A797" s="1">
        <v>40940</v>
      </c>
      <c r="B797" t="s">
        <v>25</v>
      </c>
      <c r="C797" t="s">
        <v>24</v>
      </c>
      <c r="D797" t="s">
        <v>21</v>
      </c>
      <c r="E797" t="s">
        <v>12</v>
      </c>
      <c r="F797" s="2">
        <v>-1400398.6161353698</v>
      </c>
      <c r="G797" s="2">
        <v>-942086.34176379396</v>
      </c>
      <c r="H797" s="2">
        <v>0</v>
      </c>
      <c r="I797" s="2" t="str">
        <f>TEXT(Продажи[[#This Row],[период]],Продажи[[#Headers],[МММ]])</f>
        <v>фев</v>
      </c>
    </row>
    <row r="798" spans="1:9" x14ac:dyDescent="0.3">
      <c r="A798" s="1">
        <v>40940</v>
      </c>
      <c r="B798" t="s">
        <v>25</v>
      </c>
      <c r="C798" t="s">
        <v>24</v>
      </c>
      <c r="D798" t="s">
        <v>21</v>
      </c>
      <c r="E798" t="s">
        <v>13</v>
      </c>
      <c r="F798" s="2">
        <v>-374513.26990846905</v>
      </c>
      <c r="G798" s="2">
        <v>-533848.92699948326</v>
      </c>
      <c r="H798" s="2">
        <v>0</v>
      </c>
      <c r="I798" s="2" t="str">
        <f>TEXT(Продажи[[#This Row],[период]],Продажи[[#Headers],[МММ]])</f>
        <v>фев</v>
      </c>
    </row>
    <row r="799" spans="1:9" x14ac:dyDescent="0.3">
      <c r="A799" s="1">
        <v>40940</v>
      </c>
      <c r="B799" t="s">
        <v>25</v>
      </c>
      <c r="C799" t="s">
        <v>24</v>
      </c>
      <c r="D799" t="s">
        <v>19</v>
      </c>
      <c r="E799" t="s">
        <v>11</v>
      </c>
      <c r="F799" s="2">
        <v>2576182.5841391673</v>
      </c>
      <c r="G799" s="2">
        <v>3293593.3059775233</v>
      </c>
      <c r="H799" s="2">
        <v>0</v>
      </c>
      <c r="I799" s="2" t="str">
        <f>TEXT(Продажи[[#This Row],[период]],Продажи[[#Headers],[МММ]])</f>
        <v>фев</v>
      </c>
    </row>
    <row r="800" spans="1:9" x14ac:dyDescent="0.3">
      <c r="A800" s="1">
        <v>40940</v>
      </c>
      <c r="B800" t="s">
        <v>25</v>
      </c>
      <c r="C800" t="s">
        <v>24</v>
      </c>
      <c r="D800" t="s">
        <v>19</v>
      </c>
      <c r="E800" t="s">
        <v>12</v>
      </c>
      <c r="F800" s="2">
        <v>-1410318.9329229016</v>
      </c>
      <c r="G800" s="2">
        <v>-1453055.8702842016</v>
      </c>
      <c r="H800" s="2">
        <v>0</v>
      </c>
      <c r="I800" s="2" t="str">
        <f>TEXT(Продажи[[#This Row],[период]],Продажи[[#Headers],[МММ]])</f>
        <v>фев</v>
      </c>
    </row>
    <row r="801" spans="1:9" x14ac:dyDescent="0.3">
      <c r="A801" s="1">
        <v>40940</v>
      </c>
      <c r="B801" t="s">
        <v>25</v>
      </c>
      <c r="C801" t="s">
        <v>24</v>
      </c>
      <c r="D801" t="s">
        <v>19</v>
      </c>
      <c r="E801" t="s">
        <v>13</v>
      </c>
      <c r="F801" s="2">
        <v>-383888.81354161387</v>
      </c>
      <c r="G801" s="2">
        <v>-823398.32649438083</v>
      </c>
      <c r="H801" s="2">
        <v>0</v>
      </c>
      <c r="I801" s="2" t="str">
        <f>TEXT(Продажи[[#This Row],[период]],Продажи[[#Headers],[МММ]])</f>
        <v>фев</v>
      </c>
    </row>
    <row r="802" spans="1:9" x14ac:dyDescent="0.3">
      <c r="A802" s="1">
        <v>40940</v>
      </c>
      <c r="B802" t="s">
        <v>25</v>
      </c>
      <c r="C802" t="s">
        <v>24</v>
      </c>
      <c r="D802" t="s">
        <v>17</v>
      </c>
      <c r="E802" t="s">
        <v>11</v>
      </c>
      <c r="F802" s="2">
        <v>1554545.5426809378</v>
      </c>
      <c r="G802" s="2">
        <v>1238796.535476733</v>
      </c>
      <c r="H802" s="2">
        <v>0</v>
      </c>
      <c r="I802" s="2" t="str">
        <f>TEXT(Продажи[[#This Row],[период]],Продажи[[#Headers],[МММ]])</f>
        <v>фев</v>
      </c>
    </row>
    <row r="803" spans="1:9" x14ac:dyDescent="0.3">
      <c r="A803" s="1">
        <v>40940</v>
      </c>
      <c r="B803" t="s">
        <v>25</v>
      </c>
      <c r="C803" t="s">
        <v>24</v>
      </c>
      <c r="D803" t="s">
        <v>17</v>
      </c>
      <c r="E803" t="s">
        <v>12</v>
      </c>
      <c r="F803" s="2">
        <v>-897284.58452002169</v>
      </c>
      <c r="G803" s="2">
        <v>-546527.88329855865</v>
      </c>
      <c r="H803" s="2">
        <v>0</v>
      </c>
      <c r="I803" s="2" t="str">
        <f>TEXT(Продажи[[#This Row],[период]],Продажи[[#Headers],[МММ]])</f>
        <v>фев</v>
      </c>
    </row>
    <row r="804" spans="1:9" x14ac:dyDescent="0.3">
      <c r="A804" s="1">
        <v>40940</v>
      </c>
      <c r="B804" t="s">
        <v>25</v>
      </c>
      <c r="C804" t="s">
        <v>24</v>
      </c>
      <c r="D804" t="s">
        <v>17</v>
      </c>
      <c r="E804" t="s">
        <v>13</v>
      </c>
      <c r="F804" s="2">
        <v>-245934.48855963146</v>
      </c>
      <c r="G804" s="2">
        <v>-309699.13386918325</v>
      </c>
      <c r="H804" s="2">
        <v>0</v>
      </c>
      <c r="I804" s="2" t="str">
        <f>TEXT(Продажи[[#This Row],[период]],Продажи[[#Headers],[МММ]])</f>
        <v>фев</v>
      </c>
    </row>
    <row r="805" spans="1:9" x14ac:dyDescent="0.3">
      <c r="A805" s="1">
        <v>40940</v>
      </c>
      <c r="B805" t="s">
        <v>25</v>
      </c>
      <c r="C805" t="s">
        <v>24</v>
      </c>
      <c r="D805" t="s">
        <v>14</v>
      </c>
      <c r="E805" t="s">
        <v>11</v>
      </c>
      <c r="F805" s="2">
        <v>3130197.3788327933</v>
      </c>
      <c r="G805" s="2">
        <v>1865935.3795154667</v>
      </c>
      <c r="H805" s="2">
        <v>0</v>
      </c>
      <c r="I805" s="2" t="str">
        <f>TEXT(Продажи[[#This Row],[период]],Продажи[[#Headers],[МММ]])</f>
        <v>фев</v>
      </c>
    </row>
    <row r="806" spans="1:9" x14ac:dyDescent="0.3">
      <c r="A806" s="1">
        <v>40940</v>
      </c>
      <c r="B806" t="s">
        <v>25</v>
      </c>
      <c r="C806" t="s">
        <v>24</v>
      </c>
      <c r="D806" t="s">
        <v>14</v>
      </c>
      <c r="E806" t="s">
        <v>12</v>
      </c>
      <c r="F806" s="2">
        <v>-1702119.2924593764</v>
      </c>
      <c r="G806" s="2">
        <v>-823206.78508035303</v>
      </c>
      <c r="H806" s="2">
        <v>0</v>
      </c>
      <c r="I806" s="2" t="str">
        <f>TEXT(Продажи[[#This Row],[период]],Продажи[[#Headers],[МММ]])</f>
        <v>фев</v>
      </c>
    </row>
    <row r="807" spans="1:9" x14ac:dyDescent="0.3">
      <c r="A807" s="1">
        <v>40940</v>
      </c>
      <c r="B807" t="s">
        <v>25</v>
      </c>
      <c r="C807" t="s">
        <v>24</v>
      </c>
      <c r="D807" t="s">
        <v>14</v>
      </c>
      <c r="E807" t="s">
        <v>13</v>
      </c>
      <c r="F807" s="2">
        <v>-464763.67280603276</v>
      </c>
      <c r="G807" s="2">
        <v>-466483.84487886669</v>
      </c>
      <c r="H807" s="2">
        <v>0</v>
      </c>
      <c r="I807" s="2" t="str">
        <f>TEXT(Продажи[[#This Row],[период]],Продажи[[#Headers],[МММ]])</f>
        <v>фев</v>
      </c>
    </row>
    <row r="808" spans="1:9" x14ac:dyDescent="0.3">
      <c r="A808" s="1">
        <v>40940</v>
      </c>
      <c r="B808" t="s">
        <v>25</v>
      </c>
      <c r="C808" t="s">
        <v>24</v>
      </c>
      <c r="D808" t="s">
        <v>100</v>
      </c>
      <c r="E808" t="s">
        <v>49</v>
      </c>
      <c r="F808" s="2">
        <v>0</v>
      </c>
      <c r="G808" s="2">
        <v>0</v>
      </c>
      <c r="H808" s="2">
        <v>5163786.3665483715</v>
      </c>
      <c r="I808" s="2" t="str">
        <f>TEXT(Продажи[[#This Row],[период]],Продажи[[#Headers],[МММ]])</f>
        <v>фев</v>
      </c>
    </row>
    <row r="809" spans="1:9" x14ac:dyDescent="0.3">
      <c r="A809" s="1">
        <v>40969</v>
      </c>
      <c r="B809" t="s">
        <v>15</v>
      </c>
      <c r="C809" t="s">
        <v>9</v>
      </c>
      <c r="D809" t="s">
        <v>10</v>
      </c>
      <c r="E809" t="s">
        <v>11</v>
      </c>
      <c r="F809" s="2">
        <v>2327924.3770662895</v>
      </c>
      <c r="G809" s="2">
        <v>2571591.9093338535</v>
      </c>
      <c r="H809" s="2">
        <v>0</v>
      </c>
      <c r="I809" s="2" t="str">
        <f>TEXT(Продажи[[#This Row],[период]],Продажи[[#Headers],[МММ]])</f>
        <v>мар</v>
      </c>
    </row>
    <row r="810" spans="1:9" x14ac:dyDescent="0.3">
      <c r="A810" s="1">
        <v>40969</v>
      </c>
      <c r="B810" t="s">
        <v>15</v>
      </c>
      <c r="C810" t="s">
        <v>9</v>
      </c>
      <c r="D810" t="s">
        <v>10</v>
      </c>
      <c r="E810" t="s">
        <v>12</v>
      </c>
      <c r="F810" s="2">
        <v>-1328723.9595127224</v>
      </c>
      <c r="G810" s="2">
        <v>-1134525.8423531707</v>
      </c>
      <c r="H810" s="2">
        <v>0</v>
      </c>
      <c r="I810" s="2" t="str">
        <f>TEXT(Продажи[[#This Row],[период]],Продажи[[#Headers],[МММ]])</f>
        <v>мар</v>
      </c>
    </row>
    <row r="811" spans="1:9" x14ac:dyDescent="0.3">
      <c r="A811" s="1">
        <v>40969</v>
      </c>
      <c r="B811" t="s">
        <v>15</v>
      </c>
      <c r="C811" t="s">
        <v>9</v>
      </c>
      <c r="D811" t="s">
        <v>10</v>
      </c>
      <c r="E811" t="s">
        <v>13</v>
      </c>
      <c r="F811" s="2">
        <v>-1218572.7432691178</v>
      </c>
      <c r="G811" s="2">
        <v>-642897.97733346338</v>
      </c>
      <c r="H811" s="2">
        <v>0</v>
      </c>
      <c r="I811" s="2" t="str">
        <f>TEXT(Продажи[[#This Row],[период]],Продажи[[#Headers],[МММ]])</f>
        <v>мар</v>
      </c>
    </row>
    <row r="812" spans="1:9" x14ac:dyDescent="0.3">
      <c r="A812" s="1">
        <v>40969</v>
      </c>
      <c r="B812" t="s">
        <v>15</v>
      </c>
      <c r="C812" t="s">
        <v>9</v>
      </c>
      <c r="D812" t="s">
        <v>21</v>
      </c>
      <c r="E812" t="s">
        <v>11</v>
      </c>
      <c r="F812" s="2">
        <v>1144254.0341282901</v>
      </c>
      <c r="G812" s="2">
        <v>2221043.3144357381</v>
      </c>
      <c r="H812" s="2">
        <v>0</v>
      </c>
      <c r="I812" s="2" t="str">
        <f>TEXT(Продажи[[#This Row],[период]],Продажи[[#Headers],[МММ]])</f>
        <v>мар</v>
      </c>
    </row>
    <row r="813" spans="1:9" x14ac:dyDescent="0.3">
      <c r="A813" s="1">
        <v>40969</v>
      </c>
      <c r="B813" t="s">
        <v>15</v>
      </c>
      <c r="C813" t="s">
        <v>9</v>
      </c>
      <c r="D813" t="s">
        <v>21</v>
      </c>
      <c r="E813" t="s">
        <v>12</v>
      </c>
      <c r="F813" s="2">
        <v>-658879.48222358362</v>
      </c>
      <c r="G813" s="2">
        <v>-979872.05048635509</v>
      </c>
      <c r="H813" s="2">
        <v>0</v>
      </c>
      <c r="I813" s="2" t="str">
        <f>TEXT(Продажи[[#This Row],[период]],Продажи[[#Headers],[МММ]])</f>
        <v>мар</v>
      </c>
    </row>
    <row r="814" spans="1:9" x14ac:dyDescent="0.3">
      <c r="A814" s="1">
        <v>40969</v>
      </c>
      <c r="B814" t="s">
        <v>15</v>
      </c>
      <c r="C814" t="s">
        <v>9</v>
      </c>
      <c r="D814" t="s">
        <v>21</v>
      </c>
      <c r="E814" t="s">
        <v>13</v>
      </c>
      <c r="F814" s="2">
        <v>-610122.40053903847</v>
      </c>
      <c r="G814" s="2">
        <v>-555260.82860893453</v>
      </c>
      <c r="H814" s="2">
        <v>0</v>
      </c>
      <c r="I814" s="2" t="str">
        <f>TEXT(Продажи[[#This Row],[период]],Продажи[[#Headers],[МММ]])</f>
        <v>мар</v>
      </c>
    </row>
    <row r="815" spans="1:9" x14ac:dyDescent="0.3">
      <c r="A815" s="1">
        <v>40969</v>
      </c>
      <c r="B815" t="s">
        <v>15</v>
      </c>
      <c r="C815" t="s">
        <v>9</v>
      </c>
      <c r="D815" t="s">
        <v>19</v>
      </c>
      <c r="E815" t="s">
        <v>11</v>
      </c>
      <c r="F815" s="2">
        <v>964725.1364780555</v>
      </c>
      <c r="G815" s="2">
        <v>3273375.3538132156</v>
      </c>
      <c r="H815" s="2">
        <v>0</v>
      </c>
      <c r="I815" s="2" t="str">
        <f>TEXT(Продажи[[#This Row],[период]],Продажи[[#Headers],[МММ]])</f>
        <v>мар</v>
      </c>
    </row>
    <row r="816" spans="1:9" x14ac:dyDescent="0.3">
      <c r="A816" s="1">
        <v>40969</v>
      </c>
      <c r="B816" t="s">
        <v>15</v>
      </c>
      <c r="C816" t="s">
        <v>9</v>
      </c>
      <c r="D816" t="s">
        <v>19</v>
      </c>
      <c r="E816" t="s">
        <v>12</v>
      </c>
      <c r="F816" s="2">
        <v>-548139.2820898043</v>
      </c>
      <c r="G816" s="2">
        <v>-1444136.1855058304</v>
      </c>
      <c r="H816" s="2">
        <v>0</v>
      </c>
      <c r="I816" s="2" t="str">
        <f>TEXT(Продажи[[#This Row],[период]],Продажи[[#Headers],[МММ]])</f>
        <v>мар</v>
      </c>
    </row>
    <row r="817" spans="1:9" x14ac:dyDescent="0.3">
      <c r="A817" s="1">
        <v>40969</v>
      </c>
      <c r="B817" t="s">
        <v>15</v>
      </c>
      <c r="C817" t="s">
        <v>9</v>
      </c>
      <c r="D817" t="s">
        <v>19</v>
      </c>
      <c r="E817" t="s">
        <v>13</v>
      </c>
      <c r="F817" s="2">
        <v>-478744.84897723509</v>
      </c>
      <c r="G817" s="2">
        <v>-818343.83845330391</v>
      </c>
      <c r="H817" s="2">
        <v>0</v>
      </c>
      <c r="I817" s="2" t="str">
        <f>TEXT(Продажи[[#This Row],[период]],Продажи[[#Headers],[МММ]])</f>
        <v>мар</v>
      </c>
    </row>
    <row r="818" spans="1:9" x14ac:dyDescent="0.3">
      <c r="A818" s="1">
        <v>40969</v>
      </c>
      <c r="B818" t="s">
        <v>15</v>
      </c>
      <c r="C818" t="s">
        <v>9</v>
      </c>
      <c r="D818" t="s">
        <v>17</v>
      </c>
      <c r="E818" t="s">
        <v>11</v>
      </c>
      <c r="F818" s="2">
        <v>1342801.6209979798</v>
      </c>
      <c r="G818" s="2">
        <v>1270257.7034841473</v>
      </c>
      <c r="H818" s="2">
        <v>0</v>
      </c>
      <c r="I818" s="2" t="str">
        <f>TEXT(Продажи[[#This Row],[период]],Продажи[[#Headers],[МММ]])</f>
        <v>мар</v>
      </c>
    </row>
    <row r="819" spans="1:9" x14ac:dyDescent="0.3">
      <c r="A819" s="1">
        <v>40969</v>
      </c>
      <c r="B819" t="s">
        <v>15</v>
      </c>
      <c r="C819" t="s">
        <v>9</v>
      </c>
      <c r="D819" t="s">
        <v>17</v>
      </c>
      <c r="E819" t="s">
        <v>12</v>
      </c>
      <c r="F819" s="2">
        <v>-733771.37759452453</v>
      </c>
      <c r="G819" s="2">
        <v>-560407.81036065321</v>
      </c>
      <c r="H819" s="2">
        <v>0</v>
      </c>
      <c r="I819" s="2" t="str">
        <f>TEXT(Продажи[[#This Row],[период]],Продажи[[#Headers],[МММ]])</f>
        <v>мар</v>
      </c>
    </row>
    <row r="820" spans="1:9" x14ac:dyDescent="0.3">
      <c r="A820" s="1">
        <v>40969</v>
      </c>
      <c r="B820" t="s">
        <v>15</v>
      </c>
      <c r="C820" t="s">
        <v>9</v>
      </c>
      <c r="D820" t="s">
        <v>17</v>
      </c>
      <c r="E820" t="s">
        <v>13</v>
      </c>
      <c r="F820" s="2">
        <v>-661610.20383222867</v>
      </c>
      <c r="G820" s="2">
        <v>-317564.42587103683</v>
      </c>
      <c r="H820" s="2">
        <v>0</v>
      </c>
      <c r="I820" s="2" t="str">
        <f>TEXT(Продажи[[#This Row],[период]],Продажи[[#Headers],[МММ]])</f>
        <v>мар</v>
      </c>
    </row>
    <row r="821" spans="1:9" x14ac:dyDescent="0.3">
      <c r="A821" s="1">
        <v>40969</v>
      </c>
      <c r="B821" t="s">
        <v>15</v>
      </c>
      <c r="C821" t="s">
        <v>9</v>
      </c>
      <c r="D821" t="s">
        <v>14</v>
      </c>
      <c r="E821" t="s">
        <v>11</v>
      </c>
      <c r="F821" s="2">
        <v>2487209.9864000357</v>
      </c>
      <c r="G821" s="2">
        <v>1908461.32635516</v>
      </c>
      <c r="H821" s="2">
        <v>0</v>
      </c>
      <c r="I821" s="2" t="str">
        <f>TEXT(Продажи[[#This Row],[период]],Продажи[[#Headers],[МММ]])</f>
        <v>мар</v>
      </c>
    </row>
    <row r="822" spans="1:9" x14ac:dyDescent="0.3">
      <c r="A822" s="1">
        <v>40969</v>
      </c>
      <c r="B822" t="s">
        <v>15</v>
      </c>
      <c r="C822" t="s">
        <v>9</v>
      </c>
      <c r="D822" t="s">
        <v>14</v>
      </c>
      <c r="E822" t="s">
        <v>12</v>
      </c>
      <c r="F822" s="2">
        <v>-1397308.9811236155</v>
      </c>
      <c r="G822" s="2">
        <v>-841968.23221551185</v>
      </c>
      <c r="H822" s="2">
        <v>0</v>
      </c>
      <c r="I822" s="2" t="str">
        <f>TEXT(Продажи[[#This Row],[период]],Продажи[[#Headers],[МММ]])</f>
        <v>мар</v>
      </c>
    </row>
    <row r="823" spans="1:9" x14ac:dyDescent="0.3">
      <c r="A823" s="1">
        <v>40969</v>
      </c>
      <c r="B823" t="s">
        <v>15</v>
      </c>
      <c r="C823" t="s">
        <v>9</v>
      </c>
      <c r="D823" t="s">
        <v>14</v>
      </c>
      <c r="E823" t="s">
        <v>13</v>
      </c>
      <c r="F823" s="2">
        <v>-1111326.4096536487</v>
      </c>
      <c r="G823" s="2">
        <v>-477115.33158879</v>
      </c>
      <c r="H823" s="2">
        <v>0</v>
      </c>
      <c r="I823" s="2" t="str">
        <f>TEXT(Продажи[[#This Row],[период]],Продажи[[#Headers],[МММ]])</f>
        <v>мар</v>
      </c>
    </row>
    <row r="824" spans="1:9" x14ac:dyDescent="0.3">
      <c r="A824" s="1">
        <v>40969</v>
      </c>
      <c r="B824" t="s">
        <v>15</v>
      </c>
      <c r="C824" t="s">
        <v>9</v>
      </c>
      <c r="D824" t="s">
        <v>100</v>
      </c>
      <c r="E824" t="s">
        <v>49</v>
      </c>
      <c r="F824" s="2">
        <v>0</v>
      </c>
      <c r="G824" s="2">
        <v>0</v>
      </c>
      <c r="H824" s="2">
        <v>9255923.0805681944</v>
      </c>
      <c r="I824" s="2" t="str">
        <f>TEXT(Продажи[[#This Row],[период]],Продажи[[#Headers],[МММ]])</f>
        <v>мар</v>
      </c>
    </row>
    <row r="825" spans="1:9" x14ac:dyDescent="0.3">
      <c r="A825" s="1">
        <v>40969</v>
      </c>
      <c r="B825" t="s">
        <v>15</v>
      </c>
      <c r="C825" t="s">
        <v>16</v>
      </c>
      <c r="D825" t="s">
        <v>10</v>
      </c>
      <c r="E825" t="s">
        <v>11</v>
      </c>
      <c r="F825" s="2">
        <v>2327924.37706629</v>
      </c>
      <c r="G825" s="2">
        <v>3214489.8866673163</v>
      </c>
      <c r="H825" s="2">
        <v>0</v>
      </c>
      <c r="I825" s="2" t="str">
        <f>TEXT(Продажи[[#This Row],[период]],Продажи[[#Headers],[МММ]])</f>
        <v>мар</v>
      </c>
    </row>
    <row r="826" spans="1:9" x14ac:dyDescent="0.3">
      <c r="A826" s="1">
        <v>40969</v>
      </c>
      <c r="B826" t="s">
        <v>15</v>
      </c>
      <c r="C826" t="s">
        <v>16</v>
      </c>
      <c r="D826" t="s">
        <v>10</v>
      </c>
      <c r="E826" t="s">
        <v>12</v>
      </c>
      <c r="F826" s="2">
        <v>-1328723.9595127224</v>
      </c>
      <c r="G826" s="2">
        <v>-1418157.3029414632</v>
      </c>
      <c r="H826" s="2">
        <v>0</v>
      </c>
      <c r="I826" s="2" t="str">
        <f>TEXT(Продажи[[#This Row],[период]],Продажи[[#Headers],[МММ]])</f>
        <v>мар</v>
      </c>
    </row>
    <row r="827" spans="1:9" x14ac:dyDescent="0.3">
      <c r="A827" s="1">
        <v>40969</v>
      </c>
      <c r="B827" t="s">
        <v>15</v>
      </c>
      <c r="C827" t="s">
        <v>16</v>
      </c>
      <c r="D827" t="s">
        <v>10</v>
      </c>
      <c r="E827" t="s">
        <v>13</v>
      </c>
      <c r="F827" s="2">
        <v>-1219555.9989991572</v>
      </c>
      <c r="G827" s="2">
        <v>-803622.47166682908</v>
      </c>
      <c r="H827" s="2">
        <v>0</v>
      </c>
      <c r="I827" s="2" t="str">
        <f>TEXT(Продажи[[#This Row],[период]],Продажи[[#Headers],[МММ]])</f>
        <v>мар</v>
      </c>
    </row>
    <row r="828" spans="1:9" x14ac:dyDescent="0.3">
      <c r="A828" s="1">
        <v>40969</v>
      </c>
      <c r="B828" t="s">
        <v>15</v>
      </c>
      <c r="C828" t="s">
        <v>16</v>
      </c>
      <c r="D828" t="s">
        <v>21</v>
      </c>
      <c r="E828" t="s">
        <v>11</v>
      </c>
      <c r="F828" s="2">
        <v>1675750.1497886479</v>
      </c>
      <c r="G828" s="2">
        <v>2776304.1430446729</v>
      </c>
      <c r="H828" s="2">
        <v>0</v>
      </c>
      <c r="I828" s="2" t="str">
        <f>TEXT(Продажи[[#This Row],[период]],Продажи[[#Headers],[МММ]])</f>
        <v>мар</v>
      </c>
    </row>
    <row r="829" spans="1:9" x14ac:dyDescent="0.3">
      <c r="A829" s="1">
        <v>40969</v>
      </c>
      <c r="B829" t="s">
        <v>15</v>
      </c>
      <c r="C829" t="s">
        <v>16</v>
      </c>
      <c r="D829" t="s">
        <v>21</v>
      </c>
      <c r="E829" t="s">
        <v>12</v>
      </c>
      <c r="F829" s="2">
        <v>-878505.97629811149</v>
      </c>
      <c r="G829" s="2">
        <v>-1224840.0631079439</v>
      </c>
      <c r="H829" s="2">
        <v>0</v>
      </c>
      <c r="I829" s="2" t="str">
        <f>TEXT(Продажи[[#This Row],[период]],Продажи[[#Headers],[МММ]])</f>
        <v>мар</v>
      </c>
    </row>
    <row r="830" spans="1:9" x14ac:dyDescent="0.3">
      <c r="A830" s="1">
        <v>40969</v>
      </c>
      <c r="B830" t="s">
        <v>15</v>
      </c>
      <c r="C830" t="s">
        <v>16</v>
      </c>
      <c r="D830" t="s">
        <v>21</v>
      </c>
      <c r="E830" t="s">
        <v>13</v>
      </c>
      <c r="F830" s="2">
        <v>-942131.77163150231</v>
      </c>
      <c r="G830" s="2">
        <v>-694076.03576116823</v>
      </c>
      <c r="H830" s="2">
        <v>0</v>
      </c>
      <c r="I830" s="2" t="str">
        <f>TEXT(Продажи[[#This Row],[период]],Продажи[[#Headers],[МММ]])</f>
        <v>мар</v>
      </c>
    </row>
    <row r="831" spans="1:9" x14ac:dyDescent="0.3">
      <c r="A831" s="1">
        <v>40969</v>
      </c>
      <c r="B831" t="s">
        <v>15</v>
      </c>
      <c r="C831" t="s">
        <v>16</v>
      </c>
      <c r="D831" t="s">
        <v>19</v>
      </c>
      <c r="E831" t="s">
        <v>11</v>
      </c>
      <c r="F831" s="2">
        <v>3458758.8699866654</v>
      </c>
      <c r="G831" s="2">
        <v>4091719.1922665192</v>
      </c>
      <c r="H831" s="2">
        <v>0</v>
      </c>
      <c r="I831" s="2" t="str">
        <f>TEXT(Продажи[[#This Row],[период]],Продажи[[#Headers],[МММ]])</f>
        <v>мар</v>
      </c>
    </row>
    <row r="832" spans="1:9" x14ac:dyDescent="0.3">
      <c r="A832" s="1">
        <v>40969</v>
      </c>
      <c r="B832" t="s">
        <v>15</v>
      </c>
      <c r="C832" t="s">
        <v>16</v>
      </c>
      <c r="D832" t="s">
        <v>19</v>
      </c>
      <c r="E832" t="s">
        <v>12</v>
      </c>
      <c r="F832" s="2">
        <v>-1918487.487314315</v>
      </c>
      <c r="G832" s="2">
        <v>-1805170.2318822879</v>
      </c>
      <c r="H832" s="2">
        <v>0</v>
      </c>
      <c r="I832" s="2" t="str">
        <f>TEXT(Продажи[[#This Row],[период]],Продажи[[#Headers],[МММ]])</f>
        <v>мар</v>
      </c>
    </row>
    <row r="833" spans="1:9" x14ac:dyDescent="0.3">
      <c r="A833" s="1">
        <v>40969</v>
      </c>
      <c r="B833" t="s">
        <v>15</v>
      </c>
      <c r="C833" t="s">
        <v>16</v>
      </c>
      <c r="D833" t="s">
        <v>19</v>
      </c>
      <c r="E833" t="s">
        <v>13</v>
      </c>
      <c r="F833" s="2">
        <v>-1833471.0846621867</v>
      </c>
      <c r="G833" s="2">
        <v>-1022929.7980666298</v>
      </c>
      <c r="H833" s="2">
        <v>0</v>
      </c>
      <c r="I833" s="2" t="str">
        <f>TEXT(Продажи[[#This Row],[период]],Продажи[[#Headers],[МММ]])</f>
        <v>мар</v>
      </c>
    </row>
    <row r="834" spans="1:9" x14ac:dyDescent="0.3">
      <c r="A834" s="1">
        <v>40969</v>
      </c>
      <c r="B834" t="s">
        <v>15</v>
      </c>
      <c r="C834" t="s">
        <v>16</v>
      </c>
      <c r="D834" t="s">
        <v>17</v>
      </c>
      <c r="E834" t="s">
        <v>11</v>
      </c>
      <c r="F834" s="2">
        <v>373175.15774807241</v>
      </c>
      <c r="G834" s="2">
        <v>1587822.1293551838</v>
      </c>
      <c r="H834" s="2">
        <v>0</v>
      </c>
      <c r="I834" s="2" t="str">
        <f>TEXT(Продажи[[#This Row],[период]],Продажи[[#Headers],[МММ]])</f>
        <v>мар</v>
      </c>
    </row>
    <row r="835" spans="1:9" x14ac:dyDescent="0.3">
      <c r="A835" s="1">
        <v>40969</v>
      </c>
      <c r="B835" t="s">
        <v>15</v>
      </c>
      <c r="C835" t="s">
        <v>16</v>
      </c>
      <c r="D835" t="s">
        <v>17</v>
      </c>
      <c r="E835" t="s">
        <v>12</v>
      </c>
      <c r="F835" s="2">
        <v>-209648.96502700698</v>
      </c>
      <c r="G835" s="2">
        <v>-700509.76295081654</v>
      </c>
      <c r="H835" s="2">
        <v>0</v>
      </c>
      <c r="I835" s="2" t="str">
        <f>TEXT(Продажи[[#This Row],[период]],Продажи[[#Headers],[МММ]])</f>
        <v>мар</v>
      </c>
    </row>
    <row r="836" spans="1:9" x14ac:dyDescent="0.3">
      <c r="A836" s="1">
        <v>40969</v>
      </c>
      <c r="B836" t="s">
        <v>15</v>
      </c>
      <c r="C836" t="s">
        <v>16</v>
      </c>
      <c r="D836" t="s">
        <v>17</v>
      </c>
      <c r="E836" t="s">
        <v>13</v>
      </c>
      <c r="F836" s="2">
        <v>-145035.15400568343</v>
      </c>
      <c r="G836" s="2">
        <v>-396955.53233879595</v>
      </c>
      <c r="H836" s="2">
        <v>0</v>
      </c>
      <c r="I836" s="2" t="str">
        <f>TEXT(Продажи[[#This Row],[период]],Продажи[[#Headers],[МММ]])</f>
        <v>мар</v>
      </c>
    </row>
    <row r="837" spans="1:9" x14ac:dyDescent="0.3">
      <c r="A837" s="1">
        <v>40969</v>
      </c>
      <c r="B837" t="s">
        <v>15</v>
      </c>
      <c r="C837" t="s">
        <v>16</v>
      </c>
      <c r="D837" t="s">
        <v>14</v>
      </c>
      <c r="E837" t="s">
        <v>11</v>
      </c>
      <c r="F837" s="2">
        <v>1321233.2699291075</v>
      </c>
      <c r="G837" s="2">
        <v>2385576.6579439496</v>
      </c>
      <c r="H837" s="2">
        <v>0</v>
      </c>
      <c r="I837" s="2" t="str">
        <f>TEXT(Продажи[[#This Row],[период]],Продажи[[#Headers],[МММ]])</f>
        <v>мар</v>
      </c>
    </row>
    <row r="838" spans="1:9" x14ac:dyDescent="0.3">
      <c r="A838" s="1">
        <v>40969</v>
      </c>
      <c r="B838" t="s">
        <v>15</v>
      </c>
      <c r="C838" t="s">
        <v>16</v>
      </c>
      <c r="D838" t="s">
        <v>14</v>
      </c>
      <c r="E838" t="s">
        <v>12</v>
      </c>
      <c r="F838" s="2">
        <v>-776282.76729089743</v>
      </c>
      <c r="G838" s="2">
        <v>-1052460.2902693897</v>
      </c>
      <c r="H838" s="2">
        <v>0</v>
      </c>
      <c r="I838" s="2" t="str">
        <f>TEXT(Продажи[[#This Row],[период]],Продажи[[#Headers],[МММ]])</f>
        <v>мар</v>
      </c>
    </row>
    <row r="839" spans="1:9" x14ac:dyDescent="0.3">
      <c r="A839" s="1">
        <v>40969</v>
      </c>
      <c r="B839" t="s">
        <v>15</v>
      </c>
      <c r="C839" t="s">
        <v>16</v>
      </c>
      <c r="D839" t="s">
        <v>14</v>
      </c>
      <c r="E839" t="s">
        <v>13</v>
      </c>
      <c r="F839" s="2">
        <v>-625435.49995093024</v>
      </c>
      <c r="G839" s="2">
        <v>-596394.16448598739</v>
      </c>
      <c r="H839" s="2">
        <v>0</v>
      </c>
      <c r="I839" s="2" t="str">
        <f>TEXT(Продажи[[#This Row],[период]],Продажи[[#Headers],[МММ]])</f>
        <v>мар</v>
      </c>
    </row>
    <row r="840" spans="1:9" x14ac:dyDescent="0.3">
      <c r="A840" s="1">
        <v>40969</v>
      </c>
      <c r="B840" t="s">
        <v>15</v>
      </c>
      <c r="C840" t="s">
        <v>16</v>
      </c>
      <c r="D840" t="s">
        <v>100</v>
      </c>
      <c r="E840" t="s">
        <v>49</v>
      </c>
      <c r="F840" s="2">
        <v>0</v>
      </c>
      <c r="G840" s="2">
        <v>0</v>
      </c>
      <c r="H840" s="2">
        <v>10568866.66443881</v>
      </c>
      <c r="I840" s="2" t="str">
        <f>TEXT(Продажи[[#This Row],[период]],Продажи[[#Headers],[МММ]])</f>
        <v>мар</v>
      </c>
    </row>
    <row r="841" spans="1:9" x14ac:dyDescent="0.3">
      <c r="A841" s="1">
        <v>40969</v>
      </c>
      <c r="B841" t="s">
        <v>15</v>
      </c>
      <c r="C841" t="s">
        <v>23</v>
      </c>
      <c r="D841" t="s">
        <v>10</v>
      </c>
      <c r="E841" t="s">
        <v>11</v>
      </c>
      <c r="F841" s="2">
        <v>2976341.6693084985</v>
      </c>
      <c r="G841" s="2">
        <v>3214489.8866673168</v>
      </c>
      <c r="H841" s="2">
        <v>0</v>
      </c>
      <c r="I841" s="2" t="str">
        <f>TEXT(Продажи[[#This Row],[период]],Продажи[[#Headers],[МММ]])</f>
        <v>мар</v>
      </c>
    </row>
    <row r="842" spans="1:9" x14ac:dyDescent="0.3">
      <c r="A842" s="1">
        <v>40969</v>
      </c>
      <c r="B842" t="s">
        <v>15</v>
      </c>
      <c r="C842" t="s">
        <v>23</v>
      </c>
      <c r="D842" t="s">
        <v>10</v>
      </c>
      <c r="E842" t="s">
        <v>12</v>
      </c>
      <c r="F842" s="2">
        <v>-1594468.7514152669</v>
      </c>
      <c r="G842" s="2">
        <v>-1418157.3029414634</v>
      </c>
      <c r="H842" s="2">
        <v>0</v>
      </c>
      <c r="I842" s="2" t="str">
        <f>TEXT(Продажи[[#This Row],[период]],Продажи[[#Headers],[МММ]])</f>
        <v>мар</v>
      </c>
    </row>
    <row r="843" spans="1:9" x14ac:dyDescent="0.3">
      <c r="A843" s="1">
        <v>40969</v>
      </c>
      <c r="B843" t="s">
        <v>15</v>
      </c>
      <c r="C843" t="s">
        <v>23</v>
      </c>
      <c r="D843" t="s">
        <v>10</v>
      </c>
      <c r="E843" t="s">
        <v>13</v>
      </c>
      <c r="F843" s="2">
        <v>-1595292.5602701649</v>
      </c>
      <c r="G843" s="2">
        <v>-803622.47166682919</v>
      </c>
      <c r="H843" s="2">
        <v>0</v>
      </c>
      <c r="I843" s="2" t="str">
        <f>TEXT(Продажи[[#This Row],[период]],Продажи[[#Headers],[МММ]])</f>
        <v>мар</v>
      </c>
    </row>
    <row r="844" spans="1:9" x14ac:dyDescent="0.3">
      <c r="A844" s="1">
        <v>40969</v>
      </c>
      <c r="B844" t="s">
        <v>15</v>
      </c>
      <c r="C844" t="s">
        <v>23</v>
      </c>
      <c r="D844" t="s">
        <v>21</v>
      </c>
      <c r="E844" t="s">
        <v>11</v>
      </c>
      <c r="F844" s="2">
        <v>1238693.4265803373</v>
      </c>
      <c r="G844" s="2">
        <v>2776304.1430446729</v>
      </c>
      <c r="H844" s="2">
        <v>0</v>
      </c>
      <c r="I844" s="2" t="str">
        <f>TEXT(Продажи[[#This Row],[период]],Продажи[[#Headers],[МММ]])</f>
        <v>мар</v>
      </c>
    </row>
    <row r="845" spans="1:9" x14ac:dyDescent="0.3">
      <c r="A845" s="1">
        <v>40969</v>
      </c>
      <c r="B845" t="s">
        <v>15</v>
      </c>
      <c r="C845" t="s">
        <v>23</v>
      </c>
      <c r="D845" t="s">
        <v>21</v>
      </c>
      <c r="E845" t="s">
        <v>12</v>
      </c>
      <c r="F845" s="2">
        <v>-658879.48222358362</v>
      </c>
      <c r="G845" s="2">
        <v>-1224840.0631079439</v>
      </c>
      <c r="H845" s="2">
        <v>0</v>
      </c>
      <c r="I845" s="2" t="str">
        <f>TEXT(Продажи[[#This Row],[период]],Продажи[[#Headers],[МММ]])</f>
        <v>мар</v>
      </c>
    </row>
    <row r="846" spans="1:9" x14ac:dyDescent="0.3">
      <c r="A846" s="1">
        <v>40969</v>
      </c>
      <c r="B846" t="s">
        <v>15</v>
      </c>
      <c r="C846" t="s">
        <v>23</v>
      </c>
      <c r="D846" t="s">
        <v>21</v>
      </c>
      <c r="E846" t="s">
        <v>13</v>
      </c>
      <c r="F846" s="2">
        <v>-545815.76307401678</v>
      </c>
      <c r="G846" s="2">
        <v>-694076.03576116823</v>
      </c>
      <c r="H846" s="2">
        <v>0</v>
      </c>
      <c r="I846" s="2" t="str">
        <f>TEXT(Продажи[[#This Row],[период]],Продажи[[#Headers],[МММ]])</f>
        <v>мар</v>
      </c>
    </row>
    <row r="847" spans="1:9" x14ac:dyDescent="0.3">
      <c r="A847" s="1">
        <v>40969</v>
      </c>
      <c r="B847" t="s">
        <v>15</v>
      </c>
      <c r="C847" t="s">
        <v>23</v>
      </c>
      <c r="D847" t="s">
        <v>19</v>
      </c>
      <c r="E847" t="s">
        <v>11</v>
      </c>
      <c r="F847" s="2">
        <v>2494033.7335086092</v>
      </c>
      <c r="G847" s="2">
        <v>4091719.1922665196</v>
      </c>
      <c r="H847" s="2">
        <v>0</v>
      </c>
      <c r="I847" s="2" t="str">
        <f>TEXT(Продажи[[#This Row],[период]],Продажи[[#Headers],[МММ]])</f>
        <v>мар</v>
      </c>
    </row>
    <row r="848" spans="1:9" x14ac:dyDescent="0.3">
      <c r="A848" s="1">
        <v>40969</v>
      </c>
      <c r="B848" t="s">
        <v>15</v>
      </c>
      <c r="C848" t="s">
        <v>23</v>
      </c>
      <c r="D848" t="s">
        <v>19</v>
      </c>
      <c r="E848" t="s">
        <v>12</v>
      </c>
      <c r="F848" s="2">
        <v>-1370348.2052245107</v>
      </c>
      <c r="G848" s="2">
        <v>-1805170.2318822881</v>
      </c>
      <c r="H848" s="2">
        <v>0</v>
      </c>
      <c r="I848" s="2" t="str">
        <f>TEXT(Продажи[[#This Row],[период]],Продажи[[#Headers],[МММ]])</f>
        <v>мар</v>
      </c>
    </row>
    <row r="849" spans="1:9" x14ac:dyDescent="0.3">
      <c r="A849" s="1">
        <v>40969</v>
      </c>
      <c r="B849" t="s">
        <v>15</v>
      </c>
      <c r="C849" t="s">
        <v>23</v>
      </c>
      <c r="D849" t="s">
        <v>19</v>
      </c>
      <c r="E849" t="s">
        <v>13</v>
      </c>
      <c r="F849" s="2">
        <v>-1251840.4924366949</v>
      </c>
      <c r="G849" s="2">
        <v>-1022929.7980666299</v>
      </c>
      <c r="H849" s="2">
        <v>0</v>
      </c>
      <c r="I849" s="2" t="str">
        <f>TEXT(Продажи[[#This Row],[период]],Продажи[[#Headers],[МММ]])</f>
        <v>мар</v>
      </c>
    </row>
    <row r="850" spans="1:9" x14ac:dyDescent="0.3">
      <c r="A850" s="1">
        <v>40969</v>
      </c>
      <c r="B850" t="s">
        <v>15</v>
      </c>
      <c r="C850" t="s">
        <v>23</v>
      </c>
      <c r="D850" t="s">
        <v>17</v>
      </c>
      <c r="E850" t="s">
        <v>11</v>
      </c>
      <c r="F850" s="2">
        <v>538797.84011940786</v>
      </c>
      <c r="G850" s="2">
        <v>1587822.129355184</v>
      </c>
      <c r="H850" s="2">
        <v>0</v>
      </c>
      <c r="I850" s="2" t="str">
        <f>TEXT(Продажи[[#This Row],[период]],Продажи[[#Headers],[МММ]])</f>
        <v>мар</v>
      </c>
    </row>
    <row r="851" spans="1:9" x14ac:dyDescent="0.3">
      <c r="A851" s="1">
        <v>40969</v>
      </c>
      <c r="B851" t="s">
        <v>15</v>
      </c>
      <c r="C851" t="s">
        <v>23</v>
      </c>
      <c r="D851" t="s">
        <v>17</v>
      </c>
      <c r="E851" t="s">
        <v>12</v>
      </c>
      <c r="F851" s="2">
        <v>-314473.44754051045</v>
      </c>
      <c r="G851" s="2">
        <v>-700509.76295081666</v>
      </c>
      <c r="H851" s="2">
        <v>0</v>
      </c>
      <c r="I851" s="2" t="str">
        <f>TEXT(Продажи[[#This Row],[период]],Продажи[[#Headers],[МММ]])</f>
        <v>мар</v>
      </c>
    </row>
    <row r="852" spans="1:9" x14ac:dyDescent="0.3">
      <c r="A852" s="1">
        <v>40969</v>
      </c>
      <c r="B852" t="s">
        <v>15</v>
      </c>
      <c r="C852" t="s">
        <v>23</v>
      </c>
      <c r="D852" t="s">
        <v>17</v>
      </c>
      <c r="E852" t="s">
        <v>13</v>
      </c>
      <c r="F852" s="2">
        <v>-255184.72023087289</v>
      </c>
      <c r="G852" s="2">
        <v>-396955.53233879601</v>
      </c>
      <c r="H852" s="2">
        <v>0</v>
      </c>
      <c r="I852" s="2" t="str">
        <f>TEXT(Продажи[[#This Row],[период]],Продажи[[#Headers],[МММ]])</f>
        <v>мар</v>
      </c>
    </row>
    <row r="853" spans="1:9" x14ac:dyDescent="0.3">
      <c r="A853" s="1">
        <v>40969</v>
      </c>
      <c r="B853" t="s">
        <v>15</v>
      </c>
      <c r="C853" t="s">
        <v>23</v>
      </c>
      <c r="D853" t="s">
        <v>14</v>
      </c>
      <c r="E853" t="s">
        <v>11</v>
      </c>
      <c r="F853" s="2">
        <v>1408176.9398656879</v>
      </c>
      <c r="G853" s="2">
        <v>2385576.65794395</v>
      </c>
      <c r="H853" s="2">
        <v>0</v>
      </c>
      <c r="I853" s="2" t="str">
        <f>TEXT(Продажи[[#This Row],[период]],Продажи[[#Headers],[МММ]])</f>
        <v>мар</v>
      </c>
    </row>
    <row r="854" spans="1:9" x14ac:dyDescent="0.3">
      <c r="A854" s="1">
        <v>40969</v>
      </c>
      <c r="B854" t="s">
        <v>15</v>
      </c>
      <c r="C854" t="s">
        <v>23</v>
      </c>
      <c r="D854" t="s">
        <v>14</v>
      </c>
      <c r="E854" t="s">
        <v>12</v>
      </c>
      <c r="F854" s="2">
        <v>-776282.76729089743</v>
      </c>
      <c r="G854" s="2">
        <v>-1052460.2902693897</v>
      </c>
      <c r="H854" s="2">
        <v>0</v>
      </c>
      <c r="I854" s="2" t="str">
        <f>TEXT(Продажи[[#This Row],[период]],Продажи[[#Headers],[МММ]])</f>
        <v>мар</v>
      </c>
    </row>
    <row r="855" spans="1:9" x14ac:dyDescent="0.3">
      <c r="A855" s="1">
        <v>40969</v>
      </c>
      <c r="B855" t="s">
        <v>15</v>
      </c>
      <c r="C855" t="s">
        <v>23</v>
      </c>
      <c r="D855" t="s">
        <v>14</v>
      </c>
      <c r="E855" t="s">
        <v>13</v>
      </c>
      <c r="F855" s="2">
        <v>-692366.60014675139</v>
      </c>
      <c r="G855" s="2">
        <v>-596394.16448598751</v>
      </c>
      <c r="H855" s="2">
        <v>0</v>
      </c>
      <c r="I855" s="2" t="str">
        <f>TEXT(Продажи[[#This Row],[период]],Продажи[[#Headers],[МММ]])</f>
        <v>мар</v>
      </c>
    </row>
    <row r="856" spans="1:9" x14ac:dyDescent="0.3">
      <c r="A856" s="1">
        <v>40969</v>
      </c>
      <c r="B856" t="s">
        <v>15</v>
      </c>
      <c r="C856" t="s">
        <v>23</v>
      </c>
      <c r="D856" t="s">
        <v>100</v>
      </c>
      <c r="E856" t="s">
        <v>49</v>
      </c>
      <c r="F856" s="2">
        <v>0</v>
      </c>
      <c r="G856" s="2">
        <v>0</v>
      </c>
      <c r="H856" s="2">
        <v>9189270.2386596873</v>
      </c>
      <c r="I856" s="2" t="str">
        <f>TEXT(Продажи[[#This Row],[период]],Продажи[[#Headers],[МММ]])</f>
        <v>мар</v>
      </c>
    </row>
    <row r="857" spans="1:9" x14ac:dyDescent="0.3">
      <c r="A857" s="1">
        <v>40969</v>
      </c>
      <c r="B857" t="s">
        <v>15</v>
      </c>
      <c r="C857" t="s">
        <v>24</v>
      </c>
      <c r="D857" t="s">
        <v>10</v>
      </c>
      <c r="E857" t="s">
        <v>11</v>
      </c>
      <c r="F857" s="2">
        <v>940736.56333500752</v>
      </c>
      <c r="G857" s="2">
        <v>2571591.9093338535</v>
      </c>
      <c r="H857" s="2">
        <v>0</v>
      </c>
      <c r="I857" s="2" t="str">
        <f>TEXT(Продажи[[#This Row],[период]],Продажи[[#Headers],[МММ]])</f>
        <v>мар</v>
      </c>
    </row>
    <row r="858" spans="1:9" x14ac:dyDescent="0.3">
      <c r="A858" s="1">
        <v>40969</v>
      </c>
      <c r="B858" t="s">
        <v>15</v>
      </c>
      <c r="C858" t="s">
        <v>24</v>
      </c>
      <c r="D858" t="s">
        <v>10</v>
      </c>
      <c r="E858" t="s">
        <v>12</v>
      </c>
      <c r="F858" s="2">
        <v>-531489.583805089</v>
      </c>
      <c r="G858" s="2">
        <v>-1134525.8423531707</v>
      </c>
      <c r="H858" s="2">
        <v>0</v>
      </c>
      <c r="I858" s="2" t="str">
        <f>TEXT(Продажи[[#This Row],[период]],Продажи[[#Headers],[МММ]])</f>
        <v>мар</v>
      </c>
    </row>
    <row r="859" spans="1:9" x14ac:dyDescent="0.3">
      <c r="A859" s="1">
        <v>40969</v>
      </c>
      <c r="B859" t="s">
        <v>15</v>
      </c>
      <c r="C859" t="s">
        <v>24</v>
      </c>
      <c r="D859" t="s">
        <v>10</v>
      </c>
      <c r="E859" t="s">
        <v>13</v>
      </c>
      <c r="F859" s="2">
        <v>-400052.20973009052</v>
      </c>
      <c r="G859" s="2">
        <v>-642897.97733346338</v>
      </c>
      <c r="H859" s="2">
        <v>0</v>
      </c>
      <c r="I859" s="2" t="str">
        <f>TEXT(Продажи[[#This Row],[период]],Продажи[[#Headers],[МММ]])</f>
        <v>мар</v>
      </c>
    </row>
    <row r="860" spans="1:9" x14ac:dyDescent="0.3">
      <c r="A860" s="1">
        <v>40969</v>
      </c>
      <c r="B860" t="s">
        <v>15</v>
      </c>
      <c r="C860" t="s">
        <v>24</v>
      </c>
      <c r="D860" t="s">
        <v>21</v>
      </c>
      <c r="E860" t="s">
        <v>11</v>
      </c>
      <c r="F860" s="2">
        <v>439252.98814905575</v>
      </c>
      <c r="G860" s="2">
        <v>2221043.3144357381</v>
      </c>
      <c r="H860" s="2">
        <v>0</v>
      </c>
      <c r="I860" s="2" t="str">
        <f>TEXT(Продажи[[#This Row],[период]],Продажи[[#Headers],[МММ]])</f>
        <v>мар</v>
      </c>
    </row>
    <row r="861" spans="1:9" x14ac:dyDescent="0.3">
      <c r="A861" s="1">
        <v>40969</v>
      </c>
      <c r="B861" t="s">
        <v>15</v>
      </c>
      <c r="C861" t="s">
        <v>24</v>
      </c>
      <c r="D861" t="s">
        <v>21</v>
      </c>
      <c r="E861" t="s">
        <v>12</v>
      </c>
      <c r="F861" s="2">
        <v>-219626.49407452787</v>
      </c>
      <c r="G861" s="2">
        <v>-979872.05048635509</v>
      </c>
      <c r="H861" s="2">
        <v>0</v>
      </c>
      <c r="I861" s="2" t="str">
        <f>TEXT(Продажи[[#This Row],[период]],Продажи[[#Headers],[МММ]])</f>
        <v>мар</v>
      </c>
    </row>
    <row r="862" spans="1:9" x14ac:dyDescent="0.3">
      <c r="A862" s="1">
        <v>40969</v>
      </c>
      <c r="B862" t="s">
        <v>15</v>
      </c>
      <c r="C862" t="s">
        <v>24</v>
      </c>
      <c r="D862" t="s">
        <v>21</v>
      </c>
      <c r="E862" t="s">
        <v>13</v>
      </c>
      <c r="F862" s="2">
        <v>-206448.90443005619</v>
      </c>
      <c r="G862" s="2">
        <v>-555260.82860893453</v>
      </c>
      <c r="H862" s="2">
        <v>0</v>
      </c>
      <c r="I862" s="2" t="str">
        <f>TEXT(Продажи[[#This Row],[период]],Продажи[[#Headers],[МММ]])</f>
        <v>мар</v>
      </c>
    </row>
    <row r="863" spans="1:9" x14ac:dyDescent="0.3">
      <c r="A863" s="1">
        <v>40969</v>
      </c>
      <c r="B863" t="s">
        <v>15</v>
      </c>
      <c r="C863" t="s">
        <v>24</v>
      </c>
      <c r="D863" t="s">
        <v>19</v>
      </c>
      <c r="E863" t="s">
        <v>11</v>
      </c>
      <c r="F863" s="2">
        <v>2910619.5878968607</v>
      </c>
      <c r="G863" s="2">
        <v>3273375.3538132156</v>
      </c>
      <c r="H863" s="2">
        <v>0</v>
      </c>
      <c r="I863" s="2" t="str">
        <f>TEXT(Продажи[[#This Row],[период]],Продажи[[#Headers],[МММ]])</f>
        <v>мар</v>
      </c>
    </row>
    <row r="864" spans="1:9" x14ac:dyDescent="0.3">
      <c r="A864" s="1">
        <v>40969</v>
      </c>
      <c r="B864" t="s">
        <v>15</v>
      </c>
      <c r="C864" t="s">
        <v>24</v>
      </c>
      <c r="D864" t="s">
        <v>19</v>
      </c>
      <c r="E864" t="s">
        <v>12</v>
      </c>
      <c r="F864" s="2">
        <v>-1644417.8462694129</v>
      </c>
      <c r="G864" s="2">
        <v>-1444136.1855058304</v>
      </c>
      <c r="H864" s="2">
        <v>0</v>
      </c>
      <c r="I864" s="2" t="str">
        <f>TEXT(Продажи[[#This Row],[период]],Продажи[[#Headers],[МММ]])</f>
        <v>мар</v>
      </c>
    </row>
    <row r="865" spans="1:9" x14ac:dyDescent="0.3">
      <c r="A865" s="1">
        <v>40969</v>
      </c>
      <c r="B865" t="s">
        <v>15</v>
      </c>
      <c r="C865" t="s">
        <v>24</v>
      </c>
      <c r="D865" t="s">
        <v>19</v>
      </c>
      <c r="E865" t="s">
        <v>13</v>
      </c>
      <c r="F865" s="2">
        <v>-1579901.8527674428</v>
      </c>
      <c r="G865" s="2">
        <v>-818343.83845330391</v>
      </c>
      <c r="H865" s="2">
        <v>0</v>
      </c>
      <c r="I865" s="2" t="str">
        <f>TEXT(Продажи[[#This Row],[период]],Продажи[[#Headers],[МММ]])</f>
        <v>мар</v>
      </c>
    </row>
    <row r="866" spans="1:9" x14ac:dyDescent="0.3">
      <c r="A866" s="1">
        <v>40969</v>
      </c>
      <c r="B866" t="s">
        <v>15</v>
      </c>
      <c r="C866" t="s">
        <v>24</v>
      </c>
      <c r="D866" t="s">
        <v>17</v>
      </c>
      <c r="E866" t="s">
        <v>11</v>
      </c>
      <c r="F866" s="2">
        <v>1298775.3383423083</v>
      </c>
      <c r="G866" s="2">
        <v>1270257.7034841473</v>
      </c>
      <c r="H866" s="2">
        <v>0</v>
      </c>
      <c r="I866" s="2" t="str">
        <f>TEXT(Продажи[[#This Row],[период]],Продажи[[#Headers],[МММ]])</f>
        <v>мар</v>
      </c>
    </row>
    <row r="867" spans="1:9" x14ac:dyDescent="0.3">
      <c r="A867" s="1">
        <v>40969</v>
      </c>
      <c r="B867" t="s">
        <v>15</v>
      </c>
      <c r="C867" t="s">
        <v>24</v>
      </c>
      <c r="D867" t="s">
        <v>17</v>
      </c>
      <c r="E867" t="s">
        <v>12</v>
      </c>
      <c r="F867" s="2">
        <v>-733771.37759452453</v>
      </c>
      <c r="G867" s="2">
        <v>-560407.81036065321</v>
      </c>
      <c r="H867" s="2">
        <v>0</v>
      </c>
      <c r="I867" s="2" t="str">
        <f>TEXT(Продажи[[#This Row],[период]],Продажи[[#Headers],[МММ]])</f>
        <v>мар</v>
      </c>
    </row>
    <row r="868" spans="1:9" x14ac:dyDescent="0.3">
      <c r="A868" s="1">
        <v>40969</v>
      </c>
      <c r="B868" t="s">
        <v>15</v>
      </c>
      <c r="C868" t="s">
        <v>24</v>
      </c>
      <c r="D868" t="s">
        <v>17</v>
      </c>
      <c r="E868" t="s">
        <v>13</v>
      </c>
      <c r="F868" s="2">
        <v>-656337.53236179939</v>
      </c>
      <c r="G868" s="2">
        <v>-317564.42587103683</v>
      </c>
      <c r="H868" s="2">
        <v>0</v>
      </c>
      <c r="I868" s="2" t="str">
        <f>TEXT(Продажи[[#This Row],[период]],Продажи[[#Headers],[МММ]])</f>
        <v>мар</v>
      </c>
    </row>
    <row r="869" spans="1:9" x14ac:dyDescent="0.3">
      <c r="A869" s="1">
        <v>40969</v>
      </c>
      <c r="B869" t="s">
        <v>15</v>
      </c>
      <c r="C869" t="s">
        <v>24</v>
      </c>
      <c r="D869" t="s">
        <v>14</v>
      </c>
      <c r="E869" t="s">
        <v>11</v>
      </c>
      <c r="F869" s="2">
        <v>1599142.5006192487</v>
      </c>
      <c r="G869" s="2">
        <v>1908461.32635516</v>
      </c>
      <c r="H869" s="2">
        <v>0</v>
      </c>
      <c r="I869" s="2" t="str">
        <f>TEXT(Продажи[[#This Row],[период]],Продажи[[#Headers],[МММ]])</f>
        <v>мар</v>
      </c>
    </row>
    <row r="870" spans="1:9" x14ac:dyDescent="0.3">
      <c r="A870" s="1">
        <v>40969</v>
      </c>
      <c r="B870" t="s">
        <v>15</v>
      </c>
      <c r="C870" t="s">
        <v>24</v>
      </c>
      <c r="D870" t="s">
        <v>14</v>
      </c>
      <c r="E870" t="s">
        <v>12</v>
      </c>
      <c r="F870" s="2">
        <v>-931539.3207490769</v>
      </c>
      <c r="G870" s="2">
        <v>-841968.23221551185</v>
      </c>
      <c r="H870" s="2">
        <v>0</v>
      </c>
      <c r="I870" s="2" t="str">
        <f>TEXT(Продажи[[#This Row],[период]],Продажи[[#Headers],[МММ]])</f>
        <v>мар</v>
      </c>
    </row>
    <row r="871" spans="1:9" x14ac:dyDescent="0.3">
      <c r="A871" s="1">
        <v>40969</v>
      </c>
      <c r="B871" t="s">
        <v>15</v>
      </c>
      <c r="C871" t="s">
        <v>24</v>
      </c>
      <c r="D871" t="s">
        <v>14</v>
      </c>
      <c r="E871" t="s">
        <v>13</v>
      </c>
      <c r="F871" s="2">
        <v>-765818.47558781633</v>
      </c>
      <c r="G871" s="2">
        <v>-477115.33158879</v>
      </c>
      <c r="H871" s="2">
        <v>0</v>
      </c>
      <c r="I871" s="2" t="str">
        <f>TEXT(Продажи[[#This Row],[период]],Продажи[[#Headers],[МММ]])</f>
        <v>мар</v>
      </c>
    </row>
    <row r="872" spans="1:9" x14ac:dyDescent="0.3">
      <c r="A872" s="1">
        <v>40969</v>
      </c>
      <c r="B872" t="s">
        <v>15</v>
      </c>
      <c r="C872" t="s">
        <v>24</v>
      </c>
      <c r="D872" t="s">
        <v>100</v>
      </c>
      <c r="E872" t="s">
        <v>49</v>
      </c>
      <c r="F872" s="2">
        <v>0</v>
      </c>
      <c r="G872" s="2">
        <v>0</v>
      </c>
      <c r="H872" s="2">
        <v>12607397.776382938</v>
      </c>
      <c r="I872" s="2" t="str">
        <f>TEXT(Продажи[[#This Row],[период]],Продажи[[#Headers],[МММ]])</f>
        <v>мар</v>
      </c>
    </row>
    <row r="873" spans="1:9" x14ac:dyDescent="0.3">
      <c r="A873" s="1">
        <v>40969</v>
      </c>
      <c r="B873" t="s">
        <v>15</v>
      </c>
      <c r="C873" t="s">
        <v>26</v>
      </c>
      <c r="D873" t="s">
        <v>10</v>
      </c>
      <c r="E873" t="s">
        <v>11</v>
      </c>
      <c r="F873" s="2">
        <v>1416419.7408405622</v>
      </c>
      <c r="G873" s="2">
        <v>964346.96600019501</v>
      </c>
      <c r="H873" s="2">
        <v>0</v>
      </c>
      <c r="I873" s="2" t="str">
        <f>TEXT(Продажи[[#This Row],[период]],Продажи[[#Headers],[МММ]])</f>
        <v>мар</v>
      </c>
    </row>
    <row r="874" spans="1:9" x14ac:dyDescent="0.3">
      <c r="A874" s="1">
        <v>40969</v>
      </c>
      <c r="B874" t="s">
        <v>15</v>
      </c>
      <c r="C874" t="s">
        <v>26</v>
      </c>
      <c r="D874" t="s">
        <v>10</v>
      </c>
      <c r="E874" t="s">
        <v>12</v>
      </c>
      <c r="F874" s="2">
        <v>-797234.37570763356</v>
      </c>
      <c r="G874" s="2">
        <v>-425447.19088243897</v>
      </c>
      <c r="H874" s="2">
        <v>0</v>
      </c>
      <c r="I874" s="2" t="str">
        <f>TEXT(Продажи[[#This Row],[период]],Продажи[[#Headers],[МММ]])</f>
        <v>мар</v>
      </c>
    </row>
    <row r="875" spans="1:9" x14ac:dyDescent="0.3">
      <c r="A875" s="1">
        <v>40969</v>
      </c>
      <c r="B875" t="s">
        <v>15</v>
      </c>
      <c r="C875" t="s">
        <v>26</v>
      </c>
      <c r="D875" t="s">
        <v>10</v>
      </c>
      <c r="E875" t="s">
        <v>13</v>
      </c>
      <c r="F875" s="2">
        <v>-809804.10436462378</v>
      </c>
      <c r="G875" s="2">
        <v>-241086.74150004875</v>
      </c>
      <c r="H875" s="2">
        <v>0</v>
      </c>
      <c r="I875" s="2" t="str">
        <f>TEXT(Продажи[[#This Row],[период]],Продажи[[#Headers],[МММ]])</f>
        <v>мар</v>
      </c>
    </row>
    <row r="876" spans="1:9" x14ac:dyDescent="0.3">
      <c r="A876" s="1">
        <v>40969</v>
      </c>
      <c r="B876" t="s">
        <v>15</v>
      </c>
      <c r="C876" t="s">
        <v>26</v>
      </c>
      <c r="D876" t="s">
        <v>21</v>
      </c>
      <c r="E876" t="s">
        <v>11</v>
      </c>
      <c r="F876" s="2">
        <v>393131.42439340492</v>
      </c>
      <c r="G876" s="2">
        <v>832891.2429134018</v>
      </c>
      <c r="H876" s="2">
        <v>0</v>
      </c>
      <c r="I876" s="2" t="str">
        <f>TEXT(Продажи[[#This Row],[период]],Продажи[[#Headers],[МММ]])</f>
        <v>мар</v>
      </c>
    </row>
    <row r="877" spans="1:9" x14ac:dyDescent="0.3">
      <c r="A877" s="1">
        <v>40969</v>
      </c>
      <c r="B877" t="s">
        <v>15</v>
      </c>
      <c r="C877" t="s">
        <v>26</v>
      </c>
      <c r="D877" t="s">
        <v>21</v>
      </c>
      <c r="E877" t="s">
        <v>12</v>
      </c>
      <c r="F877" s="2">
        <v>-219626.49407452787</v>
      </c>
      <c r="G877" s="2">
        <v>-367452.01893238316</v>
      </c>
      <c r="H877" s="2">
        <v>0</v>
      </c>
      <c r="I877" s="2" t="str">
        <f>TEXT(Продажи[[#This Row],[период]],Продажи[[#Headers],[МММ]])</f>
        <v>мар</v>
      </c>
    </row>
    <row r="878" spans="1:9" x14ac:dyDescent="0.3">
      <c r="A878" s="1">
        <v>40969</v>
      </c>
      <c r="B878" t="s">
        <v>15</v>
      </c>
      <c r="C878" t="s">
        <v>26</v>
      </c>
      <c r="D878" t="s">
        <v>21</v>
      </c>
      <c r="E878" t="s">
        <v>13</v>
      </c>
      <c r="F878" s="2">
        <v>-255535.4258557132</v>
      </c>
      <c r="G878" s="2">
        <v>-208222.81072835045</v>
      </c>
      <c r="H878" s="2">
        <v>0</v>
      </c>
      <c r="I878" s="2" t="str">
        <f>TEXT(Продажи[[#This Row],[период]],Продажи[[#Headers],[МММ]])</f>
        <v>мар</v>
      </c>
    </row>
    <row r="879" spans="1:9" x14ac:dyDescent="0.3">
      <c r="A879" s="1">
        <v>40969</v>
      </c>
      <c r="B879" t="s">
        <v>15</v>
      </c>
      <c r="C879" t="s">
        <v>26</v>
      </c>
      <c r="D879" t="s">
        <v>19</v>
      </c>
      <c r="E879" t="s">
        <v>11</v>
      </c>
      <c r="F879" s="2">
        <v>2959952.1232849429</v>
      </c>
      <c r="G879" s="2">
        <v>1227515.7576799558</v>
      </c>
      <c r="H879" s="2">
        <v>0</v>
      </c>
      <c r="I879" s="2" t="str">
        <f>TEXT(Продажи[[#This Row],[период]],Продажи[[#Headers],[МММ]])</f>
        <v>мар</v>
      </c>
    </row>
    <row r="880" spans="1:9" x14ac:dyDescent="0.3">
      <c r="A880" s="1">
        <v>40969</v>
      </c>
      <c r="B880" t="s">
        <v>15</v>
      </c>
      <c r="C880" t="s">
        <v>26</v>
      </c>
      <c r="D880" t="s">
        <v>19</v>
      </c>
      <c r="E880" t="s">
        <v>12</v>
      </c>
      <c r="F880" s="2">
        <v>-1644417.8462694129</v>
      </c>
      <c r="G880" s="2">
        <v>-541551.06956468639</v>
      </c>
      <c r="H880" s="2">
        <v>0</v>
      </c>
      <c r="I880" s="2" t="str">
        <f>TEXT(Продажи[[#This Row],[период]],Продажи[[#Headers],[МММ]])</f>
        <v>мар</v>
      </c>
    </row>
    <row r="881" spans="1:9" x14ac:dyDescent="0.3">
      <c r="A881" s="1">
        <v>40969</v>
      </c>
      <c r="B881" t="s">
        <v>15</v>
      </c>
      <c r="C881" t="s">
        <v>26</v>
      </c>
      <c r="D881" t="s">
        <v>19</v>
      </c>
      <c r="E881" t="s">
        <v>13</v>
      </c>
      <c r="F881" s="2">
        <v>-1223446.8776244433</v>
      </c>
      <c r="G881" s="2">
        <v>-306878.93941998895</v>
      </c>
      <c r="H881" s="2">
        <v>0</v>
      </c>
      <c r="I881" s="2" t="str">
        <f>TEXT(Продажи[[#This Row],[период]],Продажи[[#Headers],[МММ]])</f>
        <v>мар</v>
      </c>
    </row>
    <row r="882" spans="1:9" x14ac:dyDescent="0.3">
      <c r="A882" s="1">
        <v>40969</v>
      </c>
      <c r="B882" t="s">
        <v>15</v>
      </c>
      <c r="C882" t="s">
        <v>26</v>
      </c>
      <c r="D882" t="s">
        <v>17</v>
      </c>
      <c r="E882" t="s">
        <v>11</v>
      </c>
      <c r="F882" s="2">
        <v>1332319.1727466295</v>
      </c>
      <c r="G882" s="2">
        <v>476346.63880655519</v>
      </c>
      <c r="H882" s="2">
        <v>0</v>
      </c>
      <c r="I882" s="2" t="str">
        <f>TEXT(Продажи[[#This Row],[период]],Продажи[[#Headers],[МММ]])</f>
        <v>мар</v>
      </c>
    </row>
    <row r="883" spans="1:9" x14ac:dyDescent="0.3">
      <c r="A883" s="1">
        <v>40969</v>
      </c>
      <c r="B883" t="s">
        <v>15</v>
      </c>
      <c r="C883" t="s">
        <v>26</v>
      </c>
      <c r="D883" t="s">
        <v>17</v>
      </c>
      <c r="E883" t="s">
        <v>12</v>
      </c>
      <c r="F883" s="2">
        <v>-733771.37759452453</v>
      </c>
      <c r="G883" s="2">
        <v>-210152.92888524497</v>
      </c>
      <c r="H883" s="2">
        <v>0</v>
      </c>
      <c r="I883" s="2" t="str">
        <f>TEXT(Продажи[[#This Row],[период]],Продажи[[#Headers],[МММ]])</f>
        <v>мар</v>
      </c>
    </row>
    <row r="884" spans="1:9" x14ac:dyDescent="0.3">
      <c r="A884" s="1">
        <v>40969</v>
      </c>
      <c r="B884" t="s">
        <v>15</v>
      </c>
      <c r="C884" t="s">
        <v>26</v>
      </c>
      <c r="D884" t="s">
        <v>17</v>
      </c>
      <c r="E884" t="s">
        <v>13</v>
      </c>
      <c r="F884" s="2">
        <v>-628370.36042719672</v>
      </c>
      <c r="G884" s="2">
        <v>-119086.6597016388</v>
      </c>
      <c r="H884" s="2">
        <v>0</v>
      </c>
      <c r="I884" s="2" t="str">
        <f>TEXT(Продажи[[#This Row],[период]],Продажи[[#Headers],[МММ]])</f>
        <v>мар</v>
      </c>
    </row>
    <row r="885" spans="1:9" x14ac:dyDescent="0.3">
      <c r="A885" s="1">
        <v>40969</v>
      </c>
      <c r="B885" t="s">
        <v>15</v>
      </c>
      <c r="C885" t="s">
        <v>26</v>
      </c>
      <c r="D885" t="s">
        <v>14</v>
      </c>
      <c r="E885" t="s">
        <v>11</v>
      </c>
      <c r="F885" s="2">
        <v>1695401.56376332</v>
      </c>
      <c r="G885" s="2">
        <v>715672.99738318496</v>
      </c>
      <c r="H885" s="2">
        <v>0</v>
      </c>
      <c r="I885" s="2" t="str">
        <f>TEXT(Продажи[[#This Row],[период]],Продажи[[#Headers],[МММ]])</f>
        <v>мар</v>
      </c>
    </row>
    <row r="886" spans="1:9" x14ac:dyDescent="0.3">
      <c r="A886" s="1">
        <v>40969</v>
      </c>
      <c r="B886" t="s">
        <v>15</v>
      </c>
      <c r="C886" t="s">
        <v>26</v>
      </c>
      <c r="D886" t="s">
        <v>14</v>
      </c>
      <c r="E886" t="s">
        <v>12</v>
      </c>
      <c r="F886" s="2">
        <v>-931539.3207490769</v>
      </c>
      <c r="G886" s="2">
        <v>-315738.08708081691</v>
      </c>
      <c r="H886" s="2">
        <v>0</v>
      </c>
      <c r="I886" s="2" t="str">
        <f>TEXT(Продажи[[#This Row],[период]],Продажи[[#Headers],[МММ]])</f>
        <v>мар</v>
      </c>
    </row>
    <row r="887" spans="1:9" x14ac:dyDescent="0.3">
      <c r="A887" s="1">
        <v>40969</v>
      </c>
      <c r="B887" t="s">
        <v>15</v>
      </c>
      <c r="C887" t="s">
        <v>26</v>
      </c>
      <c r="D887" t="s">
        <v>14</v>
      </c>
      <c r="E887" t="s">
        <v>13</v>
      </c>
      <c r="F887" s="2">
        <v>-763008.33197022299</v>
      </c>
      <c r="G887" s="2">
        <v>-178918.24934579624</v>
      </c>
      <c r="H887" s="2">
        <v>0</v>
      </c>
      <c r="I887" s="2" t="str">
        <f>TEXT(Продажи[[#This Row],[период]],Продажи[[#Headers],[МММ]])</f>
        <v>мар</v>
      </c>
    </row>
    <row r="888" spans="1:9" x14ac:dyDescent="0.3">
      <c r="A888" s="1">
        <v>40969</v>
      </c>
      <c r="B888" t="s">
        <v>15</v>
      </c>
      <c r="C888" t="s">
        <v>26</v>
      </c>
      <c r="D888" t="s">
        <v>100</v>
      </c>
      <c r="E888" t="s">
        <v>49</v>
      </c>
      <c r="F888" s="2">
        <v>0</v>
      </c>
      <c r="G888" s="2">
        <v>0</v>
      </c>
      <c r="H888" s="2">
        <v>11667460.154261766</v>
      </c>
      <c r="I888" s="2" t="str">
        <f>TEXT(Продажи[[#This Row],[период]],Продажи[[#Headers],[МММ]])</f>
        <v>мар</v>
      </c>
    </row>
    <row r="889" spans="1:9" x14ac:dyDescent="0.3">
      <c r="A889" s="1">
        <v>40969</v>
      </c>
      <c r="B889" t="s">
        <v>15</v>
      </c>
      <c r="C889" t="s">
        <v>27</v>
      </c>
      <c r="D889" t="s">
        <v>10</v>
      </c>
      <c r="E889" t="s">
        <v>11</v>
      </c>
      <c r="F889" s="2">
        <v>1916019.9496173458</v>
      </c>
      <c r="G889" s="2">
        <v>3214489.8866673168</v>
      </c>
      <c r="H889" s="2">
        <v>0</v>
      </c>
      <c r="I889" s="2" t="str">
        <f>TEXT(Продажи[[#This Row],[период]],Продажи[[#Headers],[МММ]])</f>
        <v>мар</v>
      </c>
    </row>
    <row r="890" spans="1:9" x14ac:dyDescent="0.3">
      <c r="A890" s="1">
        <v>40969</v>
      </c>
      <c r="B890" t="s">
        <v>15</v>
      </c>
      <c r="C890" t="s">
        <v>27</v>
      </c>
      <c r="D890" t="s">
        <v>10</v>
      </c>
      <c r="E890" t="s">
        <v>12</v>
      </c>
      <c r="F890" s="2">
        <v>-1062979.167610178</v>
      </c>
      <c r="G890" s="2">
        <v>-1418157.3029414634</v>
      </c>
      <c r="H890" s="2">
        <v>0</v>
      </c>
      <c r="I890" s="2" t="str">
        <f>TEXT(Продажи[[#This Row],[период]],Продажи[[#Headers],[МММ]])</f>
        <v>мар</v>
      </c>
    </row>
    <row r="891" spans="1:9" x14ac:dyDescent="0.3">
      <c r="A891" s="1">
        <v>40969</v>
      </c>
      <c r="B891" t="s">
        <v>15</v>
      </c>
      <c r="C891" t="s">
        <v>27</v>
      </c>
      <c r="D891" t="s">
        <v>10</v>
      </c>
      <c r="E891" t="s">
        <v>13</v>
      </c>
      <c r="F891" s="2">
        <v>-829203.47417350963</v>
      </c>
      <c r="G891" s="2">
        <v>-803622.47166682919</v>
      </c>
      <c r="H891" s="2">
        <v>0</v>
      </c>
      <c r="I891" s="2" t="str">
        <f>TEXT(Продажи[[#This Row],[период]],Продажи[[#Headers],[МММ]])</f>
        <v>мар</v>
      </c>
    </row>
    <row r="892" spans="1:9" x14ac:dyDescent="0.3">
      <c r="A892" s="1">
        <v>40969</v>
      </c>
      <c r="B892" t="s">
        <v>15</v>
      </c>
      <c r="C892" t="s">
        <v>27</v>
      </c>
      <c r="D892" t="s">
        <v>21</v>
      </c>
      <c r="E892" t="s">
        <v>11</v>
      </c>
      <c r="F892" s="2">
        <v>4447436.5050091892</v>
      </c>
      <c r="G892" s="2">
        <v>2776304.1430446729</v>
      </c>
      <c r="H892" s="2">
        <v>0</v>
      </c>
      <c r="I892" s="2" t="str">
        <f>TEXT(Продажи[[#This Row],[период]],Продажи[[#Headers],[МММ]])</f>
        <v>мар</v>
      </c>
    </row>
    <row r="893" spans="1:9" x14ac:dyDescent="0.3">
      <c r="A893" s="1">
        <v>40969</v>
      </c>
      <c r="B893" t="s">
        <v>15</v>
      </c>
      <c r="C893" t="s">
        <v>27</v>
      </c>
      <c r="D893" t="s">
        <v>21</v>
      </c>
      <c r="E893" t="s">
        <v>12</v>
      </c>
      <c r="F893" s="2">
        <v>-2415891.4348198064</v>
      </c>
      <c r="G893" s="2">
        <v>-1224840.0631079439</v>
      </c>
      <c r="H893" s="2">
        <v>0</v>
      </c>
      <c r="I893" s="2" t="str">
        <f>TEXT(Продажи[[#This Row],[период]],Продажи[[#Headers],[МММ]])</f>
        <v>мар</v>
      </c>
    </row>
    <row r="894" spans="1:9" x14ac:dyDescent="0.3">
      <c r="A894" s="1">
        <v>40969</v>
      </c>
      <c r="B894" t="s">
        <v>15</v>
      </c>
      <c r="C894" t="s">
        <v>27</v>
      </c>
      <c r="D894" t="s">
        <v>21</v>
      </c>
      <c r="E894" t="s">
        <v>13</v>
      </c>
      <c r="F894" s="2">
        <v>-2085419.4491858645</v>
      </c>
      <c r="G894" s="2">
        <v>-694076.03576116823</v>
      </c>
      <c r="H894" s="2">
        <v>0</v>
      </c>
      <c r="I894" s="2" t="str">
        <f>TEXT(Продажи[[#This Row],[период]],Продажи[[#Headers],[МММ]])</f>
        <v>мар</v>
      </c>
    </row>
    <row r="895" spans="1:9" x14ac:dyDescent="0.3">
      <c r="A895" s="1">
        <v>40969</v>
      </c>
      <c r="B895" t="s">
        <v>15</v>
      </c>
      <c r="C895" t="s">
        <v>27</v>
      </c>
      <c r="D895" t="s">
        <v>19</v>
      </c>
      <c r="E895" t="s">
        <v>11</v>
      </c>
      <c r="F895" s="2">
        <v>3984972.5807928769</v>
      </c>
      <c r="G895" s="2">
        <v>4091719.1922665196</v>
      </c>
      <c r="H895" s="2">
        <v>0</v>
      </c>
      <c r="I895" s="2" t="str">
        <f>TEXT(Продажи[[#This Row],[период]],Продажи[[#Headers],[МММ]])</f>
        <v>мар</v>
      </c>
    </row>
    <row r="896" spans="1:9" x14ac:dyDescent="0.3">
      <c r="A896" s="1">
        <v>40969</v>
      </c>
      <c r="B896" t="s">
        <v>15</v>
      </c>
      <c r="C896" t="s">
        <v>27</v>
      </c>
      <c r="D896" t="s">
        <v>19</v>
      </c>
      <c r="E896" t="s">
        <v>12</v>
      </c>
      <c r="F896" s="2">
        <v>-2192557.1283592172</v>
      </c>
      <c r="G896" s="2">
        <v>-1805170.2318822881</v>
      </c>
      <c r="H896" s="2">
        <v>0</v>
      </c>
      <c r="I896" s="2" t="str">
        <f>TEXT(Продажи[[#This Row],[период]],Продажи[[#Headers],[МММ]])</f>
        <v>мар</v>
      </c>
    </row>
    <row r="897" spans="1:9" x14ac:dyDescent="0.3">
      <c r="A897" s="1">
        <v>40969</v>
      </c>
      <c r="B897" t="s">
        <v>15</v>
      </c>
      <c r="C897" t="s">
        <v>27</v>
      </c>
      <c r="D897" t="s">
        <v>19</v>
      </c>
      <c r="E897" t="s">
        <v>13</v>
      </c>
      <c r="F897" s="2">
        <v>-1794196.9051004518</v>
      </c>
      <c r="G897" s="2">
        <v>-1022929.7980666299</v>
      </c>
      <c r="H897" s="2">
        <v>0</v>
      </c>
      <c r="I897" s="2" t="str">
        <f>TEXT(Продажи[[#This Row],[период]],Продажи[[#Headers],[МММ]])</f>
        <v>мар</v>
      </c>
    </row>
    <row r="898" spans="1:9" x14ac:dyDescent="0.3">
      <c r="A898" s="1">
        <v>40969</v>
      </c>
      <c r="B898" t="s">
        <v>15</v>
      </c>
      <c r="C898" t="s">
        <v>27</v>
      </c>
      <c r="D898" t="s">
        <v>17</v>
      </c>
      <c r="E898" t="s">
        <v>11</v>
      </c>
      <c r="F898" s="2">
        <v>1138393.8800966479</v>
      </c>
      <c r="G898" s="2">
        <v>1587822.129355184</v>
      </c>
      <c r="H898" s="2">
        <v>0</v>
      </c>
      <c r="I898" s="2" t="str">
        <f>TEXT(Продажи[[#This Row],[период]],Продажи[[#Headers],[МММ]])</f>
        <v>мар</v>
      </c>
    </row>
    <row r="899" spans="1:9" x14ac:dyDescent="0.3">
      <c r="A899" s="1">
        <v>40969</v>
      </c>
      <c r="B899" t="s">
        <v>15</v>
      </c>
      <c r="C899" t="s">
        <v>27</v>
      </c>
      <c r="D899" t="s">
        <v>17</v>
      </c>
      <c r="E899" t="s">
        <v>12</v>
      </c>
      <c r="F899" s="2">
        <v>-628946.89508102101</v>
      </c>
      <c r="G899" s="2">
        <v>-700509.76295081666</v>
      </c>
      <c r="H899" s="2">
        <v>0</v>
      </c>
      <c r="I899" s="2" t="str">
        <f>TEXT(Продажи[[#This Row],[период]],Продажи[[#Headers],[МММ]])</f>
        <v>мар</v>
      </c>
    </row>
    <row r="900" spans="1:9" x14ac:dyDescent="0.3">
      <c r="A900" s="1">
        <v>40969</v>
      </c>
      <c r="B900" t="s">
        <v>15</v>
      </c>
      <c r="C900" t="s">
        <v>27</v>
      </c>
      <c r="D900" t="s">
        <v>17</v>
      </c>
      <c r="E900" t="s">
        <v>13</v>
      </c>
      <c r="F900" s="2">
        <v>-543420.59979825339</v>
      </c>
      <c r="G900" s="2">
        <v>-396955.53233879601</v>
      </c>
      <c r="H900" s="2">
        <v>0</v>
      </c>
      <c r="I900" s="2" t="str">
        <f>TEXT(Продажи[[#This Row],[период]],Продажи[[#Headers],[МММ]])</f>
        <v>мар</v>
      </c>
    </row>
    <row r="901" spans="1:9" x14ac:dyDescent="0.3">
      <c r="A901" s="1">
        <v>40969</v>
      </c>
      <c r="B901" t="s">
        <v>15</v>
      </c>
      <c r="C901" t="s">
        <v>27</v>
      </c>
      <c r="D901" t="s">
        <v>14</v>
      </c>
      <c r="E901" t="s">
        <v>11</v>
      </c>
      <c r="F901" s="2">
        <v>1993494.1464030249</v>
      </c>
      <c r="G901" s="2">
        <v>2385576.65794395</v>
      </c>
      <c r="H901" s="2">
        <v>0</v>
      </c>
      <c r="I901" s="2" t="str">
        <f>TEXT(Продажи[[#This Row],[период]],Продажи[[#Headers],[МММ]])</f>
        <v>мар</v>
      </c>
    </row>
    <row r="902" spans="1:9" x14ac:dyDescent="0.3">
      <c r="A902" s="1">
        <v>40969</v>
      </c>
      <c r="B902" t="s">
        <v>15</v>
      </c>
      <c r="C902" t="s">
        <v>27</v>
      </c>
      <c r="D902" t="s">
        <v>14</v>
      </c>
      <c r="E902" t="s">
        <v>12</v>
      </c>
      <c r="F902" s="2">
        <v>-1086795.8742072564</v>
      </c>
      <c r="G902" s="2">
        <v>-1052460.2902693897</v>
      </c>
      <c r="H902" s="2">
        <v>0</v>
      </c>
      <c r="I902" s="2" t="str">
        <f>TEXT(Продажи[[#This Row],[период]],Продажи[[#Headers],[МММ]])</f>
        <v>мар</v>
      </c>
    </row>
    <row r="903" spans="1:9" x14ac:dyDescent="0.3">
      <c r="A903" s="1">
        <v>40969</v>
      </c>
      <c r="B903" t="s">
        <v>15</v>
      </c>
      <c r="C903" t="s">
        <v>27</v>
      </c>
      <c r="D903" t="s">
        <v>14</v>
      </c>
      <c r="E903" t="s">
        <v>13</v>
      </c>
      <c r="F903" s="2">
        <v>-1056319.0127634159</v>
      </c>
      <c r="G903" s="2">
        <v>-596394.16448598751</v>
      </c>
      <c r="H903" s="2">
        <v>0</v>
      </c>
      <c r="I903" s="2" t="str">
        <f>TEXT(Продажи[[#This Row],[период]],Продажи[[#Headers],[МММ]])</f>
        <v>мар</v>
      </c>
    </row>
    <row r="904" spans="1:9" x14ac:dyDescent="0.3">
      <c r="A904" s="1">
        <v>40969</v>
      </c>
      <c r="B904" t="s">
        <v>15</v>
      </c>
      <c r="C904" t="s">
        <v>27</v>
      </c>
      <c r="D904" t="s">
        <v>100</v>
      </c>
      <c r="E904" t="s">
        <v>49</v>
      </c>
      <c r="F904" s="2">
        <v>0</v>
      </c>
      <c r="G904" s="2">
        <v>0</v>
      </c>
      <c r="H904" s="2">
        <v>7123159.8386205332</v>
      </c>
      <c r="I904" s="2" t="str">
        <f>TEXT(Продажи[[#This Row],[период]],Продажи[[#Headers],[МММ]])</f>
        <v>мар</v>
      </c>
    </row>
    <row r="905" spans="1:9" x14ac:dyDescent="0.3">
      <c r="A905" s="1">
        <v>40969</v>
      </c>
      <c r="B905" t="s">
        <v>8</v>
      </c>
      <c r="C905" t="s">
        <v>9</v>
      </c>
      <c r="D905" t="s">
        <v>10</v>
      </c>
      <c r="E905" t="s">
        <v>11</v>
      </c>
      <c r="F905" s="2">
        <v>2428907.3979892568</v>
      </c>
      <c r="G905" s="2">
        <v>2571591.9093338535</v>
      </c>
      <c r="H905" s="2">
        <v>0</v>
      </c>
      <c r="I905" s="2" t="str">
        <f>TEXT(Продажи[[#This Row],[период]],Продажи[[#Headers],[МММ]])</f>
        <v>мар</v>
      </c>
    </row>
    <row r="906" spans="1:9" x14ac:dyDescent="0.3">
      <c r="A906" s="1">
        <v>40969</v>
      </c>
      <c r="B906" t="s">
        <v>8</v>
      </c>
      <c r="C906" t="s">
        <v>9</v>
      </c>
      <c r="D906" t="s">
        <v>10</v>
      </c>
      <c r="E906" t="s">
        <v>12</v>
      </c>
      <c r="F906" s="2">
        <v>-1328723.9595127224</v>
      </c>
      <c r="G906" s="2">
        <v>-1134525.8423531707</v>
      </c>
      <c r="H906" s="2">
        <v>0</v>
      </c>
      <c r="I906" s="2" t="str">
        <f>TEXT(Продажи[[#This Row],[период]],Продажи[[#Headers],[МММ]])</f>
        <v>мар</v>
      </c>
    </row>
    <row r="907" spans="1:9" x14ac:dyDescent="0.3">
      <c r="A907" s="1">
        <v>40969</v>
      </c>
      <c r="B907" t="s">
        <v>8</v>
      </c>
      <c r="C907" t="s">
        <v>9</v>
      </c>
      <c r="D907" t="s">
        <v>10</v>
      </c>
      <c r="E907" t="s">
        <v>13</v>
      </c>
      <c r="F907" s="2">
        <v>-612940.36252321897</v>
      </c>
      <c r="G907" s="2">
        <v>-642897.97733346338</v>
      </c>
      <c r="H907" s="2">
        <v>0</v>
      </c>
      <c r="I907" s="2" t="str">
        <f>TEXT(Продажи[[#This Row],[период]],Продажи[[#Headers],[МММ]])</f>
        <v>мар</v>
      </c>
    </row>
    <row r="908" spans="1:9" x14ac:dyDescent="0.3">
      <c r="A908" s="1">
        <v>40969</v>
      </c>
      <c r="B908" t="s">
        <v>8</v>
      </c>
      <c r="C908" t="s">
        <v>9</v>
      </c>
      <c r="D908" t="s">
        <v>21</v>
      </c>
      <c r="E908" t="s">
        <v>11</v>
      </c>
      <c r="F908" s="2">
        <v>3935706.7738155397</v>
      </c>
      <c r="G908" s="2">
        <v>2221043.3144357381</v>
      </c>
      <c r="H908" s="2">
        <v>0</v>
      </c>
      <c r="I908" s="2" t="str">
        <f>TEXT(Продажи[[#This Row],[период]],Продажи[[#Headers],[МММ]])</f>
        <v>мар</v>
      </c>
    </row>
    <row r="909" spans="1:9" x14ac:dyDescent="0.3">
      <c r="A909" s="1">
        <v>40969</v>
      </c>
      <c r="B909" t="s">
        <v>8</v>
      </c>
      <c r="C909" t="s">
        <v>9</v>
      </c>
      <c r="D909" t="s">
        <v>21</v>
      </c>
      <c r="E909" t="s">
        <v>12</v>
      </c>
      <c r="F909" s="2">
        <v>-2196264.9407452787</v>
      </c>
      <c r="G909" s="2">
        <v>-979872.05048635509</v>
      </c>
      <c r="H909" s="2">
        <v>0</v>
      </c>
      <c r="I909" s="2" t="str">
        <f>TEXT(Продажи[[#This Row],[период]],Продажи[[#Headers],[МММ]])</f>
        <v>мар</v>
      </c>
    </row>
    <row r="910" spans="1:9" x14ac:dyDescent="0.3">
      <c r="A910" s="1">
        <v>40969</v>
      </c>
      <c r="B910" t="s">
        <v>8</v>
      </c>
      <c r="C910" t="s">
        <v>9</v>
      </c>
      <c r="D910" t="s">
        <v>21</v>
      </c>
      <c r="E910" t="s">
        <v>13</v>
      </c>
      <c r="F910" s="2">
        <v>-854171.36075465393</v>
      </c>
      <c r="G910" s="2">
        <v>-555260.82860893453</v>
      </c>
      <c r="H910" s="2">
        <v>0</v>
      </c>
      <c r="I910" s="2" t="str">
        <f>TEXT(Продажи[[#This Row],[период]],Продажи[[#Headers],[МММ]])</f>
        <v>мар</v>
      </c>
    </row>
    <row r="911" spans="1:9" x14ac:dyDescent="0.3">
      <c r="A911" s="1">
        <v>40969</v>
      </c>
      <c r="B911" t="s">
        <v>8</v>
      </c>
      <c r="C911" t="s">
        <v>9</v>
      </c>
      <c r="D911" t="s">
        <v>19</v>
      </c>
      <c r="E911" t="s">
        <v>11</v>
      </c>
      <c r="F911" s="2">
        <v>2979136.9981580866</v>
      </c>
      <c r="G911" s="2">
        <v>3273375.3538132156</v>
      </c>
      <c r="H911" s="2">
        <v>0</v>
      </c>
      <c r="I911" s="2" t="str">
        <f>TEXT(Продажи[[#This Row],[период]],Продажи[[#Headers],[МММ]])</f>
        <v>мар</v>
      </c>
    </row>
    <row r="912" spans="1:9" x14ac:dyDescent="0.3">
      <c r="A912" s="1">
        <v>40969</v>
      </c>
      <c r="B912" t="s">
        <v>8</v>
      </c>
      <c r="C912" t="s">
        <v>9</v>
      </c>
      <c r="D912" t="s">
        <v>19</v>
      </c>
      <c r="E912" t="s">
        <v>12</v>
      </c>
      <c r="F912" s="2">
        <v>-1644417.8462694129</v>
      </c>
      <c r="G912" s="2">
        <v>-1444136.1855058304</v>
      </c>
      <c r="H912" s="2">
        <v>0</v>
      </c>
      <c r="I912" s="2" t="str">
        <f>TEXT(Продажи[[#This Row],[период]],Продажи[[#Headers],[МММ]])</f>
        <v>мар</v>
      </c>
    </row>
    <row r="913" spans="1:9" x14ac:dyDescent="0.3">
      <c r="A913" s="1">
        <v>40969</v>
      </c>
      <c r="B913" t="s">
        <v>8</v>
      </c>
      <c r="C913" t="s">
        <v>9</v>
      </c>
      <c r="D913" t="s">
        <v>19</v>
      </c>
      <c r="E913" t="s">
        <v>13</v>
      </c>
      <c r="F913" s="2">
        <v>-720720.93505577918</v>
      </c>
      <c r="G913" s="2">
        <v>-818343.83845330391</v>
      </c>
      <c r="H913" s="2">
        <v>0</v>
      </c>
      <c r="I913" s="2" t="str">
        <f>TEXT(Продажи[[#This Row],[период]],Продажи[[#Headers],[МММ]])</f>
        <v>мар</v>
      </c>
    </row>
    <row r="914" spans="1:9" x14ac:dyDescent="0.3">
      <c r="A914" s="1">
        <v>40969</v>
      </c>
      <c r="B914" t="s">
        <v>8</v>
      </c>
      <c r="C914" t="s">
        <v>9</v>
      </c>
      <c r="D914" t="s">
        <v>17</v>
      </c>
      <c r="E914" t="s">
        <v>11</v>
      </c>
      <c r="F914" s="2">
        <v>1704446.0856695669</v>
      </c>
      <c r="G914" s="2">
        <v>1270257.7034841473</v>
      </c>
      <c r="H914" s="2">
        <v>0</v>
      </c>
      <c r="I914" s="2" t="str">
        <f>TEXT(Продажи[[#This Row],[период]],Продажи[[#Headers],[МММ]])</f>
        <v>мар</v>
      </c>
    </row>
    <row r="915" spans="1:9" x14ac:dyDescent="0.3">
      <c r="A915" s="1">
        <v>40969</v>
      </c>
      <c r="B915" t="s">
        <v>8</v>
      </c>
      <c r="C915" t="s">
        <v>9</v>
      </c>
      <c r="D915" t="s">
        <v>17</v>
      </c>
      <c r="E915" t="s">
        <v>12</v>
      </c>
      <c r="F915" s="2">
        <v>-943420.34262153157</v>
      </c>
      <c r="G915" s="2">
        <v>-560407.81036065321</v>
      </c>
      <c r="H915" s="2">
        <v>0</v>
      </c>
      <c r="I915" s="2" t="str">
        <f>TEXT(Продажи[[#This Row],[период]],Продажи[[#Headers],[МММ]])</f>
        <v>мар</v>
      </c>
    </row>
    <row r="916" spans="1:9" x14ac:dyDescent="0.3">
      <c r="A916" s="1">
        <v>40969</v>
      </c>
      <c r="B916" t="s">
        <v>8</v>
      </c>
      <c r="C916" t="s">
        <v>9</v>
      </c>
      <c r="D916" t="s">
        <v>17</v>
      </c>
      <c r="E916" t="s">
        <v>13</v>
      </c>
      <c r="F916" s="2">
        <v>-381194.23066035548</v>
      </c>
      <c r="G916" s="2">
        <v>-317564.42587103683</v>
      </c>
      <c r="H916" s="2">
        <v>0</v>
      </c>
      <c r="I916" s="2" t="str">
        <f>TEXT(Продажи[[#This Row],[период]],Продажи[[#Headers],[МММ]])</f>
        <v>мар</v>
      </c>
    </row>
    <row r="917" spans="1:9" x14ac:dyDescent="0.3">
      <c r="A917" s="1">
        <v>40969</v>
      </c>
      <c r="B917" t="s">
        <v>8</v>
      </c>
      <c r="C917" t="s">
        <v>9</v>
      </c>
      <c r="D917" t="s">
        <v>14</v>
      </c>
      <c r="E917" t="s">
        <v>11</v>
      </c>
      <c r="F917" s="2">
        <v>1974863.3599880431</v>
      </c>
      <c r="G917" s="2">
        <v>1908461.32635516</v>
      </c>
      <c r="H917" s="2">
        <v>0</v>
      </c>
      <c r="I917" s="2" t="str">
        <f>TEXT(Продажи[[#This Row],[период]],Продажи[[#Headers],[МММ]])</f>
        <v>мар</v>
      </c>
    </row>
    <row r="918" spans="1:9" x14ac:dyDescent="0.3">
      <c r="A918" s="1">
        <v>40969</v>
      </c>
      <c r="B918" t="s">
        <v>8</v>
      </c>
      <c r="C918" t="s">
        <v>9</v>
      </c>
      <c r="D918" t="s">
        <v>14</v>
      </c>
      <c r="E918" t="s">
        <v>12</v>
      </c>
      <c r="F918" s="2">
        <v>-1086795.8742072564</v>
      </c>
      <c r="G918" s="2">
        <v>-841968.23221551185</v>
      </c>
      <c r="H918" s="2">
        <v>0</v>
      </c>
      <c r="I918" s="2" t="str">
        <f>TEXT(Продажи[[#This Row],[период]],Продажи[[#Headers],[МММ]])</f>
        <v>мар</v>
      </c>
    </row>
    <row r="919" spans="1:9" x14ac:dyDescent="0.3">
      <c r="A919" s="1">
        <v>40969</v>
      </c>
      <c r="B919" t="s">
        <v>8</v>
      </c>
      <c r="C919" t="s">
        <v>9</v>
      </c>
      <c r="D919" t="s">
        <v>14</v>
      </c>
      <c r="E919" t="s">
        <v>13</v>
      </c>
      <c r="F919" s="2">
        <v>-389305.80779638508</v>
      </c>
      <c r="G919" s="2">
        <v>-477115.33158879</v>
      </c>
      <c r="H919" s="2">
        <v>0</v>
      </c>
      <c r="I919" s="2" t="str">
        <f>TEXT(Продажи[[#This Row],[период]],Продажи[[#Headers],[МММ]])</f>
        <v>мар</v>
      </c>
    </row>
    <row r="920" spans="1:9" x14ac:dyDescent="0.3">
      <c r="A920" s="1">
        <v>40969</v>
      </c>
      <c r="B920" t="s">
        <v>8</v>
      </c>
      <c r="C920" t="s">
        <v>9</v>
      </c>
      <c r="D920" t="s">
        <v>100</v>
      </c>
      <c r="E920" t="s">
        <v>49</v>
      </c>
      <c r="F920" s="2">
        <v>0</v>
      </c>
      <c r="G920" s="2">
        <v>0</v>
      </c>
      <c r="H920" s="2">
        <v>9307613.64781362</v>
      </c>
      <c r="I920" s="2" t="str">
        <f>TEXT(Продажи[[#This Row],[период]],Продажи[[#Headers],[МММ]])</f>
        <v>мар</v>
      </c>
    </row>
    <row r="921" spans="1:9" x14ac:dyDescent="0.3">
      <c r="A921" s="1">
        <v>40969</v>
      </c>
      <c r="B921" t="s">
        <v>8</v>
      </c>
      <c r="C921" t="s">
        <v>20</v>
      </c>
      <c r="D921" t="s">
        <v>10</v>
      </c>
      <c r="E921" t="s">
        <v>11</v>
      </c>
      <c r="F921" s="2">
        <v>4352899.6913636792</v>
      </c>
      <c r="G921" s="2">
        <v>1928693.93200039</v>
      </c>
      <c r="H921" s="2">
        <v>0</v>
      </c>
      <c r="I921" s="2" t="str">
        <f>TEXT(Продажи[[#This Row],[период]],Продажи[[#Headers],[МММ]])</f>
        <v>мар</v>
      </c>
    </row>
    <row r="922" spans="1:9" x14ac:dyDescent="0.3">
      <c r="A922" s="1">
        <v>40969</v>
      </c>
      <c r="B922" t="s">
        <v>8</v>
      </c>
      <c r="C922" t="s">
        <v>20</v>
      </c>
      <c r="D922" t="s">
        <v>10</v>
      </c>
      <c r="E922" t="s">
        <v>12</v>
      </c>
      <c r="F922" s="2">
        <v>-2391703.1271229004</v>
      </c>
      <c r="G922" s="2">
        <v>-850894.38176487794</v>
      </c>
      <c r="H922" s="2">
        <v>0</v>
      </c>
      <c r="I922" s="2" t="str">
        <f>TEXT(Продажи[[#This Row],[период]],Продажи[[#Headers],[МММ]])</f>
        <v>мар</v>
      </c>
    </row>
    <row r="923" spans="1:9" x14ac:dyDescent="0.3">
      <c r="A923" s="1">
        <v>40969</v>
      </c>
      <c r="B923" t="s">
        <v>8</v>
      </c>
      <c r="C923" t="s">
        <v>20</v>
      </c>
      <c r="D923" t="s">
        <v>10</v>
      </c>
      <c r="E923" t="s">
        <v>13</v>
      </c>
      <c r="F923" s="2">
        <v>-1047061.0545752157</v>
      </c>
      <c r="G923" s="2">
        <v>-482173.48300009751</v>
      </c>
      <c r="H923" s="2">
        <v>0</v>
      </c>
      <c r="I923" s="2" t="str">
        <f>TEXT(Продажи[[#This Row],[период]],Продажи[[#Headers],[МММ]])</f>
        <v>мар</v>
      </c>
    </row>
    <row r="924" spans="1:9" x14ac:dyDescent="0.3">
      <c r="A924" s="1">
        <v>40969</v>
      </c>
      <c r="B924" t="s">
        <v>8</v>
      </c>
      <c r="C924" t="s">
        <v>20</v>
      </c>
      <c r="D924" t="s">
        <v>21</v>
      </c>
      <c r="E924" t="s">
        <v>11</v>
      </c>
      <c r="F924" s="2">
        <v>1570329.4326328745</v>
      </c>
      <c r="G924" s="2">
        <v>1665782.4858268036</v>
      </c>
      <c r="H924" s="2">
        <v>0</v>
      </c>
      <c r="I924" s="2" t="str">
        <f>TEXT(Продажи[[#This Row],[период]],Продажи[[#Headers],[МММ]])</f>
        <v>мар</v>
      </c>
    </row>
    <row r="925" spans="1:9" x14ac:dyDescent="0.3">
      <c r="A925" s="1">
        <v>40969</v>
      </c>
      <c r="B925" t="s">
        <v>8</v>
      </c>
      <c r="C925" t="s">
        <v>20</v>
      </c>
      <c r="D925" t="s">
        <v>21</v>
      </c>
      <c r="E925" t="s">
        <v>12</v>
      </c>
      <c r="F925" s="2">
        <v>-878505.97629811149</v>
      </c>
      <c r="G925" s="2">
        <v>-734904.03786476632</v>
      </c>
      <c r="H925" s="2">
        <v>0</v>
      </c>
      <c r="I925" s="2" t="str">
        <f>TEXT(Продажи[[#This Row],[период]],Продажи[[#Headers],[МММ]])</f>
        <v>мар</v>
      </c>
    </row>
    <row r="926" spans="1:9" x14ac:dyDescent="0.3">
      <c r="A926" s="1">
        <v>40969</v>
      </c>
      <c r="B926" t="s">
        <v>8</v>
      </c>
      <c r="C926" t="s">
        <v>20</v>
      </c>
      <c r="D926" t="s">
        <v>21</v>
      </c>
      <c r="E926" t="s">
        <v>13</v>
      </c>
      <c r="F926" s="2">
        <v>-400313.21074964193</v>
      </c>
      <c r="G926" s="2">
        <v>-416445.6214567009</v>
      </c>
      <c r="H926" s="2">
        <v>0</v>
      </c>
      <c r="I926" s="2" t="str">
        <f>TEXT(Продажи[[#This Row],[период]],Продажи[[#Headers],[МММ]])</f>
        <v>мар</v>
      </c>
    </row>
    <row r="927" spans="1:9" x14ac:dyDescent="0.3">
      <c r="A927" s="1">
        <v>40969</v>
      </c>
      <c r="B927" t="s">
        <v>8</v>
      </c>
      <c r="C927" t="s">
        <v>20</v>
      </c>
      <c r="D927" t="s">
        <v>19</v>
      </c>
      <c r="E927" t="s">
        <v>11</v>
      </c>
      <c r="F927" s="2">
        <v>4428965.3992856191</v>
      </c>
      <c r="G927" s="2">
        <v>2455031.5153599116</v>
      </c>
      <c r="H927" s="2">
        <v>0</v>
      </c>
      <c r="I927" s="2" t="str">
        <f>TEXT(Продажи[[#This Row],[период]],Продажи[[#Headers],[МММ]])</f>
        <v>мар</v>
      </c>
    </row>
    <row r="928" spans="1:9" x14ac:dyDescent="0.3">
      <c r="A928" s="1">
        <v>40969</v>
      </c>
      <c r="B928" t="s">
        <v>8</v>
      </c>
      <c r="C928" t="s">
        <v>20</v>
      </c>
      <c r="D928" t="s">
        <v>19</v>
      </c>
      <c r="E928" t="s">
        <v>12</v>
      </c>
      <c r="F928" s="2">
        <v>-2466626.7694041193</v>
      </c>
      <c r="G928" s="2">
        <v>-1083102.1391293728</v>
      </c>
      <c r="H928" s="2">
        <v>0</v>
      </c>
      <c r="I928" s="2" t="str">
        <f>TEXT(Продажи[[#This Row],[период]],Продажи[[#Headers],[МММ]])</f>
        <v>мар</v>
      </c>
    </row>
    <row r="929" spans="1:9" x14ac:dyDescent="0.3">
      <c r="A929" s="1">
        <v>40969</v>
      </c>
      <c r="B929" t="s">
        <v>8</v>
      </c>
      <c r="C929" t="s">
        <v>20</v>
      </c>
      <c r="D929" t="s">
        <v>19</v>
      </c>
      <c r="E929" t="s">
        <v>13</v>
      </c>
      <c r="F929" s="2">
        <v>-951652.01460021373</v>
      </c>
      <c r="G929" s="2">
        <v>-613757.8788399779</v>
      </c>
      <c r="H929" s="2">
        <v>0</v>
      </c>
      <c r="I929" s="2" t="str">
        <f>TEXT(Продажи[[#This Row],[период]],Продажи[[#Headers],[МММ]])</f>
        <v>мар</v>
      </c>
    </row>
    <row r="930" spans="1:9" x14ac:dyDescent="0.3">
      <c r="A930" s="1">
        <v>40969</v>
      </c>
      <c r="B930" t="s">
        <v>8</v>
      </c>
      <c r="C930" t="s">
        <v>20</v>
      </c>
      <c r="D930" t="s">
        <v>17</v>
      </c>
      <c r="E930" t="s">
        <v>11</v>
      </c>
      <c r="F930" s="2">
        <v>581775.87794994435</v>
      </c>
      <c r="G930" s="2">
        <v>952693.27761311037</v>
      </c>
      <c r="H930" s="2">
        <v>0</v>
      </c>
      <c r="I930" s="2" t="str">
        <f>TEXT(Продажи[[#This Row],[период]],Продажи[[#Headers],[МММ]])</f>
        <v>мар</v>
      </c>
    </row>
    <row r="931" spans="1:9" x14ac:dyDescent="0.3">
      <c r="A931" s="1">
        <v>40969</v>
      </c>
      <c r="B931" t="s">
        <v>8</v>
      </c>
      <c r="C931" t="s">
        <v>20</v>
      </c>
      <c r="D931" t="s">
        <v>17</v>
      </c>
      <c r="E931" t="s">
        <v>12</v>
      </c>
      <c r="F931" s="2">
        <v>-314473.44754051045</v>
      </c>
      <c r="G931" s="2">
        <v>-420305.85777048994</v>
      </c>
      <c r="H931" s="2">
        <v>0</v>
      </c>
      <c r="I931" s="2" t="str">
        <f>TEXT(Продажи[[#This Row],[период]],Продажи[[#Headers],[МММ]])</f>
        <v>мар</v>
      </c>
    </row>
    <row r="932" spans="1:9" x14ac:dyDescent="0.3">
      <c r="A932" s="1">
        <v>40969</v>
      </c>
      <c r="B932" t="s">
        <v>8</v>
      </c>
      <c r="C932" t="s">
        <v>20</v>
      </c>
      <c r="D932" t="s">
        <v>17</v>
      </c>
      <c r="E932" t="s">
        <v>13</v>
      </c>
      <c r="F932" s="2">
        <v>-137875.64185001113</v>
      </c>
      <c r="G932" s="2">
        <v>-238173.31940327759</v>
      </c>
      <c r="H932" s="2">
        <v>0</v>
      </c>
      <c r="I932" s="2" t="str">
        <f>TEXT(Продажи[[#This Row],[период]],Продажи[[#Headers],[МММ]])</f>
        <v>мар</v>
      </c>
    </row>
    <row r="933" spans="1:9" x14ac:dyDescent="0.3">
      <c r="A933" s="1">
        <v>40969</v>
      </c>
      <c r="B933" t="s">
        <v>8</v>
      </c>
      <c r="C933" t="s">
        <v>20</v>
      </c>
      <c r="D933" t="s">
        <v>14</v>
      </c>
      <c r="E933" t="s">
        <v>11</v>
      </c>
      <c r="F933" s="2">
        <v>846148.21634707833</v>
      </c>
      <c r="G933" s="2">
        <v>1431345.9947663699</v>
      </c>
      <c r="H933" s="2">
        <v>0</v>
      </c>
      <c r="I933" s="2" t="str">
        <f>TEXT(Продажи[[#This Row],[период]],Продажи[[#Headers],[МММ]])</f>
        <v>мар</v>
      </c>
    </row>
    <row r="934" spans="1:9" x14ac:dyDescent="0.3">
      <c r="A934" s="1">
        <v>40969</v>
      </c>
      <c r="B934" t="s">
        <v>8</v>
      </c>
      <c r="C934" t="s">
        <v>20</v>
      </c>
      <c r="D934" t="s">
        <v>14</v>
      </c>
      <c r="E934" t="s">
        <v>12</v>
      </c>
      <c r="F934" s="2">
        <v>-465769.66037453851</v>
      </c>
      <c r="G934" s="2">
        <v>-631476.17416163383</v>
      </c>
      <c r="H934" s="2">
        <v>0</v>
      </c>
      <c r="I934" s="2" t="str">
        <f>TEXT(Продажи[[#This Row],[период]],Продажи[[#Headers],[МММ]])</f>
        <v>мар</v>
      </c>
    </row>
    <row r="935" spans="1:9" x14ac:dyDescent="0.3">
      <c r="A935" s="1">
        <v>40969</v>
      </c>
      <c r="B935" t="s">
        <v>8</v>
      </c>
      <c r="C935" t="s">
        <v>20</v>
      </c>
      <c r="D935" t="s">
        <v>14</v>
      </c>
      <c r="E935" t="s">
        <v>13</v>
      </c>
      <c r="F935" s="2">
        <v>-141190.30971486843</v>
      </c>
      <c r="G935" s="2">
        <v>-357836.49869159248</v>
      </c>
      <c r="H935" s="2">
        <v>0</v>
      </c>
      <c r="I935" s="2" t="str">
        <f>TEXT(Продажи[[#This Row],[период]],Продажи[[#Headers],[МММ]])</f>
        <v>мар</v>
      </c>
    </row>
    <row r="936" spans="1:9" x14ac:dyDescent="0.3">
      <c r="A936" s="1">
        <v>40969</v>
      </c>
      <c r="B936" t="s">
        <v>8</v>
      </c>
      <c r="C936" t="s">
        <v>20</v>
      </c>
      <c r="D936" t="s">
        <v>100</v>
      </c>
      <c r="E936" t="s">
        <v>49</v>
      </c>
      <c r="F936" s="2">
        <v>0</v>
      </c>
      <c r="G936" s="2">
        <v>0</v>
      </c>
      <c r="H936" s="2">
        <v>7419050.9451374114</v>
      </c>
      <c r="I936" s="2" t="str">
        <f>TEXT(Продажи[[#This Row],[период]],Продажи[[#Headers],[МММ]])</f>
        <v>мар</v>
      </c>
    </row>
    <row r="937" spans="1:9" x14ac:dyDescent="0.3">
      <c r="A937" s="1">
        <v>40969</v>
      </c>
      <c r="B937" t="s">
        <v>8</v>
      </c>
      <c r="C937" t="s">
        <v>23</v>
      </c>
      <c r="D937" t="s">
        <v>10</v>
      </c>
      <c r="E937" t="s">
        <v>11</v>
      </c>
      <c r="F937" s="2">
        <v>2383730.7833658243</v>
      </c>
      <c r="G937" s="2">
        <v>3214489.8866673168</v>
      </c>
      <c r="H937" s="2">
        <v>0</v>
      </c>
      <c r="I937" s="2" t="str">
        <f>TEXT(Продажи[[#This Row],[период]],Продажи[[#Headers],[МММ]])</f>
        <v>мар</v>
      </c>
    </row>
    <row r="938" spans="1:9" x14ac:dyDescent="0.3">
      <c r="A938" s="1">
        <v>40969</v>
      </c>
      <c r="B938" t="s">
        <v>8</v>
      </c>
      <c r="C938" t="s">
        <v>23</v>
      </c>
      <c r="D938" t="s">
        <v>10</v>
      </c>
      <c r="E938" t="s">
        <v>12</v>
      </c>
      <c r="F938" s="2">
        <v>-1328723.9595127224</v>
      </c>
      <c r="G938" s="2">
        <v>-1418157.3029414634</v>
      </c>
      <c r="H938" s="2">
        <v>0</v>
      </c>
      <c r="I938" s="2" t="str">
        <f>TEXT(Продажи[[#This Row],[период]],Продажи[[#Headers],[МММ]])</f>
        <v>мар</v>
      </c>
    </row>
    <row r="939" spans="1:9" x14ac:dyDescent="0.3">
      <c r="A939" s="1">
        <v>40969</v>
      </c>
      <c r="B939" t="s">
        <v>8</v>
      </c>
      <c r="C939" t="s">
        <v>23</v>
      </c>
      <c r="D939" t="s">
        <v>10</v>
      </c>
      <c r="E939" t="s">
        <v>13</v>
      </c>
      <c r="F939" s="2">
        <v>-628194.11357842491</v>
      </c>
      <c r="G939" s="2">
        <v>-803622.47166682919</v>
      </c>
      <c r="H939" s="2">
        <v>0</v>
      </c>
      <c r="I939" s="2" t="str">
        <f>TEXT(Продажи[[#This Row],[период]],Продажи[[#Headers],[МММ]])</f>
        <v>мар</v>
      </c>
    </row>
    <row r="940" spans="1:9" x14ac:dyDescent="0.3">
      <c r="A940" s="1">
        <v>40969</v>
      </c>
      <c r="B940" t="s">
        <v>8</v>
      </c>
      <c r="C940" t="s">
        <v>23</v>
      </c>
      <c r="D940" t="s">
        <v>21</v>
      </c>
      <c r="E940" t="s">
        <v>11</v>
      </c>
      <c r="F940" s="2">
        <v>3134070.0704435129</v>
      </c>
      <c r="G940" s="2">
        <v>2776304.1430446729</v>
      </c>
      <c r="H940" s="2">
        <v>0</v>
      </c>
      <c r="I940" s="2" t="str">
        <f>TEXT(Продажи[[#This Row],[период]],Продажи[[#Headers],[МММ]])</f>
        <v>мар</v>
      </c>
    </row>
    <row r="941" spans="1:9" x14ac:dyDescent="0.3">
      <c r="A941" s="1">
        <v>40969</v>
      </c>
      <c r="B941" t="s">
        <v>8</v>
      </c>
      <c r="C941" t="s">
        <v>23</v>
      </c>
      <c r="D941" t="s">
        <v>21</v>
      </c>
      <c r="E941" t="s">
        <v>12</v>
      </c>
      <c r="F941" s="2">
        <v>-1757011.952596223</v>
      </c>
      <c r="G941" s="2">
        <v>-1224840.0631079439</v>
      </c>
      <c r="H941" s="2">
        <v>0</v>
      </c>
      <c r="I941" s="2" t="str">
        <f>TEXT(Продажи[[#This Row],[период]],Продажи[[#Headers],[МММ]])</f>
        <v>мар</v>
      </c>
    </row>
    <row r="942" spans="1:9" x14ac:dyDescent="0.3">
      <c r="A942" s="1">
        <v>40969</v>
      </c>
      <c r="B942" t="s">
        <v>8</v>
      </c>
      <c r="C942" t="s">
        <v>23</v>
      </c>
      <c r="D942" t="s">
        <v>21</v>
      </c>
      <c r="E942" t="s">
        <v>13</v>
      </c>
      <c r="F942" s="2">
        <v>-742205.77407545946</v>
      </c>
      <c r="G942" s="2">
        <v>-694076.03576116823</v>
      </c>
      <c r="H942" s="2">
        <v>0</v>
      </c>
      <c r="I942" s="2" t="str">
        <f>TEXT(Продажи[[#This Row],[период]],Продажи[[#Headers],[МММ]])</f>
        <v>мар</v>
      </c>
    </row>
    <row r="943" spans="1:9" x14ac:dyDescent="0.3">
      <c r="A943" s="1">
        <v>40969</v>
      </c>
      <c r="B943" t="s">
        <v>8</v>
      </c>
      <c r="C943" t="s">
        <v>23</v>
      </c>
      <c r="D943" t="s">
        <v>19</v>
      </c>
      <c r="E943" t="s">
        <v>11</v>
      </c>
      <c r="F943" s="2">
        <v>3540979.762300136</v>
      </c>
      <c r="G943" s="2">
        <v>4091719.1922665196</v>
      </c>
      <c r="H943" s="2">
        <v>0</v>
      </c>
      <c r="I943" s="2" t="str">
        <f>TEXT(Продажи[[#This Row],[период]],Продажи[[#Headers],[МММ]])</f>
        <v>мар</v>
      </c>
    </row>
    <row r="944" spans="1:9" x14ac:dyDescent="0.3">
      <c r="A944" s="1">
        <v>40969</v>
      </c>
      <c r="B944" t="s">
        <v>8</v>
      </c>
      <c r="C944" t="s">
        <v>23</v>
      </c>
      <c r="D944" t="s">
        <v>19</v>
      </c>
      <c r="E944" t="s">
        <v>12</v>
      </c>
      <c r="F944" s="2">
        <v>-1918487.487314315</v>
      </c>
      <c r="G944" s="2">
        <v>-1805170.2318822881</v>
      </c>
      <c r="H944" s="2">
        <v>0</v>
      </c>
      <c r="I944" s="2" t="str">
        <f>TEXT(Продажи[[#This Row],[период]],Продажи[[#Headers],[МММ]])</f>
        <v>мар</v>
      </c>
    </row>
    <row r="945" spans="1:9" x14ac:dyDescent="0.3">
      <c r="A945" s="1">
        <v>40969</v>
      </c>
      <c r="B945" t="s">
        <v>8</v>
      </c>
      <c r="C945" t="s">
        <v>23</v>
      </c>
      <c r="D945" t="s">
        <v>19</v>
      </c>
      <c r="E945" t="s">
        <v>13</v>
      </c>
      <c r="F945" s="2">
        <v>-808724.6967952972</v>
      </c>
      <c r="G945" s="2">
        <v>-1022929.7980666299</v>
      </c>
      <c r="H945" s="2">
        <v>0</v>
      </c>
      <c r="I945" s="2" t="str">
        <f>TEXT(Продажи[[#This Row],[период]],Продажи[[#Headers],[МММ]])</f>
        <v>мар</v>
      </c>
    </row>
    <row r="946" spans="1:9" x14ac:dyDescent="0.3">
      <c r="A946" s="1">
        <v>40969</v>
      </c>
      <c r="B946" t="s">
        <v>8</v>
      </c>
      <c r="C946" t="s">
        <v>23</v>
      </c>
      <c r="D946" t="s">
        <v>17</v>
      </c>
      <c r="E946" t="s">
        <v>11</v>
      </c>
      <c r="F946" s="2">
        <v>1139442.1249217829</v>
      </c>
      <c r="G946" s="2">
        <v>1587822.129355184</v>
      </c>
      <c r="H946" s="2">
        <v>0</v>
      </c>
      <c r="I946" s="2" t="str">
        <f>TEXT(Продажи[[#This Row],[период]],Продажи[[#Headers],[МММ]])</f>
        <v>мар</v>
      </c>
    </row>
    <row r="947" spans="1:9" x14ac:dyDescent="0.3">
      <c r="A947" s="1">
        <v>40969</v>
      </c>
      <c r="B947" t="s">
        <v>8</v>
      </c>
      <c r="C947" t="s">
        <v>23</v>
      </c>
      <c r="D947" t="s">
        <v>17</v>
      </c>
      <c r="E947" t="s">
        <v>12</v>
      </c>
      <c r="F947" s="2">
        <v>-628946.89508102101</v>
      </c>
      <c r="G947" s="2">
        <v>-700509.76295081666</v>
      </c>
      <c r="H947" s="2">
        <v>0</v>
      </c>
      <c r="I947" s="2" t="str">
        <f>TEXT(Продажи[[#This Row],[период]],Продажи[[#Headers],[МММ]])</f>
        <v>мар</v>
      </c>
    </row>
    <row r="948" spans="1:9" x14ac:dyDescent="0.3">
      <c r="A948" s="1">
        <v>40969</v>
      </c>
      <c r="B948" t="s">
        <v>8</v>
      </c>
      <c r="C948" t="s">
        <v>23</v>
      </c>
      <c r="D948" t="s">
        <v>17</v>
      </c>
      <c r="E948" t="s">
        <v>13</v>
      </c>
      <c r="F948" s="2">
        <v>-254230.81744000004</v>
      </c>
      <c r="G948" s="2">
        <v>-396955.53233879601</v>
      </c>
      <c r="H948" s="2">
        <v>0</v>
      </c>
      <c r="I948" s="2" t="str">
        <f>TEXT(Продажи[[#This Row],[период]],Продажи[[#Headers],[МММ]])</f>
        <v>мар</v>
      </c>
    </row>
    <row r="949" spans="1:9" x14ac:dyDescent="0.3">
      <c r="A949" s="1">
        <v>40969</v>
      </c>
      <c r="B949" t="s">
        <v>8</v>
      </c>
      <c r="C949" t="s">
        <v>23</v>
      </c>
      <c r="D949" t="s">
        <v>14</v>
      </c>
      <c r="E949" t="s">
        <v>11</v>
      </c>
      <c r="F949" s="2">
        <v>1682981.0394866657</v>
      </c>
      <c r="G949" s="2">
        <v>2385576.65794395</v>
      </c>
      <c r="H949" s="2">
        <v>0</v>
      </c>
      <c r="I949" s="2" t="str">
        <f>TEXT(Продажи[[#This Row],[период]],Продажи[[#Headers],[МММ]])</f>
        <v>мар</v>
      </c>
    </row>
    <row r="950" spans="1:9" x14ac:dyDescent="0.3">
      <c r="A950" s="1">
        <v>40969</v>
      </c>
      <c r="B950" t="s">
        <v>8</v>
      </c>
      <c r="C950" t="s">
        <v>23</v>
      </c>
      <c r="D950" t="s">
        <v>14</v>
      </c>
      <c r="E950" t="s">
        <v>12</v>
      </c>
      <c r="F950" s="2">
        <v>-931539.3207490769</v>
      </c>
      <c r="G950" s="2">
        <v>-1052460.2902693897</v>
      </c>
      <c r="H950" s="2">
        <v>0</v>
      </c>
      <c r="I950" s="2" t="str">
        <f>TEXT(Продажи[[#This Row],[период]],Продажи[[#Headers],[МММ]])</f>
        <v>мар</v>
      </c>
    </row>
    <row r="951" spans="1:9" x14ac:dyDescent="0.3">
      <c r="A951" s="1">
        <v>40969</v>
      </c>
      <c r="B951" t="s">
        <v>8</v>
      </c>
      <c r="C951" t="s">
        <v>23</v>
      </c>
      <c r="D951" t="s">
        <v>14</v>
      </c>
      <c r="E951" t="s">
        <v>13</v>
      </c>
      <c r="F951" s="2">
        <v>-364697.64407326368</v>
      </c>
      <c r="G951" s="2">
        <v>-596394.16448598751</v>
      </c>
      <c r="H951" s="2">
        <v>0</v>
      </c>
      <c r="I951" s="2" t="str">
        <f>TEXT(Продажи[[#This Row],[период]],Продажи[[#Headers],[МММ]])</f>
        <v>мар</v>
      </c>
    </row>
    <row r="952" spans="1:9" x14ac:dyDescent="0.3">
      <c r="A952" s="1">
        <v>40969</v>
      </c>
      <c r="B952" t="s">
        <v>8</v>
      </c>
      <c r="C952" t="s">
        <v>23</v>
      </c>
      <c r="D952" t="s">
        <v>100</v>
      </c>
      <c r="E952" t="s">
        <v>49</v>
      </c>
      <c r="F952" s="2">
        <v>0</v>
      </c>
      <c r="G952" s="2">
        <v>0</v>
      </c>
      <c r="H952" s="2">
        <v>8902668.5997693092</v>
      </c>
      <c r="I952" s="2" t="str">
        <f>TEXT(Продажи[[#This Row],[период]],Продажи[[#Headers],[МММ]])</f>
        <v>мар</v>
      </c>
    </row>
    <row r="953" spans="1:9" x14ac:dyDescent="0.3">
      <c r="A953" s="1">
        <v>40969</v>
      </c>
      <c r="B953" t="s">
        <v>8</v>
      </c>
      <c r="C953" t="s">
        <v>24</v>
      </c>
      <c r="D953" t="s">
        <v>10</v>
      </c>
      <c r="E953" t="s">
        <v>11</v>
      </c>
      <c r="F953" s="2">
        <v>1937279.5329695493</v>
      </c>
      <c r="G953" s="2">
        <v>2571591.9093338535</v>
      </c>
      <c r="H953" s="2">
        <v>0</v>
      </c>
      <c r="I953" s="2" t="str">
        <f>TEXT(Продажи[[#This Row],[период]],Продажи[[#Headers],[МММ]])</f>
        <v>мар</v>
      </c>
    </row>
    <row r="954" spans="1:9" x14ac:dyDescent="0.3">
      <c r="A954" s="1">
        <v>40969</v>
      </c>
      <c r="B954" t="s">
        <v>8</v>
      </c>
      <c r="C954" t="s">
        <v>24</v>
      </c>
      <c r="D954" t="s">
        <v>10</v>
      </c>
      <c r="E954" t="s">
        <v>12</v>
      </c>
      <c r="F954" s="2">
        <v>-1062979.167610178</v>
      </c>
      <c r="G954" s="2">
        <v>-1134525.8423531707</v>
      </c>
      <c r="H954" s="2">
        <v>0</v>
      </c>
      <c r="I954" s="2" t="str">
        <f>TEXT(Продажи[[#This Row],[период]],Продажи[[#Headers],[МММ]])</f>
        <v>мар</v>
      </c>
    </row>
    <row r="955" spans="1:9" x14ac:dyDescent="0.3">
      <c r="A955" s="1">
        <v>40969</v>
      </c>
      <c r="B955" t="s">
        <v>8</v>
      </c>
      <c r="C955" t="s">
        <v>24</v>
      </c>
      <c r="D955" t="s">
        <v>10</v>
      </c>
      <c r="E955" t="s">
        <v>13</v>
      </c>
      <c r="F955" s="2">
        <v>-441588.12070445821</v>
      </c>
      <c r="G955" s="2">
        <v>-642897.97733346338</v>
      </c>
      <c r="H955" s="2">
        <v>0</v>
      </c>
      <c r="I955" s="2" t="str">
        <f>TEXT(Продажи[[#This Row],[период]],Продажи[[#Headers],[МММ]])</f>
        <v>мар</v>
      </c>
    </row>
    <row r="956" spans="1:9" x14ac:dyDescent="0.3">
      <c r="A956" s="1">
        <v>40969</v>
      </c>
      <c r="B956" t="s">
        <v>8</v>
      </c>
      <c r="C956" t="s">
        <v>24</v>
      </c>
      <c r="D956" t="s">
        <v>21</v>
      </c>
      <c r="E956" t="s">
        <v>11</v>
      </c>
      <c r="F956" s="2">
        <v>1170609.2134172337</v>
      </c>
      <c r="G956" s="2">
        <v>2221043.3144357381</v>
      </c>
      <c r="H956" s="2">
        <v>0</v>
      </c>
      <c r="I956" s="2" t="str">
        <f>TEXT(Продажи[[#This Row],[период]],Продажи[[#Headers],[МММ]])</f>
        <v>мар</v>
      </c>
    </row>
    <row r="957" spans="1:9" x14ac:dyDescent="0.3">
      <c r="A957" s="1">
        <v>40969</v>
      </c>
      <c r="B957" t="s">
        <v>8</v>
      </c>
      <c r="C957" t="s">
        <v>24</v>
      </c>
      <c r="D957" t="s">
        <v>21</v>
      </c>
      <c r="E957" t="s">
        <v>12</v>
      </c>
      <c r="F957" s="2">
        <v>-658879.48222358362</v>
      </c>
      <c r="G957" s="2">
        <v>-979872.05048635509</v>
      </c>
      <c r="H957" s="2">
        <v>0</v>
      </c>
      <c r="I957" s="2" t="str">
        <f>TEXT(Продажи[[#This Row],[период]],Продажи[[#Headers],[МММ]])</f>
        <v>мар</v>
      </c>
    </row>
    <row r="958" spans="1:9" x14ac:dyDescent="0.3">
      <c r="A958" s="1">
        <v>40969</v>
      </c>
      <c r="B958" t="s">
        <v>8</v>
      </c>
      <c r="C958" t="s">
        <v>24</v>
      </c>
      <c r="D958" t="s">
        <v>21</v>
      </c>
      <c r="E958" t="s">
        <v>13</v>
      </c>
      <c r="F958" s="2">
        <v>-258456.45822690439</v>
      </c>
      <c r="G958" s="2">
        <v>-555260.82860893453</v>
      </c>
      <c r="H958" s="2">
        <v>0</v>
      </c>
      <c r="I958" s="2" t="str">
        <f>TEXT(Продажи[[#This Row],[период]],Продажи[[#Headers],[МММ]])</f>
        <v>мар</v>
      </c>
    </row>
    <row r="959" spans="1:9" x14ac:dyDescent="0.3">
      <c r="A959" s="1">
        <v>40969</v>
      </c>
      <c r="B959" t="s">
        <v>8</v>
      </c>
      <c r="C959" t="s">
        <v>24</v>
      </c>
      <c r="D959" t="s">
        <v>19</v>
      </c>
      <c r="E959" t="s">
        <v>11</v>
      </c>
      <c r="F959" s="2">
        <v>3477943.7448598081</v>
      </c>
      <c r="G959" s="2">
        <v>3273375.3538132156</v>
      </c>
      <c r="H959" s="2">
        <v>0</v>
      </c>
      <c r="I959" s="2" t="str">
        <f>TEXT(Продажи[[#This Row],[период]],Продажи[[#Headers],[МММ]])</f>
        <v>мар</v>
      </c>
    </row>
    <row r="960" spans="1:9" x14ac:dyDescent="0.3">
      <c r="A960" s="1">
        <v>40969</v>
      </c>
      <c r="B960" t="s">
        <v>8</v>
      </c>
      <c r="C960" t="s">
        <v>24</v>
      </c>
      <c r="D960" t="s">
        <v>19</v>
      </c>
      <c r="E960" t="s">
        <v>12</v>
      </c>
      <c r="F960" s="2">
        <v>-1918487.487314315</v>
      </c>
      <c r="G960" s="2">
        <v>-1444136.1855058304</v>
      </c>
      <c r="H960" s="2">
        <v>0</v>
      </c>
      <c r="I960" s="2" t="str">
        <f>TEXT(Продажи[[#This Row],[период]],Продажи[[#Headers],[МММ]])</f>
        <v>мар</v>
      </c>
    </row>
    <row r="961" spans="1:9" x14ac:dyDescent="0.3">
      <c r="A961" s="1">
        <v>40969</v>
      </c>
      <c r="B961" t="s">
        <v>8</v>
      </c>
      <c r="C961" t="s">
        <v>24</v>
      </c>
      <c r="D961" t="s">
        <v>19</v>
      </c>
      <c r="E961" t="s">
        <v>13</v>
      </c>
      <c r="F961" s="2">
        <v>-864415.6478556213</v>
      </c>
      <c r="G961" s="2">
        <v>-818343.83845330391</v>
      </c>
      <c r="H961" s="2">
        <v>0</v>
      </c>
      <c r="I961" s="2" t="str">
        <f>TEXT(Продажи[[#This Row],[период]],Продажи[[#Headers],[МММ]])</f>
        <v>мар</v>
      </c>
    </row>
    <row r="962" spans="1:9" x14ac:dyDescent="0.3">
      <c r="A962" s="1">
        <v>40969</v>
      </c>
      <c r="B962" t="s">
        <v>8</v>
      </c>
      <c r="C962" t="s">
        <v>24</v>
      </c>
      <c r="D962" t="s">
        <v>17</v>
      </c>
      <c r="E962" t="s">
        <v>11</v>
      </c>
      <c r="F962" s="2">
        <v>547183.79872048821</v>
      </c>
      <c r="G962" s="2">
        <v>1270257.7034841473</v>
      </c>
      <c r="H962" s="2">
        <v>0</v>
      </c>
      <c r="I962" s="2" t="str">
        <f>TEXT(Продажи[[#This Row],[период]],Продажи[[#Headers],[МММ]])</f>
        <v>мар</v>
      </c>
    </row>
    <row r="963" spans="1:9" x14ac:dyDescent="0.3">
      <c r="A963" s="1">
        <v>40969</v>
      </c>
      <c r="B963" t="s">
        <v>8</v>
      </c>
      <c r="C963" t="s">
        <v>24</v>
      </c>
      <c r="D963" t="s">
        <v>17</v>
      </c>
      <c r="E963" t="s">
        <v>12</v>
      </c>
      <c r="F963" s="2">
        <v>-314473.44754051045</v>
      </c>
      <c r="G963" s="2">
        <v>-560407.81036065321</v>
      </c>
      <c r="H963" s="2">
        <v>0</v>
      </c>
      <c r="I963" s="2" t="str">
        <f>TEXT(Продажи[[#This Row],[период]],Продажи[[#Headers],[МММ]])</f>
        <v>мар</v>
      </c>
    </row>
    <row r="964" spans="1:9" x14ac:dyDescent="0.3">
      <c r="A964" s="1">
        <v>40969</v>
      </c>
      <c r="B964" t="s">
        <v>8</v>
      </c>
      <c r="C964" t="s">
        <v>24</v>
      </c>
      <c r="D964" t="s">
        <v>17</v>
      </c>
      <c r="E964" t="s">
        <v>13</v>
      </c>
      <c r="F964" s="2">
        <v>-135118.75795990601</v>
      </c>
      <c r="G964" s="2">
        <v>-317564.42587103683</v>
      </c>
      <c r="H964" s="2">
        <v>0</v>
      </c>
      <c r="I964" s="2" t="str">
        <f>TEXT(Продажи[[#This Row],[период]],Продажи[[#Headers],[МММ]])</f>
        <v>мар</v>
      </c>
    </row>
    <row r="965" spans="1:9" x14ac:dyDescent="0.3">
      <c r="A965" s="1">
        <v>40969</v>
      </c>
      <c r="B965" t="s">
        <v>8</v>
      </c>
      <c r="C965" t="s">
        <v>24</v>
      </c>
      <c r="D965" t="s">
        <v>14</v>
      </c>
      <c r="E965" t="s">
        <v>11</v>
      </c>
      <c r="F965" s="2">
        <v>1731110.5710587013</v>
      </c>
      <c r="G965" s="2">
        <v>1908461.32635516</v>
      </c>
      <c r="H965" s="2">
        <v>0</v>
      </c>
      <c r="I965" s="2" t="str">
        <f>TEXT(Продажи[[#This Row],[период]],Продажи[[#Headers],[МММ]])</f>
        <v>мар</v>
      </c>
    </row>
    <row r="966" spans="1:9" x14ac:dyDescent="0.3">
      <c r="A966" s="1">
        <v>40969</v>
      </c>
      <c r="B966" t="s">
        <v>8</v>
      </c>
      <c r="C966" t="s">
        <v>24</v>
      </c>
      <c r="D966" t="s">
        <v>14</v>
      </c>
      <c r="E966" t="s">
        <v>12</v>
      </c>
      <c r="F966" s="2">
        <v>-931539.3207490769</v>
      </c>
      <c r="G966" s="2">
        <v>-841968.23221551185</v>
      </c>
      <c r="H966" s="2">
        <v>0</v>
      </c>
      <c r="I966" s="2" t="str">
        <f>TEXT(Продажи[[#This Row],[период]],Продажи[[#Headers],[МММ]])</f>
        <v>мар</v>
      </c>
    </row>
    <row r="967" spans="1:9" x14ac:dyDescent="0.3">
      <c r="A967" s="1">
        <v>40969</v>
      </c>
      <c r="B967" t="s">
        <v>8</v>
      </c>
      <c r="C967" t="s">
        <v>24</v>
      </c>
      <c r="D967" t="s">
        <v>14</v>
      </c>
      <c r="E967" t="s">
        <v>13</v>
      </c>
      <c r="F967" s="2">
        <v>-424005.64749428822</v>
      </c>
      <c r="G967" s="2">
        <v>-477115.33158879</v>
      </c>
      <c r="H967" s="2">
        <v>0</v>
      </c>
      <c r="I967" s="2" t="str">
        <f>TEXT(Продажи[[#This Row],[период]],Продажи[[#Headers],[МММ]])</f>
        <v>мар</v>
      </c>
    </row>
    <row r="968" spans="1:9" x14ac:dyDescent="0.3">
      <c r="A968" s="1">
        <v>40969</v>
      </c>
      <c r="B968" t="s">
        <v>8</v>
      </c>
      <c r="C968" t="s">
        <v>24</v>
      </c>
      <c r="D968" t="s">
        <v>100</v>
      </c>
      <c r="E968" t="s">
        <v>49</v>
      </c>
      <c r="F968" s="2">
        <v>0</v>
      </c>
      <c r="G968" s="2">
        <v>0</v>
      </c>
      <c r="H968" s="2">
        <v>10182140.444933662</v>
      </c>
      <c r="I968" s="2" t="str">
        <f>TEXT(Продажи[[#This Row],[период]],Продажи[[#Headers],[МММ]])</f>
        <v>мар</v>
      </c>
    </row>
    <row r="969" spans="1:9" x14ac:dyDescent="0.3">
      <c r="A969" s="1">
        <v>40969</v>
      </c>
      <c r="B969" t="s">
        <v>8</v>
      </c>
      <c r="C969" t="s">
        <v>27</v>
      </c>
      <c r="D969" t="s">
        <v>10</v>
      </c>
      <c r="E969" t="s">
        <v>11</v>
      </c>
      <c r="F969" s="2">
        <v>4788721.150083852</v>
      </c>
      <c r="G969" s="2">
        <v>3214489.8866673168</v>
      </c>
      <c r="H969" s="2">
        <v>0</v>
      </c>
      <c r="I969" s="2" t="str">
        <f>TEXT(Продажи[[#This Row],[период]],Продажи[[#Headers],[МММ]])</f>
        <v>мар</v>
      </c>
    </row>
    <row r="970" spans="1:9" x14ac:dyDescent="0.3">
      <c r="A970" s="1">
        <v>40969</v>
      </c>
      <c r="B970" t="s">
        <v>8</v>
      </c>
      <c r="C970" t="s">
        <v>27</v>
      </c>
      <c r="D970" t="s">
        <v>10</v>
      </c>
      <c r="E970" t="s">
        <v>12</v>
      </c>
      <c r="F970" s="2">
        <v>-2657447.9190254449</v>
      </c>
      <c r="G970" s="2">
        <v>-1418157.3029414634</v>
      </c>
      <c r="H970" s="2">
        <v>0</v>
      </c>
      <c r="I970" s="2" t="str">
        <f>TEXT(Продажи[[#This Row],[период]],Продажи[[#Headers],[МММ]])</f>
        <v>мар</v>
      </c>
    </row>
    <row r="971" spans="1:9" x14ac:dyDescent="0.3">
      <c r="A971" s="1">
        <v>40969</v>
      </c>
      <c r="B971" t="s">
        <v>8</v>
      </c>
      <c r="C971" t="s">
        <v>27</v>
      </c>
      <c r="D971" t="s">
        <v>10</v>
      </c>
      <c r="E971" t="s">
        <v>13</v>
      </c>
      <c r="F971" s="2">
        <v>-1077860.8759567207</v>
      </c>
      <c r="G971" s="2">
        <v>-803622.47166682919</v>
      </c>
      <c r="H971" s="2">
        <v>0</v>
      </c>
      <c r="I971" s="2" t="str">
        <f>TEXT(Продажи[[#This Row],[период]],Продажи[[#Headers],[МММ]])</f>
        <v>мар</v>
      </c>
    </row>
    <row r="972" spans="1:9" x14ac:dyDescent="0.3">
      <c r="A972" s="1">
        <v>40969</v>
      </c>
      <c r="B972" t="s">
        <v>8</v>
      </c>
      <c r="C972" t="s">
        <v>27</v>
      </c>
      <c r="D972" t="s">
        <v>21</v>
      </c>
      <c r="E972" t="s">
        <v>11</v>
      </c>
      <c r="F972" s="2">
        <v>792851.64360904554</v>
      </c>
      <c r="G972" s="2">
        <v>2776304.1430446729</v>
      </c>
      <c r="H972" s="2">
        <v>0</v>
      </c>
      <c r="I972" s="2" t="str">
        <f>TEXT(Продажи[[#This Row],[период]],Продажи[[#Headers],[МММ]])</f>
        <v>мар</v>
      </c>
    </row>
    <row r="973" spans="1:9" x14ac:dyDescent="0.3">
      <c r="A973" s="1">
        <v>40969</v>
      </c>
      <c r="B973" t="s">
        <v>8</v>
      </c>
      <c r="C973" t="s">
        <v>27</v>
      </c>
      <c r="D973" t="s">
        <v>21</v>
      </c>
      <c r="E973" t="s">
        <v>12</v>
      </c>
      <c r="F973" s="2">
        <v>-439252.98814905575</v>
      </c>
      <c r="G973" s="2">
        <v>-1224840.0631079439</v>
      </c>
      <c r="H973" s="2">
        <v>0</v>
      </c>
      <c r="I973" s="2" t="str">
        <f>TEXT(Продажи[[#This Row],[период]],Продажи[[#Headers],[МММ]])</f>
        <v>мар</v>
      </c>
    </row>
    <row r="974" spans="1:9" x14ac:dyDescent="0.3">
      <c r="A974" s="1">
        <v>40969</v>
      </c>
      <c r="B974" t="s">
        <v>8</v>
      </c>
      <c r="C974" t="s">
        <v>27</v>
      </c>
      <c r="D974" t="s">
        <v>21</v>
      </c>
      <c r="E974" t="s">
        <v>13</v>
      </c>
      <c r="F974" s="2">
        <v>-158789.95521588364</v>
      </c>
      <c r="G974" s="2">
        <v>-694076.03576116823</v>
      </c>
      <c r="H974" s="2">
        <v>0</v>
      </c>
      <c r="I974" s="2" t="str">
        <f>TEXT(Продажи[[#This Row],[период]],Продажи[[#Headers],[МММ]])</f>
        <v>мар</v>
      </c>
    </row>
    <row r="975" spans="1:9" x14ac:dyDescent="0.3">
      <c r="A975" s="1">
        <v>40969</v>
      </c>
      <c r="B975" t="s">
        <v>8</v>
      </c>
      <c r="C975" t="s">
        <v>27</v>
      </c>
      <c r="D975" t="s">
        <v>19</v>
      </c>
      <c r="E975" t="s">
        <v>11</v>
      </c>
      <c r="F975" s="2">
        <v>1436124.9190752872</v>
      </c>
      <c r="G975" s="2">
        <v>4091719.1922665196</v>
      </c>
      <c r="H975" s="2">
        <v>0</v>
      </c>
      <c r="I975" s="2" t="str">
        <f>TEXT(Продажи[[#This Row],[период]],Продажи[[#Headers],[МММ]])</f>
        <v>мар</v>
      </c>
    </row>
    <row r="976" spans="1:9" x14ac:dyDescent="0.3">
      <c r="A976" s="1">
        <v>40969</v>
      </c>
      <c r="B976" t="s">
        <v>8</v>
      </c>
      <c r="C976" t="s">
        <v>27</v>
      </c>
      <c r="D976" t="s">
        <v>19</v>
      </c>
      <c r="E976" t="s">
        <v>12</v>
      </c>
      <c r="F976" s="2">
        <v>-822208.92313470645</v>
      </c>
      <c r="G976" s="2">
        <v>-1805170.2318822881</v>
      </c>
      <c r="H976" s="2">
        <v>0</v>
      </c>
      <c r="I976" s="2" t="str">
        <f>TEXT(Продажи[[#This Row],[период]],Продажи[[#Headers],[МММ]])</f>
        <v>мар</v>
      </c>
    </row>
    <row r="977" spans="1:9" x14ac:dyDescent="0.3">
      <c r="A977" s="1">
        <v>40969</v>
      </c>
      <c r="B977" t="s">
        <v>8</v>
      </c>
      <c r="C977" t="s">
        <v>27</v>
      </c>
      <c r="D977" t="s">
        <v>19</v>
      </c>
      <c r="E977" t="s">
        <v>13</v>
      </c>
      <c r="F977" s="2">
        <v>-279057.70851191937</v>
      </c>
      <c r="G977" s="2">
        <v>-1022929.7980666299</v>
      </c>
      <c r="H977" s="2">
        <v>0</v>
      </c>
      <c r="I977" s="2" t="str">
        <f>TEXT(Продажи[[#This Row],[период]],Продажи[[#Headers],[МММ]])</f>
        <v>мар</v>
      </c>
    </row>
    <row r="978" spans="1:9" x14ac:dyDescent="0.3">
      <c r="A978" s="1">
        <v>40969</v>
      </c>
      <c r="B978" t="s">
        <v>8</v>
      </c>
      <c r="C978" t="s">
        <v>27</v>
      </c>
      <c r="D978" t="s">
        <v>17</v>
      </c>
      <c r="E978" t="s">
        <v>11</v>
      </c>
      <c r="F978" s="2">
        <v>1142586.8593971881</v>
      </c>
      <c r="G978" s="2">
        <v>1587822.129355184</v>
      </c>
      <c r="H978" s="2">
        <v>0</v>
      </c>
      <c r="I978" s="2" t="str">
        <f>TEXT(Продажи[[#This Row],[период]],Продажи[[#Headers],[МММ]])</f>
        <v>мар</v>
      </c>
    </row>
    <row r="979" spans="1:9" x14ac:dyDescent="0.3">
      <c r="A979" s="1">
        <v>40969</v>
      </c>
      <c r="B979" t="s">
        <v>8</v>
      </c>
      <c r="C979" t="s">
        <v>27</v>
      </c>
      <c r="D979" t="s">
        <v>17</v>
      </c>
      <c r="E979" t="s">
        <v>12</v>
      </c>
      <c r="F979" s="2">
        <v>-628946.89508102101</v>
      </c>
      <c r="G979" s="2">
        <v>-700509.76295081666</v>
      </c>
      <c r="H979" s="2">
        <v>0</v>
      </c>
      <c r="I979" s="2" t="str">
        <f>TEXT(Продажи[[#This Row],[период]],Продажи[[#Headers],[МММ]])</f>
        <v>мар</v>
      </c>
    </row>
    <row r="980" spans="1:9" x14ac:dyDescent="0.3">
      <c r="A980" s="1">
        <v>40969</v>
      </c>
      <c r="B980" t="s">
        <v>8</v>
      </c>
      <c r="C980" t="s">
        <v>27</v>
      </c>
      <c r="D980" t="s">
        <v>17</v>
      </c>
      <c r="E980" t="s">
        <v>13</v>
      </c>
      <c r="F980" s="2">
        <v>-308592.79407150298</v>
      </c>
      <c r="G980" s="2">
        <v>-396955.53233879601</v>
      </c>
      <c r="H980" s="2">
        <v>0</v>
      </c>
      <c r="I980" s="2" t="str">
        <f>TEXT(Продажи[[#This Row],[период]],Продажи[[#Headers],[МММ]])</f>
        <v>мар</v>
      </c>
    </row>
    <row r="981" spans="1:9" x14ac:dyDescent="0.3">
      <c r="A981" s="1">
        <v>40969</v>
      </c>
      <c r="B981" t="s">
        <v>8</v>
      </c>
      <c r="C981" t="s">
        <v>27</v>
      </c>
      <c r="D981" t="s">
        <v>14</v>
      </c>
      <c r="E981" t="s">
        <v>11</v>
      </c>
      <c r="F981" s="2">
        <v>2234141.8042632029</v>
      </c>
      <c r="G981" s="2">
        <v>2385576.65794395</v>
      </c>
      <c r="H981" s="2">
        <v>0</v>
      </c>
      <c r="I981" s="2" t="str">
        <f>TEXT(Продажи[[#This Row],[период]],Продажи[[#Headers],[МММ]])</f>
        <v>мар</v>
      </c>
    </row>
    <row r="982" spans="1:9" x14ac:dyDescent="0.3">
      <c r="A982" s="1">
        <v>40969</v>
      </c>
      <c r="B982" t="s">
        <v>8</v>
      </c>
      <c r="C982" t="s">
        <v>27</v>
      </c>
      <c r="D982" t="s">
        <v>14</v>
      </c>
      <c r="E982" t="s">
        <v>12</v>
      </c>
      <c r="F982" s="2">
        <v>-1242052.4276654359</v>
      </c>
      <c r="G982" s="2">
        <v>-1052460.2902693897</v>
      </c>
      <c r="H982" s="2">
        <v>0</v>
      </c>
      <c r="I982" s="2" t="str">
        <f>TEXT(Продажи[[#This Row],[период]],Продажи[[#Headers],[МММ]])</f>
        <v>мар</v>
      </c>
    </row>
    <row r="983" spans="1:9" x14ac:dyDescent="0.3">
      <c r="A983" s="1">
        <v>40969</v>
      </c>
      <c r="B983" t="s">
        <v>8</v>
      </c>
      <c r="C983" t="s">
        <v>27</v>
      </c>
      <c r="D983" t="s">
        <v>14</v>
      </c>
      <c r="E983" t="s">
        <v>13</v>
      </c>
      <c r="F983" s="2">
        <v>-517873.75971510349</v>
      </c>
      <c r="G983" s="2">
        <v>-596394.16448598751</v>
      </c>
      <c r="H983" s="2">
        <v>0</v>
      </c>
      <c r="I983" s="2" t="str">
        <f>TEXT(Продажи[[#This Row],[период]],Продажи[[#Headers],[МММ]])</f>
        <v>мар</v>
      </c>
    </row>
    <row r="984" spans="1:9" x14ac:dyDescent="0.3">
      <c r="A984" s="1">
        <v>40969</v>
      </c>
      <c r="B984" t="s">
        <v>8</v>
      </c>
      <c r="C984" t="s">
        <v>27</v>
      </c>
      <c r="D984" t="s">
        <v>100</v>
      </c>
      <c r="E984" t="s">
        <v>49</v>
      </c>
      <c r="F984" s="2">
        <v>0</v>
      </c>
      <c r="G984" s="2">
        <v>0</v>
      </c>
      <c r="H984" s="2">
        <v>10741898.608231407</v>
      </c>
      <c r="I984" s="2" t="str">
        <f>TEXT(Продажи[[#This Row],[период]],Продажи[[#Headers],[МММ]])</f>
        <v>мар</v>
      </c>
    </row>
    <row r="985" spans="1:9" x14ac:dyDescent="0.3">
      <c r="A985" s="1">
        <v>40969</v>
      </c>
      <c r="B985" t="s">
        <v>22</v>
      </c>
      <c r="C985" t="s">
        <v>16</v>
      </c>
      <c r="D985" t="s">
        <v>10</v>
      </c>
      <c r="E985" t="s">
        <v>11</v>
      </c>
      <c r="F985" s="2">
        <v>1060321.7196911527</v>
      </c>
      <c r="G985" s="2">
        <v>3214489.8866673163</v>
      </c>
      <c r="H985" s="2">
        <v>0</v>
      </c>
      <c r="I985" s="2" t="str">
        <f>TEXT(Продажи[[#This Row],[период]],Продажи[[#Headers],[МММ]])</f>
        <v>мар</v>
      </c>
    </row>
    <row r="986" spans="1:9" x14ac:dyDescent="0.3">
      <c r="A986" s="1">
        <v>40969</v>
      </c>
      <c r="B986" t="s">
        <v>22</v>
      </c>
      <c r="C986" t="s">
        <v>16</v>
      </c>
      <c r="D986" t="s">
        <v>10</v>
      </c>
      <c r="E986" t="s">
        <v>12</v>
      </c>
      <c r="F986" s="2">
        <v>-531489.583805089</v>
      </c>
      <c r="G986" s="2">
        <v>-1418157.3029414632</v>
      </c>
      <c r="H986" s="2">
        <v>0</v>
      </c>
      <c r="I986" s="2" t="str">
        <f>TEXT(Продажи[[#This Row],[период]],Продажи[[#Headers],[МММ]])</f>
        <v>мар</v>
      </c>
    </row>
    <row r="987" spans="1:9" x14ac:dyDescent="0.3">
      <c r="A987" s="1">
        <v>40969</v>
      </c>
      <c r="B987" t="s">
        <v>22</v>
      </c>
      <c r="C987" t="s">
        <v>16</v>
      </c>
      <c r="D987" t="s">
        <v>10</v>
      </c>
      <c r="E987" t="s">
        <v>13</v>
      </c>
      <c r="F987" s="2">
        <v>-176268.52046895778</v>
      </c>
      <c r="G987" s="2">
        <v>-803622.47166682908</v>
      </c>
      <c r="H987" s="2">
        <v>0</v>
      </c>
      <c r="I987" s="2" t="str">
        <f>TEXT(Продажи[[#This Row],[период]],Продажи[[#Headers],[МММ]])</f>
        <v>мар</v>
      </c>
    </row>
    <row r="988" spans="1:9" x14ac:dyDescent="0.3">
      <c r="A988" s="1">
        <v>40969</v>
      </c>
      <c r="B988" t="s">
        <v>22</v>
      </c>
      <c r="C988" t="s">
        <v>16</v>
      </c>
      <c r="D988" t="s">
        <v>21</v>
      </c>
      <c r="E988" t="s">
        <v>11</v>
      </c>
      <c r="F988" s="2">
        <v>4484773.0090018595</v>
      </c>
      <c r="G988" s="2">
        <v>2776304.1430446729</v>
      </c>
      <c r="H988" s="2">
        <v>0</v>
      </c>
      <c r="I988" s="2" t="str">
        <f>TEXT(Продажи[[#This Row],[период]],Продажи[[#Headers],[МММ]])</f>
        <v>мар</v>
      </c>
    </row>
    <row r="989" spans="1:9" x14ac:dyDescent="0.3">
      <c r="A989" s="1">
        <v>40969</v>
      </c>
      <c r="B989" t="s">
        <v>22</v>
      </c>
      <c r="C989" t="s">
        <v>16</v>
      </c>
      <c r="D989" t="s">
        <v>21</v>
      </c>
      <c r="E989" t="s">
        <v>12</v>
      </c>
      <c r="F989" s="2">
        <v>-2196264.9407452787</v>
      </c>
      <c r="G989" s="2">
        <v>-1224840.0631079439</v>
      </c>
      <c r="H989" s="2">
        <v>0</v>
      </c>
      <c r="I989" s="2" t="str">
        <f>TEXT(Продажи[[#This Row],[период]],Продажи[[#Headers],[МММ]])</f>
        <v>мар</v>
      </c>
    </row>
    <row r="990" spans="1:9" x14ac:dyDescent="0.3">
      <c r="A990" s="1">
        <v>40969</v>
      </c>
      <c r="B990" t="s">
        <v>22</v>
      </c>
      <c r="C990" t="s">
        <v>16</v>
      </c>
      <c r="D990" t="s">
        <v>21</v>
      </c>
      <c r="E990" t="s">
        <v>13</v>
      </c>
      <c r="F990" s="2">
        <v>-425021.19133302639</v>
      </c>
      <c r="G990" s="2">
        <v>-694076.03576116823</v>
      </c>
      <c r="H990" s="2">
        <v>0</v>
      </c>
      <c r="I990" s="2" t="str">
        <f>TEXT(Продажи[[#This Row],[период]],Продажи[[#Headers],[МММ]])</f>
        <v>мар</v>
      </c>
    </row>
    <row r="991" spans="1:9" x14ac:dyDescent="0.3">
      <c r="A991" s="1">
        <v>40969</v>
      </c>
      <c r="B991" t="s">
        <v>22</v>
      </c>
      <c r="C991" t="s">
        <v>16</v>
      </c>
      <c r="D991" t="s">
        <v>19</v>
      </c>
      <c r="E991" t="s">
        <v>11</v>
      </c>
      <c r="F991" s="2">
        <v>2661216.2145460001</v>
      </c>
      <c r="G991" s="2">
        <v>4091719.1922665192</v>
      </c>
      <c r="H991" s="2">
        <v>0</v>
      </c>
      <c r="I991" s="2" t="str">
        <f>TEXT(Продажи[[#This Row],[период]],Продажи[[#Headers],[МММ]])</f>
        <v>мар</v>
      </c>
    </row>
    <row r="992" spans="1:9" x14ac:dyDescent="0.3">
      <c r="A992" s="1">
        <v>40969</v>
      </c>
      <c r="B992" t="s">
        <v>22</v>
      </c>
      <c r="C992" t="s">
        <v>16</v>
      </c>
      <c r="D992" t="s">
        <v>19</v>
      </c>
      <c r="E992" t="s">
        <v>12</v>
      </c>
      <c r="F992" s="2">
        <v>-1370348.2052245107</v>
      </c>
      <c r="G992" s="2">
        <v>-1805170.2318822879</v>
      </c>
      <c r="H992" s="2">
        <v>0</v>
      </c>
      <c r="I992" s="2" t="str">
        <f>TEXT(Продажи[[#This Row],[период]],Продажи[[#Headers],[МММ]])</f>
        <v>мар</v>
      </c>
    </row>
    <row r="993" spans="1:9" x14ac:dyDescent="0.3">
      <c r="A993" s="1">
        <v>40969</v>
      </c>
      <c r="B993" t="s">
        <v>22</v>
      </c>
      <c r="C993" t="s">
        <v>16</v>
      </c>
      <c r="D993" t="s">
        <v>19</v>
      </c>
      <c r="E993" t="s">
        <v>13</v>
      </c>
      <c r="F993" s="2">
        <v>-336228.63563388598</v>
      </c>
      <c r="G993" s="2">
        <v>-1022929.7980666298</v>
      </c>
      <c r="H993" s="2">
        <v>0</v>
      </c>
      <c r="I993" s="2" t="str">
        <f>TEXT(Продажи[[#This Row],[период]],Продажи[[#Headers],[МММ]])</f>
        <v>мар</v>
      </c>
    </row>
    <row r="994" spans="1:9" x14ac:dyDescent="0.3">
      <c r="A994" s="1">
        <v>40969</v>
      </c>
      <c r="B994" t="s">
        <v>22</v>
      </c>
      <c r="C994" t="s">
        <v>16</v>
      </c>
      <c r="D994" t="s">
        <v>17</v>
      </c>
      <c r="E994" t="s">
        <v>11</v>
      </c>
      <c r="F994" s="2">
        <v>437118.09208130953</v>
      </c>
      <c r="G994" s="2">
        <v>1587822.1293551838</v>
      </c>
      <c r="H994" s="2">
        <v>0</v>
      </c>
      <c r="I994" s="2" t="str">
        <f>TEXT(Продажи[[#This Row],[период]],Продажи[[#Headers],[МММ]])</f>
        <v>мар</v>
      </c>
    </row>
    <row r="995" spans="1:9" x14ac:dyDescent="0.3">
      <c r="A995" s="1">
        <v>40969</v>
      </c>
      <c r="B995" t="s">
        <v>22</v>
      </c>
      <c r="C995" t="s">
        <v>16</v>
      </c>
      <c r="D995" t="s">
        <v>17</v>
      </c>
      <c r="E995" t="s">
        <v>12</v>
      </c>
      <c r="F995" s="2">
        <v>-209648.96502700698</v>
      </c>
      <c r="G995" s="2">
        <v>-700509.76295081654</v>
      </c>
      <c r="H995" s="2">
        <v>0</v>
      </c>
      <c r="I995" s="2" t="str">
        <f>TEXT(Продажи[[#This Row],[период]],Продажи[[#Headers],[МММ]])</f>
        <v>мар</v>
      </c>
    </row>
    <row r="996" spans="1:9" x14ac:dyDescent="0.3">
      <c r="A996" s="1">
        <v>40969</v>
      </c>
      <c r="B996" t="s">
        <v>22</v>
      </c>
      <c r="C996" t="s">
        <v>16</v>
      </c>
      <c r="D996" t="s">
        <v>17</v>
      </c>
      <c r="E996" t="s">
        <v>13</v>
      </c>
      <c r="F996" s="2">
        <v>-33019.711991753604</v>
      </c>
      <c r="G996" s="2">
        <v>-396955.53233879595</v>
      </c>
      <c r="H996" s="2">
        <v>0</v>
      </c>
      <c r="I996" s="2" t="str">
        <f>TEXT(Продажи[[#This Row],[период]],Продажи[[#Headers],[МММ]])</f>
        <v>мар</v>
      </c>
    </row>
    <row r="997" spans="1:9" x14ac:dyDescent="0.3">
      <c r="A997" s="1">
        <v>40969</v>
      </c>
      <c r="B997" t="s">
        <v>22</v>
      </c>
      <c r="C997" t="s">
        <v>16</v>
      </c>
      <c r="D997" t="s">
        <v>14</v>
      </c>
      <c r="E997" t="s">
        <v>11</v>
      </c>
      <c r="F997" s="2">
        <v>919118.79647242266</v>
      </c>
      <c r="G997" s="2">
        <v>2385576.6579439496</v>
      </c>
      <c r="H997" s="2">
        <v>0</v>
      </c>
      <c r="I997" s="2" t="str">
        <f>TEXT(Продажи[[#This Row],[период]],Продажи[[#Headers],[МММ]])</f>
        <v>мар</v>
      </c>
    </row>
    <row r="998" spans="1:9" x14ac:dyDescent="0.3">
      <c r="A998" s="1">
        <v>40969</v>
      </c>
      <c r="B998" t="s">
        <v>22</v>
      </c>
      <c r="C998" t="s">
        <v>16</v>
      </c>
      <c r="D998" t="s">
        <v>14</v>
      </c>
      <c r="E998" t="s">
        <v>12</v>
      </c>
      <c r="F998" s="2">
        <v>-465769.66037453851</v>
      </c>
      <c r="G998" s="2">
        <v>-1052460.2902693897</v>
      </c>
      <c r="H998" s="2">
        <v>0</v>
      </c>
      <c r="I998" s="2" t="str">
        <f>TEXT(Продажи[[#This Row],[период]],Продажи[[#Headers],[МММ]])</f>
        <v>мар</v>
      </c>
    </row>
    <row r="999" spans="1:9" x14ac:dyDescent="0.3">
      <c r="A999" s="1">
        <v>40969</v>
      </c>
      <c r="B999" t="s">
        <v>22</v>
      </c>
      <c r="C999" t="s">
        <v>16</v>
      </c>
      <c r="D999" t="s">
        <v>14</v>
      </c>
      <c r="E999" t="s">
        <v>13</v>
      </c>
      <c r="F999" s="2">
        <v>-99659.181664805423</v>
      </c>
      <c r="G999" s="2">
        <v>-596394.16448598739</v>
      </c>
      <c r="H999" s="2">
        <v>0</v>
      </c>
      <c r="I999" s="2" t="str">
        <f>TEXT(Продажи[[#This Row],[период]],Продажи[[#Headers],[МММ]])</f>
        <v>мар</v>
      </c>
    </row>
    <row r="1000" spans="1:9" x14ac:dyDescent="0.3">
      <c r="A1000" s="1">
        <v>40969</v>
      </c>
      <c r="B1000" t="s">
        <v>22</v>
      </c>
      <c r="C1000" t="s">
        <v>16</v>
      </c>
      <c r="D1000" t="s">
        <v>100</v>
      </c>
      <c r="E1000" t="s">
        <v>49</v>
      </c>
      <c r="F1000" s="2">
        <v>0</v>
      </c>
      <c r="G1000" s="2">
        <v>0</v>
      </c>
      <c r="H1000" s="2">
        <v>14190478.064178819</v>
      </c>
      <c r="I1000" s="2" t="str">
        <f>TEXT(Продажи[[#This Row],[период]],Продажи[[#Headers],[МММ]])</f>
        <v>мар</v>
      </c>
    </row>
    <row r="1001" spans="1:9" x14ac:dyDescent="0.3">
      <c r="A1001" s="1">
        <v>40969</v>
      </c>
      <c r="B1001" t="s">
        <v>22</v>
      </c>
      <c r="C1001" t="s">
        <v>20</v>
      </c>
      <c r="D1001" t="s">
        <v>10</v>
      </c>
      <c r="E1001" t="s">
        <v>11</v>
      </c>
      <c r="F1001" s="2">
        <v>1052349.3759340763</v>
      </c>
      <c r="G1001" s="2">
        <v>1928693.93200039</v>
      </c>
      <c r="H1001" s="2">
        <v>0</v>
      </c>
      <c r="I1001" s="2" t="str">
        <f>TEXT(Продажи[[#This Row],[период]],Продажи[[#Headers],[МММ]])</f>
        <v>мар</v>
      </c>
    </row>
    <row r="1002" spans="1:9" x14ac:dyDescent="0.3">
      <c r="A1002" s="1">
        <v>40969</v>
      </c>
      <c r="B1002" t="s">
        <v>22</v>
      </c>
      <c r="C1002" t="s">
        <v>20</v>
      </c>
      <c r="D1002" t="s">
        <v>10</v>
      </c>
      <c r="E1002" t="s">
        <v>12</v>
      </c>
      <c r="F1002" s="2">
        <v>-531489.583805089</v>
      </c>
      <c r="G1002" s="2">
        <v>-850894.38176487794</v>
      </c>
      <c r="H1002" s="2">
        <v>0</v>
      </c>
      <c r="I1002" s="2" t="str">
        <f>TEXT(Продажи[[#This Row],[период]],Продажи[[#Headers],[МММ]])</f>
        <v>мар</v>
      </c>
    </row>
    <row r="1003" spans="1:9" x14ac:dyDescent="0.3">
      <c r="A1003" s="1">
        <v>40969</v>
      </c>
      <c r="B1003" t="s">
        <v>22</v>
      </c>
      <c r="C1003" t="s">
        <v>20</v>
      </c>
      <c r="D1003" t="s">
        <v>10</v>
      </c>
      <c r="E1003" t="s">
        <v>13</v>
      </c>
      <c r="F1003" s="2">
        <v>-144618.3157533647</v>
      </c>
      <c r="G1003" s="2">
        <v>-482173.48300009751</v>
      </c>
      <c r="H1003" s="2">
        <v>0</v>
      </c>
      <c r="I1003" s="2" t="str">
        <f>TEXT(Продажи[[#This Row],[период]],Продажи[[#Headers],[МММ]])</f>
        <v>мар</v>
      </c>
    </row>
    <row r="1004" spans="1:9" x14ac:dyDescent="0.3">
      <c r="A1004" s="1">
        <v>40969</v>
      </c>
      <c r="B1004" t="s">
        <v>22</v>
      </c>
      <c r="C1004" t="s">
        <v>20</v>
      </c>
      <c r="D1004" t="s">
        <v>21</v>
      </c>
      <c r="E1004" t="s">
        <v>11</v>
      </c>
      <c r="F1004" s="2">
        <v>1385843.1776102709</v>
      </c>
      <c r="G1004" s="2">
        <v>1665782.4858268036</v>
      </c>
      <c r="H1004" s="2">
        <v>0</v>
      </c>
      <c r="I1004" s="2" t="str">
        <f>TEXT(Продажи[[#This Row],[период]],Продажи[[#Headers],[МММ]])</f>
        <v>мар</v>
      </c>
    </row>
    <row r="1005" spans="1:9" x14ac:dyDescent="0.3">
      <c r="A1005" s="1">
        <v>40969</v>
      </c>
      <c r="B1005" t="s">
        <v>22</v>
      </c>
      <c r="C1005" t="s">
        <v>20</v>
      </c>
      <c r="D1005" t="s">
        <v>21</v>
      </c>
      <c r="E1005" t="s">
        <v>12</v>
      </c>
      <c r="F1005" s="2">
        <v>-658879.48222358362</v>
      </c>
      <c r="G1005" s="2">
        <v>-734904.03786476632</v>
      </c>
      <c r="H1005" s="2">
        <v>0</v>
      </c>
      <c r="I1005" s="2" t="str">
        <f>TEXT(Продажи[[#This Row],[период]],Продажи[[#Headers],[МММ]])</f>
        <v>мар</v>
      </c>
    </row>
    <row r="1006" spans="1:9" x14ac:dyDescent="0.3">
      <c r="A1006" s="1">
        <v>40969</v>
      </c>
      <c r="B1006" t="s">
        <v>22</v>
      </c>
      <c r="C1006" t="s">
        <v>20</v>
      </c>
      <c r="D1006" t="s">
        <v>21</v>
      </c>
      <c r="E1006" t="s">
        <v>13</v>
      </c>
      <c r="F1006" s="2">
        <v>-100457.15838968905</v>
      </c>
      <c r="G1006" s="2">
        <v>-416445.6214567009</v>
      </c>
      <c r="H1006" s="2">
        <v>0</v>
      </c>
      <c r="I1006" s="2" t="str">
        <f>TEXT(Продажи[[#This Row],[период]],Продажи[[#Headers],[МММ]])</f>
        <v>мар</v>
      </c>
    </row>
    <row r="1007" spans="1:9" x14ac:dyDescent="0.3">
      <c r="A1007" s="1">
        <v>40969</v>
      </c>
      <c r="B1007" t="s">
        <v>22</v>
      </c>
      <c r="C1007" t="s">
        <v>20</v>
      </c>
      <c r="D1007" t="s">
        <v>19</v>
      </c>
      <c r="E1007" t="s">
        <v>11</v>
      </c>
      <c r="F1007" s="2">
        <v>2855805.6596878804</v>
      </c>
      <c r="G1007" s="2">
        <v>2455031.5153599116</v>
      </c>
      <c r="H1007" s="2">
        <v>0</v>
      </c>
      <c r="I1007" s="2" t="str">
        <f>TEXT(Продажи[[#This Row],[период]],Продажи[[#Headers],[МММ]])</f>
        <v>мар</v>
      </c>
    </row>
    <row r="1008" spans="1:9" x14ac:dyDescent="0.3">
      <c r="A1008" s="1">
        <v>40969</v>
      </c>
      <c r="B1008" t="s">
        <v>22</v>
      </c>
      <c r="C1008" t="s">
        <v>20</v>
      </c>
      <c r="D1008" t="s">
        <v>19</v>
      </c>
      <c r="E1008" t="s">
        <v>12</v>
      </c>
      <c r="F1008" s="2">
        <v>-1370348.2052245107</v>
      </c>
      <c r="G1008" s="2">
        <v>-1083102.1391293728</v>
      </c>
      <c r="H1008" s="2">
        <v>0</v>
      </c>
      <c r="I1008" s="2" t="str">
        <f>TEXT(Продажи[[#This Row],[период]],Продажи[[#Headers],[МММ]])</f>
        <v>мар</v>
      </c>
    </row>
    <row r="1009" spans="1:9" x14ac:dyDescent="0.3">
      <c r="A1009" s="1">
        <v>40969</v>
      </c>
      <c r="B1009" t="s">
        <v>22</v>
      </c>
      <c r="C1009" t="s">
        <v>20</v>
      </c>
      <c r="D1009" t="s">
        <v>19</v>
      </c>
      <c r="E1009" t="s">
        <v>13</v>
      </c>
      <c r="F1009" s="2">
        <v>-361580.07743053942</v>
      </c>
      <c r="G1009" s="2">
        <v>-613757.8788399779</v>
      </c>
      <c r="H1009" s="2">
        <v>0</v>
      </c>
      <c r="I1009" s="2" t="str">
        <f>TEXT(Продажи[[#This Row],[период]],Продажи[[#Headers],[МММ]])</f>
        <v>мар</v>
      </c>
    </row>
    <row r="1010" spans="1:9" x14ac:dyDescent="0.3">
      <c r="A1010" s="1">
        <v>40969</v>
      </c>
      <c r="B1010" t="s">
        <v>22</v>
      </c>
      <c r="C1010" t="s">
        <v>20</v>
      </c>
      <c r="D1010" t="s">
        <v>17</v>
      </c>
      <c r="E1010" t="s">
        <v>11</v>
      </c>
      <c r="F1010" s="2">
        <v>2363792.0806795037</v>
      </c>
      <c r="G1010" s="2">
        <v>952693.27761311037</v>
      </c>
      <c r="H1010" s="2">
        <v>0</v>
      </c>
      <c r="I1010" s="2" t="str">
        <f>TEXT(Продажи[[#This Row],[период]],Продажи[[#Headers],[МММ]])</f>
        <v>мар</v>
      </c>
    </row>
    <row r="1011" spans="1:9" x14ac:dyDescent="0.3">
      <c r="A1011" s="1">
        <v>40969</v>
      </c>
      <c r="B1011" t="s">
        <v>22</v>
      </c>
      <c r="C1011" t="s">
        <v>20</v>
      </c>
      <c r="D1011" t="s">
        <v>17</v>
      </c>
      <c r="E1011" t="s">
        <v>12</v>
      </c>
      <c r="F1011" s="2">
        <v>-1153069.3076485386</v>
      </c>
      <c r="G1011" s="2">
        <v>-420305.85777048994</v>
      </c>
      <c r="H1011" s="2">
        <v>0</v>
      </c>
      <c r="I1011" s="2" t="str">
        <f>TEXT(Продажи[[#This Row],[период]],Продажи[[#Headers],[МММ]])</f>
        <v>мар</v>
      </c>
    </row>
    <row r="1012" spans="1:9" x14ac:dyDescent="0.3">
      <c r="A1012" s="1">
        <v>40969</v>
      </c>
      <c r="B1012" t="s">
        <v>22</v>
      </c>
      <c r="C1012" t="s">
        <v>20</v>
      </c>
      <c r="D1012" t="s">
        <v>17</v>
      </c>
      <c r="E1012" t="s">
        <v>13</v>
      </c>
      <c r="F1012" s="2">
        <v>-294242.32241540425</v>
      </c>
      <c r="G1012" s="2">
        <v>-238173.31940327759</v>
      </c>
      <c r="H1012" s="2">
        <v>0</v>
      </c>
      <c r="I1012" s="2" t="str">
        <f>TEXT(Продажи[[#This Row],[период]],Продажи[[#Headers],[МММ]])</f>
        <v>мар</v>
      </c>
    </row>
    <row r="1013" spans="1:9" x14ac:dyDescent="0.3">
      <c r="A1013" s="1">
        <v>40969</v>
      </c>
      <c r="B1013" t="s">
        <v>22</v>
      </c>
      <c r="C1013" t="s">
        <v>20</v>
      </c>
      <c r="D1013" t="s">
        <v>14</v>
      </c>
      <c r="E1013" t="s">
        <v>11</v>
      </c>
      <c r="F1013" s="2">
        <v>562028.72351860977</v>
      </c>
      <c r="G1013" s="2">
        <v>1431345.9947663699</v>
      </c>
      <c r="H1013" s="2">
        <v>0</v>
      </c>
      <c r="I1013" s="2" t="str">
        <f>TEXT(Продажи[[#This Row],[период]],Продажи[[#Headers],[МММ]])</f>
        <v>мар</v>
      </c>
    </row>
    <row r="1014" spans="1:9" x14ac:dyDescent="0.3">
      <c r="A1014" s="1">
        <v>40969</v>
      </c>
      <c r="B1014" t="s">
        <v>22</v>
      </c>
      <c r="C1014" t="s">
        <v>20</v>
      </c>
      <c r="D1014" t="s">
        <v>14</v>
      </c>
      <c r="E1014" t="s">
        <v>12</v>
      </c>
      <c r="F1014" s="2">
        <v>-310513.10691635899</v>
      </c>
      <c r="G1014" s="2">
        <v>-631476.17416163383</v>
      </c>
      <c r="H1014" s="2">
        <v>0</v>
      </c>
      <c r="I1014" s="2" t="str">
        <f>TEXT(Продажи[[#This Row],[период]],Продажи[[#Headers],[МММ]])</f>
        <v>мар</v>
      </c>
    </row>
    <row r="1015" spans="1:9" x14ac:dyDescent="0.3">
      <c r="A1015" s="1">
        <v>40969</v>
      </c>
      <c r="B1015" t="s">
        <v>22</v>
      </c>
      <c r="C1015" t="s">
        <v>20</v>
      </c>
      <c r="D1015" t="s">
        <v>14</v>
      </c>
      <c r="E1015" t="s">
        <v>13</v>
      </c>
      <c r="F1015" s="2">
        <v>-40025.139481518672</v>
      </c>
      <c r="G1015" s="2">
        <v>-357836.49869159248</v>
      </c>
      <c r="H1015" s="2">
        <v>0</v>
      </c>
      <c r="I1015" s="2" t="str">
        <f>TEXT(Продажи[[#This Row],[период]],Продажи[[#Headers],[МММ]])</f>
        <v>мар</v>
      </c>
    </row>
    <row r="1016" spans="1:9" x14ac:dyDescent="0.3">
      <c r="A1016" s="1">
        <v>40969</v>
      </c>
      <c r="B1016" t="s">
        <v>22</v>
      </c>
      <c r="C1016" t="s">
        <v>20</v>
      </c>
      <c r="D1016" t="s">
        <v>100</v>
      </c>
      <c r="E1016" t="s">
        <v>49</v>
      </c>
      <c r="F1016" s="2">
        <v>0</v>
      </c>
      <c r="G1016" s="2">
        <v>0</v>
      </c>
      <c r="H1016" s="2">
        <v>13181031.232905846</v>
      </c>
      <c r="I1016" s="2" t="str">
        <f>TEXT(Продажи[[#This Row],[период]],Продажи[[#Headers],[МММ]])</f>
        <v>мар</v>
      </c>
    </row>
    <row r="1017" spans="1:9" x14ac:dyDescent="0.3">
      <c r="A1017" s="1">
        <v>40969</v>
      </c>
      <c r="B1017" t="s">
        <v>22</v>
      </c>
      <c r="C1017" t="s">
        <v>23</v>
      </c>
      <c r="D1017" t="s">
        <v>10</v>
      </c>
      <c r="E1017" t="s">
        <v>11</v>
      </c>
      <c r="F1017" s="2">
        <v>2492686.1480458677</v>
      </c>
      <c r="G1017" s="2">
        <v>3214489.8866673168</v>
      </c>
      <c r="H1017" s="2">
        <v>0</v>
      </c>
      <c r="I1017" s="2" t="str">
        <f>TEXT(Продажи[[#This Row],[период]],Продажи[[#Headers],[МММ]])</f>
        <v>мар</v>
      </c>
    </row>
    <row r="1018" spans="1:9" x14ac:dyDescent="0.3">
      <c r="A1018" s="1">
        <v>40969</v>
      </c>
      <c r="B1018" t="s">
        <v>22</v>
      </c>
      <c r="C1018" t="s">
        <v>23</v>
      </c>
      <c r="D1018" t="s">
        <v>10</v>
      </c>
      <c r="E1018" t="s">
        <v>12</v>
      </c>
      <c r="F1018" s="2">
        <v>-1328723.9595127224</v>
      </c>
      <c r="G1018" s="2">
        <v>-1418157.3029414634</v>
      </c>
      <c r="H1018" s="2">
        <v>0</v>
      </c>
      <c r="I1018" s="2" t="str">
        <f>TEXT(Продажи[[#This Row],[период]],Продажи[[#Headers],[МММ]])</f>
        <v>мар</v>
      </c>
    </row>
    <row r="1019" spans="1:9" x14ac:dyDescent="0.3">
      <c r="A1019" s="1">
        <v>40969</v>
      </c>
      <c r="B1019" t="s">
        <v>22</v>
      </c>
      <c r="C1019" t="s">
        <v>23</v>
      </c>
      <c r="D1019" t="s">
        <v>10</v>
      </c>
      <c r="E1019" t="s">
        <v>13</v>
      </c>
      <c r="F1019" s="2">
        <v>-291628.3346338523</v>
      </c>
      <c r="G1019" s="2">
        <v>-803622.47166682919</v>
      </c>
      <c r="H1019" s="2">
        <v>0</v>
      </c>
      <c r="I1019" s="2" t="str">
        <f>TEXT(Продажи[[#This Row],[период]],Продажи[[#Headers],[МММ]])</f>
        <v>мар</v>
      </c>
    </row>
    <row r="1020" spans="1:9" x14ac:dyDescent="0.3">
      <c r="A1020" s="1">
        <v>40969</v>
      </c>
      <c r="B1020" t="s">
        <v>22</v>
      </c>
      <c r="C1020" t="s">
        <v>23</v>
      </c>
      <c r="D1020" t="s">
        <v>21</v>
      </c>
      <c r="E1020" t="s">
        <v>11</v>
      </c>
      <c r="F1020" s="2">
        <v>1770189.5422406949</v>
      </c>
      <c r="G1020" s="2">
        <v>2776304.1430446729</v>
      </c>
      <c r="H1020" s="2">
        <v>0</v>
      </c>
      <c r="I1020" s="2" t="str">
        <f>TEXT(Продажи[[#This Row],[период]],Продажи[[#Headers],[МММ]])</f>
        <v>мар</v>
      </c>
    </row>
    <row r="1021" spans="1:9" x14ac:dyDescent="0.3">
      <c r="A1021" s="1">
        <v>40969</v>
      </c>
      <c r="B1021" t="s">
        <v>22</v>
      </c>
      <c r="C1021" t="s">
        <v>23</v>
      </c>
      <c r="D1021" t="s">
        <v>21</v>
      </c>
      <c r="E1021" t="s">
        <v>12</v>
      </c>
      <c r="F1021" s="2">
        <v>-878505.97629811149</v>
      </c>
      <c r="G1021" s="2">
        <v>-1224840.0631079439</v>
      </c>
      <c r="H1021" s="2">
        <v>0</v>
      </c>
      <c r="I1021" s="2" t="str">
        <f>TEXT(Продажи[[#This Row],[период]],Продажи[[#Headers],[МММ]])</f>
        <v>мар</v>
      </c>
    </row>
    <row r="1022" spans="1:9" x14ac:dyDescent="0.3">
      <c r="A1022" s="1">
        <v>40969</v>
      </c>
      <c r="B1022" t="s">
        <v>22</v>
      </c>
      <c r="C1022" t="s">
        <v>23</v>
      </c>
      <c r="D1022" t="s">
        <v>21</v>
      </c>
      <c r="E1022" t="s">
        <v>13</v>
      </c>
      <c r="F1022" s="2">
        <v>-216046.58222111303</v>
      </c>
      <c r="G1022" s="2">
        <v>-694076.03576116823</v>
      </c>
      <c r="H1022" s="2">
        <v>0</v>
      </c>
      <c r="I1022" s="2" t="str">
        <f>TEXT(Продажи[[#This Row],[период]],Продажи[[#Headers],[МММ]])</f>
        <v>мар</v>
      </c>
    </row>
    <row r="1023" spans="1:9" x14ac:dyDescent="0.3">
      <c r="A1023" s="1">
        <v>40969</v>
      </c>
      <c r="B1023" t="s">
        <v>22</v>
      </c>
      <c r="C1023" t="s">
        <v>23</v>
      </c>
      <c r="D1023" t="s">
        <v>19</v>
      </c>
      <c r="E1023" t="s">
        <v>11</v>
      </c>
      <c r="F1023" s="2">
        <v>1775971.273970966</v>
      </c>
      <c r="G1023" s="2">
        <v>4091719.1922665196</v>
      </c>
      <c r="H1023" s="2">
        <v>0</v>
      </c>
      <c r="I1023" s="2" t="str">
        <f>TEXT(Продажи[[#This Row],[период]],Продажи[[#Headers],[МММ]])</f>
        <v>мар</v>
      </c>
    </row>
    <row r="1024" spans="1:9" x14ac:dyDescent="0.3">
      <c r="A1024" s="1">
        <v>40969</v>
      </c>
      <c r="B1024" t="s">
        <v>22</v>
      </c>
      <c r="C1024" t="s">
        <v>23</v>
      </c>
      <c r="D1024" t="s">
        <v>19</v>
      </c>
      <c r="E1024" t="s">
        <v>12</v>
      </c>
      <c r="F1024" s="2">
        <v>-822208.92313470645</v>
      </c>
      <c r="G1024" s="2">
        <v>-1805170.2318822881</v>
      </c>
      <c r="H1024" s="2">
        <v>0</v>
      </c>
      <c r="I1024" s="2" t="str">
        <f>TEXT(Продажи[[#This Row],[период]],Продажи[[#Headers],[МММ]])</f>
        <v>мар</v>
      </c>
    </row>
    <row r="1025" spans="1:9" x14ac:dyDescent="0.3">
      <c r="A1025" s="1">
        <v>40969</v>
      </c>
      <c r="B1025" t="s">
        <v>22</v>
      </c>
      <c r="C1025" t="s">
        <v>23</v>
      </c>
      <c r="D1025" t="s">
        <v>19</v>
      </c>
      <c r="E1025" t="s">
        <v>13</v>
      </c>
      <c r="F1025" s="2">
        <v>-250636.68673556304</v>
      </c>
      <c r="G1025" s="2">
        <v>-1022929.7980666299</v>
      </c>
      <c r="H1025" s="2">
        <v>0</v>
      </c>
      <c r="I1025" s="2" t="str">
        <f>TEXT(Продажи[[#This Row],[период]],Продажи[[#Headers],[МММ]])</f>
        <v>мар</v>
      </c>
    </row>
    <row r="1026" spans="1:9" x14ac:dyDescent="0.3">
      <c r="A1026" s="1">
        <v>40969</v>
      </c>
      <c r="B1026" t="s">
        <v>22</v>
      </c>
      <c r="C1026" t="s">
        <v>23</v>
      </c>
      <c r="D1026" t="s">
        <v>17</v>
      </c>
      <c r="E1026" t="s">
        <v>11</v>
      </c>
      <c r="F1026" s="2">
        <v>995832.58387828316</v>
      </c>
      <c r="G1026" s="2">
        <v>1587822.129355184</v>
      </c>
      <c r="H1026" s="2">
        <v>0</v>
      </c>
      <c r="I1026" s="2" t="str">
        <f>TEXT(Продажи[[#This Row],[период]],Продажи[[#Headers],[МММ]])</f>
        <v>мар</v>
      </c>
    </row>
    <row r="1027" spans="1:9" x14ac:dyDescent="0.3">
      <c r="A1027" s="1">
        <v>40969</v>
      </c>
      <c r="B1027" t="s">
        <v>22</v>
      </c>
      <c r="C1027" t="s">
        <v>23</v>
      </c>
      <c r="D1027" t="s">
        <v>17</v>
      </c>
      <c r="E1027" t="s">
        <v>12</v>
      </c>
      <c r="F1027" s="2">
        <v>-524122.41256751749</v>
      </c>
      <c r="G1027" s="2">
        <v>-700509.76295081666</v>
      </c>
      <c r="H1027" s="2">
        <v>0</v>
      </c>
      <c r="I1027" s="2" t="str">
        <f>TEXT(Продажи[[#This Row],[период]],Продажи[[#Headers],[МММ]])</f>
        <v>мар</v>
      </c>
    </row>
    <row r="1028" spans="1:9" x14ac:dyDescent="0.3">
      <c r="A1028" s="1">
        <v>40969</v>
      </c>
      <c r="B1028" t="s">
        <v>22</v>
      </c>
      <c r="C1028" t="s">
        <v>23</v>
      </c>
      <c r="D1028" t="s">
        <v>17</v>
      </c>
      <c r="E1028" t="s">
        <v>13</v>
      </c>
      <c r="F1028" s="2">
        <v>-118189.60403397519</v>
      </c>
      <c r="G1028" s="2">
        <v>-396955.53233879601</v>
      </c>
      <c r="H1028" s="2">
        <v>0</v>
      </c>
      <c r="I1028" s="2" t="str">
        <f>TEXT(Продажи[[#This Row],[период]],Продажи[[#Headers],[МММ]])</f>
        <v>мар</v>
      </c>
    </row>
    <row r="1029" spans="1:9" x14ac:dyDescent="0.3">
      <c r="A1029" s="1">
        <v>40969</v>
      </c>
      <c r="B1029" t="s">
        <v>22</v>
      </c>
      <c r="C1029" t="s">
        <v>23</v>
      </c>
      <c r="D1029" t="s">
        <v>14</v>
      </c>
      <c r="E1029" t="s">
        <v>11</v>
      </c>
      <c r="F1029" s="2">
        <v>1619325.8525688122</v>
      </c>
      <c r="G1029" s="2">
        <v>2385576.65794395</v>
      </c>
      <c r="H1029" s="2">
        <v>0</v>
      </c>
      <c r="I1029" s="2" t="str">
        <f>TEXT(Продажи[[#This Row],[период]],Продажи[[#Headers],[МММ]])</f>
        <v>мар</v>
      </c>
    </row>
    <row r="1030" spans="1:9" x14ac:dyDescent="0.3">
      <c r="A1030" s="1">
        <v>40969</v>
      </c>
      <c r="B1030" t="s">
        <v>22</v>
      </c>
      <c r="C1030" t="s">
        <v>23</v>
      </c>
      <c r="D1030" t="s">
        <v>14</v>
      </c>
      <c r="E1030" t="s">
        <v>12</v>
      </c>
      <c r="F1030" s="2">
        <v>-776282.76729089743</v>
      </c>
      <c r="G1030" s="2">
        <v>-1052460.2902693897</v>
      </c>
      <c r="H1030" s="2">
        <v>0</v>
      </c>
      <c r="I1030" s="2" t="str">
        <f>TEXT(Продажи[[#This Row],[период]],Продажи[[#Headers],[МММ]])</f>
        <v>мар</v>
      </c>
    </row>
    <row r="1031" spans="1:9" x14ac:dyDescent="0.3">
      <c r="A1031" s="1">
        <v>40969</v>
      </c>
      <c r="B1031" t="s">
        <v>22</v>
      </c>
      <c r="C1031" t="s">
        <v>23</v>
      </c>
      <c r="D1031" t="s">
        <v>14</v>
      </c>
      <c r="E1031" t="s">
        <v>13</v>
      </c>
      <c r="F1031" s="2">
        <v>-220604.03680872725</v>
      </c>
      <c r="G1031" s="2">
        <v>-596394.16448598751</v>
      </c>
      <c r="H1031" s="2">
        <v>0</v>
      </c>
      <c r="I1031" s="2" t="str">
        <f>TEXT(Продажи[[#This Row],[период]],Продажи[[#Headers],[МММ]])</f>
        <v>мар</v>
      </c>
    </row>
    <row r="1032" spans="1:9" x14ac:dyDescent="0.3">
      <c r="A1032" s="1">
        <v>40969</v>
      </c>
      <c r="B1032" t="s">
        <v>22</v>
      </c>
      <c r="C1032" t="s">
        <v>23</v>
      </c>
      <c r="D1032" t="s">
        <v>100</v>
      </c>
      <c r="E1032" t="s">
        <v>49</v>
      </c>
      <c r="F1032" s="2">
        <v>0</v>
      </c>
      <c r="G1032" s="2">
        <v>0</v>
      </c>
      <c r="H1032" s="2">
        <v>13004945.810430512</v>
      </c>
      <c r="I1032" s="2" t="str">
        <f>TEXT(Продажи[[#This Row],[период]],Продажи[[#Headers],[МММ]])</f>
        <v>мар</v>
      </c>
    </row>
    <row r="1033" spans="1:9" x14ac:dyDescent="0.3">
      <c r="A1033" s="1">
        <v>40969</v>
      </c>
      <c r="B1033" t="s">
        <v>22</v>
      </c>
      <c r="C1033" t="s">
        <v>24</v>
      </c>
      <c r="D1033" t="s">
        <v>17</v>
      </c>
      <c r="E1033" t="s">
        <v>11</v>
      </c>
      <c r="F1033" s="2">
        <v>1229591.1798833958</v>
      </c>
      <c r="G1033" s="2">
        <v>0</v>
      </c>
      <c r="H1033" s="2">
        <v>0</v>
      </c>
      <c r="I1033" s="2" t="str">
        <f>TEXT(Продажи[[#This Row],[период]],Продажи[[#Headers],[МММ]])</f>
        <v>мар</v>
      </c>
    </row>
    <row r="1034" spans="1:9" x14ac:dyDescent="0.3">
      <c r="A1034" s="1">
        <v>40969</v>
      </c>
      <c r="B1034" t="s">
        <v>22</v>
      </c>
      <c r="C1034" t="s">
        <v>24</v>
      </c>
      <c r="D1034" t="s">
        <v>17</v>
      </c>
      <c r="E1034" t="s">
        <v>12</v>
      </c>
      <c r="F1034" s="2">
        <v>-628946.89508102101</v>
      </c>
      <c r="G1034" s="2">
        <v>0</v>
      </c>
      <c r="H1034" s="2">
        <v>0</v>
      </c>
      <c r="I1034" s="2" t="str">
        <f>TEXT(Продажи[[#This Row],[период]],Продажи[[#Headers],[МММ]])</f>
        <v>мар</v>
      </c>
    </row>
    <row r="1035" spans="1:9" x14ac:dyDescent="0.3">
      <c r="A1035" s="1">
        <v>40969</v>
      </c>
      <c r="B1035" t="s">
        <v>22</v>
      </c>
      <c r="C1035" t="s">
        <v>24</v>
      </c>
      <c r="D1035" t="s">
        <v>17</v>
      </c>
      <c r="E1035" t="s">
        <v>13</v>
      </c>
      <c r="F1035" s="2">
        <v>-171429.95870258362</v>
      </c>
      <c r="G1035" s="2">
        <v>0</v>
      </c>
      <c r="H1035" s="2">
        <v>0</v>
      </c>
      <c r="I1035" s="2" t="str">
        <f>TEXT(Продажи[[#This Row],[период]],Продажи[[#Headers],[МММ]])</f>
        <v>мар</v>
      </c>
    </row>
    <row r="1036" spans="1:9" x14ac:dyDescent="0.3">
      <c r="A1036" s="1">
        <v>40969</v>
      </c>
      <c r="B1036" t="s">
        <v>22</v>
      </c>
      <c r="C1036" t="s">
        <v>24</v>
      </c>
      <c r="D1036" t="s">
        <v>100</v>
      </c>
      <c r="E1036" t="s">
        <v>49</v>
      </c>
      <c r="F1036" s="2">
        <v>0</v>
      </c>
      <c r="G1036" s="2">
        <v>0</v>
      </c>
      <c r="H1036" s="2">
        <v>2896817.8686591173</v>
      </c>
      <c r="I1036" s="2" t="str">
        <f>TEXT(Продажи[[#This Row],[период]],Продажи[[#Headers],[МММ]])</f>
        <v>мар</v>
      </c>
    </row>
    <row r="1037" spans="1:9" x14ac:dyDescent="0.3">
      <c r="A1037" s="1">
        <v>40969</v>
      </c>
      <c r="B1037" t="s">
        <v>22</v>
      </c>
      <c r="C1037" t="s">
        <v>26</v>
      </c>
      <c r="D1037" t="s">
        <v>14</v>
      </c>
      <c r="E1037" t="s">
        <v>11</v>
      </c>
      <c r="F1037" s="2">
        <v>2060254.4643900418</v>
      </c>
      <c r="G1037" s="2">
        <v>0</v>
      </c>
      <c r="H1037" s="2">
        <v>0</v>
      </c>
      <c r="I1037" s="2" t="str">
        <f>TEXT(Продажи[[#This Row],[период]],Продажи[[#Headers],[МММ]])</f>
        <v>мар</v>
      </c>
    </row>
    <row r="1038" spans="1:9" x14ac:dyDescent="0.3">
      <c r="A1038" s="1">
        <v>40969</v>
      </c>
      <c r="B1038" t="s">
        <v>22</v>
      </c>
      <c r="C1038" t="s">
        <v>26</v>
      </c>
      <c r="D1038" t="s">
        <v>14</v>
      </c>
      <c r="E1038" t="s">
        <v>12</v>
      </c>
      <c r="F1038" s="2">
        <v>-1086795.8742072564</v>
      </c>
      <c r="G1038" s="2">
        <v>0</v>
      </c>
      <c r="H1038" s="2">
        <v>0</v>
      </c>
      <c r="I1038" s="2" t="str">
        <f>TEXT(Продажи[[#This Row],[период]],Продажи[[#Headers],[МММ]])</f>
        <v>мар</v>
      </c>
    </row>
    <row r="1039" spans="1:9" x14ac:dyDescent="0.3">
      <c r="A1039" s="1">
        <v>40969</v>
      </c>
      <c r="B1039" t="s">
        <v>22</v>
      </c>
      <c r="C1039" t="s">
        <v>26</v>
      </c>
      <c r="D1039" t="s">
        <v>14</v>
      </c>
      <c r="E1039" t="s">
        <v>13</v>
      </c>
      <c r="F1039" s="2">
        <v>-335074.69367344299</v>
      </c>
      <c r="G1039" s="2">
        <v>0</v>
      </c>
      <c r="H1039" s="2">
        <v>0</v>
      </c>
      <c r="I1039" s="2" t="str">
        <f>TEXT(Продажи[[#This Row],[период]],Продажи[[#Headers],[МММ]])</f>
        <v>мар</v>
      </c>
    </row>
    <row r="1040" spans="1:9" x14ac:dyDescent="0.3">
      <c r="A1040" s="1">
        <v>40969</v>
      </c>
      <c r="B1040" t="s">
        <v>22</v>
      </c>
      <c r="C1040" t="s">
        <v>26</v>
      </c>
      <c r="D1040" t="s">
        <v>100</v>
      </c>
      <c r="E1040" t="s">
        <v>49</v>
      </c>
      <c r="F1040" s="2">
        <v>0</v>
      </c>
      <c r="G1040" s="2">
        <v>0</v>
      </c>
      <c r="H1040" s="2">
        <v>3530106.0099247866</v>
      </c>
      <c r="I1040" s="2" t="str">
        <f>TEXT(Продажи[[#This Row],[период]],Продажи[[#Headers],[МММ]])</f>
        <v>мар</v>
      </c>
    </row>
    <row r="1041" spans="1:9" x14ac:dyDescent="0.3">
      <c r="A1041" s="1">
        <v>40969</v>
      </c>
      <c r="B1041" t="s">
        <v>22</v>
      </c>
      <c r="C1041" t="s">
        <v>27</v>
      </c>
      <c r="D1041" t="s">
        <v>10</v>
      </c>
      <c r="E1041" t="s">
        <v>11</v>
      </c>
      <c r="F1041" s="2">
        <v>2027632.7622164146</v>
      </c>
      <c r="G1041" s="2">
        <v>3214489.8866673168</v>
      </c>
      <c r="H1041" s="2">
        <v>0</v>
      </c>
      <c r="I1041" s="2" t="str">
        <f>TEXT(Продажи[[#This Row],[период]],Продажи[[#Headers],[МММ]])</f>
        <v>мар</v>
      </c>
    </row>
    <row r="1042" spans="1:9" x14ac:dyDescent="0.3">
      <c r="A1042" s="1">
        <v>40969</v>
      </c>
      <c r="B1042" t="s">
        <v>22</v>
      </c>
      <c r="C1042" t="s">
        <v>27</v>
      </c>
      <c r="D1042" t="s">
        <v>10</v>
      </c>
      <c r="E1042" t="s">
        <v>12</v>
      </c>
      <c r="F1042" s="2">
        <v>-1062979.167610178</v>
      </c>
      <c r="G1042" s="2">
        <v>-1418157.3029414634</v>
      </c>
      <c r="H1042" s="2">
        <v>0</v>
      </c>
      <c r="I1042" s="2" t="str">
        <f>TEXT(Продажи[[#This Row],[период]],Продажи[[#Headers],[МММ]])</f>
        <v>мар</v>
      </c>
    </row>
    <row r="1043" spans="1:9" x14ac:dyDescent="0.3">
      <c r="A1043" s="1">
        <v>40969</v>
      </c>
      <c r="B1043" t="s">
        <v>22</v>
      </c>
      <c r="C1043" t="s">
        <v>27</v>
      </c>
      <c r="D1043" t="s">
        <v>10</v>
      </c>
      <c r="E1043" t="s">
        <v>13</v>
      </c>
      <c r="F1043" s="2">
        <v>-260961.38564829872</v>
      </c>
      <c r="G1043" s="2">
        <v>-803622.47166682919</v>
      </c>
      <c r="H1043" s="2">
        <v>0</v>
      </c>
      <c r="I1043" s="2" t="str">
        <f>TEXT(Продажи[[#This Row],[период]],Продажи[[#Headers],[МММ]])</f>
        <v>мар</v>
      </c>
    </row>
    <row r="1044" spans="1:9" x14ac:dyDescent="0.3">
      <c r="A1044" s="1">
        <v>40969</v>
      </c>
      <c r="B1044" t="s">
        <v>22</v>
      </c>
      <c r="C1044" t="s">
        <v>27</v>
      </c>
      <c r="D1044" t="s">
        <v>21</v>
      </c>
      <c r="E1044" t="s">
        <v>11</v>
      </c>
      <c r="F1044" s="2">
        <v>1350702.9385583464</v>
      </c>
      <c r="G1044" s="2">
        <v>2776304.1430446729</v>
      </c>
      <c r="H1044" s="2">
        <v>0</v>
      </c>
      <c r="I1044" s="2" t="str">
        <f>TEXT(Продажи[[#This Row],[период]],Продажи[[#Headers],[МММ]])</f>
        <v>мар</v>
      </c>
    </row>
    <row r="1045" spans="1:9" x14ac:dyDescent="0.3">
      <c r="A1045" s="1">
        <v>40969</v>
      </c>
      <c r="B1045" t="s">
        <v>22</v>
      </c>
      <c r="C1045" t="s">
        <v>27</v>
      </c>
      <c r="D1045" t="s">
        <v>21</v>
      </c>
      <c r="E1045" t="s">
        <v>12</v>
      </c>
      <c r="F1045" s="2">
        <v>-658879.48222358362</v>
      </c>
      <c r="G1045" s="2">
        <v>-1224840.0631079439</v>
      </c>
      <c r="H1045" s="2">
        <v>0</v>
      </c>
      <c r="I1045" s="2" t="str">
        <f>TEXT(Продажи[[#This Row],[период]],Продажи[[#Headers],[МММ]])</f>
        <v>мар</v>
      </c>
    </row>
    <row r="1046" spans="1:9" x14ac:dyDescent="0.3">
      <c r="A1046" s="1">
        <v>40969</v>
      </c>
      <c r="B1046" t="s">
        <v>22</v>
      </c>
      <c r="C1046" t="s">
        <v>27</v>
      </c>
      <c r="D1046" t="s">
        <v>21</v>
      </c>
      <c r="E1046" t="s">
        <v>13</v>
      </c>
      <c r="F1046" s="2">
        <v>-204977.40691975685</v>
      </c>
      <c r="G1046" s="2">
        <v>-694076.03576116823</v>
      </c>
      <c r="H1046" s="2">
        <v>0</v>
      </c>
      <c r="I1046" s="2" t="str">
        <f>TEXT(Продажи[[#This Row],[период]],Продажи[[#Headers],[МММ]])</f>
        <v>мар</v>
      </c>
    </row>
    <row r="1047" spans="1:9" x14ac:dyDescent="0.3">
      <c r="A1047" s="1">
        <v>40969</v>
      </c>
      <c r="B1047" t="s">
        <v>22</v>
      </c>
      <c r="C1047" t="s">
        <v>27</v>
      </c>
      <c r="D1047" t="s">
        <v>19</v>
      </c>
      <c r="E1047" t="s">
        <v>11</v>
      </c>
      <c r="F1047" s="2">
        <v>3302539.1745910714</v>
      </c>
      <c r="G1047" s="2">
        <v>4091719.1922665196</v>
      </c>
      <c r="H1047" s="2">
        <v>0</v>
      </c>
      <c r="I1047" s="2" t="str">
        <f>TEXT(Продажи[[#This Row],[период]],Продажи[[#Headers],[МММ]])</f>
        <v>мар</v>
      </c>
    </row>
    <row r="1048" spans="1:9" x14ac:dyDescent="0.3">
      <c r="A1048" s="1">
        <v>40969</v>
      </c>
      <c r="B1048" t="s">
        <v>22</v>
      </c>
      <c r="C1048" t="s">
        <v>27</v>
      </c>
      <c r="D1048" t="s">
        <v>19</v>
      </c>
      <c r="E1048" t="s">
        <v>12</v>
      </c>
      <c r="F1048" s="2">
        <v>-1644417.8462694129</v>
      </c>
      <c r="G1048" s="2">
        <v>-1805170.2318822881</v>
      </c>
      <c r="H1048" s="2">
        <v>0</v>
      </c>
      <c r="I1048" s="2" t="str">
        <f>TEXT(Продажи[[#This Row],[период]],Продажи[[#Headers],[МММ]])</f>
        <v>мар</v>
      </c>
    </row>
    <row r="1049" spans="1:9" x14ac:dyDescent="0.3">
      <c r="A1049" s="1">
        <v>40969</v>
      </c>
      <c r="B1049" t="s">
        <v>22</v>
      </c>
      <c r="C1049" t="s">
        <v>27</v>
      </c>
      <c r="D1049" t="s">
        <v>19</v>
      </c>
      <c r="E1049" t="s">
        <v>13</v>
      </c>
      <c r="F1049" s="2">
        <v>-351494.31464008702</v>
      </c>
      <c r="G1049" s="2">
        <v>-1022929.7980666299</v>
      </c>
      <c r="H1049" s="2">
        <v>0</v>
      </c>
      <c r="I1049" s="2" t="str">
        <f>TEXT(Продажи[[#This Row],[период]],Продажи[[#Headers],[МММ]])</f>
        <v>мар</v>
      </c>
    </row>
    <row r="1050" spans="1:9" x14ac:dyDescent="0.3">
      <c r="A1050" s="1">
        <v>40969</v>
      </c>
      <c r="B1050" t="s">
        <v>22</v>
      </c>
      <c r="C1050" t="s">
        <v>27</v>
      </c>
      <c r="D1050" t="s">
        <v>17</v>
      </c>
      <c r="E1050" t="s">
        <v>11</v>
      </c>
      <c r="F1050" s="2">
        <v>1252652.5660363669</v>
      </c>
      <c r="G1050" s="2">
        <v>1587822.129355184</v>
      </c>
      <c r="H1050" s="2">
        <v>0</v>
      </c>
      <c r="I1050" s="2" t="str">
        <f>TEXT(Продажи[[#This Row],[период]],Продажи[[#Headers],[МММ]])</f>
        <v>мар</v>
      </c>
    </row>
    <row r="1051" spans="1:9" x14ac:dyDescent="0.3">
      <c r="A1051" s="1">
        <v>40969</v>
      </c>
      <c r="B1051" t="s">
        <v>22</v>
      </c>
      <c r="C1051" t="s">
        <v>27</v>
      </c>
      <c r="D1051" t="s">
        <v>17</v>
      </c>
      <c r="E1051" t="s">
        <v>12</v>
      </c>
      <c r="F1051" s="2">
        <v>-628946.89508102101</v>
      </c>
      <c r="G1051" s="2">
        <v>-700509.76295081666</v>
      </c>
      <c r="H1051" s="2">
        <v>0</v>
      </c>
      <c r="I1051" s="2" t="str">
        <f>TEXT(Продажи[[#This Row],[период]],Продажи[[#Headers],[МММ]])</f>
        <v>мар</v>
      </c>
    </row>
    <row r="1052" spans="1:9" x14ac:dyDescent="0.3">
      <c r="A1052" s="1">
        <v>40969</v>
      </c>
      <c r="B1052" t="s">
        <v>22</v>
      </c>
      <c r="C1052" t="s">
        <v>27</v>
      </c>
      <c r="D1052" t="s">
        <v>17</v>
      </c>
      <c r="E1052" t="s">
        <v>13</v>
      </c>
      <c r="F1052" s="2">
        <v>-147425.15220699133</v>
      </c>
      <c r="G1052" s="2">
        <v>-396955.53233879601</v>
      </c>
      <c r="H1052" s="2">
        <v>0</v>
      </c>
      <c r="I1052" s="2" t="str">
        <f>TEXT(Продажи[[#This Row],[период]],Продажи[[#Headers],[МММ]])</f>
        <v>мар</v>
      </c>
    </row>
    <row r="1053" spans="1:9" x14ac:dyDescent="0.3">
      <c r="A1053" s="1">
        <v>40969</v>
      </c>
      <c r="B1053" t="s">
        <v>22</v>
      </c>
      <c r="C1053" t="s">
        <v>27</v>
      </c>
      <c r="D1053" t="s">
        <v>14</v>
      </c>
      <c r="E1053" t="s">
        <v>11</v>
      </c>
      <c r="F1053" s="2">
        <v>1277761.4349608172</v>
      </c>
      <c r="G1053" s="2">
        <v>2385576.65794395</v>
      </c>
      <c r="H1053" s="2">
        <v>0</v>
      </c>
      <c r="I1053" s="2" t="str">
        <f>TEXT(Продажи[[#This Row],[период]],Продажи[[#Headers],[МММ]])</f>
        <v>мар</v>
      </c>
    </row>
    <row r="1054" spans="1:9" x14ac:dyDescent="0.3">
      <c r="A1054" s="1">
        <v>40969</v>
      </c>
      <c r="B1054" t="s">
        <v>22</v>
      </c>
      <c r="C1054" t="s">
        <v>27</v>
      </c>
      <c r="D1054" t="s">
        <v>14</v>
      </c>
      <c r="E1054" t="s">
        <v>12</v>
      </c>
      <c r="F1054" s="2">
        <v>-621026.21383271797</v>
      </c>
      <c r="G1054" s="2">
        <v>-1052460.2902693897</v>
      </c>
      <c r="H1054" s="2">
        <v>0</v>
      </c>
      <c r="I1054" s="2" t="str">
        <f>TEXT(Продажи[[#This Row],[период]],Продажи[[#Headers],[МММ]])</f>
        <v>мар</v>
      </c>
    </row>
    <row r="1055" spans="1:9" x14ac:dyDescent="0.3">
      <c r="A1055" s="1">
        <v>40969</v>
      </c>
      <c r="B1055" t="s">
        <v>22</v>
      </c>
      <c r="C1055" t="s">
        <v>27</v>
      </c>
      <c r="D1055" t="s">
        <v>14</v>
      </c>
      <c r="E1055" t="s">
        <v>13</v>
      </c>
      <c r="F1055" s="2">
        <v>-189335.36694224988</v>
      </c>
      <c r="G1055" s="2">
        <v>-596394.16448598751</v>
      </c>
      <c r="H1055" s="2">
        <v>0</v>
      </c>
      <c r="I1055" s="2" t="str">
        <f>TEXT(Продажи[[#This Row],[период]],Продажи[[#Headers],[МММ]])</f>
        <v>мар</v>
      </c>
    </row>
    <row r="1056" spans="1:9" x14ac:dyDescent="0.3">
      <c r="A1056" s="1">
        <v>40969</v>
      </c>
      <c r="B1056" t="s">
        <v>22</v>
      </c>
      <c r="C1056" t="s">
        <v>27</v>
      </c>
      <c r="D1056" t="s">
        <v>100</v>
      </c>
      <c r="E1056" t="s">
        <v>49</v>
      </c>
      <c r="F1056" s="2">
        <v>0</v>
      </c>
      <c r="G1056" s="2">
        <v>0</v>
      </c>
      <c r="H1056" s="2">
        <v>14218922.040827289</v>
      </c>
      <c r="I1056" s="2" t="str">
        <f>TEXT(Продажи[[#This Row],[период]],Продажи[[#Headers],[МММ]])</f>
        <v>мар</v>
      </c>
    </row>
    <row r="1057" spans="1:9" x14ac:dyDescent="0.3">
      <c r="A1057" s="1">
        <v>40969</v>
      </c>
      <c r="B1057" t="s">
        <v>18</v>
      </c>
      <c r="C1057" t="s">
        <v>9</v>
      </c>
      <c r="D1057" t="s">
        <v>10</v>
      </c>
      <c r="E1057" t="s">
        <v>11</v>
      </c>
      <c r="F1057" s="2">
        <v>1985113.5955120076</v>
      </c>
      <c r="G1057" s="2">
        <v>2571591.9093338535</v>
      </c>
      <c r="H1057" s="2">
        <v>0</v>
      </c>
      <c r="I1057" s="2" t="str">
        <f>TEXT(Продажи[[#This Row],[период]],Продажи[[#Headers],[МММ]])</f>
        <v>мар</v>
      </c>
    </row>
    <row r="1058" spans="1:9" x14ac:dyDescent="0.3">
      <c r="A1058" s="1">
        <v>40969</v>
      </c>
      <c r="B1058" t="s">
        <v>18</v>
      </c>
      <c r="C1058" t="s">
        <v>9</v>
      </c>
      <c r="D1058" t="s">
        <v>10</v>
      </c>
      <c r="E1058" t="s">
        <v>12</v>
      </c>
      <c r="F1058" s="2">
        <v>-1062979.167610178</v>
      </c>
      <c r="G1058" s="2">
        <v>-1134525.8423531707</v>
      </c>
      <c r="H1058" s="2">
        <v>0</v>
      </c>
      <c r="I1058" s="2" t="str">
        <f>TEXT(Продажи[[#This Row],[период]],Продажи[[#Headers],[МММ]])</f>
        <v>мар</v>
      </c>
    </row>
    <row r="1059" spans="1:9" x14ac:dyDescent="0.3">
      <c r="A1059" s="1">
        <v>40969</v>
      </c>
      <c r="B1059" t="s">
        <v>18</v>
      </c>
      <c r="C1059" t="s">
        <v>9</v>
      </c>
      <c r="D1059" t="s">
        <v>10</v>
      </c>
      <c r="E1059" t="s">
        <v>13</v>
      </c>
      <c r="F1059" s="2">
        <v>-810441.89186519</v>
      </c>
      <c r="G1059" s="2">
        <v>-642897.97733346338</v>
      </c>
      <c r="H1059" s="2">
        <v>0</v>
      </c>
      <c r="I1059" s="2" t="str">
        <f>TEXT(Продажи[[#This Row],[период]],Продажи[[#Headers],[МММ]])</f>
        <v>мар</v>
      </c>
    </row>
    <row r="1060" spans="1:9" x14ac:dyDescent="0.3">
      <c r="A1060" s="1">
        <v>40969</v>
      </c>
      <c r="B1060" t="s">
        <v>18</v>
      </c>
      <c r="C1060" t="s">
        <v>9</v>
      </c>
      <c r="D1060" t="s">
        <v>21</v>
      </c>
      <c r="E1060" t="s">
        <v>11</v>
      </c>
      <c r="F1060" s="2">
        <v>1133272.7094245637</v>
      </c>
      <c r="G1060" s="2">
        <v>2221043.3144357381</v>
      </c>
      <c r="H1060" s="2">
        <v>0</v>
      </c>
      <c r="I1060" s="2" t="str">
        <f>TEXT(Продажи[[#This Row],[период]],Продажи[[#Headers],[МММ]])</f>
        <v>мар</v>
      </c>
    </row>
    <row r="1061" spans="1:9" x14ac:dyDescent="0.3">
      <c r="A1061" s="1">
        <v>40969</v>
      </c>
      <c r="B1061" t="s">
        <v>18</v>
      </c>
      <c r="C1061" t="s">
        <v>9</v>
      </c>
      <c r="D1061" t="s">
        <v>21</v>
      </c>
      <c r="E1061" t="s">
        <v>12</v>
      </c>
      <c r="F1061" s="2">
        <v>-658879.48222358362</v>
      </c>
      <c r="G1061" s="2">
        <v>-979872.05048635509</v>
      </c>
      <c r="H1061" s="2">
        <v>0</v>
      </c>
      <c r="I1061" s="2" t="str">
        <f>TEXT(Продажи[[#This Row],[период]],Продажи[[#Headers],[МММ]])</f>
        <v>мар</v>
      </c>
    </row>
    <row r="1062" spans="1:9" x14ac:dyDescent="0.3">
      <c r="A1062" s="1">
        <v>40969</v>
      </c>
      <c r="B1062" t="s">
        <v>18</v>
      </c>
      <c r="C1062" t="s">
        <v>9</v>
      </c>
      <c r="D1062" t="s">
        <v>21</v>
      </c>
      <c r="E1062" t="s">
        <v>13</v>
      </c>
      <c r="F1062" s="2">
        <v>-398709.93734289787</v>
      </c>
      <c r="G1062" s="2">
        <v>-555260.82860893453</v>
      </c>
      <c r="H1062" s="2">
        <v>0</v>
      </c>
      <c r="I1062" s="2" t="str">
        <f>TEXT(Продажи[[#This Row],[период]],Продажи[[#Headers],[МММ]])</f>
        <v>мар</v>
      </c>
    </row>
    <row r="1063" spans="1:9" x14ac:dyDescent="0.3">
      <c r="A1063" s="1">
        <v>40969</v>
      </c>
      <c r="B1063" t="s">
        <v>18</v>
      </c>
      <c r="C1063" t="s">
        <v>9</v>
      </c>
      <c r="D1063" t="s">
        <v>19</v>
      </c>
      <c r="E1063" t="s">
        <v>11</v>
      </c>
      <c r="F1063" s="2">
        <v>2315888.4668294229</v>
      </c>
      <c r="G1063" s="2">
        <v>3273375.3538132156</v>
      </c>
      <c r="H1063" s="2">
        <v>0</v>
      </c>
      <c r="I1063" s="2" t="str">
        <f>TEXT(Продажи[[#This Row],[период]],Продажи[[#Headers],[МММ]])</f>
        <v>мар</v>
      </c>
    </row>
    <row r="1064" spans="1:9" x14ac:dyDescent="0.3">
      <c r="A1064" s="1">
        <v>40969</v>
      </c>
      <c r="B1064" t="s">
        <v>18</v>
      </c>
      <c r="C1064" t="s">
        <v>9</v>
      </c>
      <c r="D1064" t="s">
        <v>19</v>
      </c>
      <c r="E1064" t="s">
        <v>12</v>
      </c>
      <c r="F1064" s="2">
        <v>-1370348.2052245107</v>
      </c>
      <c r="G1064" s="2">
        <v>-1444136.1855058304</v>
      </c>
      <c r="H1064" s="2">
        <v>0</v>
      </c>
      <c r="I1064" s="2" t="str">
        <f>TEXT(Продажи[[#This Row],[период]],Продажи[[#Headers],[МММ]])</f>
        <v>мар</v>
      </c>
    </row>
    <row r="1065" spans="1:9" x14ac:dyDescent="0.3">
      <c r="A1065" s="1">
        <v>40969</v>
      </c>
      <c r="B1065" t="s">
        <v>18</v>
      </c>
      <c r="C1065" t="s">
        <v>9</v>
      </c>
      <c r="D1065" t="s">
        <v>19</v>
      </c>
      <c r="E1065" t="s">
        <v>13</v>
      </c>
      <c r="F1065" s="2">
        <v>-838379.03195635567</v>
      </c>
      <c r="G1065" s="2">
        <v>-818343.83845330391</v>
      </c>
      <c r="H1065" s="2">
        <v>0</v>
      </c>
      <c r="I1065" s="2" t="str">
        <f>TEXT(Продажи[[#This Row],[период]],Продажи[[#Headers],[МММ]])</f>
        <v>мар</v>
      </c>
    </row>
    <row r="1066" spans="1:9" x14ac:dyDescent="0.3">
      <c r="A1066" s="1">
        <v>40969</v>
      </c>
      <c r="B1066" t="s">
        <v>18</v>
      </c>
      <c r="C1066" t="s">
        <v>9</v>
      </c>
      <c r="D1066" t="s">
        <v>17</v>
      </c>
      <c r="E1066" t="s">
        <v>11</v>
      </c>
      <c r="F1066" s="2">
        <v>1374248.9657520307</v>
      </c>
      <c r="G1066" s="2">
        <v>1270257.7034841473</v>
      </c>
      <c r="H1066" s="2">
        <v>0</v>
      </c>
      <c r="I1066" s="2" t="str">
        <f>TEXT(Продажи[[#This Row],[период]],Продажи[[#Headers],[МММ]])</f>
        <v>мар</v>
      </c>
    </row>
    <row r="1067" spans="1:9" x14ac:dyDescent="0.3">
      <c r="A1067" s="1">
        <v>40969</v>
      </c>
      <c r="B1067" t="s">
        <v>18</v>
      </c>
      <c r="C1067" t="s">
        <v>9</v>
      </c>
      <c r="D1067" t="s">
        <v>17</v>
      </c>
      <c r="E1067" t="s">
        <v>12</v>
      </c>
      <c r="F1067" s="2">
        <v>-838595.86010802805</v>
      </c>
      <c r="G1067" s="2">
        <v>-560407.81036065321</v>
      </c>
      <c r="H1067" s="2">
        <v>0</v>
      </c>
      <c r="I1067" s="2" t="str">
        <f>TEXT(Продажи[[#This Row],[период]],Продажи[[#Headers],[МММ]])</f>
        <v>мар</v>
      </c>
    </row>
    <row r="1068" spans="1:9" x14ac:dyDescent="0.3">
      <c r="A1068" s="1">
        <v>40969</v>
      </c>
      <c r="B1068" t="s">
        <v>18</v>
      </c>
      <c r="C1068" t="s">
        <v>9</v>
      </c>
      <c r="D1068" t="s">
        <v>17</v>
      </c>
      <c r="E1068" t="s">
        <v>13</v>
      </c>
      <c r="F1068" s="2">
        <v>-443889.75365168182</v>
      </c>
      <c r="G1068" s="2">
        <v>-317564.42587103683</v>
      </c>
      <c r="H1068" s="2">
        <v>0</v>
      </c>
      <c r="I1068" s="2" t="str">
        <f>TEXT(Продажи[[#This Row],[период]],Продажи[[#Headers],[МММ]])</f>
        <v>мар</v>
      </c>
    </row>
    <row r="1069" spans="1:9" x14ac:dyDescent="0.3">
      <c r="A1069" s="1">
        <v>40969</v>
      </c>
      <c r="B1069" t="s">
        <v>18</v>
      </c>
      <c r="C1069" t="s">
        <v>9</v>
      </c>
      <c r="D1069" t="s">
        <v>14</v>
      </c>
      <c r="E1069" t="s">
        <v>11</v>
      </c>
      <c r="F1069" s="2">
        <v>1389546.1534507067</v>
      </c>
      <c r="G1069" s="2">
        <v>1908461.32635516</v>
      </c>
      <c r="H1069" s="2">
        <v>0</v>
      </c>
      <c r="I1069" s="2" t="str">
        <f>TEXT(Продажи[[#This Row],[период]],Продажи[[#Headers],[МММ]])</f>
        <v>мар</v>
      </c>
    </row>
    <row r="1070" spans="1:9" x14ac:dyDescent="0.3">
      <c r="A1070" s="1">
        <v>40969</v>
      </c>
      <c r="B1070" t="s">
        <v>18</v>
      </c>
      <c r="C1070" t="s">
        <v>9</v>
      </c>
      <c r="D1070" t="s">
        <v>14</v>
      </c>
      <c r="E1070" t="s">
        <v>12</v>
      </c>
      <c r="F1070" s="2">
        <v>-776282.76729089743</v>
      </c>
      <c r="G1070" s="2">
        <v>-841968.23221551185</v>
      </c>
      <c r="H1070" s="2">
        <v>0</v>
      </c>
      <c r="I1070" s="2" t="str">
        <f>TEXT(Продажи[[#This Row],[период]],Продажи[[#Headers],[МММ]])</f>
        <v>мар</v>
      </c>
    </row>
    <row r="1071" spans="1:9" x14ac:dyDescent="0.3">
      <c r="A1071" s="1">
        <v>40969</v>
      </c>
      <c r="B1071" t="s">
        <v>18</v>
      </c>
      <c r="C1071" t="s">
        <v>9</v>
      </c>
      <c r="D1071" t="s">
        <v>14</v>
      </c>
      <c r="E1071" t="s">
        <v>13</v>
      </c>
      <c r="F1071" s="2">
        <v>-526211.03663580772</v>
      </c>
      <c r="G1071" s="2">
        <v>-477115.33158879</v>
      </c>
      <c r="H1071" s="2">
        <v>0</v>
      </c>
      <c r="I1071" s="2" t="str">
        <f>TEXT(Продажи[[#This Row],[период]],Продажи[[#Headers],[МММ]])</f>
        <v>мар</v>
      </c>
    </row>
    <row r="1072" spans="1:9" x14ac:dyDescent="0.3">
      <c r="A1072" s="1">
        <v>40969</v>
      </c>
      <c r="B1072" t="s">
        <v>18</v>
      </c>
      <c r="C1072" t="s">
        <v>9</v>
      </c>
      <c r="D1072" t="s">
        <v>100</v>
      </c>
      <c r="E1072" t="s">
        <v>49</v>
      </c>
      <c r="F1072" s="2">
        <v>0</v>
      </c>
      <c r="G1072" s="2">
        <v>0</v>
      </c>
      <c r="H1072" s="2">
        <v>4680537.7654937524</v>
      </c>
      <c r="I1072" s="2" t="str">
        <f>TEXT(Продажи[[#This Row],[период]],Продажи[[#Headers],[МММ]])</f>
        <v>мар</v>
      </c>
    </row>
    <row r="1073" spans="1:9" x14ac:dyDescent="0.3">
      <c r="A1073" s="1">
        <v>40969</v>
      </c>
      <c r="B1073" t="s">
        <v>18</v>
      </c>
      <c r="C1073" t="s">
        <v>16</v>
      </c>
      <c r="D1073" t="s">
        <v>10</v>
      </c>
      <c r="E1073" t="s">
        <v>11</v>
      </c>
      <c r="F1073" s="2">
        <v>3733714.32623075</v>
      </c>
      <c r="G1073" s="2">
        <v>3214489.8866673163</v>
      </c>
      <c r="H1073" s="2">
        <v>0</v>
      </c>
      <c r="I1073" s="2" t="str">
        <f>TEXT(Продажи[[#This Row],[период]],Продажи[[#Headers],[МММ]])</f>
        <v>мар</v>
      </c>
    </row>
    <row r="1074" spans="1:9" x14ac:dyDescent="0.3">
      <c r="A1074" s="1">
        <v>40969</v>
      </c>
      <c r="B1074" t="s">
        <v>18</v>
      </c>
      <c r="C1074" t="s">
        <v>16</v>
      </c>
      <c r="D1074" t="s">
        <v>10</v>
      </c>
      <c r="E1074" t="s">
        <v>12</v>
      </c>
      <c r="F1074" s="2">
        <v>-2125958.335220356</v>
      </c>
      <c r="G1074" s="2">
        <v>-1418157.3029414632</v>
      </c>
      <c r="H1074" s="2">
        <v>0</v>
      </c>
      <c r="I1074" s="2" t="str">
        <f>TEXT(Продажи[[#This Row],[период]],Продажи[[#Headers],[МММ]])</f>
        <v>мар</v>
      </c>
    </row>
    <row r="1075" spans="1:9" x14ac:dyDescent="0.3">
      <c r="A1075" s="1">
        <v>40969</v>
      </c>
      <c r="B1075" t="s">
        <v>18</v>
      </c>
      <c r="C1075" t="s">
        <v>16</v>
      </c>
      <c r="D1075" t="s">
        <v>10</v>
      </c>
      <c r="E1075" t="s">
        <v>13</v>
      </c>
      <c r="F1075" s="2">
        <v>-1681367.298367399</v>
      </c>
      <c r="G1075" s="2">
        <v>-803622.47166682908</v>
      </c>
      <c r="H1075" s="2">
        <v>0</v>
      </c>
      <c r="I1075" s="2" t="str">
        <f>TEXT(Продажи[[#This Row],[период]],Продажи[[#Headers],[МММ]])</f>
        <v>мар</v>
      </c>
    </row>
    <row r="1076" spans="1:9" x14ac:dyDescent="0.3">
      <c r="A1076" s="1">
        <v>40969</v>
      </c>
      <c r="B1076" t="s">
        <v>18</v>
      </c>
      <c r="C1076" t="s">
        <v>16</v>
      </c>
      <c r="D1076" t="s">
        <v>21</v>
      </c>
      <c r="E1076" t="s">
        <v>11</v>
      </c>
      <c r="F1076" s="2">
        <v>3652388.5964593985</v>
      </c>
      <c r="G1076" s="2">
        <v>2776304.1430446729</v>
      </c>
      <c r="H1076" s="2">
        <v>0</v>
      </c>
      <c r="I1076" s="2" t="str">
        <f>TEXT(Продажи[[#This Row],[период]],Продажи[[#Headers],[МММ]])</f>
        <v>мар</v>
      </c>
    </row>
    <row r="1077" spans="1:9" x14ac:dyDescent="0.3">
      <c r="A1077" s="1">
        <v>40969</v>
      </c>
      <c r="B1077" t="s">
        <v>18</v>
      </c>
      <c r="C1077" t="s">
        <v>16</v>
      </c>
      <c r="D1077" t="s">
        <v>21</v>
      </c>
      <c r="E1077" t="s">
        <v>12</v>
      </c>
      <c r="F1077" s="2">
        <v>-1976638.4466707509</v>
      </c>
      <c r="G1077" s="2">
        <v>-1224840.0631079439</v>
      </c>
      <c r="H1077" s="2">
        <v>0</v>
      </c>
      <c r="I1077" s="2" t="str">
        <f>TEXT(Продажи[[#This Row],[период]],Продажи[[#Headers],[МММ]])</f>
        <v>мар</v>
      </c>
    </row>
    <row r="1078" spans="1:9" x14ac:dyDescent="0.3">
      <c r="A1078" s="1">
        <v>40969</v>
      </c>
      <c r="B1078" t="s">
        <v>18</v>
      </c>
      <c r="C1078" t="s">
        <v>16</v>
      </c>
      <c r="D1078" t="s">
        <v>21</v>
      </c>
      <c r="E1078" t="s">
        <v>13</v>
      </c>
      <c r="F1078" s="2">
        <v>-1424058.1875792388</v>
      </c>
      <c r="G1078" s="2">
        <v>-694076.03576116823</v>
      </c>
      <c r="H1078" s="2">
        <v>0</v>
      </c>
      <c r="I1078" s="2" t="str">
        <f>TEXT(Продажи[[#This Row],[период]],Продажи[[#Headers],[МММ]])</f>
        <v>мар</v>
      </c>
    </row>
    <row r="1079" spans="1:9" x14ac:dyDescent="0.3">
      <c r="A1079" s="1">
        <v>40969</v>
      </c>
      <c r="B1079" t="s">
        <v>18</v>
      </c>
      <c r="C1079" t="s">
        <v>16</v>
      </c>
      <c r="D1079" t="s">
        <v>19</v>
      </c>
      <c r="E1079" t="s">
        <v>11</v>
      </c>
      <c r="F1079" s="2">
        <v>482362.56823902781</v>
      </c>
      <c r="G1079" s="2">
        <v>4091719.1922665192</v>
      </c>
      <c r="H1079" s="2">
        <v>0</v>
      </c>
      <c r="I1079" s="2" t="str">
        <f>TEXT(Продажи[[#This Row],[период]],Продажи[[#Headers],[МММ]])</f>
        <v>мар</v>
      </c>
    </row>
    <row r="1080" spans="1:9" x14ac:dyDescent="0.3">
      <c r="A1080" s="1">
        <v>40969</v>
      </c>
      <c r="B1080" t="s">
        <v>18</v>
      </c>
      <c r="C1080" t="s">
        <v>16</v>
      </c>
      <c r="D1080" t="s">
        <v>19</v>
      </c>
      <c r="E1080" t="s">
        <v>12</v>
      </c>
      <c r="F1080" s="2">
        <v>-274069.64104490215</v>
      </c>
      <c r="G1080" s="2">
        <v>-1805170.2318822879</v>
      </c>
      <c r="H1080" s="2">
        <v>0</v>
      </c>
      <c r="I1080" s="2" t="str">
        <f>TEXT(Продажи[[#This Row],[период]],Продажи[[#Headers],[МММ]])</f>
        <v>мар</v>
      </c>
    </row>
    <row r="1081" spans="1:9" x14ac:dyDescent="0.3">
      <c r="A1081" s="1">
        <v>40969</v>
      </c>
      <c r="B1081" t="s">
        <v>18</v>
      </c>
      <c r="C1081" t="s">
        <v>16</v>
      </c>
      <c r="D1081" t="s">
        <v>19</v>
      </c>
      <c r="E1081" t="s">
        <v>13</v>
      </c>
      <c r="F1081" s="2">
        <v>-197768.6529780014</v>
      </c>
      <c r="G1081" s="2">
        <v>-1022929.7980666298</v>
      </c>
      <c r="H1081" s="2">
        <v>0</v>
      </c>
      <c r="I1081" s="2" t="str">
        <f>TEXT(Продажи[[#This Row],[период]],Продажи[[#Headers],[МММ]])</f>
        <v>мар</v>
      </c>
    </row>
    <row r="1082" spans="1:9" x14ac:dyDescent="0.3">
      <c r="A1082" s="1">
        <v>40969</v>
      </c>
      <c r="B1082" t="s">
        <v>18</v>
      </c>
      <c r="C1082" t="s">
        <v>16</v>
      </c>
      <c r="D1082" t="s">
        <v>17</v>
      </c>
      <c r="E1082" t="s">
        <v>11</v>
      </c>
      <c r="F1082" s="2">
        <v>983253.64597666287</v>
      </c>
      <c r="G1082" s="2">
        <v>1587822.1293551838</v>
      </c>
      <c r="H1082" s="2">
        <v>0</v>
      </c>
      <c r="I1082" s="2" t="str">
        <f>TEXT(Продажи[[#This Row],[период]],Продажи[[#Headers],[МММ]])</f>
        <v>мар</v>
      </c>
    </row>
    <row r="1083" spans="1:9" x14ac:dyDescent="0.3">
      <c r="A1083" s="1">
        <v>40969</v>
      </c>
      <c r="B1083" t="s">
        <v>18</v>
      </c>
      <c r="C1083" t="s">
        <v>16</v>
      </c>
      <c r="D1083" t="s">
        <v>17</v>
      </c>
      <c r="E1083" t="s">
        <v>12</v>
      </c>
      <c r="F1083" s="2">
        <v>-524122.41256751749</v>
      </c>
      <c r="G1083" s="2">
        <v>-700509.76295081654</v>
      </c>
      <c r="H1083" s="2">
        <v>0</v>
      </c>
      <c r="I1083" s="2" t="str">
        <f>TEXT(Продажи[[#This Row],[период]],Продажи[[#Headers],[МММ]])</f>
        <v>мар</v>
      </c>
    </row>
    <row r="1084" spans="1:9" x14ac:dyDescent="0.3">
      <c r="A1084" s="1">
        <v>40969</v>
      </c>
      <c r="B1084" t="s">
        <v>18</v>
      </c>
      <c r="C1084" t="s">
        <v>16</v>
      </c>
      <c r="D1084" t="s">
        <v>17</v>
      </c>
      <c r="E1084" t="s">
        <v>13</v>
      </c>
      <c r="F1084" s="2">
        <v>-409266.22707747173</v>
      </c>
      <c r="G1084" s="2">
        <v>-396955.53233879595</v>
      </c>
      <c r="H1084" s="2">
        <v>0</v>
      </c>
      <c r="I1084" s="2" t="str">
        <f>TEXT(Продажи[[#This Row],[период]],Продажи[[#Headers],[МММ]])</f>
        <v>мар</v>
      </c>
    </row>
    <row r="1085" spans="1:9" x14ac:dyDescent="0.3">
      <c r="A1085" s="1">
        <v>40969</v>
      </c>
      <c r="B1085" t="s">
        <v>18</v>
      </c>
      <c r="C1085" t="s">
        <v>16</v>
      </c>
      <c r="D1085" t="s">
        <v>14</v>
      </c>
      <c r="E1085" t="s">
        <v>11</v>
      </c>
      <c r="F1085" s="2">
        <v>1951574.8769693163</v>
      </c>
      <c r="G1085" s="2">
        <v>2385576.6579439496</v>
      </c>
      <c r="H1085" s="2">
        <v>0</v>
      </c>
      <c r="I1085" s="2" t="str">
        <f>TEXT(Продажи[[#This Row],[период]],Продажи[[#Headers],[МММ]])</f>
        <v>мар</v>
      </c>
    </row>
    <row r="1086" spans="1:9" x14ac:dyDescent="0.3">
      <c r="A1086" s="1">
        <v>40969</v>
      </c>
      <c r="B1086" t="s">
        <v>18</v>
      </c>
      <c r="C1086" t="s">
        <v>16</v>
      </c>
      <c r="D1086" t="s">
        <v>14</v>
      </c>
      <c r="E1086" t="s">
        <v>12</v>
      </c>
      <c r="F1086" s="2">
        <v>-1086795.8742072564</v>
      </c>
      <c r="G1086" s="2">
        <v>-1052460.2902693897</v>
      </c>
      <c r="H1086" s="2">
        <v>0</v>
      </c>
      <c r="I1086" s="2" t="str">
        <f>TEXT(Продажи[[#This Row],[период]],Продажи[[#Headers],[МММ]])</f>
        <v>мар</v>
      </c>
    </row>
    <row r="1087" spans="1:9" x14ac:dyDescent="0.3">
      <c r="A1087" s="1">
        <v>40969</v>
      </c>
      <c r="B1087" t="s">
        <v>18</v>
      </c>
      <c r="C1087" t="s">
        <v>16</v>
      </c>
      <c r="D1087" t="s">
        <v>14</v>
      </c>
      <c r="E1087" t="s">
        <v>13</v>
      </c>
      <c r="F1087" s="2">
        <v>-713838.58149001771</v>
      </c>
      <c r="G1087" s="2">
        <v>-596394.16448598739</v>
      </c>
      <c r="H1087" s="2">
        <v>0</v>
      </c>
      <c r="I1087" s="2" t="str">
        <f>TEXT(Продажи[[#This Row],[период]],Продажи[[#Headers],[МММ]])</f>
        <v>мар</v>
      </c>
    </row>
    <row r="1088" spans="1:9" x14ac:dyDescent="0.3">
      <c r="A1088" s="1">
        <v>40969</v>
      </c>
      <c r="B1088" t="s">
        <v>18</v>
      </c>
      <c r="C1088" t="s">
        <v>16</v>
      </c>
      <c r="D1088" t="s">
        <v>100</v>
      </c>
      <c r="E1088" t="s">
        <v>49</v>
      </c>
      <c r="F1088" s="2">
        <v>0</v>
      </c>
      <c r="G1088" s="2">
        <v>0</v>
      </c>
      <c r="H1088" s="2">
        <v>5585502.2116767392</v>
      </c>
      <c r="I1088" s="2" t="str">
        <f>TEXT(Продажи[[#This Row],[период]],Продажи[[#Headers],[МММ]])</f>
        <v>мар</v>
      </c>
    </row>
    <row r="1089" spans="1:9" x14ac:dyDescent="0.3">
      <c r="A1089" s="1">
        <v>40969</v>
      </c>
      <c r="B1089" t="s">
        <v>18</v>
      </c>
      <c r="C1089" t="s">
        <v>23</v>
      </c>
      <c r="D1089" t="s">
        <v>10</v>
      </c>
      <c r="E1089" t="s">
        <v>11</v>
      </c>
      <c r="F1089" s="2">
        <v>403932.08369186765</v>
      </c>
      <c r="G1089" s="2">
        <v>3214489.8866673168</v>
      </c>
      <c r="H1089" s="2">
        <v>0</v>
      </c>
      <c r="I1089" s="2" t="str">
        <f>TEXT(Продажи[[#This Row],[период]],Продажи[[#Headers],[МММ]])</f>
        <v>мар</v>
      </c>
    </row>
    <row r="1090" spans="1:9" x14ac:dyDescent="0.3">
      <c r="A1090" s="1">
        <v>40969</v>
      </c>
      <c r="B1090" t="s">
        <v>18</v>
      </c>
      <c r="C1090" t="s">
        <v>23</v>
      </c>
      <c r="D1090" t="s">
        <v>10</v>
      </c>
      <c r="E1090" t="s">
        <v>12</v>
      </c>
      <c r="F1090" s="2">
        <v>-265744.7919025445</v>
      </c>
      <c r="G1090" s="2">
        <v>-1418157.3029414634</v>
      </c>
      <c r="H1090" s="2">
        <v>0</v>
      </c>
      <c r="I1090" s="2" t="str">
        <f>TEXT(Продажи[[#This Row],[период]],Продажи[[#Headers],[МММ]])</f>
        <v>мар</v>
      </c>
    </row>
    <row r="1091" spans="1:9" x14ac:dyDescent="0.3">
      <c r="A1091" s="1">
        <v>40969</v>
      </c>
      <c r="B1091" t="s">
        <v>18</v>
      </c>
      <c r="C1091" t="s">
        <v>23</v>
      </c>
      <c r="D1091" t="s">
        <v>10</v>
      </c>
      <c r="E1091" t="s">
        <v>13</v>
      </c>
      <c r="F1091" s="2">
        <v>-177730.11682442177</v>
      </c>
      <c r="G1091" s="2">
        <v>-803622.47166682919</v>
      </c>
      <c r="H1091" s="2">
        <v>0</v>
      </c>
      <c r="I1091" s="2" t="str">
        <f>TEXT(Продажи[[#This Row],[период]],Продажи[[#Headers],[МММ]])</f>
        <v>мар</v>
      </c>
    </row>
    <row r="1092" spans="1:9" x14ac:dyDescent="0.3">
      <c r="A1092" s="1">
        <v>40969</v>
      </c>
      <c r="B1092" t="s">
        <v>18</v>
      </c>
      <c r="C1092" t="s">
        <v>23</v>
      </c>
      <c r="D1092" t="s">
        <v>21</v>
      </c>
      <c r="E1092" t="s">
        <v>11</v>
      </c>
      <c r="F1092" s="2">
        <v>1177198.0082394695</v>
      </c>
      <c r="G1092" s="2">
        <v>2776304.1430446729</v>
      </c>
      <c r="H1092" s="2">
        <v>0</v>
      </c>
      <c r="I1092" s="2" t="str">
        <f>TEXT(Продажи[[#This Row],[период]],Продажи[[#Headers],[МММ]])</f>
        <v>мар</v>
      </c>
    </row>
    <row r="1093" spans="1:9" x14ac:dyDescent="0.3">
      <c r="A1093" s="1">
        <v>40969</v>
      </c>
      <c r="B1093" t="s">
        <v>18</v>
      </c>
      <c r="C1093" t="s">
        <v>23</v>
      </c>
      <c r="D1093" t="s">
        <v>21</v>
      </c>
      <c r="E1093" t="s">
        <v>12</v>
      </c>
      <c r="F1093" s="2">
        <v>-658879.48222358362</v>
      </c>
      <c r="G1093" s="2">
        <v>-1224840.0631079439</v>
      </c>
      <c r="H1093" s="2">
        <v>0</v>
      </c>
      <c r="I1093" s="2" t="str">
        <f>TEXT(Продажи[[#This Row],[период]],Продажи[[#Headers],[МММ]])</f>
        <v>мар</v>
      </c>
    </row>
    <row r="1094" spans="1:9" x14ac:dyDescent="0.3">
      <c r="A1094" s="1">
        <v>40969</v>
      </c>
      <c r="B1094" t="s">
        <v>18</v>
      </c>
      <c r="C1094" t="s">
        <v>23</v>
      </c>
      <c r="D1094" t="s">
        <v>21</v>
      </c>
      <c r="E1094" t="s">
        <v>13</v>
      </c>
      <c r="F1094" s="2">
        <v>-483968.9423426296</v>
      </c>
      <c r="G1094" s="2">
        <v>-694076.03576116823</v>
      </c>
      <c r="H1094" s="2">
        <v>0</v>
      </c>
      <c r="I1094" s="2" t="str">
        <f>TEXT(Продажи[[#This Row],[период]],Продажи[[#Headers],[МММ]])</f>
        <v>мар</v>
      </c>
    </row>
    <row r="1095" spans="1:9" x14ac:dyDescent="0.3">
      <c r="A1095" s="1">
        <v>40969</v>
      </c>
      <c r="B1095" t="s">
        <v>18</v>
      </c>
      <c r="C1095" t="s">
        <v>23</v>
      </c>
      <c r="D1095" t="s">
        <v>19</v>
      </c>
      <c r="E1095" t="s">
        <v>11</v>
      </c>
      <c r="F1095" s="2">
        <v>3850678.4566808753</v>
      </c>
      <c r="G1095" s="2">
        <v>4091719.1922665196</v>
      </c>
      <c r="H1095" s="2">
        <v>0</v>
      </c>
      <c r="I1095" s="2" t="str">
        <f>TEXT(Продажи[[#This Row],[период]],Продажи[[#Headers],[МММ]])</f>
        <v>мар</v>
      </c>
    </row>
    <row r="1096" spans="1:9" x14ac:dyDescent="0.3">
      <c r="A1096" s="1">
        <v>40969</v>
      </c>
      <c r="B1096" t="s">
        <v>18</v>
      </c>
      <c r="C1096" t="s">
        <v>23</v>
      </c>
      <c r="D1096" t="s">
        <v>19</v>
      </c>
      <c r="E1096" t="s">
        <v>12</v>
      </c>
      <c r="F1096" s="2">
        <v>-2192557.1283592172</v>
      </c>
      <c r="G1096" s="2">
        <v>-1805170.2318822881</v>
      </c>
      <c r="H1096" s="2">
        <v>0</v>
      </c>
      <c r="I1096" s="2" t="str">
        <f>TEXT(Продажи[[#This Row],[период]],Продажи[[#Headers],[МММ]])</f>
        <v>мар</v>
      </c>
    </row>
    <row r="1097" spans="1:9" x14ac:dyDescent="0.3">
      <c r="A1097" s="1">
        <v>40969</v>
      </c>
      <c r="B1097" t="s">
        <v>18</v>
      </c>
      <c r="C1097" t="s">
        <v>23</v>
      </c>
      <c r="D1097" t="s">
        <v>19</v>
      </c>
      <c r="E1097" t="s">
        <v>13</v>
      </c>
      <c r="F1097" s="2">
        <v>-1545149.8222829492</v>
      </c>
      <c r="G1097" s="2">
        <v>-1022929.7980666299</v>
      </c>
      <c r="H1097" s="2">
        <v>0</v>
      </c>
      <c r="I1097" s="2" t="str">
        <f>TEXT(Продажи[[#This Row],[период]],Продажи[[#Headers],[МММ]])</f>
        <v>мар</v>
      </c>
    </row>
    <row r="1098" spans="1:9" x14ac:dyDescent="0.3">
      <c r="A1098" s="1">
        <v>40969</v>
      </c>
      <c r="B1098" t="s">
        <v>18</v>
      </c>
      <c r="C1098" t="s">
        <v>23</v>
      </c>
      <c r="D1098" t="s">
        <v>17</v>
      </c>
      <c r="E1098" t="s">
        <v>11</v>
      </c>
      <c r="F1098" s="2">
        <v>729578.39829398424</v>
      </c>
      <c r="G1098" s="2">
        <v>1587822.129355184</v>
      </c>
      <c r="H1098" s="2">
        <v>0</v>
      </c>
      <c r="I1098" s="2" t="str">
        <f>TEXT(Продажи[[#This Row],[период]],Продажи[[#Headers],[МММ]])</f>
        <v>мар</v>
      </c>
    </row>
    <row r="1099" spans="1:9" x14ac:dyDescent="0.3">
      <c r="A1099" s="1">
        <v>40969</v>
      </c>
      <c r="B1099" t="s">
        <v>18</v>
      </c>
      <c r="C1099" t="s">
        <v>23</v>
      </c>
      <c r="D1099" t="s">
        <v>17</v>
      </c>
      <c r="E1099" t="s">
        <v>12</v>
      </c>
      <c r="F1099" s="2">
        <v>-419297.93005401397</v>
      </c>
      <c r="G1099" s="2">
        <v>-700509.76295081666</v>
      </c>
      <c r="H1099" s="2">
        <v>0</v>
      </c>
      <c r="I1099" s="2" t="str">
        <f>TEXT(Продажи[[#This Row],[период]],Продажи[[#Headers],[МММ]])</f>
        <v>мар</v>
      </c>
    </row>
    <row r="1100" spans="1:9" x14ac:dyDescent="0.3">
      <c r="A1100" s="1">
        <v>40969</v>
      </c>
      <c r="B1100" t="s">
        <v>18</v>
      </c>
      <c r="C1100" t="s">
        <v>23</v>
      </c>
      <c r="D1100" t="s">
        <v>17</v>
      </c>
      <c r="E1100" t="s">
        <v>13</v>
      </c>
      <c r="F1100" s="2">
        <v>-250090.25038071664</v>
      </c>
      <c r="G1100" s="2">
        <v>-396955.53233879601</v>
      </c>
      <c r="H1100" s="2">
        <v>0</v>
      </c>
      <c r="I1100" s="2" t="str">
        <f>TEXT(Продажи[[#This Row],[период]],Продажи[[#Headers],[МММ]])</f>
        <v>мар</v>
      </c>
    </row>
    <row r="1101" spans="1:9" x14ac:dyDescent="0.3">
      <c r="A1101" s="1">
        <v>40969</v>
      </c>
      <c r="B1101" t="s">
        <v>18</v>
      </c>
      <c r="C1101" t="s">
        <v>23</v>
      </c>
      <c r="D1101" t="s">
        <v>14</v>
      </c>
      <c r="E1101" t="s">
        <v>11</v>
      </c>
      <c r="F1101" s="2">
        <v>802676.38137878804</v>
      </c>
      <c r="G1101" s="2">
        <v>2385576.65794395</v>
      </c>
      <c r="H1101" s="2">
        <v>0</v>
      </c>
      <c r="I1101" s="2" t="str">
        <f>TEXT(Продажи[[#This Row],[период]],Продажи[[#Headers],[МММ]])</f>
        <v>мар</v>
      </c>
    </row>
    <row r="1102" spans="1:9" x14ac:dyDescent="0.3">
      <c r="A1102" s="1">
        <v>40969</v>
      </c>
      <c r="B1102" t="s">
        <v>18</v>
      </c>
      <c r="C1102" t="s">
        <v>23</v>
      </c>
      <c r="D1102" t="s">
        <v>14</v>
      </c>
      <c r="E1102" t="s">
        <v>12</v>
      </c>
      <c r="F1102" s="2">
        <v>-465769.66037453851</v>
      </c>
      <c r="G1102" s="2">
        <v>-1052460.2902693897</v>
      </c>
      <c r="H1102" s="2">
        <v>0</v>
      </c>
      <c r="I1102" s="2" t="str">
        <f>TEXT(Продажи[[#This Row],[период]],Продажи[[#Headers],[МММ]])</f>
        <v>мар</v>
      </c>
    </row>
    <row r="1103" spans="1:9" x14ac:dyDescent="0.3">
      <c r="A1103" s="1">
        <v>40969</v>
      </c>
      <c r="B1103" t="s">
        <v>18</v>
      </c>
      <c r="C1103" t="s">
        <v>23</v>
      </c>
      <c r="D1103" t="s">
        <v>14</v>
      </c>
      <c r="E1103" t="s">
        <v>13</v>
      </c>
      <c r="F1103" s="2">
        <v>-348162.82112996752</v>
      </c>
      <c r="G1103" s="2">
        <v>-596394.16448598751</v>
      </c>
      <c r="H1103" s="2">
        <v>0</v>
      </c>
      <c r="I1103" s="2" t="str">
        <f>TEXT(Продажи[[#This Row],[период]],Продажи[[#Headers],[МММ]])</f>
        <v>мар</v>
      </c>
    </row>
    <row r="1104" spans="1:9" x14ac:dyDescent="0.3">
      <c r="A1104" s="1">
        <v>40969</v>
      </c>
      <c r="B1104" t="s">
        <v>18</v>
      </c>
      <c r="C1104" t="s">
        <v>23</v>
      </c>
      <c r="D1104" t="s">
        <v>100</v>
      </c>
      <c r="E1104" t="s">
        <v>49</v>
      </c>
      <c r="F1104" s="2">
        <v>0</v>
      </c>
      <c r="G1104" s="2">
        <v>0</v>
      </c>
      <c r="H1104" s="2">
        <v>5577277.7348828474</v>
      </c>
      <c r="I1104" s="2" t="str">
        <f>TEXT(Продажи[[#This Row],[период]],Продажи[[#Headers],[МММ]])</f>
        <v>мар</v>
      </c>
    </row>
    <row r="1105" spans="1:9" x14ac:dyDescent="0.3">
      <c r="A1105" s="1">
        <v>40969</v>
      </c>
      <c r="B1105" t="s">
        <v>18</v>
      </c>
      <c r="C1105" t="s">
        <v>24</v>
      </c>
      <c r="D1105" t="s">
        <v>10</v>
      </c>
      <c r="E1105" t="s">
        <v>11</v>
      </c>
      <c r="F1105" s="2">
        <v>940736.56333500752</v>
      </c>
      <c r="G1105" s="2">
        <v>2571591.9093338535</v>
      </c>
      <c r="H1105" s="2">
        <v>0</v>
      </c>
      <c r="I1105" s="2" t="str">
        <f>TEXT(Продажи[[#This Row],[период]],Продажи[[#Headers],[МММ]])</f>
        <v>мар</v>
      </c>
    </row>
    <row r="1106" spans="1:9" x14ac:dyDescent="0.3">
      <c r="A1106" s="1">
        <v>40969</v>
      </c>
      <c r="B1106" t="s">
        <v>18</v>
      </c>
      <c r="C1106" t="s">
        <v>24</v>
      </c>
      <c r="D1106" t="s">
        <v>10</v>
      </c>
      <c r="E1106" t="s">
        <v>12</v>
      </c>
      <c r="F1106" s="2">
        <v>-531489.583805089</v>
      </c>
      <c r="G1106" s="2">
        <v>-1134525.8423531707</v>
      </c>
      <c r="H1106" s="2">
        <v>0</v>
      </c>
      <c r="I1106" s="2" t="str">
        <f>TEXT(Продажи[[#This Row],[период]],Продажи[[#Headers],[МММ]])</f>
        <v>мар</v>
      </c>
    </row>
    <row r="1107" spans="1:9" x14ac:dyDescent="0.3">
      <c r="A1107" s="1">
        <v>40969</v>
      </c>
      <c r="B1107" t="s">
        <v>18</v>
      </c>
      <c r="C1107" t="s">
        <v>24</v>
      </c>
      <c r="D1107" t="s">
        <v>10</v>
      </c>
      <c r="E1107" t="s">
        <v>13</v>
      </c>
      <c r="F1107" s="2">
        <v>-277862.75441330054</v>
      </c>
      <c r="G1107" s="2">
        <v>-642897.97733346338</v>
      </c>
      <c r="H1107" s="2">
        <v>0</v>
      </c>
      <c r="I1107" s="2" t="str">
        <f>TEXT(Продажи[[#This Row],[период]],Продажи[[#Headers],[МММ]])</f>
        <v>мар</v>
      </c>
    </row>
    <row r="1108" spans="1:9" x14ac:dyDescent="0.3">
      <c r="A1108" s="1">
        <v>40969</v>
      </c>
      <c r="B1108" t="s">
        <v>18</v>
      </c>
      <c r="C1108" t="s">
        <v>24</v>
      </c>
      <c r="D1108" t="s">
        <v>21</v>
      </c>
      <c r="E1108" t="s">
        <v>11</v>
      </c>
      <c r="F1108" s="2">
        <v>1598880.8768625627</v>
      </c>
      <c r="G1108" s="2">
        <v>2221043.3144357381</v>
      </c>
      <c r="H1108" s="2">
        <v>0</v>
      </c>
      <c r="I1108" s="2" t="str">
        <f>TEXT(Продажи[[#This Row],[период]],Продажи[[#Headers],[МММ]])</f>
        <v>мар</v>
      </c>
    </row>
    <row r="1109" spans="1:9" x14ac:dyDescent="0.3">
      <c r="A1109" s="1">
        <v>40969</v>
      </c>
      <c r="B1109" t="s">
        <v>18</v>
      </c>
      <c r="C1109" t="s">
        <v>24</v>
      </c>
      <c r="D1109" t="s">
        <v>21</v>
      </c>
      <c r="E1109" t="s">
        <v>12</v>
      </c>
      <c r="F1109" s="2">
        <v>-878505.97629811149</v>
      </c>
      <c r="G1109" s="2">
        <v>-979872.05048635509</v>
      </c>
      <c r="H1109" s="2">
        <v>0</v>
      </c>
      <c r="I1109" s="2" t="str">
        <f>TEXT(Продажи[[#This Row],[период]],Продажи[[#Headers],[МММ]])</f>
        <v>мар</v>
      </c>
    </row>
    <row r="1110" spans="1:9" x14ac:dyDescent="0.3">
      <c r="A1110" s="1">
        <v>40969</v>
      </c>
      <c r="B1110" t="s">
        <v>18</v>
      </c>
      <c r="C1110" t="s">
        <v>24</v>
      </c>
      <c r="D1110" t="s">
        <v>21</v>
      </c>
      <c r="E1110" t="s">
        <v>13</v>
      </c>
      <c r="F1110" s="2">
        <v>-544256.41496608756</v>
      </c>
      <c r="G1110" s="2">
        <v>-555260.82860893453</v>
      </c>
      <c r="H1110" s="2">
        <v>0</v>
      </c>
      <c r="I1110" s="2" t="str">
        <f>TEXT(Продажи[[#This Row],[период]],Продажи[[#Headers],[МММ]])</f>
        <v>мар</v>
      </c>
    </row>
    <row r="1111" spans="1:9" x14ac:dyDescent="0.3">
      <c r="A1111" s="1">
        <v>40969</v>
      </c>
      <c r="B1111" t="s">
        <v>18</v>
      </c>
      <c r="C1111" t="s">
        <v>24</v>
      </c>
      <c r="D1111" t="s">
        <v>19</v>
      </c>
      <c r="E1111" t="s">
        <v>11</v>
      </c>
      <c r="F1111" s="2">
        <v>3406685.6381881339</v>
      </c>
      <c r="G1111" s="2">
        <v>3273375.3538132156</v>
      </c>
      <c r="H1111" s="2">
        <v>0</v>
      </c>
      <c r="I1111" s="2" t="str">
        <f>TEXT(Продажи[[#This Row],[период]],Продажи[[#Headers],[МММ]])</f>
        <v>мар</v>
      </c>
    </row>
    <row r="1112" spans="1:9" x14ac:dyDescent="0.3">
      <c r="A1112" s="1">
        <v>40969</v>
      </c>
      <c r="B1112" t="s">
        <v>18</v>
      </c>
      <c r="C1112" t="s">
        <v>24</v>
      </c>
      <c r="D1112" t="s">
        <v>19</v>
      </c>
      <c r="E1112" t="s">
        <v>12</v>
      </c>
      <c r="F1112" s="2">
        <v>-1918487.487314315</v>
      </c>
      <c r="G1112" s="2">
        <v>-1444136.1855058304</v>
      </c>
      <c r="H1112" s="2">
        <v>0</v>
      </c>
      <c r="I1112" s="2" t="str">
        <f>TEXT(Продажи[[#This Row],[период]],Продажи[[#Headers],[МММ]])</f>
        <v>мар</v>
      </c>
    </row>
    <row r="1113" spans="1:9" x14ac:dyDescent="0.3">
      <c r="A1113" s="1">
        <v>40969</v>
      </c>
      <c r="B1113" t="s">
        <v>18</v>
      </c>
      <c r="C1113" t="s">
        <v>24</v>
      </c>
      <c r="D1113" t="s">
        <v>19</v>
      </c>
      <c r="E1113" t="s">
        <v>13</v>
      </c>
      <c r="F1113" s="2">
        <v>-1086603.9058507236</v>
      </c>
      <c r="G1113" s="2">
        <v>-818343.83845330391</v>
      </c>
      <c r="H1113" s="2">
        <v>0</v>
      </c>
      <c r="I1113" s="2" t="str">
        <f>TEXT(Продажи[[#This Row],[период]],Продажи[[#Headers],[МММ]])</f>
        <v>мар</v>
      </c>
    </row>
    <row r="1114" spans="1:9" x14ac:dyDescent="0.3">
      <c r="A1114" s="1">
        <v>40969</v>
      </c>
      <c r="B1114" t="s">
        <v>18</v>
      </c>
      <c r="C1114" t="s">
        <v>24</v>
      </c>
      <c r="D1114" t="s">
        <v>17</v>
      </c>
      <c r="E1114" t="s">
        <v>11</v>
      </c>
      <c r="F1114" s="2">
        <v>1082836.9043644911</v>
      </c>
      <c r="G1114" s="2">
        <v>1270257.7034841473</v>
      </c>
      <c r="H1114" s="2">
        <v>0</v>
      </c>
      <c r="I1114" s="2" t="str">
        <f>TEXT(Продажи[[#This Row],[период]],Продажи[[#Headers],[МММ]])</f>
        <v>мар</v>
      </c>
    </row>
    <row r="1115" spans="1:9" x14ac:dyDescent="0.3">
      <c r="A1115" s="1">
        <v>40969</v>
      </c>
      <c r="B1115" t="s">
        <v>18</v>
      </c>
      <c r="C1115" t="s">
        <v>24</v>
      </c>
      <c r="D1115" t="s">
        <v>17</v>
      </c>
      <c r="E1115" t="s">
        <v>12</v>
      </c>
      <c r="F1115" s="2">
        <v>-628946.89508102101</v>
      </c>
      <c r="G1115" s="2">
        <v>-560407.81036065321</v>
      </c>
      <c r="H1115" s="2">
        <v>0</v>
      </c>
      <c r="I1115" s="2" t="str">
        <f>TEXT(Продажи[[#This Row],[период]],Продажи[[#Headers],[МММ]])</f>
        <v>мар</v>
      </c>
    </row>
    <row r="1116" spans="1:9" x14ac:dyDescent="0.3">
      <c r="A1116" s="1">
        <v>40969</v>
      </c>
      <c r="B1116" t="s">
        <v>18</v>
      </c>
      <c r="C1116" t="s">
        <v>24</v>
      </c>
      <c r="D1116" t="s">
        <v>17</v>
      </c>
      <c r="E1116" t="s">
        <v>13</v>
      </c>
      <c r="F1116" s="2">
        <v>-469372.58535071462</v>
      </c>
      <c r="G1116" s="2">
        <v>-317564.42587103683</v>
      </c>
      <c r="H1116" s="2">
        <v>0</v>
      </c>
      <c r="I1116" s="2" t="str">
        <f>TEXT(Продажи[[#This Row],[период]],Продажи[[#Headers],[МММ]])</f>
        <v>мар</v>
      </c>
    </row>
    <row r="1117" spans="1:9" x14ac:dyDescent="0.3">
      <c r="A1117" s="1">
        <v>40969</v>
      </c>
      <c r="B1117" t="s">
        <v>18</v>
      </c>
      <c r="C1117" t="s">
        <v>24</v>
      </c>
      <c r="D1117" t="s">
        <v>14</v>
      </c>
      <c r="E1117" t="s">
        <v>11</v>
      </c>
      <c r="F1117" s="2">
        <v>1375573.0636394704</v>
      </c>
      <c r="G1117" s="2">
        <v>1908461.32635516</v>
      </c>
      <c r="H1117" s="2">
        <v>0</v>
      </c>
      <c r="I1117" s="2" t="str">
        <f>TEXT(Продажи[[#This Row],[период]],Продажи[[#Headers],[МММ]])</f>
        <v>мар</v>
      </c>
    </row>
    <row r="1118" spans="1:9" x14ac:dyDescent="0.3">
      <c r="A1118" s="1">
        <v>40969</v>
      </c>
      <c r="B1118" t="s">
        <v>18</v>
      </c>
      <c r="C1118" t="s">
        <v>24</v>
      </c>
      <c r="D1118" t="s">
        <v>14</v>
      </c>
      <c r="E1118" t="s">
        <v>12</v>
      </c>
      <c r="F1118" s="2">
        <v>-776282.76729089743</v>
      </c>
      <c r="G1118" s="2">
        <v>-841968.23221551185</v>
      </c>
      <c r="H1118" s="2">
        <v>0</v>
      </c>
      <c r="I1118" s="2" t="str">
        <f>TEXT(Продажи[[#This Row],[период]],Продажи[[#Headers],[МММ]])</f>
        <v>мар</v>
      </c>
    </row>
    <row r="1119" spans="1:9" x14ac:dyDescent="0.3">
      <c r="A1119" s="1">
        <v>40969</v>
      </c>
      <c r="B1119" t="s">
        <v>18</v>
      </c>
      <c r="C1119" t="s">
        <v>24</v>
      </c>
      <c r="D1119" t="s">
        <v>14</v>
      </c>
      <c r="E1119" t="s">
        <v>13</v>
      </c>
      <c r="F1119" s="2">
        <v>-549515.04530988052</v>
      </c>
      <c r="G1119" s="2">
        <v>-477115.33158879</v>
      </c>
      <c r="H1119" s="2">
        <v>0</v>
      </c>
      <c r="I1119" s="2" t="str">
        <f>TEXT(Продажи[[#This Row],[период]],Продажи[[#Headers],[МММ]])</f>
        <v>мар</v>
      </c>
    </row>
    <row r="1120" spans="1:9" x14ac:dyDescent="0.3">
      <c r="A1120" s="1">
        <v>40969</v>
      </c>
      <c r="B1120" t="s">
        <v>18</v>
      </c>
      <c r="C1120" t="s">
        <v>24</v>
      </c>
      <c r="D1120" t="s">
        <v>100</v>
      </c>
      <c r="E1120" t="s">
        <v>49</v>
      </c>
      <c r="F1120" s="2">
        <v>0</v>
      </c>
      <c r="G1120" s="2">
        <v>0</v>
      </c>
      <c r="H1120" s="2">
        <v>4280013.953853149</v>
      </c>
      <c r="I1120" s="2" t="str">
        <f>TEXT(Продажи[[#This Row],[период]],Продажи[[#Headers],[МММ]])</f>
        <v>мар</v>
      </c>
    </row>
    <row r="1121" spans="1:9" x14ac:dyDescent="0.3">
      <c r="A1121" s="1">
        <v>40969</v>
      </c>
      <c r="B1121" t="s">
        <v>18</v>
      </c>
      <c r="C1121" t="s">
        <v>26</v>
      </c>
      <c r="D1121" t="s">
        <v>10</v>
      </c>
      <c r="E1121" t="s">
        <v>11</v>
      </c>
      <c r="F1121" s="2">
        <v>2745143.7003532844</v>
      </c>
      <c r="G1121" s="2">
        <v>964346.96600019501</v>
      </c>
      <c r="H1121" s="2">
        <v>0</v>
      </c>
      <c r="I1121" s="2" t="str">
        <f>TEXT(Продажи[[#This Row],[период]],Продажи[[#Headers],[МММ]])</f>
        <v>мар</v>
      </c>
    </row>
    <row r="1122" spans="1:9" x14ac:dyDescent="0.3">
      <c r="A1122" s="1">
        <v>40969</v>
      </c>
      <c r="B1122" t="s">
        <v>18</v>
      </c>
      <c r="C1122" t="s">
        <v>26</v>
      </c>
      <c r="D1122" t="s">
        <v>10</v>
      </c>
      <c r="E1122" t="s">
        <v>12</v>
      </c>
      <c r="F1122" s="2">
        <v>-1594468.7514152669</v>
      </c>
      <c r="G1122" s="2">
        <v>-425447.19088243897</v>
      </c>
      <c r="H1122" s="2">
        <v>0</v>
      </c>
      <c r="I1122" s="2" t="str">
        <f>TEXT(Продажи[[#This Row],[период]],Продажи[[#Headers],[МММ]])</f>
        <v>мар</v>
      </c>
    </row>
    <row r="1123" spans="1:9" x14ac:dyDescent="0.3">
      <c r="A1123" s="1">
        <v>40969</v>
      </c>
      <c r="B1123" t="s">
        <v>18</v>
      </c>
      <c r="C1123" t="s">
        <v>26</v>
      </c>
      <c r="D1123" t="s">
        <v>10</v>
      </c>
      <c r="E1123" t="s">
        <v>13</v>
      </c>
      <c r="F1123" s="2">
        <v>-1093034.9035743559</v>
      </c>
      <c r="G1123" s="2">
        <v>-241086.74150004875</v>
      </c>
      <c r="H1123" s="2">
        <v>0</v>
      </c>
      <c r="I1123" s="2" t="str">
        <f>TEXT(Продажи[[#This Row],[период]],Продажи[[#Headers],[МММ]])</f>
        <v>мар</v>
      </c>
    </row>
    <row r="1124" spans="1:9" x14ac:dyDescent="0.3">
      <c r="A1124" s="1">
        <v>40969</v>
      </c>
      <c r="B1124" t="s">
        <v>18</v>
      </c>
      <c r="C1124" t="s">
        <v>26</v>
      </c>
      <c r="D1124" t="s">
        <v>21</v>
      </c>
      <c r="E1124" t="s">
        <v>11</v>
      </c>
      <c r="F1124" s="2">
        <v>2718975.9966426552</v>
      </c>
      <c r="G1124" s="2">
        <v>832891.2429134018</v>
      </c>
      <c r="H1124" s="2">
        <v>0</v>
      </c>
      <c r="I1124" s="2" t="str">
        <f>TEXT(Продажи[[#This Row],[период]],Продажи[[#Headers],[МММ]])</f>
        <v>мар</v>
      </c>
    </row>
    <row r="1125" spans="1:9" x14ac:dyDescent="0.3">
      <c r="A1125" s="1">
        <v>40969</v>
      </c>
      <c r="B1125" t="s">
        <v>18</v>
      </c>
      <c r="C1125" t="s">
        <v>26</v>
      </c>
      <c r="D1125" t="s">
        <v>21</v>
      </c>
      <c r="E1125" t="s">
        <v>12</v>
      </c>
      <c r="F1125" s="2">
        <v>-1537385.4585216951</v>
      </c>
      <c r="G1125" s="2">
        <v>-367452.01893238316</v>
      </c>
      <c r="H1125" s="2">
        <v>0</v>
      </c>
      <c r="I1125" s="2" t="str">
        <f>TEXT(Продажи[[#This Row],[период]],Продажи[[#Headers],[МММ]])</f>
        <v>мар</v>
      </c>
    </row>
    <row r="1126" spans="1:9" x14ac:dyDescent="0.3">
      <c r="A1126" s="1">
        <v>40969</v>
      </c>
      <c r="B1126" t="s">
        <v>18</v>
      </c>
      <c r="C1126" t="s">
        <v>26</v>
      </c>
      <c r="D1126" t="s">
        <v>21</v>
      </c>
      <c r="E1126" t="s">
        <v>13</v>
      </c>
      <c r="F1126" s="2">
        <v>-1095365.1765473003</v>
      </c>
      <c r="G1126" s="2">
        <v>-208222.81072835045</v>
      </c>
      <c r="H1126" s="2">
        <v>0</v>
      </c>
      <c r="I1126" s="2" t="str">
        <f>TEXT(Продажи[[#This Row],[период]],Продажи[[#Headers],[МММ]])</f>
        <v>мар</v>
      </c>
    </row>
    <row r="1127" spans="1:9" x14ac:dyDescent="0.3">
      <c r="A1127" s="1">
        <v>40969</v>
      </c>
      <c r="B1127" t="s">
        <v>18</v>
      </c>
      <c r="C1127" t="s">
        <v>26</v>
      </c>
      <c r="D1127" t="s">
        <v>19</v>
      </c>
      <c r="E1127" t="s">
        <v>11</v>
      </c>
      <c r="F1127" s="2">
        <v>1896561.9160307231</v>
      </c>
      <c r="G1127" s="2">
        <v>1227515.7576799558</v>
      </c>
      <c r="H1127" s="2">
        <v>0</v>
      </c>
      <c r="I1127" s="2" t="str">
        <f>TEXT(Продажи[[#This Row],[период]],Продажи[[#Headers],[МММ]])</f>
        <v>мар</v>
      </c>
    </row>
    <row r="1128" spans="1:9" x14ac:dyDescent="0.3">
      <c r="A1128" s="1">
        <v>40969</v>
      </c>
      <c r="B1128" t="s">
        <v>18</v>
      </c>
      <c r="C1128" t="s">
        <v>26</v>
      </c>
      <c r="D1128" t="s">
        <v>19</v>
      </c>
      <c r="E1128" t="s">
        <v>12</v>
      </c>
      <c r="F1128" s="2">
        <v>-1096278.5641796086</v>
      </c>
      <c r="G1128" s="2">
        <v>-541551.06956468639</v>
      </c>
      <c r="H1128" s="2">
        <v>0</v>
      </c>
      <c r="I1128" s="2" t="str">
        <f>TEXT(Продажи[[#This Row],[период]],Продажи[[#Headers],[МММ]])</f>
        <v>мар</v>
      </c>
    </row>
    <row r="1129" spans="1:9" x14ac:dyDescent="0.3">
      <c r="A1129" s="1">
        <v>40969</v>
      </c>
      <c r="B1129" t="s">
        <v>18</v>
      </c>
      <c r="C1129" t="s">
        <v>26</v>
      </c>
      <c r="D1129" t="s">
        <v>19</v>
      </c>
      <c r="E1129" t="s">
        <v>13</v>
      </c>
      <c r="F1129" s="2">
        <v>-833610.2202021745</v>
      </c>
      <c r="G1129" s="2">
        <v>-306878.93941998895</v>
      </c>
      <c r="H1129" s="2">
        <v>0</v>
      </c>
      <c r="I1129" s="2" t="str">
        <f>TEXT(Продажи[[#This Row],[период]],Продажи[[#Headers],[МММ]])</f>
        <v>мар</v>
      </c>
    </row>
    <row r="1130" spans="1:9" x14ac:dyDescent="0.3">
      <c r="A1130" s="1">
        <v>40969</v>
      </c>
      <c r="B1130" t="s">
        <v>18</v>
      </c>
      <c r="C1130" t="s">
        <v>26</v>
      </c>
      <c r="D1130" t="s">
        <v>17</v>
      </c>
      <c r="E1130" t="s">
        <v>11</v>
      </c>
      <c r="F1130" s="2">
        <v>350113.77159510169</v>
      </c>
      <c r="G1130" s="2">
        <v>476346.63880655519</v>
      </c>
      <c r="H1130" s="2">
        <v>0</v>
      </c>
      <c r="I1130" s="2" t="str">
        <f>TEXT(Продажи[[#This Row],[период]],Продажи[[#Headers],[МММ]])</f>
        <v>мар</v>
      </c>
    </row>
    <row r="1131" spans="1:9" x14ac:dyDescent="0.3">
      <c r="A1131" s="1">
        <v>40969</v>
      </c>
      <c r="B1131" t="s">
        <v>18</v>
      </c>
      <c r="C1131" t="s">
        <v>26</v>
      </c>
      <c r="D1131" t="s">
        <v>17</v>
      </c>
      <c r="E1131" t="s">
        <v>12</v>
      </c>
      <c r="F1131" s="2">
        <v>-209648.96502700698</v>
      </c>
      <c r="G1131" s="2">
        <v>-210152.92888524497</v>
      </c>
      <c r="H1131" s="2">
        <v>0</v>
      </c>
      <c r="I1131" s="2" t="str">
        <f>TEXT(Продажи[[#This Row],[период]],Продажи[[#Headers],[МММ]])</f>
        <v>мар</v>
      </c>
    </row>
    <row r="1132" spans="1:9" x14ac:dyDescent="0.3">
      <c r="A1132" s="1">
        <v>40969</v>
      </c>
      <c r="B1132" t="s">
        <v>18</v>
      </c>
      <c r="C1132" t="s">
        <v>26</v>
      </c>
      <c r="D1132" t="s">
        <v>17</v>
      </c>
      <c r="E1132" t="s">
        <v>13</v>
      </c>
      <c r="F1132" s="2">
        <v>-162876.28092948173</v>
      </c>
      <c r="G1132" s="2">
        <v>-119086.6597016388</v>
      </c>
      <c r="H1132" s="2">
        <v>0</v>
      </c>
      <c r="I1132" s="2" t="str">
        <f>TEXT(Продажи[[#This Row],[период]],Продажи[[#Headers],[МММ]])</f>
        <v>мар</v>
      </c>
    </row>
    <row r="1133" spans="1:9" x14ac:dyDescent="0.3">
      <c r="A1133" s="1">
        <v>40969</v>
      </c>
      <c r="B1133" t="s">
        <v>18</v>
      </c>
      <c r="C1133" t="s">
        <v>26</v>
      </c>
      <c r="D1133" t="s">
        <v>14</v>
      </c>
      <c r="E1133" t="s">
        <v>11</v>
      </c>
      <c r="F1133" s="2">
        <v>2984030.9574662102</v>
      </c>
      <c r="G1133" s="2">
        <v>715672.99738318496</v>
      </c>
      <c r="H1133" s="2">
        <v>0</v>
      </c>
      <c r="I1133" s="2" t="str">
        <f>TEXT(Продажи[[#This Row],[период]],Продажи[[#Headers],[МММ]])</f>
        <v>мар</v>
      </c>
    </row>
    <row r="1134" spans="1:9" x14ac:dyDescent="0.3">
      <c r="A1134" s="1">
        <v>40969</v>
      </c>
      <c r="B1134" t="s">
        <v>18</v>
      </c>
      <c r="C1134" t="s">
        <v>26</v>
      </c>
      <c r="D1134" t="s">
        <v>14</v>
      </c>
      <c r="E1134" t="s">
        <v>12</v>
      </c>
      <c r="F1134" s="2">
        <v>-1707822.0880399747</v>
      </c>
      <c r="G1134" s="2">
        <v>-315738.08708081691</v>
      </c>
      <c r="H1134" s="2">
        <v>0</v>
      </c>
      <c r="I1134" s="2" t="str">
        <f>TEXT(Продажи[[#This Row],[период]],Продажи[[#Headers],[МММ]])</f>
        <v>мар</v>
      </c>
    </row>
    <row r="1135" spans="1:9" x14ac:dyDescent="0.3">
      <c r="A1135" s="1">
        <v>40969</v>
      </c>
      <c r="B1135" t="s">
        <v>18</v>
      </c>
      <c r="C1135" t="s">
        <v>26</v>
      </c>
      <c r="D1135" t="s">
        <v>14</v>
      </c>
      <c r="E1135" t="s">
        <v>13</v>
      </c>
      <c r="F1135" s="2">
        <v>-1033309.9915409136</v>
      </c>
      <c r="G1135" s="2">
        <v>-178918.24934579624</v>
      </c>
      <c r="H1135" s="2">
        <v>0</v>
      </c>
      <c r="I1135" s="2" t="str">
        <f>TEXT(Продажи[[#This Row],[период]],Продажи[[#Headers],[МММ]])</f>
        <v>мар</v>
      </c>
    </row>
    <row r="1136" spans="1:9" x14ac:dyDescent="0.3">
      <c r="A1136" s="1">
        <v>40969</v>
      </c>
      <c r="B1136" t="s">
        <v>18</v>
      </c>
      <c r="C1136" t="s">
        <v>26</v>
      </c>
      <c r="D1136" t="s">
        <v>100</v>
      </c>
      <c r="E1136" t="s">
        <v>49</v>
      </c>
      <c r="F1136" s="2">
        <v>0</v>
      </c>
      <c r="G1136" s="2">
        <v>0</v>
      </c>
      <c r="H1136" s="2">
        <v>4819923.2115761088</v>
      </c>
      <c r="I1136" s="2" t="str">
        <f>TEXT(Продажи[[#This Row],[период]],Продажи[[#Headers],[МММ]])</f>
        <v>мар</v>
      </c>
    </row>
    <row r="1137" spans="1:9" x14ac:dyDescent="0.3">
      <c r="A1137" s="1">
        <v>40969</v>
      </c>
      <c r="B1137" t="s">
        <v>18</v>
      </c>
      <c r="C1137" t="s">
        <v>27</v>
      </c>
      <c r="D1137" t="s">
        <v>10</v>
      </c>
      <c r="E1137" t="s">
        <v>11</v>
      </c>
      <c r="F1137" s="2">
        <v>3162363.0236402792</v>
      </c>
      <c r="G1137" s="2">
        <v>3214489.8866673168</v>
      </c>
      <c r="H1137" s="2">
        <v>0</v>
      </c>
      <c r="I1137" s="2" t="str">
        <f>TEXT(Продажи[[#This Row],[период]],Продажи[[#Headers],[МММ]])</f>
        <v>мар</v>
      </c>
    </row>
    <row r="1138" spans="1:9" x14ac:dyDescent="0.3">
      <c r="A1138" s="1">
        <v>40969</v>
      </c>
      <c r="B1138" t="s">
        <v>18</v>
      </c>
      <c r="C1138" t="s">
        <v>27</v>
      </c>
      <c r="D1138" t="s">
        <v>10</v>
      </c>
      <c r="E1138" t="s">
        <v>12</v>
      </c>
      <c r="F1138" s="2">
        <v>-1860213.5433178113</v>
      </c>
      <c r="G1138" s="2">
        <v>-1418157.3029414634</v>
      </c>
      <c r="H1138" s="2">
        <v>0</v>
      </c>
      <c r="I1138" s="2" t="str">
        <f>TEXT(Продажи[[#This Row],[период]],Продажи[[#Headers],[МММ]])</f>
        <v>мар</v>
      </c>
    </row>
    <row r="1139" spans="1:9" x14ac:dyDescent="0.3">
      <c r="A1139" s="1">
        <v>40969</v>
      </c>
      <c r="B1139" t="s">
        <v>18</v>
      </c>
      <c r="C1139" t="s">
        <v>27</v>
      </c>
      <c r="D1139" t="s">
        <v>10</v>
      </c>
      <c r="E1139" t="s">
        <v>13</v>
      </c>
      <c r="F1139" s="2">
        <v>-1328617.6615959615</v>
      </c>
      <c r="G1139" s="2">
        <v>-803622.47166682919</v>
      </c>
      <c r="H1139" s="2">
        <v>0</v>
      </c>
      <c r="I1139" s="2" t="str">
        <f>TEXT(Продажи[[#This Row],[период]],Продажи[[#Headers],[МММ]])</f>
        <v>мар</v>
      </c>
    </row>
    <row r="1140" spans="1:9" x14ac:dyDescent="0.3">
      <c r="A1140" s="1">
        <v>40969</v>
      </c>
      <c r="B1140" t="s">
        <v>18</v>
      </c>
      <c r="C1140" t="s">
        <v>27</v>
      </c>
      <c r="D1140" t="s">
        <v>21</v>
      </c>
      <c r="E1140" t="s">
        <v>11</v>
      </c>
      <c r="F1140" s="2">
        <v>1651591.2354404496</v>
      </c>
      <c r="G1140" s="2">
        <v>2776304.1430446729</v>
      </c>
      <c r="H1140" s="2">
        <v>0</v>
      </c>
      <c r="I1140" s="2" t="str">
        <f>TEXT(Продажи[[#This Row],[период]],Продажи[[#Headers],[МММ]])</f>
        <v>мар</v>
      </c>
    </row>
    <row r="1141" spans="1:9" x14ac:dyDescent="0.3">
      <c r="A1141" s="1">
        <v>40969</v>
      </c>
      <c r="B1141" t="s">
        <v>18</v>
      </c>
      <c r="C1141" t="s">
        <v>27</v>
      </c>
      <c r="D1141" t="s">
        <v>21</v>
      </c>
      <c r="E1141" t="s">
        <v>12</v>
      </c>
      <c r="F1141" s="2">
        <v>-878505.97629811149</v>
      </c>
      <c r="G1141" s="2">
        <v>-1224840.0631079439</v>
      </c>
      <c r="H1141" s="2">
        <v>0</v>
      </c>
      <c r="I1141" s="2" t="str">
        <f>TEXT(Продажи[[#This Row],[период]],Продажи[[#Headers],[МММ]])</f>
        <v>мар</v>
      </c>
    </row>
    <row r="1142" spans="1:9" x14ac:dyDescent="0.3">
      <c r="A1142" s="1">
        <v>40969</v>
      </c>
      <c r="B1142" t="s">
        <v>18</v>
      </c>
      <c r="C1142" t="s">
        <v>27</v>
      </c>
      <c r="D1142" t="s">
        <v>21</v>
      </c>
      <c r="E1142" t="s">
        <v>13</v>
      </c>
      <c r="F1142" s="2">
        <v>-685937.46629356546</v>
      </c>
      <c r="G1142" s="2">
        <v>-694076.03576116823</v>
      </c>
      <c r="H1142" s="2">
        <v>0</v>
      </c>
      <c r="I1142" s="2" t="str">
        <f>TEXT(Продажи[[#This Row],[период]],Продажи[[#Headers],[МММ]])</f>
        <v>мар</v>
      </c>
    </row>
    <row r="1143" spans="1:9" x14ac:dyDescent="0.3">
      <c r="A1143" s="1">
        <v>40969</v>
      </c>
      <c r="B1143" t="s">
        <v>18</v>
      </c>
      <c r="C1143" t="s">
        <v>27</v>
      </c>
      <c r="D1143" t="s">
        <v>19</v>
      </c>
      <c r="E1143" t="s">
        <v>11</v>
      </c>
      <c r="F1143" s="2">
        <v>2485811.6442772625</v>
      </c>
      <c r="G1143" s="2">
        <v>4091719.1922665196</v>
      </c>
      <c r="H1143" s="2">
        <v>0</v>
      </c>
      <c r="I1143" s="2" t="str">
        <f>TEXT(Продажи[[#This Row],[период]],Продажи[[#Headers],[МММ]])</f>
        <v>мар</v>
      </c>
    </row>
    <row r="1144" spans="1:9" x14ac:dyDescent="0.3">
      <c r="A1144" s="1">
        <v>40969</v>
      </c>
      <c r="B1144" t="s">
        <v>18</v>
      </c>
      <c r="C1144" t="s">
        <v>27</v>
      </c>
      <c r="D1144" t="s">
        <v>19</v>
      </c>
      <c r="E1144" t="s">
        <v>12</v>
      </c>
      <c r="F1144" s="2">
        <v>-1370348.2052245107</v>
      </c>
      <c r="G1144" s="2">
        <v>-1805170.2318822881</v>
      </c>
      <c r="H1144" s="2">
        <v>0</v>
      </c>
      <c r="I1144" s="2" t="str">
        <f>TEXT(Продажи[[#This Row],[период]],Продажи[[#Headers],[МММ]])</f>
        <v>мар</v>
      </c>
    </row>
    <row r="1145" spans="1:9" x14ac:dyDescent="0.3">
      <c r="A1145" s="1">
        <v>40969</v>
      </c>
      <c r="B1145" t="s">
        <v>18</v>
      </c>
      <c r="C1145" t="s">
        <v>27</v>
      </c>
      <c r="D1145" t="s">
        <v>19</v>
      </c>
      <c r="E1145" t="s">
        <v>13</v>
      </c>
      <c r="F1145" s="2">
        <v>-1019347.2159383046</v>
      </c>
      <c r="G1145" s="2">
        <v>-1022929.7980666299</v>
      </c>
      <c r="H1145" s="2">
        <v>0</v>
      </c>
      <c r="I1145" s="2" t="str">
        <f>TEXT(Продажи[[#This Row],[период]],Продажи[[#Headers],[МММ]])</f>
        <v>мар</v>
      </c>
    </row>
    <row r="1146" spans="1:9" x14ac:dyDescent="0.3">
      <c r="A1146" s="1">
        <v>40969</v>
      </c>
      <c r="B1146" t="s">
        <v>18</v>
      </c>
      <c r="C1146" t="s">
        <v>27</v>
      </c>
      <c r="D1146" t="s">
        <v>17</v>
      </c>
      <c r="E1146" t="s">
        <v>11</v>
      </c>
      <c r="F1146" s="2">
        <v>946565.07709693653</v>
      </c>
      <c r="G1146" s="2">
        <v>1587822.129355184</v>
      </c>
      <c r="H1146" s="2">
        <v>0</v>
      </c>
      <c r="I1146" s="2" t="str">
        <f>TEXT(Продажи[[#This Row],[период]],Продажи[[#Headers],[МММ]])</f>
        <v>мар</v>
      </c>
    </row>
    <row r="1147" spans="1:9" x14ac:dyDescent="0.3">
      <c r="A1147" s="1">
        <v>40969</v>
      </c>
      <c r="B1147" t="s">
        <v>18</v>
      </c>
      <c r="C1147" t="s">
        <v>27</v>
      </c>
      <c r="D1147" t="s">
        <v>17</v>
      </c>
      <c r="E1147" t="s">
        <v>12</v>
      </c>
      <c r="F1147" s="2">
        <v>-524122.41256751749</v>
      </c>
      <c r="G1147" s="2">
        <v>-700509.76295081666</v>
      </c>
      <c r="H1147" s="2">
        <v>0</v>
      </c>
      <c r="I1147" s="2" t="str">
        <f>TEXT(Продажи[[#This Row],[период]],Продажи[[#Headers],[МММ]])</f>
        <v>мар</v>
      </c>
    </row>
    <row r="1148" spans="1:9" x14ac:dyDescent="0.3">
      <c r="A1148" s="1">
        <v>40969</v>
      </c>
      <c r="B1148" t="s">
        <v>18</v>
      </c>
      <c r="C1148" t="s">
        <v>27</v>
      </c>
      <c r="D1148" t="s">
        <v>17</v>
      </c>
      <c r="E1148" t="s">
        <v>13</v>
      </c>
      <c r="F1148" s="2">
        <v>-333677.29273698427</v>
      </c>
      <c r="G1148" s="2">
        <v>-396955.53233879601</v>
      </c>
      <c r="H1148" s="2">
        <v>0</v>
      </c>
      <c r="I1148" s="2" t="str">
        <f>TEXT(Продажи[[#This Row],[период]],Продажи[[#Headers],[МММ]])</f>
        <v>мар</v>
      </c>
    </row>
    <row r="1149" spans="1:9" x14ac:dyDescent="0.3">
      <c r="A1149" s="1">
        <v>40969</v>
      </c>
      <c r="B1149" t="s">
        <v>18</v>
      </c>
      <c r="C1149" t="s">
        <v>27</v>
      </c>
      <c r="D1149" t="s">
        <v>14</v>
      </c>
      <c r="E1149" t="s">
        <v>11</v>
      </c>
      <c r="F1149" s="2">
        <v>1985731.3187301157</v>
      </c>
      <c r="G1149" s="2">
        <v>2385576.65794395</v>
      </c>
      <c r="H1149" s="2">
        <v>0</v>
      </c>
      <c r="I1149" s="2" t="str">
        <f>TEXT(Продажи[[#This Row],[период]],Продажи[[#Headers],[МММ]])</f>
        <v>мар</v>
      </c>
    </row>
    <row r="1150" spans="1:9" x14ac:dyDescent="0.3">
      <c r="A1150" s="1">
        <v>40969</v>
      </c>
      <c r="B1150" t="s">
        <v>18</v>
      </c>
      <c r="C1150" t="s">
        <v>27</v>
      </c>
      <c r="D1150" t="s">
        <v>14</v>
      </c>
      <c r="E1150" t="s">
        <v>12</v>
      </c>
      <c r="F1150" s="2">
        <v>-1086795.8742072564</v>
      </c>
      <c r="G1150" s="2">
        <v>-1052460.2902693897</v>
      </c>
      <c r="H1150" s="2">
        <v>0</v>
      </c>
      <c r="I1150" s="2" t="str">
        <f>TEXT(Продажи[[#This Row],[период]],Продажи[[#Headers],[МММ]])</f>
        <v>мар</v>
      </c>
    </row>
    <row r="1151" spans="1:9" x14ac:dyDescent="0.3">
      <c r="A1151" s="1">
        <v>40969</v>
      </c>
      <c r="B1151" t="s">
        <v>18</v>
      </c>
      <c r="C1151" t="s">
        <v>27</v>
      </c>
      <c r="D1151" t="s">
        <v>14</v>
      </c>
      <c r="E1151" t="s">
        <v>13</v>
      </c>
      <c r="F1151" s="2">
        <v>-698219.77221212478</v>
      </c>
      <c r="G1151" s="2">
        <v>-596394.16448598751</v>
      </c>
      <c r="H1151" s="2">
        <v>0</v>
      </c>
      <c r="I1151" s="2" t="str">
        <f>TEXT(Продажи[[#This Row],[период]],Продажи[[#Headers],[МММ]])</f>
        <v>мар</v>
      </c>
    </row>
    <row r="1152" spans="1:9" x14ac:dyDescent="0.3">
      <c r="A1152" s="1">
        <v>40969</v>
      </c>
      <c r="B1152" t="s">
        <v>18</v>
      </c>
      <c r="C1152" t="s">
        <v>27</v>
      </c>
      <c r="D1152" t="s">
        <v>100</v>
      </c>
      <c r="E1152" t="s">
        <v>49</v>
      </c>
      <c r="F1152" s="2">
        <v>0</v>
      </c>
      <c r="G1152" s="2">
        <v>0</v>
      </c>
      <c r="H1152" s="2">
        <v>4053432.3360698158</v>
      </c>
      <c r="I1152" s="2" t="str">
        <f>TEXT(Продажи[[#This Row],[период]],Продажи[[#Headers],[МММ]])</f>
        <v>мар</v>
      </c>
    </row>
    <row r="1153" spans="1:9" x14ac:dyDescent="0.3">
      <c r="A1153" s="1">
        <v>40969</v>
      </c>
      <c r="B1153" t="s">
        <v>25</v>
      </c>
      <c r="C1153" t="s">
        <v>20</v>
      </c>
      <c r="D1153" t="s">
        <v>10</v>
      </c>
      <c r="E1153" t="s">
        <v>11</v>
      </c>
      <c r="F1153" s="2">
        <v>1950566.7725646766</v>
      </c>
      <c r="G1153" s="2">
        <v>1928693.93200039</v>
      </c>
      <c r="H1153" s="2">
        <v>0</v>
      </c>
      <c r="I1153" s="2" t="str">
        <f>TEXT(Продажи[[#This Row],[период]],Продажи[[#Headers],[МММ]])</f>
        <v>мар</v>
      </c>
    </row>
    <row r="1154" spans="1:9" x14ac:dyDescent="0.3">
      <c r="A1154" s="1">
        <v>40969</v>
      </c>
      <c r="B1154" t="s">
        <v>25</v>
      </c>
      <c r="C1154" t="s">
        <v>20</v>
      </c>
      <c r="D1154" t="s">
        <v>10</v>
      </c>
      <c r="E1154" t="s">
        <v>12</v>
      </c>
      <c r="F1154" s="2">
        <v>-1062979.167610178</v>
      </c>
      <c r="G1154" s="2">
        <v>-850894.38176487794</v>
      </c>
      <c r="H1154" s="2">
        <v>0</v>
      </c>
      <c r="I1154" s="2" t="str">
        <f>TEXT(Продажи[[#This Row],[период]],Продажи[[#Headers],[МММ]])</f>
        <v>мар</v>
      </c>
    </row>
    <row r="1155" spans="1:9" x14ac:dyDescent="0.3">
      <c r="A1155" s="1">
        <v>40969</v>
      </c>
      <c r="B1155" t="s">
        <v>25</v>
      </c>
      <c r="C1155" t="s">
        <v>20</v>
      </c>
      <c r="D1155" t="s">
        <v>10</v>
      </c>
      <c r="E1155" t="s">
        <v>13</v>
      </c>
      <c r="F1155" s="2">
        <v>-345016.46332707355</v>
      </c>
      <c r="G1155" s="2">
        <v>-482173.48300009751</v>
      </c>
      <c r="H1155" s="2">
        <v>0</v>
      </c>
      <c r="I1155" s="2" t="str">
        <f>TEXT(Продажи[[#This Row],[период]],Продажи[[#Headers],[МММ]])</f>
        <v>мар</v>
      </c>
    </row>
    <row r="1156" spans="1:9" x14ac:dyDescent="0.3">
      <c r="A1156" s="1">
        <v>40969</v>
      </c>
      <c r="B1156" t="s">
        <v>25</v>
      </c>
      <c r="C1156" t="s">
        <v>20</v>
      </c>
      <c r="D1156" t="s">
        <v>21</v>
      </c>
      <c r="E1156" t="s">
        <v>11</v>
      </c>
      <c r="F1156" s="2">
        <v>2754116.2356945798</v>
      </c>
      <c r="G1156" s="2">
        <v>1665782.4858268036</v>
      </c>
      <c r="H1156" s="2">
        <v>0</v>
      </c>
      <c r="I1156" s="2" t="str">
        <f>TEXT(Продажи[[#This Row],[период]],Продажи[[#Headers],[МММ]])</f>
        <v>мар</v>
      </c>
    </row>
    <row r="1157" spans="1:9" x14ac:dyDescent="0.3">
      <c r="A1157" s="1">
        <v>40969</v>
      </c>
      <c r="B1157" t="s">
        <v>25</v>
      </c>
      <c r="C1157" t="s">
        <v>20</v>
      </c>
      <c r="D1157" t="s">
        <v>21</v>
      </c>
      <c r="E1157" t="s">
        <v>12</v>
      </c>
      <c r="F1157" s="2">
        <v>-1537385.4585216951</v>
      </c>
      <c r="G1157" s="2">
        <v>-734904.03786476632</v>
      </c>
      <c r="H1157" s="2">
        <v>0</v>
      </c>
      <c r="I1157" s="2" t="str">
        <f>TEXT(Продажи[[#This Row],[период]],Продажи[[#Headers],[МММ]])</f>
        <v>мар</v>
      </c>
    </row>
    <row r="1158" spans="1:9" x14ac:dyDescent="0.3">
      <c r="A1158" s="1">
        <v>40969</v>
      </c>
      <c r="B1158" t="s">
        <v>25</v>
      </c>
      <c r="C1158" t="s">
        <v>20</v>
      </c>
      <c r="D1158" t="s">
        <v>21</v>
      </c>
      <c r="E1158" t="s">
        <v>13</v>
      </c>
      <c r="F1158" s="2">
        <v>-513267.11665217165</v>
      </c>
      <c r="G1158" s="2">
        <v>-416445.6214567009</v>
      </c>
      <c r="H1158" s="2">
        <v>0</v>
      </c>
      <c r="I1158" s="2" t="str">
        <f>TEXT(Продажи[[#This Row],[период]],Продажи[[#Headers],[МММ]])</f>
        <v>мар</v>
      </c>
    </row>
    <row r="1159" spans="1:9" x14ac:dyDescent="0.3">
      <c r="A1159" s="1">
        <v>40969</v>
      </c>
      <c r="B1159" t="s">
        <v>25</v>
      </c>
      <c r="C1159" t="s">
        <v>20</v>
      </c>
      <c r="D1159" t="s">
        <v>19</v>
      </c>
      <c r="E1159" t="s">
        <v>11</v>
      </c>
      <c r="F1159" s="2">
        <v>2485811.6442772625</v>
      </c>
      <c r="G1159" s="2">
        <v>2455031.5153599116</v>
      </c>
      <c r="H1159" s="2">
        <v>0</v>
      </c>
      <c r="I1159" s="2" t="str">
        <f>TEXT(Продажи[[#This Row],[период]],Продажи[[#Headers],[МММ]])</f>
        <v>мар</v>
      </c>
    </row>
    <row r="1160" spans="1:9" x14ac:dyDescent="0.3">
      <c r="A1160" s="1">
        <v>40969</v>
      </c>
      <c r="B1160" t="s">
        <v>25</v>
      </c>
      <c r="C1160" t="s">
        <v>20</v>
      </c>
      <c r="D1160" t="s">
        <v>19</v>
      </c>
      <c r="E1160" t="s">
        <v>12</v>
      </c>
      <c r="F1160" s="2">
        <v>-1370348.2052245107</v>
      </c>
      <c r="G1160" s="2">
        <v>-1083102.1391293728</v>
      </c>
      <c r="H1160" s="2">
        <v>0</v>
      </c>
      <c r="I1160" s="2" t="str">
        <f>TEXT(Продажи[[#This Row],[период]],Продажи[[#Headers],[МММ]])</f>
        <v>мар</v>
      </c>
    </row>
    <row r="1161" spans="1:9" x14ac:dyDescent="0.3">
      <c r="A1161" s="1">
        <v>40969</v>
      </c>
      <c r="B1161" t="s">
        <v>25</v>
      </c>
      <c r="C1161" t="s">
        <v>20</v>
      </c>
      <c r="D1161" t="s">
        <v>19</v>
      </c>
      <c r="E1161" t="s">
        <v>13</v>
      </c>
      <c r="F1161" s="2">
        <v>-415325.13403944473</v>
      </c>
      <c r="G1161" s="2">
        <v>-613757.8788399779</v>
      </c>
      <c r="H1161" s="2">
        <v>0</v>
      </c>
      <c r="I1161" s="2" t="str">
        <f>TEXT(Продажи[[#This Row],[период]],Продажи[[#Headers],[МММ]])</f>
        <v>мар</v>
      </c>
    </row>
    <row r="1162" spans="1:9" x14ac:dyDescent="0.3">
      <c r="A1162" s="1">
        <v>40969</v>
      </c>
      <c r="B1162" t="s">
        <v>25</v>
      </c>
      <c r="C1162" t="s">
        <v>20</v>
      </c>
      <c r="D1162" t="s">
        <v>17</v>
      </c>
      <c r="E1162" t="s">
        <v>11</v>
      </c>
      <c r="F1162" s="2">
        <v>744253.82584587473</v>
      </c>
      <c r="G1162" s="2">
        <v>952693.27761311037</v>
      </c>
      <c r="H1162" s="2">
        <v>0</v>
      </c>
      <c r="I1162" s="2" t="str">
        <f>TEXT(Продажи[[#This Row],[период]],Продажи[[#Headers],[МММ]])</f>
        <v>мар</v>
      </c>
    </row>
    <row r="1163" spans="1:9" x14ac:dyDescent="0.3">
      <c r="A1163" s="1">
        <v>40969</v>
      </c>
      <c r="B1163" t="s">
        <v>25</v>
      </c>
      <c r="C1163" t="s">
        <v>20</v>
      </c>
      <c r="D1163" t="s">
        <v>17</v>
      </c>
      <c r="E1163" t="s">
        <v>12</v>
      </c>
      <c r="F1163" s="2">
        <v>-419297.93005401397</v>
      </c>
      <c r="G1163" s="2">
        <v>-420305.85777048994</v>
      </c>
      <c r="H1163" s="2">
        <v>0</v>
      </c>
      <c r="I1163" s="2" t="str">
        <f>TEXT(Продажи[[#This Row],[период]],Продажи[[#Headers],[МММ]])</f>
        <v>мар</v>
      </c>
    </row>
    <row r="1164" spans="1:9" x14ac:dyDescent="0.3">
      <c r="A1164" s="1">
        <v>40969</v>
      </c>
      <c r="B1164" t="s">
        <v>25</v>
      </c>
      <c r="C1164" t="s">
        <v>20</v>
      </c>
      <c r="D1164" t="s">
        <v>17</v>
      </c>
      <c r="E1164" t="s">
        <v>13</v>
      </c>
      <c r="F1164" s="2">
        <v>-82140.464497581328</v>
      </c>
      <c r="G1164" s="2">
        <v>-238173.31940327759</v>
      </c>
      <c r="H1164" s="2">
        <v>0</v>
      </c>
      <c r="I1164" s="2" t="str">
        <f>TEXT(Продажи[[#This Row],[период]],Продажи[[#Headers],[МММ]])</f>
        <v>мар</v>
      </c>
    </row>
    <row r="1165" spans="1:9" x14ac:dyDescent="0.3">
      <c r="A1165" s="1">
        <v>40969</v>
      </c>
      <c r="B1165" t="s">
        <v>25</v>
      </c>
      <c r="C1165" t="s">
        <v>20</v>
      </c>
      <c r="D1165" t="s">
        <v>14</v>
      </c>
      <c r="E1165" t="s">
        <v>11</v>
      </c>
      <c r="F1165" s="2">
        <v>1156661.3232634373</v>
      </c>
      <c r="G1165" s="2">
        <v>1431345.9947663699</v>
      </c>
      <c r="H1165" s="2">
        <v>0</v>
      </c>
      <c r="I1165" s="2" t="str">
        <f>TEXT(Продажи[[#This Row],[период]],Продажи[[#Headers],[МММ]])</f>
        <v>мар</v>
      </c>
    </row>
    <row r="1166" spans="1:9" x14ac:dyDescent="0.3">
      <c r="A1166" s="1">
        <v>40969</v>
      </c>
      <c r="B1166" t="s">
        <v>25</v>
      </c>
      <c r="C1166" t="s">
        <v>20</v>
      </c>
      <c r="D1166" t="s">
        <v>14</v>
      </c>
      <c r="E1166" t="s">
        <v>12</v>
      </c>
      <c r="F1166" s="2">
        <v>-621026.21383271797</v>
      </c>
      <c r="G1166" s="2">
        <v>-631476.17416163383</v>
      </c>
      <c r="H1166" s="2">
        <v>0</v>
      </c>
      <c r="I1166" s="2" t="str">
        <f>TEXT(Продажи[[#This Row],[период]],Продажи[[#Headers],[МММ]])</f>
        <v>мар</v>
      </c>
    </row>
    <row r="1167" spans="1:9" x14ac:dyDescent="0.3">
      <c r="A1167" s="1">
        <v>40969</v>
      </c>
      <c r="B1167" t="s">
        <v>25</v>
      </c>
      <c r="C1167" t="s">
        <v>20</v>
      </c>
      <c r="D1167" t="s">
        <v>14</v>
      </c>
      <c r="E1167" t="s">
        <v>13</v>
      </c>
      <c r="F1167" s="2">
        <v>-158920.60811979254</v>
      </c>
      <c r="G1167" s="2">
        <v>-357836.49869159248</v>
      </c>
      <c r="H1167" s="2">
        <v>0</v>
      </c>
      <c r="I1167" s="2" t="str">
        <f>TEXT(Продажи[[#This Row],[период]],Продажи[[#Headers],[МММ]])</f>
        <v>мар</v>
      </c>
    </row>
    <row r="1168" spans="1:9" x14ac:dyDescent="0.3">
      <c r="A1168" s="1">
        <v>40969</v>
      </c>
      <c r="B1168" t="s">
        <v>25</v>
      </c>
      <c r="C1168" t="s">
        <v>20</v>
      </c>
      <c r="D1168" t="s">
        <v>100</v>
      </c>
      <c r="E1168" t="s">
        <v>49</v>
      </c>
      <c r="F1168" s="2">
        <v>0</v>
      </c>
      <c r="G1168" s="2">
        <v>0</v>
      </c>
      <c r="H1168" s="2">
        <v>10672506.345360765</v>
      </c>
      <c r="I1168" s="2" t="str">
        <f>TEXT(Продажи[[#This Row],[период]],Продажи[[#Headers],[МММ]])</f>
        <v>мар</v>
      </c>
    </row>
    <row r="1169" spans="1:9" x14ac:dyDescent="0.3">
      <c r="A1169" s="1">
        <v>40969</v>
      </c>
      <c r="B1169" t="s">
        <v>25</v>
      </c>
      <c r="C1169" t="s">
        <v>23</v>
      </c>
      <c r="D1169" t="s">
        <v>10</v>
      </c>
      <c r="E1169" t="s">
        <v>11</v>
      </c>
      <c r="F1169" s="2">
        <v>1057664.2717721271</v>
      </c>
      <c r="G1169" s="2">
        <v>3214489.8866673168</v>
      </c>
      <c r="H1169" s="2">
        <v>0</v>
      </c>
      <c r="I1169" s="2" t="str">
        <f>TEXT(Продажи[[#This Row],[период]],Продажи[[#Headers],[МММ]])</f>
        <v>мар</v>
      </c>
    </row>
    <row r="1170" spans="1:9" x14ac:dyDescent="0.3">
      <c r="A1170" s="1">
        <v>40969</v>
      </c>
      <c r="B1170" t="s">
        <v>25</v>
      </c>
      <c r="C1170" t="s">
        <v>23</v>
      </c>
      <c r="D1170" t="s">
        <v>10</v>
      </c>
      <c r="E1170" t="s">
        <v>12</v>
      </c>
      <c r="F1170" s="2">
        <v>-531489.583805089</v>
      </c>
      <c r="G1170" s="2">
        <v>-1418157.3029414634</v>
      </c>
      <c r="H1170" s="2">
        <v>0</v>
      </c>
      <c r="I1170" s="2" t="str">
        <f>TEXT(Продажи[[#This Row],[период]],Продажи[[#Headers],[МММ]])</f>
        <v>мар</v>
      </c>
    </row>
    <row r="1171" spans="1:9" x14ac:dyDescent="0.3">
      <c r="A1171" s="1">
        <v>40969</v>
      </c>
      <c r="B1171" t="s">
        <v>25</v>
      </c>
      <c r="C1171" t="s">
        <v>23</v>
      </c>
      <c r="D1171" t="s">
        <v>10</v>
      </c>
      <c r="E1171" t="s">
        <v>13</v>
      </c>
      <c r="F1171" s="2">
        <v>-132314.33188827691</v>
      </c>
      <c r="G1171" s="2">
        <v>-803622.47166682919</v>
      </c>
      <c r="H1171" s="2">
        <v>0</v>
      </c>
      <c r="I1171" s="2" t="str">
        <f>TEXT(Продажи[[#This Row],[период]],Продажи[[#Headers],[МММ]])</f>
        <v>мар</v>
      </c>
    </row>
    <row r="1172" spans="1:9" x14ac:dyDescent="0.3">
      <c r="A1172" s="1">
        <v>40969</v>
      </c>
      <c r="B1172" t="s">
        <v>25</v>
      </c>
      <c r="C1172" t="s">
        <v>23</v>
      </c>
      <c r="D1172" t="s">
        <v>21</v>
      </c>
      <c r="E1172" t="s">
        <v>11</v>
      </c>
      <c r="F1172" s="2">
        <v>1256263.5461062994</v>
      </c>
      <c r="G1172" s="2">
        <v>2776304.1430446729</v>
      </c>
      <c r="H1172" s="2">
        <v>0</v>
      </c>
      <c r="I1172" s="2" t="str">
        <f>TEXT(Продажи[[#This Row],[период]],Продажи[[#Headers],[МММ]])</f>
        <v>мар</v>
      </c>
    </row>
    <row r="1173" spans="1:9" x14ac:dyDescent="0.3">
      <c r="A1173" s="1">
        <v>40969</v>
      </c>
      <c r="B1173" t="s">
        <v>25</v>
      </c>
      <c r="C1173" t="s">
        <v>23</v>
      </c>
      <c r="D1173" t="s">
        <v>21</v>
      </c>
      <c r="E1173" t="s">
        <v>12</v>
      </c>
      <c r="F1173" s="2">
        <v>-658879.48222358362</v>
      </c>
      <c r="G1173" s="2">
        <v>-1224840.0631079439</v>
      </c>
      <c r="H1173" s="2">
        <v>0</v>
      </c>
      <c r="I1173" s="2" t="str">
        <f>TEXT(Продажи[[#This Row],[период]],Продажи[[#Headers],[МММ]])</f>
        <v>мар</v>
      </c>
    </row>
    <row r="1174" spans="1:9" x14ac:dyDescent="0.3">
      <c r="A1174" s="1">
        <v>40969</v>
      </c>
      <c r="B1174" t="s">
        <v>25</v>
      </c>
      <c r="C1174" t="s">
        <v>23</v>
      </c>
      <c r="D1174" t="s">
        <v>21</v>
      </c>
      <c r="E1174" t="s">
        <v>13</v>
      </c>
      <c r="F1174" s="2">
        <v>-217342.37853615277</v>
      </c>
      <c r="G1174" s="2">
        <v>-694076.03576116823</v>
      </c>
      <c r="H1174" s="2">
        <v>0</v>
      </c>
      <c r="I1174" s="2" t="str">
        <f>TEXT(Продажи[[#This Row],[период]],Продажи[[#Headers],[МММ]])</f>
        <v>мар</v>
      </c>
    </row>
    <row r="1175" spans="1:9" x14ac:dyDescent="0.3">
      <c r="A1175" s="1">
        <v>40969</v>
      </c>
      <c r="B1175" t="s">
        <v>25</v>
      </c>
      <c r="C1175" t="s">
        <v>23</v>
      </c>
      <c r="D1175" t="s">
        <v>19</v>
      </c>
      <c r="E1175" t="s">
        <v>11</v>
      </c>
      <c r="F1175" s="2">
        <v>4119266.7049048794</v>
      </c>
      <c r="G1175" s="2">
        <v>4091719.1922665196</v>
      </c>
      <c r="H1175" s="2">
        <v>0</v>
      </c>
      <c r="I1175" s="2" t="str">
        <f>TEXT(Продажи[[#This Row],[период]],Продажи[[#Headers],[МММ]])</f>
        <v>мар</v>
      </c>
    </row>
    <row r="1176" spans="1:9" x14ac:dyDescent="0.3">
      <c r="A1176" s="1">
        <v>40969</v>
      </c>
      <c r="B1176" t="s">
        <v>25</v>
      </c>
      <c r="C1176" t="s">
        <v>23</v>
      </c>
      <c r="D1176" t="s">
        <v>19</v>
      </c>
      <c r="E1176" t="s">
        <v>12</v>
      </c>
      <c r="F1176" s="2">
        <v>-2192557.1283592172</v>
      </c>
      <c r="G1176" s="2">
        <v>-1805170.2318822881</v>
      </c>
      <c r="H1176" s="2">
        <v>0</v>
      </c>
      <c r="I1176" s="2" t="str">
        <f>TEXT(Продажи[[#This Row],[период]],Продажи[[#Headers],[МММ]])</f>
        <v>мар</v>
      </c>
    </row>
    <row r="1177" spans="1:9" x14ac:dyDescent="0.3">
      <c r="A1177" s="1">
        <v>40969</v>
      </c>
      <c r="B1177" t="s">
        <v>25</v>
      </c>
      <c r="C1177" t="s">
        <v>23</v>
      </c>
      <c r="D1177" t="s">
        <v>19</v>
      </c>
      <c r="E1177" t="s">
        <v>13</v>
      </c>
      <c r="F1177" s="2">
        <v>-720583.90023525665</v>
      </c>
      <c r="G1177" s="2">
        <v>-1022929.7980666299</v>
      </c>
      <c r="H1177" s="2">
        <v>0</v>
      </c>
      <c r="I1177" s="2" t="str">
        <f>TEXT(Продажи[[#This Row],[период]],Продажи[[#Headers],[МММ]])</f>
        <v>мар</v>
      </c>
    </row>
    <row r="1178" spans="1:9" x14ac:dyDescent="0.3">
      <c r="A1178" s="1">
        <v>40969</v>
      </c>
      <c r="B1178" t="s">
        <v>25</v>
      </c>
      <c r="C1178" t="s">
        <v>23</v>
      </c>
      <c r="D1178" t="s">
        <v>17</v>
      </c>
      <c r="E1178" t="s">
        <v>11</v>
      </c>
      <c r="F1178" s="2">
        <v>1970700.2712538657</v>
      </c>
      <c r="G1178" s="2">
        <v>1587822.129355184</v>
      </c>
      <c r="H1178" s="2">
        <v>0</v>
      </c>
      <c r="I1178" s="2" t="str">
        <f>TEXT(Продажи[[#This Row],[период]],Продажи[[#Headers],[МММ]])</f>
        <v>мар</v>
      </c>
    </row>
    <row r="1179" spans="1:9" x14ac:dyDescent="0.3">
      <c r="A1179" s="1">
        <v>40969</v>
      </c>
      <c r="B1179" t="s">
        <v>25</v>
      </c>
      <c r="C1179" t="s">
        <v>23</v>
      </c>
      <c r="D1179" t="s">
        <v>17</v>
      </c>
      <c r="E1179" t="s">
        <v>12</v>
      </c>
      <c r="F1179" s="2">
        <v>-1048244.8251350351</v>
      </c>
      <c r="G1179" s="2">
        <v>-700509.76295081666</v>
      </c>
      <c r="H1179" s="2">
        <v>0</v>
      </c>
      <c r="I1179" s="2" t="str">
        <f>TEXT(Продажи[[#This Row],[период]],Продажи[[#Headers],[МММ]])</f>
        <v>мар</v>
      </c>
    </row>
    <row r="1180" spans="1:9" x14ac:dyDescent="0.3">
      <c r="A1180" s="1">
        <v>40969</v>
      </c>
      <c r="B1180" t="s">
        <v>25</v>
      </c>
      <c r="C1180" t="s">
        <v>23</v>
      </c>
      <c r="D1180" t="s">
        <v>17</v>
      </c>
      <c r="E1180" t="s">
        <v>13</v>
      </c>
      <c r="F1180" s="2">
        <v>-348782.50066718017</v>
      </c>
      <c r="G1180" s="2">
        <v>-396955.53233879601</v>
      </c>
      <c r="H1180" s="2">
        <v>0</v>
      </c>
      <c r="I1180" s="2" t="str">
        <f>TEXT(Продажи[[#This Row],[период]],Продажи[[#Headers],[МММ]])</f>
        <v>мар</v>
      </c>
    </row>
    <row r="1181" spans="1:9" x14ac:dyDescent="0.3">
      <c r="A1181" s="1">
        <v>40969</v>
      </c>
      <c r="B1181" t="s">
        <v>25</v>
      </c>
      <c r="C1181" t="s">
        <v>23</v>
      </c>
      <c r="D1181" t="s">
        <v>14</v>
      </c>
      <c r="E1181" t="s">
        <v>11</v>
      </c>
      <c r="F1181" s="2">
        <v>1925181.2628814254</v>
      </c>
      <c r="G1181" s="2">
        <v>2385576.65794395</v>
      </c>
      <c r="H1181" s="2">
        <v>0</v>
      </c>
      <c r="I1181" s="2" t="str">
        <f>TEXT(Продажи[[#This Row],[период]],Продажи[[#Headers],[МММ]])</f>
        <v>мар</v>
      </c>
    </row>
    <row r="1182" spans="1:9" x14ac:dyDescent="0.3">
      <c r="A1182" s="1">
        <v>40969</v>
      </c>
      <c r="B1182" t="s">
        <v>25</v>
      </c>
      <c r="C1182" t="s">
        <v>23</v>
      </c>
      <c r="D1182" t="s">
        <v>14</v>
      </c>
      <c r="E1182" t="s">
        <v>12</v>
      </c>
      <c r="F1182" s="2">
        <v>-1086795.8742072564</v>
      </c>
      <c r="G1182" s="2">
        <v>-1052460.2902693897</v>
      </c>
      <c r="H1182" s="2">
        <v>0</v>
      </c>
      <c r="I1182" s="2" t="str">
        <f>TEXT(Продажи[[#This Row],[период]],Продажи[[#Headers],[МММ]])</f>
        <v>мар</v>
      </c>
    </row>
    <row r="1183" spans="1:9" x14ac:dyDescent="0.3">
      <c r="A1183" s="1">
        <v>40969</v>
      </c>
      <c r="B1183" t="s">
        <v>25</v>
      </c>
      <c r="C1183" t="s">
        <v>23</v>
      </c>
      <c r="D1183" t="s">
        <v>14</v>
      </c>
      <c r="E1183" t="s">
        <v>13</v>
      </c>
      <c r="F1183" s="2">
        <v>-267336.25939963927</v>
      </c>
      <c r="G1183" s="2">
        <v>-596394.16448598751</v>
      </c>
      <c r="H1183" s="2">
        <v>0</v>
      </c>
      <c r="I1183" s="2" t="str">
        <f>TEXT(Продажи[[#This Row],[период]],Продажи[[#Headers],[МММ]])</f>
        <v>мар</v>
      </c>
    </row>
    <row r="1184" spans="1:9" x14ac:dyDescent="0.3">
      <c r="A1184" s="1">
        <v>40969</v>
      </c>
      <c r="B1184" t="s">
        <v>25</v>
      </c>
      <c r="C1184" t="s">
        <v>23</v>
      </c>
      <c r="D1184" t="s">
        <v>100</v>
      </c>
      <c r="E1184" t="s">
        <v>49</v>
      </c>
      <c r="F1184" s="2">
        <v>0</v>
      </c>
      <c r="G1184" s="2">
        <v>0</v>
      </c>
      <c r="H1184" s="2">
        <v>13559085.629318638</v>
      </c>
      <c r="I1184" s="2" t="str">
        <f>TEXT(Продажи[[#This Row],[период]],Продажи[[#Headers],[МММ]])</f>
        <v>мар</v>
      </c>
    </row>
    <row r="1185" spans="1:9" x14ac:dyDescent="0.3">
      <c r="A1185" s="1">
        <v>40969</v>
      </c>
      <c r="B1185" t="s">
        <v>25</v>
      </c>
      <c r="C1185" t="s">
        <v>24</v>
      </c>
      <c r="D1185" t="s">
        <v>10</v>
      </c>
      <c r="E1185" t="s">
        <v>11</v>
      </c>
      <c r="F1185" s="2">
        <v>3048092.7631221851</v>
      </c>
      <c r="G1185" s="2">
        <v>2571591.9093338535</v>
      </c>
      <c r="H1185" s="2">
        <v>0</v>
      </c>
      <c r="I1185" s="2" t="str">
        <f>TEXT(Продажи[[#This Row],[период]],Продажи[[#Headers],[МММ]])</f>
        <v>мар</v>
      </c>
    </row>
    <row r="1186" spans="1:9" x14ac:dyDescent="0.3">
      <c r="A1186" s="1">
        <v>40969</v>
      </c>
      <c r="B1186" t="s">
        <v>25</v>
      </c>
      <c r="C1186" t="s">
        <v>24</v>
      </c>
      <c r="D1186" t="s">
        <v>10</v>
      </c>
      <c r="E1186" t="s">
        <v>12</v>
      </c>
      <c r="F1186" s="2">
        <v>-1594468.7514152669</v>
      </c>
      <c r="G1186" s="2">
        <v>-1134525.8423531707</v>
      </c>
      <c r="H1186" s="2">
        <v>0</v>
      </c>
      <c r="I1186" s="2" t="str">
        <f>TEXT(Продажи[[#This Row],[период]],Продажи[[#Headers],[МММ]])</f>
        <v>мар</v>
      </c>
    </row>
    <row r="1187" spans="1:9" x14ac:dyDescent="0.3">
      <c r="A1187" s="1">
        <v>40969</v>
      </c>
      <c r="B1187" t="s">
        <v>25</v>
      </c>
      <c r="C1187" t="s">
        <v>24</v>
      </c>
      <c r="D1187" t="s">
        <v>10</v>
      </c>
      <c r="E1187" t="s">
        <v>13</v>
      </c>
      <c r="F1187" s="2">
        <v>-518361.79108510329</v>
      </c>
      <c r="G1187" s="2">
        <v>-642897.97733346338</v>
      </c>
      <c r="H1187" s="2">
        <v>0</v>
      </c>
      <c r="I1187" s="2" t="str">
        <f>TEXT(Продажи[[#This Row],[период]],Продажи[[#Headers],[МММ]])</f>
        <v>мар</v>
      </c>
    </row>
    <row r="1188" spans="1:9" x14ac:dyDescent="0.3">
      <c r="A1188" s="1">
        <v>40969</v>
      </c>
      <c r="B1188" t="s">
        <v>25</v>
      </c>
      <c r="C1188" t="s">
        <v>24</v>
      </c>
      <c r="D1188" t="s">
        <v>21</v>
      </c>
      <c r="E1188" t="s">
        <v>11</v>
      </c>
      <c r="F1188" s="2">
        <v>2409302.6399975708</v>
      </c>
      <c r="G1188" s="2">
        <v>2221043.3144357381</v>
      </c>
      <c r="H1188" s="2">
        <v>0</v>
      </c>
      <c r="I1188" s="2" t="str">
        <f>TEXT(Продажи[[#This Row],[период]],Продажи[[#Headers],[МММ]])</f>
        <v>мар</v>
      </c>
    </row>
    <row r="1189" spans="1:9" x14ac:dyDescent="0.3">
      <c r="A1189" s="1">
        <v>40969</v>
      </c>
      <c r="B1189" t="s">
        <v>25</v>
      </c>
      <c r="C1189" t="s">
        <v>24</v>
      </c>
      <c r="D1189" t="s">
        <v>21</v>
      </c>
      <c r="E1189" t="s">
        <v>12</v>
      </c>
      <c r="F1189" s="2">
        <v>-1317758.9644471672</v>
      </c>
      <c r="G1189" s="2">
        <v>-979872.05048635509</v>
      </c>
      <c r="H1189" s="2">
        <v>0</v>
      </c>
      <c r="I1189" s="2" t="str">
        <f>TEXT(Продажи[[#This Row],[период]],Продажи[[#Headers],[МММ]])</f>
        <v>мар</v>
      </c>
    </row>
    <row r="1190" spans="1:9" x14ac:dyDescent="0.3">
      <c r="A1190" s="1">
        <v>40969</v>
      </c>
      <c r="B1190" t="s">
        <v>25</v>
      </c>
      <c r="C1190" t="s">
        <v>24</v>
      </c>
      <c r="D1190" t="s">
        <v>21</v>
      </c>
      <c r="E1190" t="s">
        <v>13</v>
      </c>
      <c r="F1190" s="2">
        <v>-378438.41193981899</v>
      </c>
      <c r="G1190" s="2">
        <v>-555260.82860893453</v>
      </c>
      <c r="H1190" s="2">
        <v>0</v>
      </c>
      <c r="I1190" s="2" t="str">
        <f>TEXT(Продажи[[#This Row],[период]],Продажи[[#Headers],[МММ]])</f>
        <v>мар</v>
      </c>
    </row>
    <row r="1191" spans="1:9" x14ac:dyDescent="0.3">
      <c r="A1191" s="1">
        <v>40969</v>
      </c>
      <c r="B1191" t="s">
        <v>25</v>
      </c>
      <c r="C1191" t="s">
        <v>24</v>
      </c>
      <c r="D1191" t="s">
        <v>19</v>
      </c>
      <c r="E1191" t="s">
        <v>11</v>
      </c>
      <c r="F1191" s="2">
        <v>4656443.2013528878</v>
      </c>
      <c r="G1191" s="2">
        <v>3273375.3538132156</v>
      </c>
      <c r="H1191" s="2">
        <v>0</v>
      </c>
      <c r="I1191" s="2" t="str">
        <f>TEXT(Продажи[[#This Row],[период]],Продажи[[#Headers],[МММ]])</f>
        <v>мар</v>
      </c>
    </row>
    <row r="1192" spans="1:9" x14ac:dyDescent="0.3">
      <c r="A1192" s="1">
        <v>40969</v>
      </c>
      <c r="B1192" t="s">
        <v>25</v>
      </c>
      <c r="C1192" t="s">
        <v>24</v>
      </c>
      <c r="D1192" t="s">
        <v>19</v>
      </c>
      <c r="E1192" t="s">
        <v>12</v>
      </c>
      <c r="F1192" s="2">
        <v>-2466626.7694041193</v>
      </c>
      <c r="G1192" s="2">
        <v>-1444136.1855058304</v>
      </c>
      <c r="H1192" s="2">
        <v>0</v>
      </c>
      <c r="I1192" s="2" t="str">
        <f>TEXT(Продажи[[#This Row],[период]],Продажи[[#Headers],[МММ]])</f>
        <v>мар</v>
      </c>
    </row>
    <row r="1193" spans="1:9" x14ac:dyDescent="0.3">
      <c r="A1193" s="1">
        <v>40969</v>
      </c>
      <c r="B1193" t="s">
        <v>25</v>
      </c>
      <c r="C1193" t="s">
        <v>24</v>
      </c>
      <c r="D1193" t="s">
        <v>19</v>
      </c>
      <c r="E1193" t="s">
        <v>13</v>
      </c>
      <c r="F1193" s="2">
        <v>-857563.90682949882</v>
      </c>
      <c r="G1193" s="2">
        <v>-818343.83845330391</v>
      </c>
      <c r="H1193" s="2">
        <v>0</v>
      </c>
      <c r="I1193" s="2" t="str">
        <f>TEXT(Продажи[[#This Row],[период]],Продажи[[#Headers],[МММ]])</f>
        <v>мар</v>
      </c>
    </row>
    <row r="1194" spans="1:9" x14ac:dyDescent="0.3">
      <c r="A1194" s="1">
        <v>40969</v>
      </c>
      <c r="B1194" t="s">
        <v>25</v>
      </c>
      <c r="C1194" t="s">
        <v>24</v>
      </c>
      <c r="D1194" t="s">
        <v>17</v>
      </c>
      <c r="E1194" t="s">
        <v>11</v>
      </c>
      <c r="F1194" s="2">
        <v>1186613.1420528595</v>
      </c>
      <c r="G1194" s="2">
        <v>1270257.7034841473</v>
      </c>
      <c r="H1194" s="2">
        <v>0</v>
      </c>
      <c r="I1194" s="2" t="str">
        <f>TEXT(Продажи[[#This Row],[период]],Продажи[[#Headers],[МММ]])</f>
        <v>мар</v>
      </c>
    </row>
    <row r="1195" spans="1:9" x14ac:dyDescent="0.3">
      <c r="A1195" s="1">
        <v>40969</v>
      </c>
      <c r="B1195" t="s">
        <v>25</v>
      </c>
      <c r="C1195" t="s">
        <v>24</v>
      </c>
      <c r="D1195" t="s">
        <v>17</v>
      </c>
      <c r="E1195" t="s">
        <v>12</v>
      </c>
      <c r="F1195" s="2">
        <v>-628946.89508102101</v>
      </c>
      <c r="G1195" s="2">
        <v>-560407.81036065321</v>
      </c>
      <c r="H1195" s="2">
        <v>0</v>
      </c>
      <c r="I1195" s="2" t="str">
        <f>TEXT(Продажи[[#This Row],[период]],Продажи[[#Headers],[МММ]])</f>
        <v>мар</v>
      </c>
    </row>
    <row r="1196" spans="1:9" x14ac:dyDescent="0.3">
      <c r="A1196" s="1">
        <v>40969</v>
      </c>
      <c r="B1196" t="s">
        <v>25</v>
      </c>
      <c r="C1196" t="s">
        <v>24</v>
      </c>
      <c r="D1196" t="s">
        <v>17</v>
      </c>
      <c r="E1196" t="s">
        <v>13</v>
      </c>
      <c r="F1196" s="2">
        <v>-157739.88128632004</v>
      </c>
      <c r="G1196" s="2">
        <v>-317564.42587103683</v>
      </c>
      <c r="H1196" s="2">
        <v>0</v>
      </c>
      <c r="I1196" s="2" t="str">
        <f>TEXT(Продажи[[#This Row],[период]],Продажи[[#Headers],[МММ]])</f>
        <v>мар</v>
      </c>
    </row>
    <row r="1197" spans="1:9" x14ac:dyDescent="0.3">
      <c r="A1197" s="1">
        <v>40969</v>
      </c>
      <c r="B1197" t="s">
        <v>25</v>
      </c>
      <c r="C1197" t="s">
        <v>24</v>
      </c>
      <c r="D1197" t="s">
        <v>14</v>
      </c>
      <c r="E1197" t="s">
        <v>11</v>
      </c>
      <c r="F1197" s="2">
        <v>838385.38867416931</v>
      </c>
      <c r="G1197" s="2">
        <v>1908461.32635516</v>
      </c>
      <c r="H1197" s="2">
        <v>0</v>
      </c>
      <c r="I1197" s="2" t="str">
        <f>TEXT(Продажи[[#This Row],[период]],Продажи[[#Headers],[МММ]])</f>
        <v>мар</v>
      </c>
    </row>
    <row r="1198" spans="1:9" x14ac:dyDescent="0.3">
      <c r="A1198" s="1">
        <v>40969</v>
      </c>
      <c r="B1198" t="s">
        <v>25</v>
      </c>
      <c r="C1198" t="s">
        <v>24</v>
      </c>
      <c r="D1198" t="s">
        <v>14</v>
      </c>
      <c r="E1198" t="s">
        <v>12</v>
      </c>
      <c r="F1198" s="2">
        <v>-465769.66037453851</v>
      </c>
      <c r="G1198" s="2">
        <v>-841968.23221551185</v>
      </c>
      <c r="H1198" s="2">
        <v>0</v>
      </c>
      <c r="I1198" s="2" t="str">
        <f>TEXT(Продажи[[#This Row],[период]],Продажи[[#Headers],[МММ]])</f>
        <v>мар</v>
      </c>
    </row>
    <row r="1199" spans="1:9" x14ac:dyDescent="0.3">
      <c r="A1199" s="1">
        <v>40969</v>
      </c>
      <c r="B1199" t="s">
        <v>25</v>
      </c>
      <c r="C1199" t="s">
        <v>24</v>
      </c>
      <c r="D1199" t="s">
        <v>14</v>
      </c>
      <c r="E1199" t="s">
        <v>13</v>
      </c>
      <c r="F1199" s="2">
        <v>-152803.49991354026</v>
      </c>
      <c r="G1199" s="2">
        <v>-477115.33158879</v>
      </c>
      <c r="H1199" s="2">
        <v>0</v>
      </c>
      <c r="I1199" s="2" t="str">
        <f>TEXT(Продажи[[#This Row],[период]],Продажи[[#Headers],[МММ]])</f>
        <v>мар</v>
      </c>
    </row>
    <row r="1200" spans="1:9" x14ac:dyDescent="0.3">
      <c r="A1200" s="1">
        <v>40969</v>
      </c>
      <c r="B1200" t="s">
        <v>25</v>
      </c>
      <c r="C1200" t="s">
        <v>24</v>
      </c>
      <c r="D1200" t="s">
        <v>100</v>
      </c>
      <c r="E1200" t="s">
        <v>49</v>
      </c>
      <c r="F1200" s="2">
        <v>0</v>
      </c>
      <c r="G1200" s="2">
        <v>0</v>
      </c>
      <c r="H1200" s="2">
        <v>15094148.237140369</v>
      </c>
      <c r="I1200" s="2" t="str">
        <f>TEXT(Продажи[[#This Row],[период]],Продажи[[#Headers],[МММ]])</f>
        <v>мар</v>
      </c>
    </row>
    <row r="1201" spans="1:9" x14ac:dyDescent="0.3">
      <c r="A1201" s="1">
        <v>41000</v>
      </c>
      <c r="B1201" t="s">
        <v>15</v>
      </c>
      <c r="C1201" t="s">
        <v>9</v>
      </c>
      <c r="D1201" t="s">
        <v>10</v>
      </c>
      <c r="E1201" t="s">
        <v>11</v>
      </c>
      <c r="F1201" s="2">
        <v>4028772.6932636434</v>
      </c>
      <c r="G1201" s="2">
        <v>2804212.1543672867</v>
      </c>
      <c r="H1201" s="2">
        <v>0</v>
      </c>
      <c r="I1201" s="2" t="str">
        <f>TEXT(Продажи[[#This Row],[период]],Продажи[[#Headers],[МММ]])</f>
        <v>апр</v>
      </c>
    </row>
    <row r="1202" spans="1:9" x14ac:dyDescent="0.3">
      <c r="A1202" s="1">
        <v>41000</v>
      </c>
      <c r="B1202" t="s">
        <v>15</v>
      </c>
      <c r="C1202" t="s">
        <v>9</v>
      </c>
      <c r="D1202" t="s">
        <v>10</v>
      </c>
      <c r="E1202" t="s">
        <v>12</v>
      </c>
      <c r="F1202" s="2">
        <v>-2266538.7866462129</v>
      </c>
      <c r="G1202" s="2">
        <v>-1237152.4210443913</v>
      </c>
      <c r="H1202" s="2">
        <v>0</v>
      </c>
      <c r="I1202" s="2" t="str">
        <f>TEXT(Продажи[[#This Row],[период]],Продажи[[#Headers],[МММ]])</f>
        <v>апр</v>
      </c>
    </row>
    <row r="1203" spans="1:9" x14ac:dyDescent="0.3">
      <c r="A1203" s="1">
        <v>41000</v>
      </c>
      <c r="B1203" t="s">
        <v>15</v>
      </c>
      <c r="C1203" t="s">
        <v>9</v>
      </c>
      <c r="D1203" t="s">
        <v>10</v>
      </c>
      <c r="E1203" t="s">
        <v>13</v>
      </c>
      <c r="F1203" s="2">
        <v>-1972285.388669868</v>
      </c>
      <c r="G1203" s="2">
        <v>-701053.03859182168</v>
      </c>
      <c r="H1203" s="2">
        <v>0</v>
      </c>
      <c r="I1203" s="2" t="str">
        <f>TEXT(Продажи[[#This Row],[период]],Продажи[[#Headers],[МММ]])</f>
        <v>апр</v>
      </c>
    </row>
    <row r="1204" spans="1:9" x14ac:dyDescent="0.3">
      <c r="A1204" s="1">
        <v>41000</v>
      </c>
      <c r="B1204" t="s">
        <v>15</v>
      </c>
      <c r="C1204" t="s">
        <v>9</v>
      </c>
      <c r="D1204" t="s">
        <v>21</v>
      </c>
      <c r="E1204" t="s">
        <v>11</v>
      </c>
      <c r="F1204" s="2">
        <v>1254621.9481940963</v>
      </c>
      <c r="G1204" s="2">
        <v>2191559.8067537243</v>
      </c>
      <c r="H1204" s="2">
        <v>0</v>
      </c>
      <c r="I1204" s="2" t="str">
        <f>TEXT(Продажи[[#This Row],[период]],Продажи[[#Headers],[МММ]])</f>
        <v>апр</v>
      </c>
    </row>
    <row r="1205" spans="1:9" x14ac:dyDescent="0.3">
      <c r="A1205" s="1">
        <v>41000</v>
      </c>
      <c r="B1205" t="s">
        <v>15</v>
      </c>
      <c r="C1205" t="s">
        <v>9</v>
      </c>
      <c r="D1205" t="s">
        <v>21</v>
      </c>
      <c r="E1205" t="s">
        <v>12</v>
      </c>
      <c r="F1205" s="2">
        <v>-690617.58616188786</v>
      </c>
      <c r="G1205" s="2">
        <v>-966864.62062664318</v>
      </c>
      <c r="H1205" s="2">
        <v>0</v>
      </c>
      <c r="I1205" s="2" t="str">
        <f>TEXT(Продажи[[#This Row],[период]],Продажи[[#Headers],[МММ]])</f>
        <v>апр</v>
      </c>
    </row>
    <row r="1206" spans="1:9" x14ac:dyDescent="0.3">
      <c r="A1206" s="1">
        <v>41000</v>
      </c>
      <c r="B1206" t="s">
        <v>15</v>
      </c>
      <c r="C1206" t="s">
        <v>9</v>
      </c>
      <c r="D1206" t="s">
        <v>21</v>
      </c>
      <c r="E1206" t="s">
        <v>13</v>
      </c>
      <c r="F1206" s="2">
        <v>-719692.58653930342</v>
      </c>
      <c r="G1206" s="2">
        <v>-547889.95168843109</v>
      </c>
      <c r="H1206" s="2">
        <v>0</v>
      </c>
      <c r="I1206" s="2" t="str">
        <f>TEXT(Продажи[[#This Row],[период]],Продажи[[#Headers],[МММ]])</f>
        <v>апр</v>
      </c>
    </row>
    <row r="1207" spans="1:9" x14ac:dyDescent="0.3">
      <c r="A1207" s="1">
        <v>41000</v>
      </c>
      <c r="B1207" t="s">
        <v>15</v>
      </c>
      <c r="C1207" t="s">
        <v>9</v>
      </c>
      <c r="D1207" t="s">
        <v>19</v>
      </c>
      <c r="E1207" t="s">
        <v>11</v>
      </c>
      <c r="F1207" s="2">
        <v>1786553.618747917</v>
      </c>
      <c r="G1207" s="2">
        <v>3048026.9624516438</v>
      </c>
      <c r="H1207" s="2">
        <v>0</v>
      </c>
      <c r="I1207" s="2" t="str">
        <f>TEXT(Продажи[[#This Row],[период]],Продажи[[#Headers],[МММ]])</f>
        <v>апр</v>
      </c>
    </row>
    <row r="1208" spans="1:9" x14ac:dyDescent="0.3">
      <c r="A1208" s="1">
        <v>41000</v>
      </c>
      <c r="B1208" t="s">
        <v>15</v>
      </c>
      <c r="C1208" t="s">
        <v>9</v>
      </c>
      <c r="D1208" t="s">
        <v>19</v>
      </c>
      <c r="E1208" t="s">
        <v>12</v>
      </c>
      <c r="F1208" s="2">
        <v>-1080576.7855330142</v>
      </c>
      <c r="G1208" s="2">
        <v>-1344717.7775521958</v>
      </c>
      <c r="H1208" s="2">
        <v>0</v>
      </c>
      <c r="I1208" s="2" t="str">
        <f>TEXT(Продажи[[#This Row],[период]],Продажи[[#Headers],[МММ]])</f>
        <v>апр</v>
      </c>
    </row>
    <row r="1209" spans="1:9" x14ac:dyDescent="0.3">
      <c r="A1209" s="1">
        <v>41000</v>
      </c>
      <c r="B1209" t="s">
        <v>15</v>
      </c>
      <c r="C1209" t="s">
        <v>9</v>
      </c>
      <c r="D1209" t="s">
        <v>19</v>
      </c>
      <c r="E1209" t="s">
        <v>13</v>
      </c>
      <c r="F1209" s="2">
        <v>-879517.46497150476</v>
      </c>
      <c r="G1209" s="2">
        <v>-762006.74061291094</v>
      </c>
      <c r="H1209" s="2">
        <v>0</v>
      </c>
      <c r="I1209" s="2" t="str">
        <f>TEXT(Продажи[[#This Row],[период]],Продажи[[#Headers],[МММ]])</f>
        <v>апр</v>
      </c>
    </row>
    <row r="1210" spans="1:9" x14ac:dyDescent="0.3">
      <c r="A1210" s="1">
        <v>41000</v>
      </c>
      <c r="B1210" t="s">
        <v>15</v>
      </c>
      <c r="C1210" t="s">
        <v>9</v>
      </c>
      <c r="D1210" t="s">
        <v>17</v>
      </c>
      <c r="E1210" t="s">
        <v>11</v>
      </c>
      <c r="F1210" s="2">
        <v>2138475.6711056884</v>
      </c>
      <c r="G1210" s="2">
        <v>1233906.3202825368</v>
      </c>
      <c r="H1210" s="2">
        <v>0</v>
      </c>
      <c r="I1210" s="2" t="str">
        <f>TEXT(Продажи[[#This Row],[период]],Продажи[[#Headers],[МММ]])</f>
        <v>апр</v>
      </c>
    </row>
    <row r="1211" spans="1:9" x14ac:dyDescent="0.3">
      <c r="A1211" s="1">
        <v>41000</v>
      </c>
      <c r="B1211" t="s">
        <v>15</v>
      </c>
      <c r="C1211" t="s">
        <v>9</v>
      </c>
      <c r="D1211" t="s">
        <v>17</v>
      </c>
      <c r="E1211" t="s">
        <v>12</v>
      </c>
      <c r="F1211" s="2">
        <v>-1157322.9729375343</v>
      </c>
      <c r="G1211" s="2">
        <v>-544370.43541876622</v>
      </c>
      <c r="H1211" s="2">
        <v>0</v>
      </c>
      <c r="I1211" s="2" t="str">
        <f>TEXT(Продажи[[#This Row],[период]],Продажи[[#Headers],[МММ]])</f>
        <v>апр</v>
      </c>
    </row>
    <row r="1212" spans="1:9" x14ac:dyDescent="0.3">
      <c r="A1212" s="1">
        <v>41000</v>
      </c>
      <c r="B1212" t="s">
        <v>15</v>
      </c>
      <c r="C1212" t="s">
        <v>9</v>
      </c>
      <c r="D1212" t="s">
        <v>17</v>
      </c>
      <c r="E1212" t="s">
        <v>13</v>
      </c>
      <c r="F1212" s="2">
        <v>-1126512.4635691084</v>
      </c>
      <c r="G1212" s="2">
        <v>-308476.5800706342</v>
      </c>
      <c r="H1212" s="2">
        <v>0</v>
      </c>
      <c r="I1212" s="2" t="str">
        <f>TEXT(Продажи[[#This Row],[период]],Продажи[[#Headers],[МММ]])</f>
        <v>апр</v>
      </c>
    </row>
    <row r="1213" spans="1:9" x14ac:dyDescent="0.3">
      <c r="A1213" s="1">
        <v>41000</v>
      </c>
      <c r="B1213" t="s">
        <v>15</v>
      </c>
      <c r="C1213" t="s">
        <v>9</v>
      </c>
      <c r="D1213" t="s">
        <v>14</v>
      </c>
      <c r="E1213" t="s">
        <v>11</v>
      </c>
      <c r="F1213" s="2">
        <v>1218473.0227366774</v>
      </c>
      <c r="G1213" s="2">
        <v>1870017.6251722618</v>
      </c>
      <c r="H1213" s="2">
        <v>0</v>
      </c>
      <c r="I1213" s="2" t="str">
        <f>TEXT(Продажи[[#This Row],[период]],Продажи[[#Headers],[МММ]])</f>
        <v>апр</v>
      </c>
    </row>
    <row r="1214" spans="1:9" x14ac:dyDescent="0.3">
      <c r="A1214" s="1">
        <v>41000</v>
      </c>
      <c r="B1214" t="s">
        <v>15</v>
      </c>
      <c r="C1214" t="s">
        <v>9</v>
      </c>
      <c r="D1214" t="s">
        <v>14</v>
      </c>
      <c r="E1214" t="s">
        <v>12</v>
      </c>
      <c r="F1214" s="2">
        <v>-713949.03675977187</v>
      </c>
      <c r="G1214" s="2">
        <v>-825007.77581129211</v>
      </c>
      <c r="H1214" s="2">
        <v>0</v>
      </c>
      <c r="I1214" s="2" t="str">
        <f>TEXT(Продажи[[#This Row],[период]],Продажи[[#Headers],[МММ]])</f>
        <v>апр</v>
      </c>
    </row>
    <row r="1215" spans="1:9" x14ac:dyDescent="0.3">
      <c r="A1215" s="1">
        <v>41000</v>
      </c>
      <c r="B1215" t="s">
        <v>15</v>
      </c>
      <c r="C1215" t="s">
        <v>9</v>
      </c>
      <c r="D1215" t="s">
        <v>14</v>
      </c>
      <c r="E1215" t="s">
        <v>13</v>
      </c>
      <c r="F1215" s="2">
        <v>-475275.87377098016</v>
      </c>
      <c r="G1215" s="2">
        <v>-467504.40629306546</v>
      </c>
      <c r="H1215" s="2">
        <v>0</v>
      </c>
      <c r="I1215" s="2" t="str">
        <f>TEXT(Продажи[[#This Row],[период]],Продажи[[#Headers],[МММ]])</f>
        <v>апр</v>
      </c>
    </row>
    <row r="1216" spans="1:9" x14ac:dyDescent="0.3">
      <c r="A1216" s="1">
        <v>41000</v>
      </c>
      <c r="B1216" t="s">
        <v>15</v>
      </c>
      <c r="C1216" t="s">
        <v>9</v>
      </c>
      <c r="D1216" t="s">
        <v>100</v>
      </c>
      <c r="E1216" t="s">
        <v>49</v>
      </c>
      <c r="F1216" s="2">
        <v>0</v>
      </c>
      <c r="G1216" s="2">
        <v>0</v>
      </c>
      <c r="H1216" s="2">
        <v>11773562.995022736</v>
      </c>
      <c r="I1216" s="2" t="str">
        <f>TEXT(Продажи[[#This Row],[период]],Продажи[[#Headers],[МММ]])</f>
        <v>апр</v>
      </c>
    </row>
    <row r="1217" spans="1:9" x14ac:dyDescent="0.3">
      <c r="A1217" s="1">
        <v>41000</v>
      </c>
      <c r="B1217" t="s">
        <v>15</v>
      </c>
      <c r="C1217" t="s">
        <v>16</v>
      </c>
      <c r="D1217" t="s">
        <v>10</v>
      </c>
      <c r="E1217" t="s">
        <v>11</v>
      </c>
      <c r="F1217" s="2">
        <v>1495915.5991865005</v>
      </c>
      <c r="G1217" s="2">
        <v>3505265.1929591079</v>
      </c>
      <c r="H1217" s="2">
        <v>0</v>
      </c>
      <c r="I1217" s="2" t="str">
        <f>TEXT(Продажи[[#This Row],[период]],Продажи[[#Headers],[МММ]])</f>
        <v>апр</v>
      </c>
    </row>
    <row r="1218" spans="1:9" x14ac:dyDescent="0.3">
      <c r="A1218" s="1">
        <v>41000</v>
      </c>
      <c r="B1218" t="s">
        <v>15</v>
      </c>
      <c r="C1218" t="s">
        <v>16</v>
      </c>
      <c r="D1218" t="s">
        <v>10</v>
      </c>
      <c r="E1218" t="s">
        <v>12</v>
      </c>
      <c r="F1218" s="2">
        <v>-849952.04499232979</v>
      </c>
      <c r="G1218" s="2">
        <v>-1546440.526305489</v>
      </c>
      <c r="H1218" s="2">
        <v>0</v>
      </c>
      <c r="I1218" s="2" t="str">
        <f>TEXT(Продажи[[#This Row],[период]],Продажи[[#Headers],[МММ]])</f>
        <v>апр</v>
      </c>
    </row>
    <row r="1219" spans="1:9" x14ac:dyDescent="0.3">
      <c r="A1219" s="1">
        <v>41000</v>
      </c>
      <c r="B1219" t="s">
        <v>15</v>
      </c>
      <c r="C1219" t="s">
        <v>16</v>
      </c>
      <c r="D1219" t="s">
        <v>10</v>
      </c>
      <c r="E1219" t="s">
        <v>13</v>
      </c>
      <c r="F1219" s="2">
        <v>-686109.62245264172</v>
      </c>
      <c r="G1219" s="2">
        <v>-876316.29823977698</v>
      </c>
      <c r="H1219" s="2">
        <v>0</v>
      </c>
      <c r="I1219" s="2" t="str">
        <f>TEXT(Продажи[[#This Row],[период]],Продажи[[#Headers],[МММ]])</f>
        <v>апр</v>
      </c>
    </row>
    <row r="1220" spans="1:9" x14ac:dyDescent="0.3">
      <c r="A1220" s="1">
        <v>41000</v>
      </c>
      <c r="B1220" t="s">
        <v>15</v>
      </c>
      <c r="C1220" t="s">
        <v>16</v>
      </c>
      <c r="D1220" t="s">
        <v>21</v>
      </c>
      <c r="E1220" t="s">
        <v>11</v>
      </c>
      <c r="F1220" s="2">
        <v>2571399.4791427627</v>
      </c>
      <c r="G1220" s="2">
        <v>2739449.7584421551</v>
      </c>
      <c r="H1220" s="2">
        <v>0</v>
      </c>
      <c r="I1220" s="2" t="str">
        <f>TEXT(Продажи[[#This Row],[период]],Продажи[[#Headers],[МММ]])</f>
        <v>апр</v>
      </c>
    </row>
    <row r="1221" spans="1:9" x14ac:dyDescent="0.3">
      <c r="A1221" s="1">
        <v>41000</v>
      </c>
      <c r="B1221" t="s">
        <v>15</v>
      </c>
      <c r="C1221" t="s">
        <v>16</v>
      </c>
      <c r="D1221" t="s">
        <v>21</v>
      </c>
      <c r="E1221" t="s">
        <v>12</v>
      </c>
      <c r="F1221" s="2">
        <v>-1381235.1723237757</v>
      </c>
      <c r="G1221" s="2">
        <v>-1208580.7757833039</v>
      </c>
      <c r="H1221" s="2">
        <v>0</v>
      </c>
      <c r="I1221" s="2" t="str">
        <f>TEXT(Продажи[[#This Row],[период]],Продажи[[#Headers],[МММ]])</f>
        <v>апр</v>
      </c>
    </row>
    <row r="1222" spans="1:9" x14ac:dyDescent="0.3">
      <c r="A1222" s="1">
        <v>41000</v>
      </c>
      <c r="B1222" t="s">
        <v>15</v>
      </c>
      <c r="C1222" t="s">
        <v>16</v>
      </c>
      <c r="D1222" t="s">
        <v>21</v>
      </c>
      <c r="E1222" t="s">
        <v>13</v>
      </c>
      <c r="F1222" s="2">
        <v>-1074002.4288265575</v>
      </c>
      <c r="G1222" s="2">
        <v>-684862.43961053877</v>
      </c>
      <c r="H1222" s="2">
        <v>0</v>
      </c>
      <c r="I1222" s="2" t="str">
        <f>TEXT(Продажи[[#This Row],[период]],Продажи[[#Headers],[МММ]])</f>
        <v>апр</v>
      </c>
    </row>
    <row r="1223" spans="1:9" x14ac:dyDescent="0.3">
      <c r="A1223" s="1">
        <v>41000</v>
      </c>
      <c r="B1223" t="s">
        <v>15</v>
      </c>
      <c r="C1223" t="s">
        <v>16</v>
      </c>
      <c r="D1223" t="s">
        <v>19</v>
      </c>
      <c r="E1223" t="s">
        <v>11</v>
      </c>
      <c r="F1223" s="2">
        <v>3288555.3506388068</v>
      </c>
      <c r="G1223" s="2">
        <v>3810033.7030645548</v>
      </c>
      <c r="H1223" s="2">
        <v>0</v>
      </c>
      <c r="I1223" s="2" t="str">
        <f>TEXT(Продажи[[#This Row],[период]],Продажи[[#Headers],[МММ]])</f>
        <v>апр</v>
      </c>
    </row>
    <row r="1224" spans="1:9" x14ac:dyDescent="0.3">
      <c r="A1224" s="1">
        <v>41000</v>
      </c>
      <c r="B1224" t="s">
        <v>15</v>
      </c>
      <c r="C1224" t="s">
        <v>16</v>
      </c>
      <c r="D1224" t="s">
        <v>19</v>
      </c>
      <c r="E1224" t="s">
        <v>12</v>
      </c>
      <c r="F1224" s="2">
        <v>-1800961.3092216905</v>
      </c>
      <c r="G1224" s="2">
        <v>-1680897.2219402445</v>
      </c>
      <c r="H1224" s="2">
        <v>0</v>
      </c>
      <c r="I1224" s="2" t="str">
        <f>TEXT(Продажи[[#This Row],[период]],Продажи[[#Headers],[МММ]])</f>
        <v>апр</v>
      </c>
    </row>
    <row r="1225" spans="1:9" x14ac:dyDescent="0.3">
      <c r="A1225" s="1">
        <v>41000</v>
      </c>
      <c r="B1225" t="s">
        <v>15</v>
      </c>
      <c r="C1225" t="s">
        <v>16</v>
      </c>
      <c r="D1225" t="s">
        <v>19</v>
      </c>
      <c r="E1225" t="s">
        <v>13</v>
      </c>
      <c r="F1225" s="2">
        <v>-1331126.522871936</v>
      </c>
      <c r="G1225" s="2">
        <v>-952508.42576613871</v>
      </c>
      <c r="H1225" s="2">
        <v>0</v>
      </c>
      <c r="I1225" s="2" t="str">
        <f>TEXT(Продажи[[#This Row],[период]],Продажи[[#Headers],[МММ]])</f>
        <v>апр</v>
      </c>
    </row>
    <row r="1226" spans="1:9" x14ac:dyDescent="0.3">
      <c r="A1226" s="1">
        <v>41000</v>
      </c>
      <c r="B1226" t="s">
        <v>15</v>
      </c>
      <c r="C1226" t="s">
        <v>16</v>
      </c>
      <c r="D1226" t="s">
        <v>17</v>
      </c>
      <c r="E1226" t="s">
        <v>11</v>
      </c>
      <c r="F1226" s="2">
        <v>1158608.8873519094</v>
      </c>
      <c r="G1226" s="2">
        <v>1542382.9003531707</v>
      </c>
      <c r="H1226" s="2">
        <v>0</v>
      </c>
      <c r="I1226" s="2" t="str">
        <f>TEXT(Продажи[[#This Row],[период]],Продажи[[#Headers],[МММ]])</f>
        <v>апр</v>
      </c>
    </row>
    <row r="1227" spans="1:9" x14ac:dyDescent="0.3">
      <c r="A1227" s="1">
        <v>41000</v>
      </c>
      <c r="B1227" t="s">
        <v>15</v>
      </c>
      <c r="C1227" t="s">
        <v>16</v>
      </c>
      <c r="D1227" t="s">
        <v>17</v>
      </c>
      <c r="E1227" t="s">
        <v>12</v>
      </c>
      <c r="F1227" s="2">
        <v>-642957.20718751906</v>
      </c>
      <c r="G1227" s="2">
        <v>-680463.04427345772</v>
      </c>
      <c r="H1227" s="2">
        <v>0</v>
      </c>
      <c r="I1227" s="2" t="str">
        <f>TEXT(Продажи[[#This Row],[период]],Продажи[[#Headers],[МММ]])</f>
        <v>апр</v>
      </c>
    </row>
    <row r="1228" spans="1:9" x14ac:dyDescent="0.3">
      <c r="A1228" s="1">
        <v>41000</v>
      </c>
      <c r="B1228" t="s">
        <v>15</v>
      </c>
      <c r="C1228" t="s">
        <v>16</v>
      </c>
      <c r="D1228" t="s">
        <v>17</v>
      </c>
      <c r="E1228" t="s">
        <v>13</v>
      </c>
      <c r="F1228" s="2">
        <v>-623025.53376470599</v>
      </c>
      <c r="G1228" s="2">
        <v>-385595.72508829267</v>
      </c>
      <c r="H1228" s="2">
        <v>0</v>
      </c>
      <c r="I1228" s="2" t="str">
        <f>TEXT(Продажи[[#This Row],[период]],Продажи[[#Headers],[МММ]])</f>
        <v>апр</v>
      </c>
    </row>
    <row r="1229" spans="1:9" x14ac:dyDescent="0.3">
      <c r="A1229" s="1">
        <v>41000</v>
      </c>
      <c r="B1229" t="s">
        <v>15</v>
      </c>
      <c r="C1229" t="s">
        <v>16</v>
      </c>
      <c r="D1229" t="s">
        <v>14</v>
      </c>
      <c r="E1229" t="s">
        <v>11</v>
      </c>
      <c r="F1229" s="2">
        <v>2950989.3519403902</v>
      </c>
      <c r="G1229" s="2">
        <v>2337522.0314653274</v>
      </c>
      <c r="H1229" s="2">
        <v>0</v>
      </c>
      <c r="I1229" s="2" t="str">
        <f>TEXT(Продажи[[#This Row],[период]],Продажи[[#Headers],[МММ]])</f>
        <v>апр</v>
      </c>
    </row>
    <row r="1230" spans="1:9" x14ac:dyDescent="0.3">
      <c r="A1230" s="1">
        <v>41000</v>
      </c>
      <c r="B1230" t="s">
        <v>15</v>
      </c>
      <c r="C1230" t="s">
        <v>16</v>
      </c>
      <c r="D1230" t="s">
        <v>14</v>
      </c>
      <c r="E1230" t="s">
        <v>12</v>
      </c>
      <c r="F1230" s="2">
        <v>-1665881.085772801</v>
      </c>
      <c r="G1230" s="2">
        <v>-1031259.7197641151</v>
      </c>
      <c r="H1230" s="2">
        <v>0</v>
      </c>
      <c r="I1230" s="2" t="str">
        <f>TEXT(Продажи[[#This Row],[период]],Продажи[[#Headers],[МММ]])</f>
        <v>апр</v>
      </c>
    </row>
    <row r="1231" spans="1:9" x14ac:dyDescent="0.3">
      <c r="A1231" s="1">
        <v>41000</v>
      </c>
      <c r="B1231" t="s">
        <v>15</v>
      </c>
      <c r="C1231" t="s">
        <v>16</v>
      </c>
      <c r="D1231" t="s">
        <v>14</v>
      </c>
      <c r="E1231" t="s">
        <v>13</v>
      </c>
      <c r="F1231" s="2">
        <v>-1601102.1098374645</v>
      </c>
      <c r="G1231" s="2">
        <v>-584380.50786633184</v>
      </c>
      <c r="H1231" s="2">
        <v>0</v>
      </c>
      <c r="I1231" s="2" t="str">
        <f>TEXT(Продажи[[#This Row],[период]],Продажи[[#Headers],[МММ]])</f>
        <v>апр</v>
      </c>
    </row>
    <row r="1232" spans="1:9" x14ac:dyDescent="0.3">
      <c r="A1232" s="1">
        <v>41000</v>
      </c>
      <c r="B1232" t="s">
        <v>15</v>
      </c>
      <c r="C1232" t="s">
        <v>16</v>
      </c>
      <c r="D1232" t="s">
        <v>100</v>
      </c>
      <c r="E1232" t="s">
        <v>49</v>
      </c>
      <c r="F1232" s="2">
        <v>0</v>
      </c>
      <c r="G1232" s="2">
        <v>0</v>
      </c>
      <c r="H1232" s="2">
        <v>12620291.430682639</v>
      </c>
      <c r="I1232" s="2" t="str">
        <f>TEXT(Продажи[[#This Row],[период]],Продажи[[#Headers],[МММ]])</f>
        <v>апр</v>
      </c>
    </row>
    <row r="1233" spans="1:9" x14ac:dyDescent="0.3">
      <c r="A1233" s="1">
        <v>41000</v>
      </c>
      <c r="B1233" t="s">
        <v>15</v>
      </c>
      <c r="C1233" t="s">
        <v>23</v>
      </c>
      <c r="D1233" t="s">
        <v>10</v>
      </c>
      <c r="E1233" t="s">
        <v>11</v>
      </c>
      <c r="F1233" s="2">
        <v>2093715.2041644393</v>
      </c>
      <c r="G1233" s="2">
        <v>3505265.1929591084</v>
      </c>
      <c r="H1233" s="2">
        <v>0</v>
      </c>
      <c r="I1233" s="2" t="str">
        <f>TEXT(Продажи[[#This Row],[период]],Продажи[[#Headers],[МММ]])</f>
        <v>апр</v>
      </c>
    </row>
    <row r="1234" spans="1:9" x14ac:dyDescent="0.3">
      <c r="A1234" s="1">
        <v>41000</v>
      </c>
      <c r="B1234" t="s">
        <v>15</v>
      </c>
      <c r="C1234" t="s">
        <v>23</v>
      </c>
      <c r="D1234" t="s">
        <v>10</v>
      </c>
      <c r="E1234" t="s">
        <v>12</v>
      </c>
      <c r="F1234" s="2">
        <v>-1133269.3933231065</v>
      </c>
      <c r="G1234" s="2">
        <v>-1546440.5263054892</v>
      </c>
      <c r="H1234" s="2">
        <v>0</v>
      </c>
      <c r="I1234" s="2" t="str">
        <f>TEXT(Продажи[[#This Row],[период]],Продажи[[#Headers],[МММ]])</f>
        <v>апр</v>
      </c>
    </row>
    <row r="1235" spans="1:9" x14ac:dyDescent="0.3">
      <c r="A1235" s="1">
        <v>41000</v>
      </c>
      <c r="B1235" t="s">
        <v>15</v>
      </c>
      <c r="C1235" t="s">
        <v>23</v>
      </c>
      <c r="D1235" t="s">
        <v>10</v>
      </c>
      <c r="E1235" t="s">
        <v>13</v>
      </c>
      <c r="F1235" s="2">
        <v>-1199650.6480370075</v>
      </c>
      <c r="G1235" s="2">
        <v>-876316.2982397771</v>
      </c>
      <c r="H1235" s="2">
        <v>0</v>
      </c>
      <c r="I1235" s="2" t="str">
        <f>TEXT(Продажи[[#This Row],[период]],Продажи[[#Headers],[МММ]])</f>
        <v>апр</v>
      </c>
    </row>
    <row r="1236" spans="1:9" x14ac:dyDescent="0.3">
      <c r="A1236" s="1">
        <v>41000</v>
      </c>
      <c r="B1236" t="s">
        <v>15</v>
      </c>
      <c r="C1236" t="s">
        <v>23</v>
      </c>
      <c r="D1236" t="s">
        <v>21</v>
      </c>
      <c r="E1236" t="s">
        <v>11</v>
      </c>
      <c r="F1236" s="2">
        <v>2513848.0136292721</v>
      </c>
      <c r="G1236" s="2">
        <v>2739449.7584421556</v>
      </c>
      <c r="H1236" s="2">
        <v>0</v>
      </c>
      <c r="I1236" s="2" t="str">
        <f>TEXT(Продажи[[#This Row],[период]],Продажи[[#Headers],[МММ]])</f>
        <v>апр</v>
      </c>
    </row>
    <row r="1237" spans="1:9" x14ac:dyDescent="0.3">
      <c r="A1237" s="1">
        <v>41000</v>
      </c>
      <c r="B1237" t="s">
        <v>15</v>
      </c>
      <c r="C1237" t="s">
        <v>23</v>
      </c>
      <c r="D1237" t="s">
        <v>21</v>
      </c>
      <c r="E1237" t="s">
        <v>12</v>
      </c>
      <c r="F1237" s="2">
        <v>-1381235.1723237757</v>
      </c>
      <c r="G1237" s="2">
        <v>-1208580.7757833039</v>
      </c>
      <c r="H1237" s="2">
        <v>0</v>
      </c>
      <c r="I1237" s="2" t="str">
        <f>TEXT(Продажи[[#This Row],[период]],Продажи[[#Headers],[МММ]])</f>
        <v>апр</v>
      </c>
    </row>
    <row r="1238" spans="1:9" x14ac:dyDescent="0.3">
      <c r="A1238" s="1">
        <v>41000</v>
      </c>
      <c r="B1238" t="s">
        <v>15</v>
      </c>
      <c r="C1238" t="s">
        <v>23</v>
      </c>
      <c r="D1238" t="s">
        <v>21</v>
      </c>
      <c r="E1238" t="s">
        <v>13</v>
      </c>
      <c r="F1238" s="2">
        <v>-1306740.5553631133</v>
      </c>
      <c r="G1238" s="2">
        <v>-684862.43961053889</v>
      </c>
      <c r="H1238" s="2">
        <v>0</v>
      </c>
      <c r="I1238" s="2" t="str">
        <f>TEXT(Продажи[[#This Row],[период]],Продажи[[#Headers],[МММ]])</f>
        <v>апр</v>
      </c>
    </row>
    <row r="1239" spans="1:9" x14ac:dyDescent="0.3">
      <c r="A1239" s="1">
        <v>41000</v>
      </c>
      <c r="B1239" t="s">
        <v>15</v>
      </c>
      <c r="C1239" t="s">
        <v>23</v>
      </c>
      <c r="D1239" t="s">
        <v>19</v>
      </c>
      <c r="E1239" t="s">
        <v>11</v>
      </c>
      <c r="F1239" s="2">
        <v>3886474.5053004082</v>
      </c>
      <c r="G1239" s="2">
        <v>3810033.7030645553</v>
      </c>
      <c r="H1239" s="2">
        <v>0</v>
      </c>
      <c r="I1239" s="2" t="str">
        <f>TEXT(Продажи[[#This Row],[период]],Продажи[[#Headers],[МММ]])</f>
        <v>апр</v>
      </c>
    </row>
    <row r="1240" spans="1:9" x14ac:dyDescent="0.3">
      <c r="A1240" s="1">
        <v>41000</v>
      </c>
      <c r="B1240" t="s">
        <v>15</v>
      </c>
      <c r="C1240" t="s">
        <v>23</v>
      </c>
      <c r="D1240" t="s">
        <v>19</v>
      </c>
      <c r="E1240" t="s">
        <v>12</v>
      </c>
      <c r="F1240" s="2">
        <v>-2161153.5710660284</v>
      </c>
      <c r="G1240" s="2">
        <v>-1680897.2219402448</v>
      </c>
      <c r="H1240" s="2">
        <v>0</v>
      </c>
      <c r="I1240" s="2" t="str">
        <f>TEXT(Продажи[[#This Row],[период]],Продажи[[#Headers],[МММ]])</f>
        <v>апр</v>
      </c>
    </row>
    <row r="1241" spans="1:9" x14ac:dyDescent="0.3">
      <c r="A1241" s="1">
        <v>41000</v>
      </c>
      <c r="B1241" t="s">
        <v>15</v>
      </c>
      <c r="C1241" t="s">
        <v>23</v>
      </c>
      <c r="D1241" t="s">
        <v>19</v>
      </c>
      <c r="E1241" t="s">
        <v>13</v>
      </c>
      <c r="F1241" s="2">
        <v>-1481542.8114181315</v>
      </c>
      <c r="G1241" s="2">
        <v>-952508.42576613883</v>
      </c>
      <c r="H1241" s="2">
        <v>0</v>
      </c>
      <c r="I1241" s="2" t="str">
        <f>TEXT(Продажи[[#This Row],[период]],Продажи[[#Headers],[МММ]])</f>
        <v>апр</v>
      </c>
    </row>
    <row r="1242" spans="1:9" x14ac:dyDescent="0.3">
      <c r="A1242" s="1">
        <v>41000</v>
      </c>
      <c r="B1242" t="s">
        <v>15</v>
      </c>
      <c r="C1242" t="s">
        <v>23</v>
      </c>
      <c r="D1242" t="s">
        <v>17</v>
      </c>
      <c r="E1242" t="s">
        <v>11</v>
      </c>
      <c r="F1242" s="2">
        <v>676390.9819612701</v>
      </c>
      <c r="G1242" s="2">
        <v>1542382.9003531709</v>
      </c>
      <c r="H1242" s="2">
        <v>0</v>
      </c>
      <c r="I1242" s="2" t="str">
        <f>TEXT(Продажи[[#This Row],[период]],Продажи[[#Headers],[МММ]])</f>
        <v>апр</v>
      </c>
    </row>
    <row r="1243" spans="1:9" x14ac:dyDescent="0.3">
      <c r="A1243" s="1">
        <v>41000</v>
      </c>
      <c r="B1243" t="s">
        <v>15</v>
      </c>
      <c r="C1243" t="s">
        <v>23</v>
      </c>
      <c r="D1243" t="s">
        <v>17</v>
      </c>
      <c r="E1243" t="s">
        <v>12</v>
      </c>
      <c r="F1243" s="2">
        <v>-385774.32431251148</v>
      </c>
      <c r="G1243" s="2">
        <v>-680463.04427345784</v>
      </c>
      <c r="H1243" s="2">
        <v>0</v>
      </c>
      <c r="I1243" s="2" t="str">
        <f>TEXT(Продажи[[#This Row],[период]],Продажи[[#Headers],[МММ]])</f>
        <v>апр</v>
      </c>
    </row>
    <row r="1244" spans="1:9" x14ac:dyDescent="0.3">
      <c r="A1244" s="1">
        <v>41000</v>
      </c>
      <c r="B1244" t="s">
        <v>15</v>
      </c>
      <c r="C1244" t="s">
        <v>23</v>
      </c>
      <c r="D1244" t="s">
        <v>17</v>
      </c>
      <c r="E1244" t="s">
        <v>13</v>
      </c>
      <c r="F1244" s="2">
        <v>-388821.94147458032</v>
      </c>
      <c r="G1244" s="2">
        <v>-385595.72508829273</v>
      </c>
      <c r="H1244" s="2">
        <v>0</v>
      </c>
      <c r="I1244" s="2" t="str">
        <f>TEXT(Продажи[[#This Row],[период]],Продажи[[#Headers],[МММ]])</f>
        <v>апр</v>
      </c>
    </row>
    <row r="1245" spans="1:9" x14ac:dyDescent="0.3">
      <c r="A1245" s="1">
        <v>41000</v>
      </c>
      <c r="B1245" t="s">
        <v>15</v>
      </c>
      <c r="C1245" t="s">
        <v>23</v>
      </c>
      <c r="D1245" t="s">
        <v>14</v>
      </c>
      <c r="E1245" t="s">
        <v>11</v>
      </c>
      <c r="F1245" s="2">
        <v>1356503.1698435666</v>
      </c>
      <c r="G1245" s="2">
        <v>2337522.0314653274</v>
      </c>
      <c r="H1245" s="2">
        <v>0</v>
      </c>
      <c r="I1245" s="2" t="str">
        <f>TEXT(Продажи[[#This Row],[период]],Продажи[[#Headers],[МММ]])</f>
        <v>апр</v>
      </c>
    </row>
    <row r="1246" spans="1:9" x14ac:dyDescent="0.3">
      <c r="A1246" s="1">
        <v>41000</v>
      </c>
      <c r="B1246" t="s">
        <v>15</v>
      </c>
      <c r="C1246" t="s">
        <v>23</v>
      </c>
      <c r="D1246" t="s">
        <v>14</v>
      </c>
      <c r="E1246" t="s">
        <v>12</v>
      </c>
      <c r="F1246" s="2">
        <v>-713949.03675977187</v>
      </c>
      <c r="G1246" s="2">
        <v>-1031259.7197641152</v>
      </c>
      <c r="H1246" s="2">
        <v>0</v>
      </c>
      <c r="I1246" s="2" t="str">
        <f>TEXT(Продажи[[#This Row],[период]],Продажи[[#Headers],[МММ]])</f>
        <v>апр</v>
      </c>
    </row>
    <row r="1247" spans="1:9" x14ac:dyDescent="0.3">
      <c r="A1247" s="1">
        <v>41000</v>
      </c>
      <c r="B1247" t="s">
        <v>15</v>
      </c>
      <c r="C1247" t="s">
        <v>23</v>
      </c>
      <c r="D1247" t="s">
        <v>14</v>
      </c>
      <c r="E1247" t="s">
        <v>13</v>
      </c>
      <c r="F1247" s="2">
        <v>-616899.56436289358</v>
      </c>
      <c r="G1247" s="2">
        <v>-584380.50786633184</v>
      </c>
      <c r="H1247" s="2">
        <v>0</v>
      </c>
      <c r="I1247" s="2" t="str">
        <f>TEXT(Продажи[[#This Row],[период]],Продажи[[#Headers],[МММ]])</f>
        <v>апр</v>
      </c>
    </row>
    <row r="1248" spans="1:9" x14ac:dyDescent="0.3">
      <c r="A1248" s="1">
        <v>41000</v>
      </c>
      <c r="B1248" t="s">
        <v>15</v>
      </c>
      <c r="C1248" t="s">
        <v>23</v>
      </c>
      <c r="D1248" t="s">
        <v>100</v>
      </c>
      <c r="E1248" t="s">
        <v>49</v>
      </c>
      <c r="F1248" s="2">
        <v>0</v>
      </c>
      <c r="G1248" s="2">
        <v>0</v>
      </c>
      <c r="H1248" s="2">
        <v>11646453.918127378</v>
      </c>
      <c r="I1248" s="2" t="str">
        <f>TEXT(Продажи[[#This Row],[период]],Продажи[[#Headers],[МММ]])</f>
        <v>апр</v>
      </c>
    </row>
    <row r="1249" spans="1:9" x14ac:dyDescent="0.3">
      <c r="A1249" s="1">
        <v>41000</v>
      </c>
      <c r="B1249" t="s">
        <v>15</v>
      </c>
      <c r="C1249" t="s">
        <v>24</v>
      </c>
      <c r="D1249" t="s">
        <v>10</v>
      </c>
      <c r="E1249" t="s">
        <v>11</v>
      </c>
      <c r="F1249" s="2">
        <v>2583854.2167766825</v>
      </c>
      <c r="G1249" s="2">
        <v>2804212.1543672867</v>
      </c>
      <c r="H1249" s="2">
        <v>0</v>
      </c>
      <c r="I1249" s="2" t="str">
        <f>TEXT(Продажи[[#This Row],[период]],Продажи[[#Headers],[МММ]])</f>
        <v>апр</v>
      </c>
    </row>
    <row r="1250" spans="1:9" x14ac:dyDescent="0.3">
      <c r="A1250" s="1">
        <v>41000</v>
      </c>
      <c r="B1250" t="s">
        <v>15</v>
      </c>
      <c r="C1250" t="s">
        <v>24</v>
      </c>
      <c r="D1250" t="s">
        <v>10</v>
      </c>
      <c r="E1250" t="s">
        <v>12</v>
      </c>
      <c r="F1250" s="2">
        <v>-1416586.7416538831</v>
      </c>
      <c r="G1250" s="2">
        <v>-1237152.4210443913</v>
      </c>
      <c r="H1250" s="2">
        <v>0</v>
      </c>
      <c r="I1250" s="2" t="str">
        <f>TEXT(Продажи[[#This Row],[период]],Продажи[[#Headers],[МММ]])</f>
        <v>апр</v>
      </c>
    </row>
    <row r="1251" spans="1:9" x14ac:dyDescent="0.3">
      <c r="A1251" s="1">
        <v>41000</v>
      </c>
      <c r="B1251" t="s">
        <v>15</v>
      </c>
      <c r="C1251" t="s">
        <v>24</v>
      </c>
      <c r="D1251" t="s">
        <v>10</v>
      </c>
      <c r="E1251" t="s">
        <v>13</v>
      </c>
      <c r="F1251" s="2">
        <v>-1373579.1681772713</v>
      </c>
      <c r="G1251" s="2">
        <v>-701053.03859182168</v>
      </c>
      <c r="H1251" s="2">
        <v>0</v>
      </c>
      <c r="I1251" s="2" t="str">
        <f>TEXT(Продажи[[#This Row],[период]],Продажи[[#Headers],[МММ]])</f>
        <v>апр</v>
      </c>
    </row>
    <row r="1252" spans="1:9" x14ac:dyDescent="0.3">
      <c r="A1252" s="1">
        <v>41000</v>
      </c>
      <c r="B1252" t="s">
        <v>15</v>
      </c>
      <c r="C1252" t="s">
        <v>24</v>
      </c>
      <c r="D1252" t="s">
        <v>21</v>
      </c>
      <c r="E1252" t="s">
        <v>11</v>
      </c>
      <c r="F1252" s="2">
        <v>2147820.6929634712</v>
      </c>
      <c r="G1252" s="2">
        <v>2191559.8067537243</v>
      </c>
      <c r="H1252" s="2">
        <v>0</v>
      </c>
      <c r="I1252" s="2" t="str">
        <f>TEXT(Продажи[[#This Row],[период]],Продажи[[#Headers],[МММ]])</f>
        <v>апр</v>
      </c>
    </row>
    <row r="1253" spans="1:9" x14ac:dyDescent="0.3">
      <c r="A1253" s="1">
        <v>41000</v>
      </c>
      <c r="B1253" t="s">
        <v>15</v>
      </c>
      <c r="C1253" t="s">
        <v>24</v>
      </c>
      <c r="D1253" t="s">
        <v>21</v>
      </c>
      <c r="E1253" t="s">
        <v>12</v>
      </c>
      <c r="F1253" s="2">
        <v>-1151029.3102698131</v>
      </c>
      <c r="G1253" s="2">
        <v>-966864.62062664318</v>
      </c>
      <c r="H1253" s="2">
        <v>0</v>
      </c>
      <c r="I1253" s="2" t="str">
        <f>TEXT(Продажи[[#This Row],[период]],Продажи[[#Headers],[МММ]])</f>
        <v>апр</v>
      </c>
    </row>
    <row r="1254" spans="1:9" x14ac:dyDescent="0.3">
      <c r="A1254" s="1">
        <v>41000</v>
      </c>
      <c r="B1254" t="s">
        <v>15</v>
      </c>
      <c r="C1254" t="s">
        <v>24</v>
      </c>
      <c r="D1254" t="s">
        <v>21</v>
      </c>
      <c r="E1254" t="s">
        <v>13</v>
      </c>
      <c r="F1254" s="2">
        <v>-960096.56828225648</v>
      </c>
      <c r="G1254" s="2">
        <v>-547889.95168843109</v>
      </c>
      <c r="H1254" s="2">
        <v>0</v>
      </c>
      <c r="I1254" s="2" t="str">
        <f>TEXT(Продажи[[#This Row],[период]],Продажи[[#Headers],[МММ]])</f>
        <v>апр</v>
      </c>
    </row>
    <row r="1255" spans="1:9" x14ac:dyDescent="0.3">
      <c r="A1255" s="1">
        <v>41000</v>
      </c>
      <c r="B1255" t="s">
        <v>15</v>
      </c>
      <c r="C1255" t="s">
        <v>24</v>
      </c>
      <c r="D1255" t="s">
        <v>19</v>
      </c>
      <c r="E1255" t="s">
        <v>11</v>
      </c>
      <c r="F1255" s="2">
        <v>597919.15466160129</v>
      </c>
      <c r="G1255" s="2">
        <v>3048026.9624516438</v>
      </c>
      <c r="H1255" s="2">
        <v>0</v>
      </c>
      <c r="I1255" s="2" t="str">
        <f>TEXT(Продажи[[#This Row],[период]],Продажи[[#Headers],[МММ]])</f>
        <v>апр</v>
      </c>
    </row>
    <row r="1256" spans="1:9" x14ac:dyDescent="0.3">
      <c r="A1256" s="1">
        <v>41000</v>
      </c>
      <c r="B1256" t="s">
        <v>15</v>
      </c>
      <c r="C1256" t="s">
        <v>24</v>
      </c>
      <c r="D1256" t="s">
        <v>19</v>
      </c>
      <c r="E1256" t="s">
        <v>12</v>
      </c>
      <c r="F1256" s="2">
        <v>-360192.26184433809</v>
      </c>
      <c r="G1256" s="2">
        <v>-1344717.7775521958</v>
      </c>
      <c r="H1256" s="2">
        <v>0</v>
      </c>
      <c r="I1256" s="2" t="str">
        <f>TEXT(Продажи[[#This Row],[период]],Продажи[[#Headers],[МММ]])</f>
        <v>апр</v>
      </c>
    </row>
    <row r="1257" spans="1:9" x14ac:dyDescent="0.3">
      <c r="A1257" s="1">
        <v>41000</v>
      </c>
      <c r="B1257" t="s">
        <v>15</v>
      </c>
      <c r="C1257" t="s">
        <v>24</v>
      </c>
      <c r="D1257" t="s">
        <v>19</v>
      </c>
      <c r="E1257" t="s">
        <v>13</v>
      </c>
      <c r="F1257" s="2">
        <v>-382668.25898342481</v>
      </c>
      <c r="G1257" s="2">
        <v>-762006.74061291094</v>
      </c>
      <c r="H1257" s="2">
        <v>0</v>
      </c>
      <c r="I1257" s="2" t="str">
        <f>TEXT(Продажи[[#This Row],[период]],Продажи[[#Headers],[МММ]])</f>
        <v>апр</v>
      </c>
    </row>
    <row r="1258" spans="1:9" x14ac:dyDescent="0.3">
      <c r="A1258" s="1">
        <v>41000</v>
      </c>
      <c r="B1258" t="s">
        <v>15</v>
      </c>
      <c r="C1258" t="s">
        <v>24</v>
      </c>
      <c r="D1258" t="s">
        <v>17</v>
      </c>
      <c r="E1258" t="s">
        <v>11</v>
      </c>
      <c r="F1258" s="2">
        <v>1454369.2026581683</v>
      </c>
      <c r="G1258" s="2">
        <v>1233906.3202825368</v>
      </c>
      <c r="H1258" s="2">
        <v>0</v>
      </c>
      <c r="I1258" s="2" t="str">
        <f>TEXT(Продажи[[#This Row],[период]],Продажи[[#Headers],[МММ]])</f>
        <v>апр</v>
      </c>
    </row>
    <row r="1259" spans="1:9" x14ac:dyDescent="0.3">
      <c r="A1259" s="1">
        <v>41000</v>
      </c>
      <c r="B1259" t="s">
        <v>15</v>
      </c>
      <c r="C1259" t="s">
        <v>24</v>
      </c>
      <c r="D1259" t="s">
        <v>17</v>
      </c>
      <c r="E1259" t="s">
        <v>12</v>
      </c>
      <c r="F1259" s="2">
        <v>-771548.64862502285</v>
      </c>
      <c r="G1259" s="2">
        <v>-544370.43541876622</v>
      </c>
      <c r="H1259" s="2">
        <v>0</v>
      </c>
      <c r="I1259" s="2" t="str">
        <f>TEXT(Продажи[[#This Row],[период]],Продажи[[#Headers],[МММ]])</f>
        <v>апр</v>
      </c>
    </row>
    <row r="1260" spans="1:9" x14ac:dyDescent="0.3">
      <c r="A1260" s="1">
        <v>41000</v>
      </c>
      <c r="B1260" t="s">
        <v>15</v>
      </c>
      <c r="C1260" t="s">
        <v>24</v>
      </c>
      <c r="D1260" t="s">
        <v>17</v>
      </c>
      <c r="E1260" t="s">
        <v>13</v>
      </c>
      <c r="F1260" s="2">
        <v>-699280.2585371458</v>
      </c>
      <c r="G1260" s="2">
        <v>-308476.5800706342</v>
      </c>
      <c r="H1260" s="2">
        <v>0</v>
      </c>
      <c r="I1260" s="2" t="str">
        <f>TEXT(Продажи[[#This Row],[период]],Продажи[[#Headers],[МММ]])</f>
        <v>апр</v>
      </c>
    </row>
    <row r="1261" spans="1:9" x14ac:dyDescent="0.3">
      <c r="A1261" s="1">
        <v>41000</v>
      </c>
      <c r="B1261" t="s">
        <v>15</v>
      </c>
      <c r="C1261" t="s">
        <v>24</v>
      </c>
      <c r="D1261" t="s">
        <v>14</v>
      </c>
      <c r="E1261" t="s">
        <v>11</v>
      </c>
      <c r="F1261" s="2">
        <v>1739655.8195713107</v>
      </c>
      <c r="G1261" s="2">
        <v>1870017.6251722618</v>
      </c>
      <c r="H1261" s="2">
        <v>0</v>
      </c>
      <c r="I1261" s="2" t="str">
        <f>TEXT(Продажи[[#This Row],[период]],Продажи[[#Headers],[МММ]])</f>
        <v>апр</v>
      </c>
    </row>
    <row r="1262" spans="1:9" x14ac:dyDescent="0.3">
      <c r="A1262" s="1">
        <v>41000</v>
      </c>
      <c r="B1262" t="s">
        <v>15</v>
      </c>
      <c r="C1262" t="s">
        <v>24</v>
      </c>
      <c r="D1262" t="s">
        <v>14</v>
      </c>
      <c r="E1262" t="s">
        <v>12</v>
      </c>
      <c r="F1262" s="2">
        <v>-951932.0490130292</v>
      </c>
      <c r="G1262" s="2">
        <v>-825007.77581129211</v>
      </c>
      <c r="H1262" s="2">
        <v>0</v>
      </c>
      <c r="I1262" s="2" t="str">
        <f>TEXT(Продажи[[#This Row],[период]],Продажи[[#Headers],[МММ]])</f>
        <v>апр</v>
      </c>
    </row>
    <row r="1263" spans="1:9" x14ac:dyDescent="0.3">
      <c r="A1263" s="1">
        <v>41000</v>
      </c>
      <c r="B1263" t="s">
        <v>15</v>
      </c>
      <c r="C1263" t="s">
        <v>24</v>
      </c>
      <c r="D1263" t="s">
        <v>14</v>
      </c>
      <c r="E1263" t="s">
        <v>13</v>
      </c>
      <c r="F1263" s="2">
        <v>-778847.00420123525</v>
      </c>
      <c r="G1263" s="2">
        <v>-467504.40629306546</v>
      </c>
      <c r="H1263" s="2">
        <v>0</v>
      </c>
      <c r="I1263" s="2" t="str">
        <f>TEXT(Продажи[[#This Row],[период]],Продажи[[#Headers],[МММ]])</f>
        <v>апр</v>
      </c>
    </row>
    <row r="1264" spans="1:9" x14ac:dyDescent="0.3">
      <c r="A1264" s="1">
        <v>41000</v>
      </c>
      <c r="B1264" t="s">
        <v>15</v>
      </c>
      <c r="C1264" t="s">
        <v>24</v>
      </c>
      <c r="D1264" t="s">
        <v>100</v>
      </c>
      <c r="E1264" t="s">
        <v>49</v>
      </c>
      <c r="F1264" s="2">
        <v>0</v>
      </c>
      <c r="G1264" s="2">
        <v>0</v>
      </c>
      <c r="H1264" s="2">
        <v>10798690.007995689</v>
      </c>
      <c r="I1264" s="2" t="str">
        <f>TEXT(Продажи[[#This Row],[период]],Продажи[[#Headers],[МММ]])</f>
        <v>апр</v>
      </c>
    </row>
    <row r="1265" spans="1:9" x14ac:dyDescent="0.3">
      <c r="A1265" s="1">
        <v>41000</v>
      </c>
      <c r="B1265" t="s">
        <v>15</v>
      </c>
      <c r="C1265" t="s">
        <v>26</v>
      </c>
      <c r="D1265" t="s">
        <v>10</v>
      </c>
      <c r="E1265" t="s">
        <v>11</v>
      </c>
      <c r="F1265" s="2">
        <v>3501802.4253683994</v>
      </c>
      <c r="G1265" s="2">
        <v>1051579.5578877325</v>
      </c>
      <c r="H1265" s="2">
        <v>0</v>
      </c>
      <c r="I1265" s="2" t="str">
        <f>TEXT(Продажи[[#This Row],[период]],Продажи[[#Headers],[МММ]])</f>
        <v>апр</v>
      </c>
    </row>
    <row r="1266" spans="1:9" x14ac:dyDescent="0.3">
      <c r="A1266" s="1">
        <v>41000</v>
      </c>
      <c r="B1266" t="s">
        <v>15</v>
      </c>
      <c r="C1266" t="s">
        <v>26</v>
      </c>
      <c r="D1266" t="s">
        <v>10</v>
      </c>
      <c r="E1266" t="s">
        <v>12</v>
      </c>
      <c r="F1266" s="2">
        <v>-1983221.4383154365</v>
      </c>
      <c r="G1266" s="2">
        <v>-463932.15789164673</v>
      </c>
      <c r="H1266" s="2">
        <v>0</v>
      </c>
      <c r="I1266" s="2" t="str">
        <f>TEXT(Продажи[[#This Row],[период]],Продажи[[#Headers],[МММ]])</f>
        <v>апр</v>
      </c>
    </row>
    <row r="1267" spans="1:9" x14ac:dyDescent="0.3">
      <c r="A1267" s="1">
        <v>41000</v>
      </c>
      <c r="B1267" t="s">
        <v>15</v>
      </c>
      <c r="C1267" t="s">
        <v>26</v>
      </c>
      <c r="D1267" t="s">
        <v>10</v>
      </c>
      <c r="E1267" t="s">
        <v>13</v>
      </c>
      <c r="F1267" s="2">
        <v>-1723816.0741837774</v>
      </c>
      <c r="G1267" s="2">
        <v>-262894.88947193313</v>
      </c>
      <c r="H1267" s="2">
        <v>0</v>
      </c>
      <c r="I1267" s="2" t="str">
        <f>TEXT(Продажи[[#This Row],[период]],Продажи[[#Headers],[МММ]])</f>
        <v>апр</v>
      </c>
    </row>
    <row r="1268" spans="1:9" x14ac:dyDescent="0.3">
      <c r="A1268" s="1">
        <v>41000</v>
      </c>
      <c r="B1268" t="s">
        <v>15</v>
      </c>
      <c r="C1268" t="s">
        <v>26</v>
      </c>
      <c r="D1268" t="s">
        <v>21</v>
      </c>
      <c r="E1268" t="s">
        <v>11</v>
      </c>
      <c r="F1268" s="2">
        <v>2064946.5826240447</v>
      </c>
      <c r="G1268" s="2">
        <v>821834.92753264657</v>
      </c>
      <c r="H1268" s="2">
        <v>0</v>
      </c>
      <c r="I1268" s="2" t="str">
        <f>TEXT(Продажи[[#This Row],[период]],Продажи[[#Headers],[МММ]])</f>
        <v>апр</v>
      </c>
    </row>
    <row r="1269" spans="1:9" x14ac:dyDescent="0.3">
      <c r="A1269" s="1">
        <v>41000</v>
      </c>
      <c r="B1269" t="s">
        <v>15</v>
      </c>
      <c r="C1269" t="s">
        <v>26</v>
      </c>
      <c r="D1269" t="s">
        <v>21</v>
      </c>
      <c r="E1269" t="s">
        <v>12</v>
      </c>
      <c r="F1269" s="2">
        <v>-1151029.3102698131</v>
      </c>
      <c r="G1269" s="2">
        <v>-362574.23273499118</v>
      </c>
      <c r="H1269" s="2">
        <v>0</v>
      </c>
      <c r="I1269" s="2" t="str">
        <f>TEXT(Продажи[[#This Row],[период]],Продажи[[#Headers],[МММ]])</f>
        <v>апр</v>
      </c>
    </row>
    <row r="1270" spans="1:9" x14ac:dyDescent="0.3">
      <c r="A1270" s="1">
        <v>41000</v>
      </c>
      <c r="B1270" t="s">
        <v>15</v>
      </c>
      <c r="C1270" t="s">
        <v>26</v>
      </c>
      <c r="D1270" t="s">
        <v>21</v>
      </c>
      <c r="E1270" t="s">
        <v>13</v>
      </c>
      <c r="F1270" s="2">
        <v>-1103491.7997556699</v>
      </c>
      <c r="G1270" s="2">
        <v>-205458.73188316164</v>
      </c>
      <c r="H1270" s="2">
        <v>0</v>
      </c>
      <c r="I1270" s="2" t="str">
        <f>TEXT(Продажи[[#This Row],[период]],Продажи[[#Headers],[МММ]])</f>
        <v>апр</v>
      </c>
    </row>
    <row r="1271" spans="1:9" x14ac:dyDescent="0.3">
      <c r="A1271" s="1">
        <v>41000</v>
      </c>
      <c r="B1271" t="s">
        <v>15</v>
      </c>
      <c r="C1271" t="s">
        <v>26</v>
      </c>
      <c r="D1271" t="s">
        <v>19</v>
      </c>
      <c r="E1271" t="s">
        <v>11</v>
      </c>
      <c r="F1271" s="2">
        <v>2532151.6007656967</v>
      </c>
      <c r="G1271" s="2">
        <v>1143010.1109193664</v>
      </c>
      <c r="H1271" s="2">
        <v>0</v>
      </c>
      <c r="I1271" s="2" t="str">
        <f>TEXT(Продажи[[#This Row],[период]],Продажи[[#Headers],[МММ]])</f>
        <v>апр</v>
      </c>
    </row>
    <row r="1272" spans="1:9" x14ac:dyDescent="0.3">
      <c r="A1272" s="1">
        <v>41000</v>
      </c>
      <c r="B1272" t="s">
        <v>15</v>
      </c>
      <c r="C1272" t="s">
        <v>26</v>
      </c>
      <c r="D1272" t="s">
        <v>19</v>
      </c>
      <c r="E1272" t="s">
        <v>12</v>
      </c>
      <c r="F1272" s="2">
        <v>-1440769.0473773524</v>
      </c>
      <c r="G1272" s="2">
        <v>-504269.16658207338</v>
      </c>
      <c r="H1272" s="2">
        <v>0</v>
      </c>
      <c r="I1272" s="2" t="str">
        <f>TEXT(Продажи[[#This Row],[период]],Продажи[[#Headers],[МММ]])</f>
        <v>апр</v>
      </c>
    </row>
    <row r="1273" spans="1:9" x14ac:dyDescent="0.3">
      <c r="A1273" s="1">
        <v>41000</v>
      </c>
      <c r="B1273" t="s">
        <v>15</v>
      </c>
      <c r="C1273" t="s">
        <v>26</v>
      </c>
      <c r="D1273" t="s">
        <v>19</v>
      </c>
      <c r="E1273" t="s">
        <v>13</v>
      </c>
      <c r="F1273" s="2">
        <v>-1145915.6618315773</v>
      </c>
      <c r="G1273" s="2">
        <v>-285752.52772984159</v>
      </c>
      <c r="H1273" s="2">
        <v>0</v>
      </c>
      <c r="I1273" s="2" t="str">
        <f>TEXT(Продажи[[#This Row],[период]],Продажи[[#Headers],[МММ]])</f>
        <v>апр</v>
      </c>
    </row>
    <row r="1274" spans="1:9" x14ac:dyDescent="0.3">
      <c r="A1274" s="1">
        <v>41000</v>
      </c>
      <c r="B1274" t="s">
        <v>15</v>
      </c>
      <c r="C1274" t="s">
        <v>26</v>
      </c>
      <c r="D1274" t="s">
        <v>17</v>
      </c>
      <c r="E1274" t="s">
        <v>11</v>
      </c>
      <c r="F1274" s="2">
        <v>659674.09457439464</v>
      </c>
      <c r="G1274" s="2">
        <v>462714.87010595127</v>
      </c>
      <c r="H1274" s="2">
        <v>0</v>
      </c>
      <c r="I1274" s="2" t="str">
        <f>TEXT(Продажи[[#This Row],[период]],Продажи[[#Headers],[МММ]])</f>
        <v>апр</v>
      </c>
    </row>
    <row r="1275" spans="1:9" x14ac:dyDescent="0.3">
      <c r="A1275" s="1">
        <v>41000</v>
      </c>
      <c r="B1275" t="s">
        <v>15</v>
      </c>
      <c r="C1275" t="s">
        <v>26</v>
      </c>
      <c r="D1275" t="s">
        <v>17</v>
      </c>
      <c r="E1275" t="s">
        <v>12</v>
      </c>
      <c r="F1275" s="2">
        <v>-385774.32431251148</v>
      </c>
      <c r="G1275" s="2">
        <v>-204138.91328203733</v>
      </c>
      <c r="H1275" s="2">
        <v>0</v>
      </c>
      <c r="I1275" s="2" t="str">
        <f>TEXT(Продажи[[#This Row],[период]],Продажи[[#Headers],[МММ]])</f>
        <v>апр</v>
      </c>
    </row>
    <row r="1276" spans="1:9" x14ac:dyDescent="0.3">
      <c r="A1276" s="1">
        <v>41000</v>
      </c>
      <c r="B1276" t="s">
        <v>15</v>
      </c>
      <c r="C1276" t="s">
        <v>26</v>
      </c>
      <c r="D1276" t="s">
        <v>17</v>
      </c>
      <c r="E1276" t="s">
        <v>13</v>
      </c>
      <c r="F1276" s="2">
        <v>-276343.00764919567</v>
      </c>
      <c r="G1276" s="2">
        <v>-115678.71752648782</v>
      </c>
      <c r="H1276" s="2">
        <v>0</v>
      </c>
      <c r="I1276" s="2" t="str">
        <f>TEXT(Продажи[[#This Row],[период]],Продажи[[#Headers],[МММ]])</f>
        <v>апр</v>
      </c>
    </row>
    <row r="1277" spans="1:9" x14ac:dyDescent="0.3">
      <c r="A1277" s="1">
        <v>41000</v>
      </c>
      <c r="B1277" t="s">
        <v>15</v>
      </c>
      <c r="C1277" t="s">
        <v>26</v>
      </c>
      <c r="D1277" t="s">
        <v>14</v>
      </c>
      <c r="E1277" t="s">
        <v>11</v>
      </c>
      <c r="F1277" s="2">
        <v>2627332.4552759607</v>
      </c>
      <c r="G1277" s="2">
        <v>701256.60943959816</v>
      </c>
      <c r="H1277" s="2">
        <v>0</v>
      </c>
      <c r="I1277" s="2" t="str">
        <f>TEXT(Продажи[[#This Row],[период]],Продажи[[#Headers],[МММ]])</f>
        <v>апр</v>
      </c>
    </row>
    <row r="1278" spans="1:9" x14ac:dyDescent="0.3">
      <c r="A1278" s="1">
        <v>41000</v>
      </c>
      <c r="B1278" t="s">
        <v>15</v>
      </c>
      <c r="C1278" t="s">
        <v>26</v>
      </c>
      <c r="D1278" t="s">
        <v>14</v>
      </c>
      <c r="E1278" t="s">
        <v>12</v>
      </c>
      <c r="F1278" s="2">
        <v>-1427898.0735195437</v>
      </c>
      <c r="G1278" s="2">
        <v>-309377.91592923453</v>
      </c>
      <c r="H1278" s="2">
        <v>0</v>
      </c>
      <c r="I1278" s="2" t="str">
        <f>TEXT(Продажи[[#This Row],[период]],Продажи[[#Headers],[МММ]])</f>
        <v>апр</v>
      </c>
    </row>
    <row r="1279" spans="1:9" x14ac:dyDescent="0.3">
      <c r="A1279" s="1">
        <v>41000</v>
      </c>
      <c r="B1279" t="s">
        <v>15</v>
      </c>
      <c r="C1279" t="s">
        <v>26</v>
      </c>
      <c r="D1279" t="s">
        <v>14</v>
      </c>
      <c r="E1279" t="s">
        <v>13</v>
      </c>
      <c r="F1279" s="2">
        <v>-1327040.8729266133</v>
      </c>
      <c r="G1279" s="2">
        <v>-175314.15235989954</v>
      </c>
      <c r="H1279" s="2">
        <v>0</v>
      </c>
      <c r="I1279" s="2" t="str">
        <f>TEXT(Продажи[[#This Row],[период]],Продажи[[#Headers],[МММ]])</f>
        <v>апр</v>
      </c>
    </row>
    <row r="1280" spans="1:9" x14ac:dyDescent="0.3">
      <c r="A1280" s="1">
        <v>41000</v>
      </c>
      <c r="B1280" t="s">
        <v>15</v>
      </c>
      <c r="C1280" t="s">
        <v>26</v>
      </c>
      <c r="D1280" t="s">
        <v>100</v>
      </c>
      <c r="E1280" t="s">
        <v>49</v>
      </c>
      <c r="F1280" s="2">
        <v>0</v>
      </c>
      <c r="G1280" s="2">
        <v>0</v>
      </c>
      <c r="H1280" s="2">
        <v>10212814.737653177</v>
      </c>
      <c r="I1280" s="2" t="str">
        <f>TEXT(Продажи[[#This Row],[период]],Продажи[[#Headers],[МММ]])</f>
        <v>апр</v>
      </c>
    </row>
    <row r="1281" spans="1:9" x14ac:dyDescent="0.3">
      <c r="A1281" s="1">
        <v>41000</v>
      </c>
      <c r="B1281" t="s">
        <v>15</v>
      </c>
      <c r="C1281" t="s">
        <v>27</v>
      </c>
      <c r="D1281" t="s">
        <v>10</v>
      </c>
      <c r="E1281" t="s">
        <v>11</v>
      </c>
      <c r="F1281" s="2">
        <v>453307.7573292426</v>
      </c>
      <c r="G1281" s="2">
        <v>3505265.1929591084</v>
      </c>
      <c r="H1281" s="2">
        <v>0</v>
      </c>
      <c r="I1281" s="2" t="str">
        <f>TEXT(Продажи[[#This Row],[период]],Продажи[[#Headers],[МММ]])</f>
        <v>апр</v>
      </c>
    </row>
    <row r="1282" spans="1:9" x14ac:dyDescent="0.3">
      <c r="A1282" s="1">
        <v>41000</v>
      </c>
      <c r="B1282" t="s">
        <v>15</v>
      </c>
      <c r="C1282" t="s">
        <v>27</v>
      </c>
      <c r="D1282" t="s">
        <v>10</v>
      </c>
      <c r="E1282" t="s">
        <v>12</v>
      </c>
      <c r="F1282" s="2">
        <v>-283317.34833077661</v>
      </c>
      <c r="G1282" s="2">
        <v>-1546440.5263054892</v>
      </c>
      <c r="H1282" s="2">
        <v>0</v>
      </c>
      <c r="I1282" s="2" t="str">
        <f>TEXT(Продажи[[#This Row],[период]],Продажи[[#Headers],[МММ]])</f>
        <v>апр</v>
      </c>
    </row>
    <row r="1283" spans="1:9" x14ac:dyDescent="0.3">
      <c r="A1283" s="1">
        <v>41000</v>
      </c>
      <c r="B1283" t="s">
        <v>15</v>
      </c>
      <c r="C1283" t="s">
        <v>27</v>
      </c>
      <c r="D1283" t="s">
        <v>10</v>
      </c>
      <c r="E1283" t="s">
        <v>13</v>
      </c>
      <c r="F1283" s="2">
        <v>-303716.19741059258</v>
      </c>
      <c r="G1283" s="2">
        <v>-876316.2982397771</v>
      </c>
      <c r="H1283" s="2">
        <v>0</v>
      </c>
      <c r="I1283" s="2" t="str">
        <f>TEXT(Продажи[[#This Row],[период]],Продажи[[#Headers],[МММ]])</f>
        <v>апр</v>
      </c>
    </row>
    <row r="1284" spans="1:9" x14ac:dyDescent="0.3">
      <c r="A1284" s="1">
        <v>41000</v>
      </c>
      <c r="B1284" t="s">
        <v>15</v>
      </c>
      <c r="C1284" t="s">
        <v>27</v>
      </c>
      <c r="D1284" t="s">
        <v>21</v>
      </c>
      <c r="E1284" t="s">
        <v>11</v>
      </c>
      <c r="F1284" s="2">
        <v>2060342.4653829653</v>
      </c>
      <c r="G1284" s="2">
        <v>2739449.7584421556</v>
      </c>
      <c r="H1284" s="2">
        <v>0</v>
      </c>
      <c r="I1284" s="2" t="str">
        <f>TEXT(Продажи[[#This Row],[период]],Продажи[[#Headers],[МММ]])</f>
        <v>апр</v>
      </c>
    </row>
    <row r="1285" spans="1:9" x14ac:dyDescent="0.3">
      <c r="A1285" s="1">
        <v>41000</v>
      </c>
      <c r="B1285" t="s">
        <v>15</v>
      </c>
      <c r="C1285" t="s">
        <v>27</v>
      </c>
      <c r="D1285" t="s">
        <v>21</v>
      </c>
      <c r="E1285" t="s">
        <v>12</v>
      </c>
      <c r="F1285" s="2">
        <v>-1151029.3102698131</v>
      </c>
      <c r="G1285" s="2">
        <v>-1208580.7757833039</v>
      </c>
      <c r="H1285" s="2">
        <v>0</v>
      </c>
      <c r="I1285" s="2" t="str">
        <f>TEXT(Продажи[[#This Row],[период]],Продажи[[#Headers],[МММ]])</f>
        <v>апр</v>
      </c>
    </row>
    <row r="1286" spans="1:9" x14ac:dyDescent="0.3">
      <c r="A1286" s="1">
        <v>41000</v>
      </c>
      <c r="B1286" t="s">
        <v>15</v>
      </c>
      <c r="C1286" t="s">
        <v>27</v>
      </c>
      <c r="D1286" t="s">
        <v>21</v>
      </c>
      <c r="E1286" t="s">
        <v>13</v>
      </c>
      <c r="F1286" s="2">
        <v>-1129205.7945470975</v>
      </c>
      <c r="G1286" s="2">
        <v>-684862.43961053889</v>
      </c>
      <c r="H1286" s="2">
        <v>0</v>
      </c>
      <c r="I1286" s="2" t="str">
        <f>TEXT(Продажи[[#This Row],[период]],Продажи[[#Headers],[МММ]])</f>
        <v>апр</v>
      </c>
    </row>
    <row r="1287" spans="1:9" x14ac:dyDescent="0.3">
      <c r="A1287" s="1">
        <v>41000</v>
      </c>
      <c r="B1287" t="s">
        <v>15</v>
      </c>
      <c r="C1287" t="s">
        <v>27</v>
      </c>
      <c r="D1287" t="s">
        <v>19</v>
      </c>
      <c r="E1287" t="s">
        <v>11</v>
      </c>
      <c r="F1287" s="2">
        <v>5204778.1836506845</v>
      </c>
      <c r="G1287" s="2">
        <v>3810033.7030645553</v>
      </c>
      <c r="H1287" s="2">
        <v>0</v>
      </c>
      <c r="I1287" s="2" t="str">
        <f>TEXT(Продажи[[#This Row],[период]],Продажи[[#Headers],[МММ]])</f>
        <v>апр</v>
      </c>
    </row>
    <row r="1288" spans="1:9" x14ac:dyDescent="0.3">
      <c r="A1288" s="1">
        <v>41000</v>
      </c>
      <c r="B1288" t="s">
        <v>15</v>
      </c>
      <c r="C1288" t="s">
        <v>27</v>
      </c>
      <c r="D1288" t="s">
        <v>19</v>
      </c>
      <c r="E1288" t="s">
        <v>12</v>
      </c>
      <c r="F1288" s="2">
        <v>-2881538.0947547043</v>
      </c>
      <c r="G1288" s="2">
        <v>-1680897.2219402448</v>
      </c>
      <c r="H1288" s="2">
        <v>0</v>
      </c>
      <c r="I1288" s="2" t="str">
        <f>TEXT(Продажи[[#This Row],[период]],Продажи[[#Headers],[МММ]])</f>
        <v>апр</v>
      </c>
    </row>
    <row r="1289" spans="1:9" x14ac:dyDescent="0.3">
      <c r="A1289" s="1">
        <v>41000</v>
      </c>
      <c r="B1289" t="s">
        <v>15</v>
      </c>
      <c r="C1289" t="s">
        <v>27</v>
      </c>
      <c r="D1289" t="s">
        <v>19</v>
      </c>
      <c r="E1289" t="s">
        <v>13</v>
      </c>
      <c r="F1289" s="2">
        <v>-2671257.8522899803</v>
      </c>
      <c r="G1289" s="2">
        <v>-952508.42576613883</v>
      </c>
      <c r="H1289" s="2">
        <v>0</v>
      </c>
      <c r="I1289" s="2" t="str">
        <f>TEXT(Продажи[[#This Row],[период]],Продажи[[#Headers],[МММ]])</f>
        <v>апр</v>
      </c>
    </row>
    <row r="1290" spans="1:9" x14ac:dyDescent="0.3">
      <c r="A1290" s="1">
        <v>41000</v>
      </c>
      <c r="B1290" t="s">
        <v>15</v>
      </c>
      <c r="C1290" t="s">
        <v>27</v>
      </c>
      <c r="D1290" t="s">
        <v>17</v>
      </c>
      <c r="E1290" t="s">
        <v>11</v>
      </c>
      <c r="F1290" s="2">
        <v>424351.75674376264</v>
      </c>
      <c r="G1290" s="2">
        <v>1542382.9003531709</v>
      </c>
      <c r="H1290" s="2">
        <v>0</v>
      </c>
      <c r="I1290" s="2" t="str">
        <f>TEXT(Продажи[[#This Row],[период]],Продажи[[#Headers],[МММ]])</f>
        <v>апр</v>
      </c>
    </row>
    <row r="1291" spans="1:9" x14ac:dyDescent="0.3">
      <c r="A1291" s="1">
        <v>41000</v>
      </c>
      <c r="B1291" t="s">
        <v>15</v>
      </c>
      <c r="C1291" t="s">
        <v>27</v>
      </c>
      <c r="D1291" t="s">
        <v>17</v>
      </c>
      <c r="E1291" t="s">
        <v>12</v>
      </c>
      <c r="F1291" s="2">
        <v>-257182.88287500764</v>
      </c>
      <c r="G1291" s="2">
        <v>-680463.04427345784</v>
      </c>
      <c r="H1291" s="2">
        <v>0</v>
      </c>
      <c r="I1291" s="2" t="str">
        <f>TEXT(Продажи[[#This Row],[период]],Продажи[[#Headers],[МММ]])</f>
        <v>апр</v>
      </c>
    </row>
    <row r="1292" spans="1:9" x14ac:dyDescent="0.3">
      <c r="A1292" s="1">
        <v>41000</v>
      </c>
      <c r="B1292" t="s">
        <v>15</v>
      </c>
      <c r="C1292" t="s">
        <v>27</v>
      </c>
      <c r="D1292" t="s">
        <v>17</v>
      </c>
      <c r="E1292" t="s">
        <v>13</v>
      </c>
      <c r="F1292" s="2">
        <v>-184940.21107541799</v>
      </c>
      <c r="G1292" s="2">
        <v>-385595.72508829273</v>
      </c>
      <c r="H1292" s="2">
        <v>0</v>
      </c>
      <c r="I1292" s="2" t="str">
        <f>TEXT(Продажи[[#This Row],[период]],Продажи[[#Headers],[МММ]])</f>
        <v>апр</v>
      </c>
    </row>
    <row r="1293" spans="1:9" x14ac:dyDescent="0.3">
      <c r="A1293" s="1">
        <v>41000</v>
      </c>
      <c r="B1293" t="s">
        <v>15</v>
      </c>
      <c r="C1293" t="s">
        <v>27</v>
      </c>
      <c r="D1293" t="s">
        <v>14</v>
      </c>
      <c r="E1293" t="s">
        <v>11</v>
      </c>
      <c r="F1293" s="2">
        <v>1273209.1155549267</v>
      </c>
      <c r="G1293" s="2">
        <v>2337522.0314653274</v>
      </c>
      <c r="H1293" s="2">
        <v>0</v>
      </c>
      <c r="I1293" s="2" t="str">
        <f>TEXT(Продажи[[#This Row],[период]],Продажи[[#Headers],[МММ]])</f>
        <v>апр</v>
      </c>
    </row>
    <row r="1294" spans="1:9" x14ac:dyDescent="0.3">
      <c r="A1294" s="1">
        <v>41000</v>
      </c>
      <c r="B1294" t="s">
        <v>15</v>
      </c>
      <c r="C1294" t="s">
        <v>27</v>
      </c>
      <c r="D1294" t="s">
        <v>14</v>
      </c>
      <c r="E1294" t="s">
        <v>12</v>
      </c>
      <c r="F1294" s="2">
        <v>-713949.03675977187</v>
      </c>
      <c r="G1294" s="2">
        <v>-1031259.7197641152</v>
      </c>
      <c r="H1294" s="2">
        <v>0</v>
      </c>
      <c r="I1294" s="2" t="str">
        <f>TEXT(Продажи[[#This Row],[период]],Продажи[[#Headers],[МММ]])</f>
        <v>апр</v>
      </c>
    </row>
    <row r="1295" spans="1:9" x14ac:dyDescent="0.3">
      <c r="A1295" s="1">
        <v>41000</v>
      </c>
      <c r="B1295" t="s">
        <v>15</v>
      </c>
      <c r="C1295" t="s">
        <v>27</v>
      </c>
      <c r="D1295" t="s">
        <v>14</v>
      </c>
      <c r="E1295" t="s">
        <v>13</v>
      </c>
      <c r="F1295" s="2">
        <v>-626490.27975669992</v>
      </c>
      <c r="G1295" s="2">
        <v>-584380.50786633184</v>
      </c>
      <c r="H1295" s="2">
        <v>0</v>
      </c>
      <c r="I1295" s="2" t="str">
        <f>TEXT(Продажи[[#This Row],[период]],Продажи[[#Headers],[МММ]])</f>
        <v>апр</v>
      </c>
    </row>
    <row r="1296" spans="1:9" x14ac:dyDescent="0.3">
      <c r="A1296" s="1">
        <v>41000</v>
      </c>
      <c r="B1296" t="s">
        <v>15</v>
      </c>
      <c r="C1296" t="s">
        <v>27</v>
      </c>
      <c r="D1296" t="s">
        <v>100</v>
      </c>
      <c r="E1296" t="s">
        <v>49</v>
      </c>
      <c r="F1296" s="2">
        <v>0</v>
      </c>
      <c r="G1296" s="2">
        <v>0</v>
      </c>
      <c r="H1296" s="2">
        <v>11014449.754497716</v>
      </c>
      <c r="I1296" s="2" t="str">
        <f>TEXT(Продажи[[#This Row],[период]],Продажи[[#Headers],[МММ]])</f>
        <v>апр</v>
      </c>
    </row>
    <row r="1297" spans="1:9" x14ac:dyDescent="0.3">
      <c r="A1297" s="1">
        <v>41000</v>
      </c>
      <c r="B1297" t="s">
        <v>8</v>
      </c>
      <c r="C1297" t="s">
        <v>9</v>
      </c>
      <c r="D1297" t="s">
        <v>10</v>
      </c>
      <c r="E1297" t="s">
        <v>11</v>
      </c>
      <c r="F1297" s="2">
        <v>4062770.7750633364</v>
      </c>
      <c r="G1297" s="2">
        <v>2804212.1543672867</v>
      </c>
      <c r="H1297" s="2">
        <v>0</v>
      </c>
      <c r="I1297" s="2" t="str">
        <f>TEXT(Продажи[[#This Row],[период]],Продажи[[#Headers],[МММ]])</f>
        <v>апр</v>
      </c>
    </row>
    <row r="1298" spans="1:9" x14ac:dyDescent="0.3">
      <c r="A1298" s="1">
        <v>41000</v>
      </c>
      <c r="B1298" t="s">
        <v>8</v>
      </c>
      <c r="C1298" t="s">
        <v>9</v>
      </c>
      <c r="D1298" t="s">
        <v>10</v>
      </c>
      <c r="E1298" t="s">
        <v>12</v>
      </c>
      <c r="F1298" s="2">
        <v>-2266538.7866462129</v>
      </c>
      <c r="G1298" s="2">
        <v>-1237152.4210443913</v>
      </c>
      <c r="H1298" s="2">
        <v>0</v>
      </c>
      <c r="I1298" s="2" t="str">
        <f>TEXT(Продажи[[#This Row],[период]],Продажи[[#Headers],[МММ]])</f>
        <v>апр</v>
      </c>
    </row>
    <row r="1299" spans="1:9" x14ac:dyDescent="0.3">
      <c r="A1299" s="1">
        <v>41000</v>
      </c>
      <c r="B1299" t="s">
        <v>8</v>
      </c>
      <c r="C1299" t="s">
        <v>9</v>
      </c>
      <c r="D1299" t="s">
        <v>10</v>
      </c>
      <c r="E1299" t="s">
        <v>13</v>
      </c>
      <c r="F1299" s="2">
        <v>-1022605.6370651051</v>
      </c>
      <c r="G1299" s="2">
        <v>-701053.03859182168</v>
      </c>
      <c r="H1299" s="2">
        <v>0</v>
      </c>
      <c r="I1299" s="2" t="str">
        <f>TEXT(Продажи[[#This Row],[период]],Продажи[[#Headers],[МММ]])</f>
        <v>апр</v>
      </c>
    </row>
    <row r="1300" spans="1:9" x14ac:dyDescent="0.3">
      <c r="A1300" s="1">
        <v>41000</v>
      </c>
      <c r="B1300" t="s">
        <v>8</v>
      </c>
      <c r="C1300" t="s">
        <v>9</v>
      </c>
      <c r="D1300" t="s">
        <v>21</v>
      </c>
      <c r="E1300" t="s">
        <v>11</v>
      </c>
      <c r="F1300" s="2">
        <v>2909802.0963620874</v>
      </c>
      <c r="G1300" s="2">
        <v>2191559.8067537243</v>
      </c>
      <c r="H1300" s="2">
        <v>0</v>
      </c>
      <c r="I1300" s="2" t="str">
        <f>TEXT(Продажи[[#This Row],[период]],Продажи[[#Headers],[МММ]])</f>
        <v>апр</v>
      </c>
    </row>
    <row r="1301" spans="1:9" x14ac:dyDescent="0.3">
      <c r="A1301" s="1">
        <v>41000</v>
      </c>
      <c r="B1301" t="s">
        <v>8</v>
      </c>
      <c r="C1301" t="s">
        <v>9</v>
      </c>
      <c r="D1301" t="s">
        <v>21</v>
      </c>
      <c r="E1301" t="s">
        <v>12</v>
      </c>
      <c r="F1301" s="2">
        <v>-1611441.0343777384</v>
      </c>
      <c r="G1301" s="2">
        <v>-966864.62062664318</v>
      </c>
      <c r="H1301" s="2">
        <v>0</v>
      </c>
      <c r="I1301" s="2" t="str">
        <f>TEXT(Продажи[[#This Row],[период]],Продажи[[#Headers],[МММ]])</f>
        <v>апр</v>
      </c>
    </row>
    <row r="1302" spans="1:9" x14ac:dyDescent="0.3">
      <c r="A1302" s="1">
        <v>41000</v>
      </c>
      <c r="B1302" t="s">
        <v>8</v>
      </c>
      <c r="C1302" t="s">
        <v>9</v>
      </c>
      <c r="D1302" t="s">
        <v>21</v>
      </c>
      <c r="E1302" t="s">
        <v>13</v>
      </c>
      <c r="F1302" s="2">
        <v>-703555.15560932062</v>
      </c>
      <c r="G1302" s="2">
        <v>-547889.95168843109</v>
      </c>
      <c r="H1302" s="2">
        <v>0</v>
      </c>
      <c r="I1302" s="2" t="str">
        <f>TEXT(Продажи[[#This Row],[период]],Продажи[[#Headers],[МММ]])</f>
        <v>апр</v>
      </c>
    </row>
    <row r="1303" spans="1:9" x14ac:dyDescent="0.3">
      <c r="A1303" s="1">
        <v>41000</v>
      </c>
      <c r="B1303" t="s">
        <v>8</v>
      </c>
      <c r="C1303" t="s">
        <v>9</v>
      </c>
      <c r="D1303" t="s">
        <v>19</v>
      </c>
      <c r="E1303" t="s">
        <v>11</v>
      </c>
      <c r="F1303" s="2">
        <v>2578976.5948054604</v>
      </c>
      <c r="G1303" s="2">
        <v>3048026.9624516438</v>
      </c>
      <c r="H1303" s="2">
        <v>0</v>
      </c>
      <c r="I1303" s="2" t="str">
        <f>TEXT(Продажи[[#This Row],[период]],Продажи[[#Headers],[МММ]])</f>
        <v>апр</v>
      </c>
    </row>
    <row r="1304" spans="1:9" x14ac:dyDescent="0.3">
      <c r="A1304" s="1">
        <v>41000</v>
      </c>
      <c r="B1304" t="s">
        <v>8</v>
      </c>
      <c r="C1304" t="s">
        <v>9</v>
      </c>
      <c r="D1304" t="s">
        <v>19</v>
      </c>
      <c r="E1304" t="s">
        <v>12</v>
      </c>
      <c r="F1304" s="2">
        <v>-1440769.0473773524</v>
      </c>
      <c r="G1304" s="2">
        <v>-1344717.7775521958</v>
      </c>
      <c r="H1304" s="2">
        <v>0</v>
      </c>
      <c r="I1304" s="2" t="str">
        <f>TEXT(Продажи[[#This Row],[период]],Продажи[[#Headers],[МММ]])</f>
        <v>апр</v>
      </c>
    </row>
    <row r="1305" spans="1:9" x14ac:dyDescent="0.3">
      <c r="A1305" s="1">
        <v>41000</v>
      </c>
      <c r="B1305" t="s">
        <v>8</v>
      </c>
      <c r="C1305" t="s">
        <v>9</v>
      </c>
      <c r="D1305" t="s">
        <v>19</v>
      </c>
      <c r="E1305" t="s">
        <v>13</v>
      </c>
      <c r="F1305" s="2">
        <v>-598927.69299476536</v>
      </c>
      <c r="G1305" s="2">
        <v>-762006.74061291094</v>
      </c>
      <c r="H1305" s="2">
        <v>0</v>
      </c>
      <c r="I1305" s="2" t="str">
        <f>TEXT(Продажи[[#This Row],[период]],Продажи[[#Headers],[МММ]])</f>
        <v>апр</v>
      </c>
    </row>
    <row r="1306" spans="1:9" x14ac:dyDescent="0.3">
      <c r="A1306" s="1">
        <v>41000</v>
      </c>
      <c r="B1306" t="s">
        <v>8</v>
      </c>
      <c r="C1306" t="s">
        <v>9</v>
      </c>
      <c r="D1306" t="s">
        <v>17</v>
      </c>
      <c r="E1306" t="s">
        <v>11</v>
      </c>
      <c r="F1306" s="2">
        <v>1392645.3107681666</v>
      </c>
      <c r="G1306" s="2">
        <v>1233906.3202825368</v>
      </c>
      <c r="H1306" s="2">
        <v>0</v>
      </c>
      <c r="I1306" s="2" t="str">
        <f>TEXT(Продажи[[#This Row],[период]],Продажи[[#Headers],[МММ]])</f>
        <v>апр</v>
      </c>
    </row>
    <row r="1307" spans="1:9" x14ac:dyDescent="0.3">
      <c r="A1307" s="1">
        <v>41000</v>
      </c>
      <c r="B1307" t="s">
        <v>8</v>
      </c>
      <c r="C1307" t="s">
        <v>9</v>
      </c>
      <c r="D1307" t="s">
        <v>17</v>
      </c>
      <c r="E1307" t="s">
        <v>12</v>
      </c>
      <c r="F1307" s="2">
        <v>-771548.64862502285</v>
      </c>
      <c r="G1307" s="2">
        <v>-544370.43541876622</v>
      </c>
      <c r="H1307" s="2">
        <v>0</v>
      </c>
      <c r="I1307" s="2" t="str">
        <f>TEXT(Продажи[[#This Row],[период]],Продажи[[#Headers],[МММ]])</f>
        <v>апр</v>
      </c>
    </row>
    <row r="1308" spans="1:9" x14ac:dyDescent="0.3">
      <c r="A1308" s="1">
        <v>41000</v>
      </c>
      <c r="B1308" t="s">
        <v>8</v>
      </c>
      <c r="C1308" t="s">
        <v>9</v>
      </c>
      <c r="D1308" t="s">
        <v>17</v>
      </c>
      <c r="E1308" t="s">
        <v>13</v>
      </c>
      <c r="F1308" s="2">
        <v>-306742.02440502157</v>
      </c>
      <c r="G1308" s="2">
        <v>-308476.5800706342</v>
      </c>
      <c r="H1308" s="2">
        <v>0</v>
      </c>
      <c r="I1308" s="2" t="str">
        <f>TEXT(Продажи[[#This Row],[период]],Продажи[[#Headers],[МММ]])</f>
        <v>апр</v>
      </c>
    </row>
    <row r="1309" spans="1:9" x14ac:dyDescent="0.3">
      <c r="A1309" s="1">
        <v>41000</v>
      </c>
      <c r="B1309" t="s">
        <v>8</v>
      </c>
      <c r="C1309" t="s">
        <v>9</v>
      </c>
      <c r="D1309" t="s">
        <v>14</v>
      </c>
      <c r="E1309" t="s">
        <v>11</v>
      </c>
      <c r="F1309" s="2">
        <v>863878.33447932405</v>
      </c>
      <c r="G1309" s="2">
        <v>1870017.6251722618</v>
      </c>
      <c r="H1309" s="2">
        <v>0</v>
      </c>
      <c r="I1309" s="2" t="str">
        <f>TEXT(Продажи[[#This Row],[период]],Продажи[[#Headers],[МММ]])</f>
        <v>апр</v>
      </c>
    </row>
    <row r="1310" spans="1:9" x14ac:dyDescent="0.3">
      <c r="A1310" s="1">
        <v>41000</v>
      </c>
      <c r="B1310" t="s">
        <v>8</v>
      </c>
      <c r="C1310" t="s">
        <v>9</v>
      </c>
      <c r="D1310" t="s">
        <v>14</v>
      </c>
      <c r="E1310" t="s">
        <v>12</v>
      </c>
      <c r="F1310" s="2">
        <v>-475966.0245065146</v>
      </c>
      <c r="G1310" s="2">
        <v>-825007.77581129211</v>
      </c>
      <c r="H1310" s="2">
        <v>0</v>
      </c>
      <c r="I1310" s="2" t="str">
        <f>TEXT(Продажи[[#This Row],[период]],Продажи[[#Headers],[МММ]])</f>
        <v>апр</v>
      </c>
    </row>
    <row r="1311" spans="1:9" x14ac:dyDescent="0.3">
      <c r="A1311" s="1">
        <v>41000</v>
      </c>
      <c r="B1311" t="s">
        <v>8</v>
      </c>
      <c r="C1311" t="s">
        <v>9</v>
      </c>
      <c r="D1311" t="s">
        <v>14</v>
      </c>
      <c r="E1311" t="s">
        <v>13</v>
      </c>
      <c r="F1311" s="2">
        <v>-198858.60503882178</v>
      </c>
      <c r="G1311" s="2">
        <v>-467504.40629306546</v>
      </c>
      <c r="H1311" s="2">
        <v>0</v>
      </c>
      <c r="I1311" s="2" t="str">
        <f>TEXT(Продажи[[#This Row],[период]],Продажи[[#Headers],[МММ]])</f>
        <v>апр</v>
      </c>
    </row>
    <row r="1312" spans="1:9" x14ac:dyDescent="0.3">
      <c r="A1312" s="1">
        <v>41000</v>
      </c>
      <c r="B1312" t="s">
        <v>8</v>
      </c>
      <c r="C1312" t="s">
        <v>9</v>
      </c>
      <c r="D1312" t="s">
        <v>100</v>
      </c>
      <c r="E1312" t="s">
        <v>49</v>
      </c>
      <c r="F1312" s="2">
        <v>0</v>
      </c>
      <c r="G1312" s="2">
        <v>0</v>
      </c>
      <c r="H1312" s="2">
        <v>13475396.266486099</v>
      </c>
      <c r="I1312" s="2" t="str">
        <f>TEXT(Продажи[[#This Row],[период]],Продажи[[#Headers],[МММ]])</f>
        <v>апр</v>
      </c>
    </row>
    <row r="1313" spans="1:9" x14ac:dyDescent="0.3">
      <c r="A1313" s="1">
        <v>41000</v>
      </c>
      <c r="B1313" t="s">
        <v>8</v>
      </c>
      <c r="C1313" t="s">
        <v>20</v>
      </c>
      <c r="D1313" t="s">
        <v>10</v>
      </c>
      <c r="E1313" t="s">
        <v>11</v>
      </c>
      <c r="F1313" s="2">
        <v>2028552.2140483605</v>
      </c>
      <c r="G1313" s="2">
        <v>2103159.115775465</v>
      </c>
      <c r="H1313" s="2">
        <v>0</v>
      </c>
      <c r="I1313" s="2" t="str">
        <f>TEXT(Продажи[[#This Row],[период]],Продажи[[#Headers],[МММ]])</f>
        <v>апр</v>
      </c>
    </row>
    <row r="1314" spans="1:9" x14ac:dyDescent="0.3">
      <c r="A1314" s="1">
        <v>41000</v>
      </c>
      <c r="B1314" t="s">
        <v>8</v>
      </c>
      <c r="C1314" t="s">
        <v>20</v>
      </c>
      <c r="D1314" t="s">
        <v>10</v>
      </c>
      <c r="E1314" t="s">
        <v>12</v>
      </c>
      <c r="F1314" s="2">
        <v>-1133269.3933231065</v>
      </c>
      <c r="G1314" s="2">
        <v>-927864.31578329345</v>
      </c>
      <c r="H1314" s="2">
        <v>0</v>
      </c>
      <c r="I1314" s="2" t="str">
        <f>TEXT(Продажи[[#This Row],[период]],Продажи[[#Headers],[МММ]])</f>
        <v>апр</v>
      </c>
    </row>
    <row r="1315" spans="1:9" x14ac:dyDescent="0.3">
      <c r="A1315" s="1">
        <v>41000</v>
      </c>
      <c r="B1315" t="s">
        <v>8</v>
      </c>
      <c r="C1315" t="s">
        <v>20</v>
      </c>
      <c r="D1315" t="s">
        <v>10</v>
      </c>
      <c r="E1315" t="s">
        <v>13</v>
      </c>
      <c r="F1315" s="2">
        <v>-413190.02080560464</v>
      </c>
      <c r="G1315" s="2">
        <v>-525789.77894386626</v>
      </c>
      <c r="H1315" s="2">
        <v>0</v>
      </c>
      <c r="I1315" s="2" t="str">
        <f>TEXT(Продажи[[#This Row],[период]],Продажи[[#Headers],[МММ]])</f>
        <v>апр</v>
      </c>
    </row>
    <row r="1316" spans="1:9" x14ac:dyDescent="0.3">
      <c r="A1316" s="1">
        <v>41000</v>
      </c>
      <c r="B1316" t="s">
        <v>8</v>
      </c>
      <c r="C1316" t="s">
        <v>20</v>
      </c>
      <c r="D1316" t="s">
        <v>21</v>
      </c>
      <c r="E1316" t="s">
        <v>11</v>
      </c>
      <c r="F1316" s="2">
        <v>2527660.3653525091</v>
      </c>
      <c r="G1316" s="2">
        <v>1643669.8550652931</v>
      </c>
      <c r="H1316" s="2">
        <v>0</v>
      </c>
      <c r="I1316" s="2" t="str">
        <f>TEXT(Продажи[[#This Row],[период]],Продажи[[#Headers],[МММ]])</f>
        <v>апр</v>
      </c>
    </row>
    <row r="1317" spans="1:9" x14ac:dyDescent="0.3">
      <c r="A1317" s="1">
        <v>41000</v>
      </c>
      <c r="B1317" t="s">
        <v>8</v>
      </c>
      <c r="C1317" t="s">
        <v>20</v>
      </c>
      <c r="D1317" t="s">
        <v>21</v>
      </c>
      <c r="E1317" t="s">
        <v>12</v>
      </c>
      <c r="F1317" s="2">
        <v>-1381235.1723237757</v>
      </c>
      <c r="G1317" s="2">
        <v>-725148.46546998236</v>
      </c>
      <c r="H1317" s="2">
        <v>0</v>
      </c>
      <c r="I1317" s="2" t="str">
        <f>TEXT(Продажи[[#This Row],[период]],Продажи[[#Headers],[МММ]])</f>
        <v>апр</v>
      </c>
    </row>
    <row r="1318" spans="1:9" x14ac:dyDescent="0.3">
      <c r="A1318" s="1">
        <v>41000</v>
      </c>
      <c r="B1318" t="s">
        <v>8</v>
      </c>
      <c r="C1318" t="s">
        <v>20</v>
      </c>
      <c r="D1318" t="s">
        <v>21</v>
      </c>
      <c r="E1318" t="s">
        <v>13</v>
      </c>
      <c r="F1318" s="2">
        <v>-513290.01062172046</v>
      </c>
      <c r="G1318" s="2">
        <v>-410917.46376632329</v>
      </c>
      <c r="H1318" s="2">
        <v>0</v>
      </c>
      <c r="I1318" s="2" t="str">
        <f>TEXT(Продажи[[#This Row],[период]],Продажи[[#Headers],[МММ]])</f>
        <v>апр</v>
      </c>
    </row>
    <row r="1319" spans="1:9" x14ac:dyDescent="0.3">
      <c r="A1319" s="1">
        <v>41000</v>
      </c>
      <c r="B1319" t="s">
        <v>8</v>
      </c>
      <c r="C1319" t="s">
        <v>20</v>
      </c>
      <c r="D1319" t="s">
        <v>19</v>
      </c>
      <c r="E1319" t="s">
        <v>11</v>
      </c>
      <c r="F1319" s="2">
        <v>1959445.9044331992</v>
      </c>
      <c r="G1319" s="2">
        <v>2286020.2218387327</v>
      </c>
      <c r="H1319" s="2">
        <v>0</v>
      </c>
      <c r="I1319" s="2" t="str">
        <f>TEXT(Продажи[[#This Row],[период]],Продажи[[#Headers],[МММ]])</f>
        <v>апр</v>
      </c>
    </row>
    <row r="1320" spans="1:9" x14ac:dyDescent="0.3">
      <c r="A1320" s="1">
        <v>41000</v>
      </c>
      <c r="B1320" t="s">
        <v>8</v>
      </c>
      <c r="C1320" t="s">
        <v>20</v>
      </c>
      <c r="D1320" t="s">
        <v>19</v>
      </c>
      <c r="E1320" t="s">
        <v>12</v>
      </c>
      <c r="F1320" s="2">
        <v>-1080576.7855330142</v>
      </c>
      <c r="G1320" s="2">
        <v>-1008538.3331641468</v>
      </c>
      <c r="H1320" s="2">
        <v>0</v>
      </c>
      <c r="I1320" s="2" t="str">
        <f>TEXT(Продажи[[#This Row],[период]],Продажи[[#Headers],[МММ]])</f>
        <v>апр</v>
      </c>
    </row>
    <row r="1321" spans="1:9" x14ac:dyDescent="0.3">
      <c r="A1321" s="1">
        <v>41000</v>
      </c>
      <c r="B1321" t="s">
        <v>8</v>
      </c>
      <c r="C1321" t="s">
        <v>20</v>
      </c>
      <c r="D1321" t="s">
        <v>19</v>
      </c>
      <c r="E1321" t="s">
        <v>13</v>
      </c>
      <c r="F1321" s="2">
        <v>-456075.44194730086</v>
      </c>
      <c r="G1321" s="2">
        <v>-571505.05545968318</v>
      </c>
      <c r="H1321" s="2">
        <v>0</v>
      </c>
      <c r="I1321" s="2" t="str">
        <f>TEXT(Продажи[[#This Row],[период]],Продажи[[#Headers],[МММ]])</f>
        <v>апр</v>
      </c>
    </row>
    <row r="1322" spans="1:9" x14ac:dyDescent="0.3">
      <c r="A1322" s="1">
        <v>41000</v>
      </c>
      <c r="B1322" t="s">
        <v>8</v>
      </c>
      <c r="C1322" t="s">
        <v>20</v>
      </c>
      <c r="D1322" t="s">
        <v>17</v>
      </c>
      <c r="E1322" t="s">
        <v>11</v>
      </c>
      <c r="F1322" s="2">
        <v>457785.53151751356</v>
      </c>
      <c r="G1322" s="2">
        <v>925429.74021190254</v>
      </c>
      <c r="H1322" s="2">
        <v>0</v>
      </c>
      <c r="I1322" s="2" t="str">
        <f>TEXT(Продажи[[#This Row],[период]],Продажи[[#Headers],[МММ]])</f>
        <v>апр</v>
      </c>
    </row>
    <row r="1323" spans="1:9" x14ac:dyDescent="0.3">
      <c r="A1323" s="1">
        <v>41000</v>
      </c>
      <c r="B1323" t="s">
        <v>8</v>
      </c>
      <c r="C1323" t="s">
        <v>20</v>
      </c>
      <c r="D1323" t="s">
        <v>17</v>
      </c>
      <c r="E1323" t="s">
        <v>12</v>
      </c>
      <c r="F1323" s="2">
        <v>-257182.88287500764</v>
      </c>
      <c r="G1323" s="2">
        <v>-408277.82656407467</v>
      </c>
      <c r="H1323" s="2">
        <v>0</v>
      </c>
      <c r="I1323" s="2" t="str">
        <f>TEXT(Продажи[[#This Row],[период]],Продажи[[#Headers],[МММ]])</f>
        <v>апр</v>
      </c>
    </row>
    <row r="1324" spans="1:9" x14ac:dyDescent="0.3">
      <c r="A1324" s="1">
        <v>41000</v>
      </c>
      <c r="B1324" t="s">
        <v>8</v>
      </c>
      <c r="C1324" t="s">
        <v>20</v>
      </c>
      <c r="D1324" t="s">
        <v>17</v>
      </c>
      <c r="E1324" t="s">
        <v>13</v>
      </c>
      <c r="F1324" s="2">
        <v>-93614.569366502779</v>
      </c>
      <c r="G1324" s="2">
        <v>-231357.43505297563</v>
      </c>
      <c r="H1324" s="2">
        <v>0</v>
      </c>
      <c r="I1324" s="2" t="str">
        <f>TEXT(Продажи[[#This Row],[период]],Продажи[[#Headers],[МММ]])</f>
        <v>апр</v>
      </c>
    </row>
    <row r="1325" spans="1:9" x14ac:dyDescent="0.3">
      <c r="A1325" s="1">
        <v>41000</v>
      </c>
      <c r="B1325" t="s">
        <v>8</v>
      </c>
      <c r="C1325" t="s">
        <v>20</v>
      </c>
      <c r="D1325" t="s">
        <v>14</v>
      </c>
      <c r="E1325" t="s">
        <v>11</v>
      </c>
      <c r="F1325" s="2">
        <v>2479782.9876789409</v>
      </c>
      <c r="G1325" s="2">
        <v>1402513.2188791963</v>
      </c>
      <c r="H1325" s="2">
        <v>0</v>
      </c>
      <c r="I1325" s="2" t="str">
        <f>TEXT(Продажи[[#This Row],[период]],Продажи[[#Headers],[МММ]])</f>
        <v>апр</v>
      </c>
    </row>
    <row r="1326" spans="1:9" x14ac:dyDescent="0.3">
      <c r="A1326" s="1">
        <v>41000</v>
      </c>
      <c r="B1326" t="s">
        <v>8</v>
      </c>
      <c r="C1326" t="s">
        <v>20</v>
      </c>
      <c r="D1326" t="s">
        <v>14</v>
      </c>
      <c r="E1326" t="s">
        <v>12</v>
      </c>
      <c r="F1326" s="2">
        <v>-1427898.0735195437</v>
      </c>
      <c r="G1326" s="2">
        <v>-618755.83185846906</v>
      </c>
      <c r="H1326" s="2">
        <v>0</v>
      </c>
      <c r="I1326" s="2" t="str">
        <f>TEXT(Продажи[[#This Row],[период]],Продажи[[#Headers],[МММ]])</f>
        <v>апр</v>
      </c>
    </row>
    <row r="1327" spans="1:9" x14ac:dyDescent="0.3">
      <c r="A1327" s="1">
        <v>41000</v>
      </c>
      <c r="B1327" t="s">
        <v>8</v>
      </c>
      <c r="C1327" t="s">
        <v>20</v>
      </c>
      <c r="D1327" t="s">
        <v>14</v>
      </c>
      <c r="E1327" t="s">
        <v>13</v>
      </c>
      <c r="F1327" s="2">
        <v>-512234.63557391096</v>
      </c>
      <c r="G1327" s="2">
        <v>-350628.30471979908</v>
      </c>
      <c r="H1327" s="2">
        <v>0</v>
      </c>
      <c r="I1327" s="2" t="str">
        <f>TEXT(Продажи[[#This Row],[период]],Продажи[[#Headers],[МММ]])</f>
        <v>апр</v>
      </c>
    </row>
    <row r="1328" spans="1:9" x14ac:dyDescent="0.3">
      <c r="A1328" s="1">
        <v>41000</v>
      </c>
      <c r="B1328" t="s">
        <v>8</v>
      </c>
      <c r="C1328" t="s">
        <v>20</v>
      </c>
      <c r="D1328" t="s">
        <v>100</v>
      </c>
      <c r="E1328" t="s">
        <v>49</v>
      </c>
      <c r="F1328" s="2">
        <v>0</v>
      </c>
      <c r="G1328" s="2">
        <v>0</v>
      </c>
      <c r="H1328" s="2">
        <v>14043094.40391578</v>
      </c>
      <c r="I1328" s="2" t="str">
        <f>TEXT(Продажи[[#This Row],[период]],Продажи[[#Headers],[МММ]])</f>
        <v>апр</v>
      </c>
    </row>
    <row r="1329" spans="1:9" x14ac:dyDescent="0.3">
      <c r="A1329" s="1">
        <v>41000</v>
      </c>
      <c r="B1329" t="s">
        <v>8</v>
      </c>
      <c r="C1329" t="s">
        <v>23</v>
      </c>
      <c r="D1329" t="s">
        <v>10</v>
      </c>
      <c r="E1329" t="s">
        <v>11</v>
      </c>
      <c r="F1329" s="2">
        <v>6666457.206223174</v>
      </c>
      <c r="G1329" s="2">
        <v>3505265.1929591084</v>
      </c>
      <c r="H1329" s="2">
        <v>0</v>
      </c>
      <c r="I1329" s="2" t="str">
        <f>TEXT(Продажи[[#This Row],[период]],Продажи[[#Headers],[МММ]])</f>
        <v>апр</v>
      </c>
    </row>
    <row r="1330" spans="1:9" x14ac:dyDescent="0.3">
      <c r="A1330" s="1">
        <v>41000</v>
      </c>
      <c r="B1330" t="s">
        <v>8</v>
      </c>
      <c r="C1330" t="s">
        <v>23</v>
      </c>
      <c r="D1330" t="s">
        <v>10</v>
      </c>
      <c r="E1330" t="s">
        <v>12</v>
      </c>
      <c r="F1330" s="2">
        <v>-3683125.5283000963</v>
      </c>
      <c r="G1330" s="2">
        <v>-1546440.5263054892</v>
      </c>
      <c r="H1330" s="2">
        <v>0</v>
      </c>
      <c r="I1330" s="2" t="str">
        <f>TEXT(Продажи[[#This Row],[период]],Продажи[[#Headers],[МММ]])</f>
        <v>апр</v>
      </c>
    </row>
    <row r="1331" spans="1:9" x14ac:dyDescent="0.3">
      <c r="A1331" s="1">
        <v>41000</v>
      </c>
      <c r="B1331" t="s">
        <v>8</v>
      </c>
      <c r="C1331" t="s">
        <v>23</v>
      </c>
      <c r="D1331" t="s">
        <v>10</v>
      </c>
      <c r="E1331" t="s">
        <v>13</v>
      </c>
      <c r="F1331" s="2">
        <v>-1428146.0894657786</v>
      </c>
      <c r="G1331" s="2">
        <v>-876316.2982397771</v>
      </c>
      <c r="H1331" s="2">
        <v>0</v>
      </c>
      <c r="I1331" s="2" t="str">
        <f>TEXT(Продажи[[#This Row],[период]],Продажи[[#Headers],[МММ]])</f>
        <v>апр</v>
      </c>
    </row>
    <row r="1332" spans="1:9" x14ac:dyDescent="0.3">
      <c r="A1332" s="1">
        <v>41000</v>
      </c>
      <c r="B1332" t="s">
        <v>8</v>
      </c>
      <c r="C1332" t="s">
        <v>23</v>
      </c>
      <c r="D1332" t="s">
        <v>21</v>
      </c>
      <c r="E1332" t="s">
        <v>11</v>
      </c>
      <c r="F1332" s="2">
        <v>2449390.3722541626</v>
      </c>
      <c r="G1332" s="2">
        <v>2739449.7584421556</v>
      </c>
      <c r="H1332" s="2">
        <v>0</v>
      </c>
      <c r="I1332" s="2" t="str">
        <f>TEXT(Продажи[[#This Row],[период]],Продажи[[#Headers],[МММ]])</f>
        <v>апр</v>
      </c>
    </row>
    <row r="1333" spans="1:9" x14ac:dyDescent="0.3">
      <c r="A1333" s="1">
        <v>41000</v>
      </c>
      <c r="B1333" t="s">
        <v>8</v>
      </c>
      <c r="C1333" t="s">
        <v>23</v>
      </c>
      <c r="D1333" t="s">
        <v>21</v>
      </c>
      <c r="E1333" t="s">
        <v>12</v>
      </c>
      <c r="F1333" s="2">
        <v>-1381235.1723237757</v>
      </c>
      <c r="G1333" s="2">
        <v>-1208580.7757833039</v>
      </c>
      <c r="H1333" s="2">
        <v>0</v>
      </c>
      <c r="I1333" s="2" t="str">
        <f>TEXT(Продажи[[#This Row],[период]],Продажи[[#Headers],[МММ]])</f>
        <v>апр</v>
      </c>
    </row>
    <row r="1334" spans="1:9" x14ac:dyDescent="0.3">
      <c r="A1334" s="1">
        <v>41000</v>
      </c>
      <c r="B1334" t="s">
        <v>8</v>
      </c>
      <c r="C1334" t="s">
        <v>23</v>
      </c>
      <c r="D1334" t="s">
        <v>21</v>
      </c>
      <c r="E1334" t="s">
        <v>13</v>
      </c>
      <c r="F1334" s="2">
        <v>-511724.61075975356</v>
      </c>
      <c r="G1334" s="2">
        <v>-684862.43961053889</v>
      </c>
      <c r="H1334" s="2">
        <v>0</v>
      </c>
      <c r="I1334" s="2" t="str">
        <f>TEXT(Продажи[[#This Row],[период]],Продажи[[#Headers],[МММ]])</f>
        <v>апр</v>
      </c>
    </row>
    <row r="1335" spans="1:9" x14ac:dyDescent="0.3">
      <c r="A1335" s="1">
        <v>41000</v>
      </c>
      <c r="B1335" t="s">
        <v>8</v>
      </c>
      <c r="C1335" t="s">
        <v>23</v>
      </c>
      <c r="D1335" t="s">
        <v>19</v>
      </c>
      <c r="E1335" t="s">
        <v>11</v>
      </c>
      <c r="F1335" s="2">
        <v>3238128.4339805995</v>
      </c>
      <c r="G1335" s="2">
        <v>3810033.7030645553</v>
      </c>
      <c r="H1335" s="2">
        <v>0</v>
      </c>
      <c r="I1335" s="2" t="str">
        <f>TEXT(Продажи[[#This Row],[период]],Продажи[[#Headers],[МММ]])</f>
        <v>апр</v>
      </c>
    </row>
    <row r="1336" spans="1:9" x14ac:dyDescent="0.3">
      <c r="A1336" s="1">
        <v>41000</v>
      </c>
      <c r="B1336" t="s">
        <v>8</v>
      </c>
      <c r="C1336" t="s">
        <v>23</v>
      </c>
      <c r="D1336" t="s">
        <v>19</v>
      </c>
      <c r="E1336" t="s">
        <v>12</v>
      </c>
      <c r="F1336" s="2">
        <v>-1800961.3092216905</v>
      </c>
      <c r="G1336" s="2">
        <v>-1680897.2219402448</v>
      </c>
      <c r="H1336" s="2">
        <v>0</v>
      </c>
      <c r="I1336" s="2" t="str">
        <f>TEXT(Продажи[[#This Row],[период]],Продажи[[#Headers],[МММ]])</f>
        <v>апр</v>
      </c>
    </row>
    <row r="1337" spans="1:9" x14ac:dyDescent="0.3">
      <c r="A1337" s="1">
        <v>41000</v>
      </c>
      <c r="B1337" t="s">
        <v>8</v>
      </c>
      <c r="C1337" t="s">
        <v>23</v>
      </c>
      <c r="D1337" t="s">
        <v>19</v>
      </c>
      <c r="E1337" t="s">
        <v>13</v>
      </c>
      <c r="F1337" s="2">
        <v>-686166.25881346408</v>
      </c>
      <c r="G1337" s="2">
        <v>-952508.42576613883</v>
      </c>
      <c r="H1337" s="2">
        <v>0</v>
      </c>
      <c r="I1337" s="2" t="str">
        <f>TEXT(Продажи[[#This Row],[период]],Продажи[[#Headers],[МММ]])</f>
        <v>апр</v>
      </c>
    </row>
    <row r="1338" spans="1:9" x14ac:dyDescent="0.3">
      <c r="A1338" s="1">
        <v>41000</v>
      </c>
      <c r="B1338" t="s">
        <v>8</v>
      </c>
      <c r="C1338" t="s">
        <v>23</v>
      </c>
      <c r="D1338" t="s">
        <v>17</v>
      </c>
      <c r="E1338" t="s">
        <v>11</v>
      </c>
      <c r="F1338" s="2">
        <v>2081895.4368731866</v>
      </c>
      <c r="G1338" s="2">
        <v>1542382.9003531709</v>
      </c>
      <c r="H1338" s="2">
        <v>0</v>
      </c>
      <c r="I1338" s="2" t="str">
        <f>TEXT(Продажи[[#This Row],[период]],Продажи[[#Headers],[МММ]])</f>
        <v>апр</v>
      </c>
    </row>
    <row r="1339" spans="1:9" x14ac:dyDescent="0.3">
      <c r="A1339" s="1">
        <v>41000</v>
      </c>
      <c r="B1339" t="s">
        <v>8</v>
      </c>
      <c r="C1339" t="s">
        <v>23</v>
      </c>
      <c r="D1339" t="s">
        <v>17</v>
      </c>
      <c r="E1339" t="s">
        <v>12</v>
      </c>
      <c r="F1339" s="2">
        <v>-1157322.9729375343</v>
      </c>
      <c r="G1339" s="2">
        <v>-680463.04427345784</v>
      </c>
      <c r="H1339" s="2">
        <v>0</v>
      </c>
      <c r="I1339" s="2" t="str">
        <f>TEXT(Продажи[[#This Row],[период]],Продажи[[#Headers],[МММ]])</f>
        <v>апр</v>
      </c>
    </row>
    <row r="1340" spans="1:9" x14ac:dyDescent="0.3">
      <c r="A1340" s="1">
        <v>41000</v>
      </c>
      <c r="B1340" t="s">
        <v>8</v>
      </c>
      <c r="C1340" t="s">
        <v>23</v>
      </c>
      <c r="D1340" t="s">
        <v>17</v>
      </c>
      <c r="E1340" t="s">
        <v>13</v>
      </c>
      <c r="F1340" s="2">
        <v>-445787.95003139455</v>
      </c>
      <c r="G1340" s="2">
        <v>-385595.72508829273</v>
      </c>
      <c r="H1340" s="2">
        <v>0</v>
      </c>
      <c r="I1340" s="2" t="str">
        <f>TEXT(Продажи[[#This Row],[период]],Продажи[[#Headers],[МММ]])</f>
        <v>апр</v>
      </c>
    </row>
    <row r="1341" spans="1:9" x14ac:dyDescent="0.3">
      <c r="A1341" s="1">
        <v>41000</v>
      </c>
      <c r="B1341" t="s">
        <v>8</v>
      </c>
      <c r="C1341" t="s">
        <v>23</v>
      </c>
      <c r="D1341" t="s">
        <v>14</v>
      </c>
      <c r="E1341" t="s">
        <v>11</v>
      </c>
      <c r="F1341" s="2">
        <v>1749175.1400614411</v>
      </c>
      <c r="G1341" s="2">
        <v>2337522.0314653274</v>
      </c>
      <c r="H1341" s="2">
        <v>0</v>
      </c>
      <c r="I1341" s="2" t="str">
        <f>TEXT(Продажи[[#This Row],[период]],Продажи[[#Headers],[МММ]])</f>
        <v>апр</v>
      </c>
    </row>
    <row r="1342" spans="1:9" x14ac:dyDescent="0.3">
      <c r="A1342" s="1">
        <v>41000</v>
      </c>
      <c r="B1342" t="s">
        <v>8</v>
      </c>
      <c r="C1342" t="s">
        <v>23</v>
      </c>
      <c r="D1342" t="s">
        <v>14</v>
      </c>
      <c r="E1342" t="s">
        <v>12</v>
      </c>
      <c r="F1342" s="2">
        <v>-951932.0490130292</v>
      </c>
      <c r="G1342" s="2">
        <v>-1031259.7197641152</v>
      </c>
      <c r="H1342" s="2">
        <v>0</v>
      </c>
      <c r="I1342" s="2" t="str">
        <f>TEXT(Продажи[[#This Row],[период]],Продажи[[#Headers],[МММ]])</f>
        <v>апр</v>
      </c>
    </row>
    <row r="1343" spans="1:9" x14ac:dyDescent="0.3">
      <c r="A1343" s="1">
        <v>41000</v>
      </c>
      <c r="B1343" t="s">
        <v>8</v>
      </c>
      <c r="C1343" t="s">
        <v>23</v>
      </c>
      <c r="D1343" t="s">
        <v>14</v>
      </c>
      <c r="E1343" t="s">
        <v>13</v>
      </c>
      <c r="F1343" s="2">
        <v>-445599.39214299899</v>
      </c>
      <c r="G1343" s="2">
        <v>-584380.50786633184</v>
      </c>
      <c r="H1343" s="2">
        <v>0</v>
      </c>
      <c r="I1343" s="2" t="str">
        <f>TEXT(Продажи[[#This Row],[период]],Продажи[[#Headers],[МММ]])</f>
        <v>апр</v>
      </c>
    </row>
    <row r="1344" spans="1:9" x14ac:dyDescent="0.3">
      <c r="A1344" s="1">
        <v>41000</v>
      </c>
      <c r="B1344" t="s">
        <v>8</v>
      </c>
      <c r="C1344" t="s">
        <v>23</v>
      </c>
      <c r="D1344" t="s">
        <v>100</v>
      </c>
      <c r="E1344" t="s">
        <v>49</v>
      </c>
      <c r="F1344" s="2">
        <v>0</v>
      </c>
      <c r="G1344" s="2">
        <v>0</v>
      </c>
      <c r="H1344" s="2">
        <v>14709061.037039118</v>
      </c>
      <c r="I1344" s="2" t="str">
        <f>TEXT(Продажи[[#This Row],[период]],Продажи[[#Headers],[МММ]])</f>
        <v>апр</v>
      </c>
    </row>
    <row r="1345" spans="1:9" x14ac:dyDescent="0.3">
      <c r="A1345" s="1">
        <v>41000</v>
      </c>
      <c r="B1345" t="s">
        <v>8</v>
      </c>
      <c r="C1345" t="s">
        <v>24</v>
      </c>
      <c r="D1345" t="s">
        <v>10</v>
      </c>
      <c r="E1345" t="s">
        <v>11</v>
      </c>
      <c r="F1345" s="2">
        <v>2090882.0306811316</v>
      </c>
      <c r="G1345" s="2">
        <v>2804212.1543672867</v>
      </c>
      <c r="H1345" s="2">
        <v>0</v>
      </c>
      <c r="I1345" s="2" t="str">
        <f>TEXT(Продажи[[#This Row],[период]],Продажи[[#Headers],[МММ]])</f>
        <v>апр</v>
      </c>
    </row>
    <row r="1346" spans="1:9" x14ac:dyDescent="0.3">
      <c r="A1346" s="1">
        <v>41000</v>
      </c>
      <c r="B1346" t="s">
        <v>8</v>
      </c>
      <c r="C1346" t="s">
        <v>24</v>
      </c>
      <c r="D1346" t="s">
        <v>10</v>
      </c>
      <c r="E1346" t="s">
        <v>12</v>
      </c>
      <c r="F1346" s="2">
        <v>-1133269.3933231065</v>
      </c>
      <c r="G1346" s="2">
        <v>-1237152.4210443913</v>
      </c>
      <c r="H1346" s="2">
        <v>0</v>
      </c>
      <c r="I1346" s="2" t="str">
        <f>TEXT(Продажи[[#This Row],[период]],Продажи[[#Headers],[МММ]])</f>
        <v>апр</v>
      </c>
    </row>
    <row r="1347" spans="1:9" x14ac:dyDescent="0.3">
      <c r="A1347" s="1">
        <v>41000</v>
      </c>
      <c r="B1347" t="s">
        <v>8</v>
      </c>
      <c r="C1347" t="s">
        <v>24</v>
      </c>
      <c r="D1347" t="s">
        <v>10</v>
      </c>
      <c r="E1347" t="s">
        <v>13</v>
      </c>
      <c r="F1347" s="2">
        <v>-512719.40527420642</v>
      </c>
      <c r="G1347" s="2">
        <v>-701053.03859182168</v>
      </c>
      <c r="H1347" s="2">
        <v>0</v>
      </c>
      <c r="I1347" s="2" t="str">
        <f>TEXT(Продажи[[#This Row],[период]],Продажи[[#Headers],[МММ]])</f>
        <v>апр</v>
      </c>
    </row>
    <row r="1348" spans="1:9" x14ac:dyDescent="0.3">
      <c r="A1348" s="1">
        <v>41000</v>
      </c>
      <c r="B1348" t="s">
        <v>8</v>
      </c>
      <c r="C1348" t="s">
        <v>24</v>
      </c>
      <c r="D1348" t="s">
        <v>21</v>
      </c>
      <c r="E1348" t="s">
        <v>11</v>
      </c>
      <c r="F1348" s="2">
        <v>2419463.6101871473</v>
      </c>
      <c r="G1348" s="2">
        <v>2191559.8067537243</v>
      </c>
      <c r="H1348" s="2">
        <v>0</v>
      </c>
      <c r="I1348" s="2" t="str">
        <f>TEXT(Продажи[[#This Row],[период]],Продажи[[#Headers],[МММ]])</f>
        <v>апр</v>
      </c>
    </row>
    <row r="1349" spans="1:9" x14ac:dyDescent="0.3">
      <c r="A1349" s="1">
        <v>41000</v>
      </c>
      <c r="B1349" t="s">
        <v>8</v>
      </c>
      <c r="C1349" t="s">
        <v>24</v>
      </c>
      <c r="D1349" t="s">
        <v>21</v>
      </c>
      <c r="E1349" t="s">
        <v>12</v>
      </c>
      <c r="F1349" s="2">
        <v>-1381235.1723237757</v>
      </c>
      <c r="G1349" s="2">
        <v>-966864.62062664318</v>
      </c>
      <c r="H1349" s="2">
        <v>0</v>
      </c>
      <c r="I1349" s="2" t="str">
        <f>TEXT(Продажи[[#This Row],[период]],Продажи[[#Headers],[МММ]])</f>
        <v>апр</v>
      </c>
    </row>
    <row r="1350" spans="1:9" x14ac:dyDescent="0.3">
      <c r="A1350" s="1">
        <v>41000</v>
      </c>
      <c r="B1350" t="s">
        <v>8</v>
      </c>
      <c r="C1350" t="s">
        <v>24</v>
      </c>
      <c r="D1350" t="s">
        <v>21</v>
      </c>
      <c r="E1350" t="s">
        <v>13</v>
      </c>
      <c r="F1350" s="2">
        <v>-597936.70609896258</v>
      </c>
      <c r="G1350" s="2">
        <v>-547889.95168843109</v>
      </c>
      <c r="H1350" s="2">
        <v>0</v>
      </c>
      <c r="I1350" s="2" t="str">
        <f>TEXT(Продажи[[#This Row],[период]],Продажи[[#Headers],[МММ]])</f>
        <v>апр</v>
      </c>
    </row>
    <row r="1351" spans="1:9" x14ac:dyDescent="0.3">
      <c r="A1351" s="1">
        <v>41000</v>
      </c>
      <c r="B1351" t="s">
        <v>8</v>
      </c>
      <c r="C1351" t="s">
        <v>24</v>
      </c>
      <c r="D1351" t="s">
        <v>19</v>
      </c>
      <c r="E1351" t="s">
        <v>11</v>
      </c>
      <c r="F1351" s="2">
        <v>2593384.2852792344</v>
      </c>
      <c r="G1351" s="2">
        <v>3048026.9624516438</v>
      </c>
      <c r="H1351" s="2">
        <v>0</v>
      </c>
      <c r="I1351" s="2" t="str">
        <f>TEXT(Продажи[[#This Row],[период]],Продажи[[#Headers],[МММ]])</f>
        <v>апр</v>
      </c>
    </row>
    <row r="1352" spans="1:9" x14ac:dyDescent="0.3">
      <c r="A1352" s="1">
        <v>41000</v>
      </c>
      <c r="B1352" t="s">
        <v>8</v>
      </c>
      <c r="C1352" t="s">
        <v>24</v>
      </c>
      <c r="D1352" t="s">
        <v>19</v>
      </c>
      <c r="E1352" t="s">
        <v>12</v>
      </c>
      <c r="F1352" s="2">
        <v>-1440769.0473773524</v>
      </c>
      <c r="G1352" s="2">
        <v>-1344717.7775521958</v>
      </c>
      <c r="H1352" s="2">
        <v>0</v>
      </c>
      <c r="I1352" s="2" t="str">
        <f>TEXT(Продажи[[#This Row],[период]],Продажи[[#Headers],[МММ]])</f>
        <v>апр</v>
      </c>
    </row>
    <row r="1353" spans="1:9" x14ac:dyDescent="0.3">
      <c r="A1353" s="1">
        <v>41000</v>
      </c>
      <c r="B1353" t="s">
        <v>8</v>
      </c>
      <c r="C1353" t="s">
        <v>24</v>
      </c>
      <c r="D1353" t="s">
        <v>19</v>
      </c>
      <c r="E1353" t="s">
        <v>13</v>
      </c>
      <c r="F1353" s="2">
        <v>-570040.27359484951</v>
      </c>
      <c r="G1353" s="2">
        <v>-762006.74061291094</v>
      </c>
      <c r="H1353" s="2">
        <v>0</v>
      </c>
      <c r="I1353" s="2" t="str">
        <f>TEXT(Продажи[[#This Row],[период]],Продажи[[#Headers],[МММ]])</f>
        <v>апр</v>
      </c>
    </row>
    <row r="1354" spans="1:9" x14ac:dyDescent="0.3">
      <c r="A1354" s="1">
        <v>41000</v>
      </c>
      <c r="B1354" t="s">
        <v>8</v>
      </c>
      <c r="C1354" t="s">
        <v>24</v>
      </c>
      <c r="D1354" t="s">
        <v>17</v>
      </c>
      <c r="E1354" t="s">
        <v>11</v>
      </c>
      <c r="F1354" s="2">
        <v>1158608.8873519092</v>
      </c>
      <c r="G1354" s="2">
        <v>1233906.3202825368</v>
      </c>
      <c r="H1354" s="2">
        <v>0</v>
      </c>
      <c r="I1354" s="2" t="str">
        <f>TEXT(Продажи[[#This Row],[период]],Продажи[[#Headers],[МММ]])</f>
        <v>апр</v>
      </c>
    </row>
    <row r="1355" spans="1:9" x14ac:dyDescent="0.3">
      <c r="A1355" s="1">
        <v>41000</v>
      </c>
      <c r="B1355" t="s">
        <v>8</v>
      </c>
      <c r="C1355" t="s">
        <v>24</v>
      </c>
      <c r="D1355" t="s">
        <v>17</v>
      </c>
      <c r="E1355" t="s">
        <v>12</v>
      </c>
      <c r="F1355" s="2">
        <v>-642957.20718751906</v>
      </c>
      <c r="G1355" s="2">
        <v>-544370.43541876622</v>
      </c>
      <c r="H1355" s="2">
        <v>0</v>
      </c>
      <c r="I1355" s="2" t="str">
        <f>TEXT(Продажи[[#This Row],[период]],Продажи[[#Headers],[МММ]])</f>
        <v>апр</v>
      </c>
    </row>
    <row r="1356" spans="1:9" x14ac:dyDescent="0.3">
      <c r="A1356" s="1">
        <v>41000</v>
      </c>
      <c r="B1356" t="s">
        <v>8</v>
      </c>
      <c r="C1356" t="s">
        <v>24</v>
      </c>
      <c r="D1356" t="s">
        <v>17</v>
      </c>
      <c r="E1356" t="s">
        <v>13</v>
      </c>
      <c r="F1356" s="2">
        <v>-261259.23156857651</v>
      </c>
      <c r="G1356" s="2">
        <v>-308476.5800706342</v>
      </c>
      <c r="H1356" s="2">
        <v>0</v>
      </c>
      <c r="I1356" s="2" t="str">
        <f>TEXT(Продажи[[#This Row],[период]],Продажи[[#Headers],[МММ]])</f>
        <v>апр</v>
      </c>
    </row>
    <row r="1357" spans="1:9" x14ac:dyDescent="0.3">
      <c r="A1357" s="1">
        <v>41000</v>
      </c>
      <c r="B1357" t="s">
        <v>8</v>
      </c>
      <c r="C1357" t="s">
        <v>24</v>
      </c>
      <c r="D1357" t="s">
        <v>14</v>
      </c>
      <c r="E1357" t="s">
        <v>11</v>
      </c>
      <c r="F1357" s="2">
        <v>1318425.8878830455</v>
      </c>
      <c r="G1357" s="2">
        <v>1870017.6251722618</v>
      </c>
      <c r="H1357" s="2">
        <v>0</v>
      </c>
      <c r="I1357" s="2" t="str">
        <f>TEXT(Продажи[[#This Row],[период]],Продажи[[#Headers],[МММ]])</f>
        <v>апр</v>
      </c>
    </row>
    <row r="1358" spans="1:9" x14ac:dyDescent="0.3">
      <c r="A1358" s="1">
        <v>41000</v>
      </c>
      <c r="B1358" t="s">
        <v>8</v>
      </c>
      <c r="C1358" t="s">
        <v>24</v>
      </c>
      <c r="D1358" t="s">
        <v>14</v>
      </c>
      <c r="E1358" t="s">
        <v>12</v>
      </c>
      <c r="F1358" s="2">
        <v>-713949.03675977187</v>
      </c>
      <c r="G1358" s="2">
        <v>-825007.77581129211</v>
      </c>
      <c r="H1358" s="2">
        <v>0</v>
      </c>
      <c r="I1358" s="2" t="str">
        <f>TEXT(Продажи[[#This Row],[период]],Продажи[[#Headers],[МММ]])</f>
        <v>апр</v>
      </c>
    </row>
    <row r="1359" spans="1:9" x14ac:dyDescent="0.3">
      <c r="A1359" s="1">
        <v>41000</v>
      </c>
      <c r="B1359" t="s">
        <v>8</v>
      </c>
      <c r="C1359" t="s">
        <v>24</v>
      </c>
      <c r="D1359" t="s">
        <v>14</v>
      </c>
      <c r="E1359" t="s">
        <v>13</v>
      </c>
      <c r="F1359" s="2">
        <v>-333271.41035946156</v>
      </c>
      <c r="G1359" s="2">
        <v>-467504.40629306546</v>
      </c>
      <c r="H1359" s="2">
        <v>0</v>
      </c>
      <c r="I1359" s="2" t="str">
        <f>TEXT(Продажи[[#This Row],[период]],Продажи[[#Headers],[МММ]])</f>
        <v>апр</v>
      </c>
    </row>
    <row r="1360" spans="1:9" x14ac:dyDescent="0.3">
      <c r="A1360" s="1">
        <v>41000</v>
      </c>
      <c r="B1360" t="s">
        <v>8</v>
      </c>
      <c r="C1360" t="s">
        <v>24</v>
      </c>
      <c r="D1360" t="s">
        <v>100</v>
      </c>
      <c r="E1360" t="s">
        <v>49</v>
      </c>
      <c r="F1360" s="2">
        <v>0</v>
      </c>
      <c r="G1360" s="2">
        <v>0</v>
      </c>
      <c r="H1360" s="2">
        <v>11270556.473588482</v>
      </c>
      <c r="I1360" s="2" t="str">
        <f>TEXT(Продажи[[#This Row],[период]],Продажи[[#Headers],[МММ]])</f>
        <v>апр</v>
      </c>
    </row>
    <row r="1361" spans="1:9" x14ac:dyDescent="0.3">
      <c r="A1361" s="1">
        <v>41000</v>
      </c>
      <c r="B1361" t="s">
        <v>8</v>
      </c>
      <c r="C1361" t="s">
        <v>27</v>
      </c>
      <c r="D1361" t="s">
        <v>10</v>
      </c>
      <c r="E1361" t="s">
        <v>11</v>
      </c>
      <c r="F1361" s="2">
        <v>2054050.7753981305</v>
      </c>
      <c r="G1361" s="2">
        <v>3505265.1929591084</v>
      </c>
      <c r="H1361" s="2">
        <v>0</v>
      </c>
      <c r="I1361" s="2" t="str">
        <f>TEXT(Продажи[[#This Row],[период]],Продажи[[#Headers],[МММ]])</f>
        <v>апр</v>
      </c>
    </row>
    <row r="1362" spans="1:9" x14ac:dyDescent="0.3">
      <c r="A1362" s="1">
        <v>41000</v>
      </c>
      <c r="B1362" t="s">
        <v>8</v>
      </c>
      <c r="C1362" t="s">
        <v>27</v>
      </c>
      <c r="D1362" t="s">
        <v>10</v>
      </c>
      <c r="E1362" t="s">
        <v>12</v>
      </c>
      <c r="F1362" s="2">
        <v>-1133269.3933231065</v>
      </c>
      <c r="G1362" s="2">
        <v>-1546440.5263054892</v>
      </c>
      <c r="H1362" s="2">
        <v>0</v>
      </c>
      <c r="I1362" s="2" t="str">
        <f>TEXT(Продажи[[#This Row],[период]],Продажи[[#Headers],[МММ]])</f>
        <v>апр</v>
      </c>
    </row>
    <row r="1363" spans="1:9" x14ac:dyDescent="0.3">
      <c r="A1363" s="1">
        <v>41000</v>
      </c>
      <c r="B1363" t="s">
        <v>8</v>
      </c>
      <c r="C1363" t="s">
        <v>27</v>
      </c>
      <c r="D1363" t="s">
        <v>10</v>
      </c>
      <c r="E1363" t="s">
        <v>13</v>
      </c>
      <c r="F1363" s="2">
        <v>-438065.28398904682</v>
      </c>
      <c r="G1363" s="2">
        <v>-876316.2982397771</v>
      </c>
      <c r="H1363" s="2">
        <v>0</v>
      </c>
      <c r="I1363" s="2" t="str">
        <f>TEXT(Продажи[[#This Row],[период]],Продажи[[#Headers],[МММ]])</f>
        <v>апр</v>
      </c>
    </row>
    <row r="1364" spans="1:9" x14ac:dyDescent="0.3">
      <c r="A1364" s="1">
        <v>41000</v>
      </c>
      <c r="B1364" t="s">
        <v>8</v>
      </c>
      <c r="C1364" t="s">
        <v>27</v>
      </c>
      <c r="D1364" t="s">
        <v>21</v>
      </c>
      <c r="E1364" t="s">
        <v>11</v>
      </c>
      <c r="F1364" s="2">
        <v>1645971.9136858326</v>
      </c>
      <c r="G1364" s="2">
        <v>2739449.7584421556</v>
      </c>
      <c r="H1364" s="2">
        <v>0</v>
      </c>
      <c r="I1364" s="2" t="str">
        <f>TEXT(Продажи[[#This Row],[период]],Продажи[[#Headers],[МММ]])</f>
        <v>апр</v>
      </c>
    </row>
    <row r="1365" spans="1:9" x14ac:dyDescent="0.3">
      <c r="A1365" s="1">
        <v>41000</v>
      </c>
      <c r="B1365" t="s">
        <v>8</v>
      </c>
      <c r="C1365" t="s">
        <v>27</v>
      </c>
      <c r="D1365" t="s">
        <v>21</v>
      </c>
      <c r="E1365" t="s">
        <v>12</v>
      </c>
      <c r="F1365" s="2">
        <v>-920823.44821585051</v>
      </c>
      <c r="G1365" s="2">
        <v>-1208580.7757833039</v>
      </c>
      <c r="H1365" s="2">
        <v>0</v>
      </c>
      <c r="I1365" s="2" t="str">
        <f>TEXT(Продажи[[#This Row],[период]],Продажи[[#Headers],[МММ]])</f>
        <v>апр</v>
      </c>
    </row>
    <row r="1366" spans="1:9" x14ac:dyDescent="0.3">
      <c r="A1366" s="1">
        <v>41000</v>
      </c>
      <c r="B1366" t="s">
        <v>8</v>
      </c>
      <c r="C1366" t="s">
        <v>27</v>
      </c>
      <c r="D1366" t="s">
        <v>21</v>
      </c>
      <c r="E1366" t="s">
        <v>13</v>
      </c>
      <c r="F1366" s="2">
        <v>-346528.88414982997</v>
      </c>
      <c r="G1366" s="2">
        <v>-684862.43961053889</v>
      </c>
      <c r="H1366" s="2">
        <v>0</v>
      </c>
      <c r="I1366" s="2" t="str">
        <f>TEXT(Продажи[[#This Row],[период]],Продажи[[#Headers],[МММ]])</f>
        <v>апр</v>
      </c>
    </row>
    <row r="1367" spans="1:9" x14ac:dyDescent="0.3">
      <c r="A1367" s="1">
        <v>41000</v>
      </c>
      <c r="B1367" t="s">
        <v>8</v>
      </c>
      <c r="C1367" t="s">
        <v>27</v>
      </c>
      <c r="D1367" t="s">
        <v>19</v>
      </c>
      <c r="E1367" t="s">
        <v>11</v>
      </c>
      <c r="F1367" s="2">
        <v>1332711.368824051</v>
      </c>
      <c r="G1367" s="2">
        <v>3810033.7030645553</v>
      </c>
      <c r="H1367" s="2">
        <v>0</v>
      </c>
      <c r="I1367" s="2" t="str">
        <f>TEXT(Продажи[[#This Row],[период]],Продажи[[#Headers],[МММ]])</f>
        <v>апр</v>
      </c>
    </row>
    <row r="1368" spans="1:9" x14ac:dyDescent="0.3">
      <c r="A1368" s="1">
        <v>41000</v>
      </c>
      <c r="B1368" t="s">
        <v>8</v>
      </c>
      <c r="C1368" t="s">
        <v>27</v>
      </c>
      <c r="D1368" t="s">
        <v>19</v>
      </c>
      <c r="E1368" t="s">
        <v>12</v>
      </c>
      <c r="F1368" s="2">
        <v>-720384.52368867618</v>
      </c>
      <c r="G1368" s="2">
        <v>-1680897.2219402448</v>
      </c>
      <c r="H1368" s="2">
        <v>0</v>
      </c>
      <c r="I1368" s="2" t="str">
        <f>TEXT(Продажи[[#This Row],[период]],Продажи[[#Headers],[МММ]])</f>
        <v>апр</v>
      </c>
    </row>
    <row r="1369" spans="1:9" x14ac:dyDescent="0.3">
      <c r="A1369" s="1">
        <v>41000</v>
      </c>
      <c r="B1369" t="s">
        <v>8</v>
      </c>
      <c r="C1369" t="s">
        <v>27</v>
      </c>
      <c r="D1369" t="s">
        <v>19</v>
      </c>
      <c r="E1369" t="s">
        <v>13</v>
      </c>
      <c r="F1369" s="2">
        <v>-266902.46602665453</v>
      </c>
      <c r="G1369" s="2">
        <v>-952508.42576613883</v>
      </c>
      <c r="H1369" s="2">
        <v>0</v>
      </c>
      <c r="I1369" s="2" t="str">
        <f>TEXT(Продажи[[#This Row],[период]],Продажи[[#Headers],[МММ]])</f>
        <v>апр</v>
      </c>
    </row>
    <row r="1370" spans="1:9" x14ac:dyDescent="0.3">
      <c r="A1370" s="1">
        <v>41000</v>
      </c>
      <c r="B1370" t="s">
        <v>8</v>
      </c>
      <c r="C1370" t="s">
        <v>27</v>
      </c>
      <c r="D1370" t="s">
        <v>17</v>
      </c>
      <c r="E1370" t="s">
        <v>11</v>
      </c>
      <c r="F1370" s="2">
        <v>1129032.8558212835</v>
      </c>
      <c r="G1370" s="2">
        <v>1542382.9003531709</v>
      </c>
      <c r="H1370" s="2">
        <v>0</v>
      </c>
      <c r="I1370" s="2" t="str">
        <f>TEXT(Продажи[[#This Row],[период]],Продажи[[#Headers],[МММ]])</f>
        <v>апр</v>
      </c>
    </row>
    <row r="1371" spans="1:9" x14ac:dyDescent="0.3">
      <c r="A1371" s="1">
        <v>41000</v>
      </c>
      <c r="B1371" t="s">
        <v>8</v>
      </c>
      <c r="C1371" t="s">
        <v>27</v>
      </c>
      <c r="D1371" t="s">
        <v>17</v>
      </c>
      <c r="E1371" t="s">
        <v>12</v>
      </c>
      <c r="F1371" s="2">
        <v>-642957.20718751906</v>
      </c>
      <c r="G1371" s="2">
        <v>-680463.04427345784</v>
      </c>
      <c r="H1371" s="2">
        <v>0</v>
      </c>
      <c r="I1371" s="2" t="str">
        <f>TEXT(Продажи[[#This Row],[период]],Продажи[[#Headers],[МММ]])</f>
        <v>апр</v>
      </c>
    </row>
    <row r="1372" spans="1:9" x14ac:dyDescent="0.3">
      <c r="A1372" s="1">
        <v>41000</v>
      </c>
      <c r="B1372" t="s">
        <v>8</v>
      </c>
      <c r="C1372" t="s">
        <v>27</v>
      </c>
      <c r="D1372" t="s">
        <v>17</v>
      </c>
      <c r="E1372" t="s">
        <v>13</v>
      </c>
      <c r="F1372" s="2">
        <v>-277320.30260412069</v>
      </c>
      <c r="G1372" s="2">
        <v>-385595.72508829273</v>
      </c>
      <c r="H1372" s="2">
        <v>0</v>
      </c>
      <c r="I1372" s="2" t="str">
        <f>TEXT(Продажи[[#This Row],[период]],Продажи[[#Headers],[МММ]])</f>
        <v>апр</v>
      </c>
    </row>
    <row r="1373" spans="1:9" x14ac:dyDescent="0.3">
      <c r="A1373" s="1">
        <v>41000</v>
      </c>
      <c r="B1373" t="s">
        <v>8</v>
      </c>
      <c r="C1373" t="s">
        <v>27</v>
      </c>
      <c r="D1373" t="s">
        <v>14</v>
      </c>
      <c r="E1373" t="s">
        <v>11</v>
      </c>
      <c r="F1373" s="2">
        <v>1713477.6882234525</v>
      </c>
      <c r="G1373" s="2">
        <v>2337522.0314653274</v>
      </c>
      <c r="H1373" s="2">
        <v>0</v>
      </c>
      <c r="I1373" s="2" t="str">
        <f>TEXT(Продажи[[#This Row],[период]],Продажи[[#Headers],[МММ]])</f>
        <v>апр</v>
      </c>
    </row>
    <row r="1374" spans="1:9" x14ac:dyDescent="0.3">
      <c r="A1374" s="1">
        <v>41000</v>
      </c>
      <c r="B1374" t="s">
        <v>8</v>
      </c>
      <c r="C1374" t="s">
        <v>27</v>
      </c>
      <c r="D1374" t="s">
        <v>14</v>
      </c>
      <c r="E1374" t="s">
        <v>12</v>
      </c>
      <c r="F1374" s="2">
        <v>-951932.0490130292</v>
      </c>
      <c r="G1374" s="2">
        <v>-1031259.7197641152</v>
      </c>
      <c r="H1374" s="2">
        <v>0</v>
      </c>
      <c r="I1374" s="2" t="str">
        <f>TEXT(Продажи[[#This Row],[период]],Продажи[[#Headers],[МММ]])</f>
        <v>апр</v>
      </c>
    </row>
    <row r="1375" spans="1:9" x14ac:dyDescent="0.3">
      <c r="A1375" s="1">
        <v>41000</v>
      </c>
      <c r="B1375" t="s">
        <v>8</v>
      </c>
      <c r="C1375" t="s">
        <v>27</v>
      </c>
      <c r="D1375" t="s">
        <v>14</v>
      </c>
      <c r="E1375" t="s">
        <v>13</v>
      </c>
      <c r="F1375" s="2">
        <v>-391220.27384312969</v>
      </c>
      <c r="G1375" s="2">
        <v>-584380.50786633184</v>
      </c>
      <c r="H1375" s="2">
        <v>0</v>
      </c>
      <c r="I1375" s="2" t="str">
        <f>TEXT(Продажи[[#This Row],[период]],Продажи[[#Headers],[МММ]])</f>
        <v>апр</v>
      </c>
    </row>
    <row r="1376" spans="1:9" x14ac:dyDescent="0.3">
      <c r="A1376" s="1">
        <v>41000</v>
      </c>
      <c r="B1376" t="s">
        <v>8</v>
      </c>
      <c r="C1376" t="s">
        <v>27</v>
      </c>
      <c r="D1376" t="s">
        <v>100</v>
      </c>
      <c r="E1376" t="s">
        <v>49</v>
      </c>
      <c r="F1376" s="2">
        <v>0</v>
      </c>
      <c r="G1376" s="2">
        <v>0</v>
      </c>
      <c r="H1376" s="2">
        <v>11061843.323283706</v>
      </c>
      <c r="I1376" s="2" t="str">
        <f>TEXT(Продажи[[#This Row],[период]],Продажи[[#Headers],[МММ]])</f>
        <v>апр</v>
      </c>
    </row>
    <row r="1377" spans="1:9" x14ac:dyDescent="0.3">
      <c r="A1377" s="1">
        <v>41000</v>
      </c>
      <c r="B1377" t="s">
        <v>22</v>
      </c>
      <c r="C1377" t="s">
        <v>16</v>
      </c>
      <c r="D1377" t="s">
        <v>10</v>
      </c>
      <c r="E1377" t="s">
        <v>11</v>
      </c>
      <c r="F1377" s="2">
        <v>2258039.2661962896</v>
      </c>
      <c r="G1377" s="2">
        <v>3505265.1929591079</v>
      </c>
      <c r="H1377" s="2">
        <v>0</v>
      </c>
      <c r="I1377" s="2" t="str">
        <f>TEXT(Продажи[[#This Row],[период]],Продажи[[#Headers],[МММ]])</f>
        <v>апр</v>
      </c>
    </row>
    <row r="1378" spans="1:9" x14ac:dyDescent="0.3">
      <c r="A1378" s="1">
        <v>41000</v>
      </c>
      <c r="B1378" t="s">
        <v>22</v>
      </c>
      <c r="C1378" t="s">
        <v>16</v>
      </c>
      <c r="D1378" t="s">
        <v>10</v>
      </c>
      <c r="E1378" t="s">
        <v>12</v>
      </c>
      <c r="F1378" s="2">
        <v>-1133269.3933231065</v>
      </c>
      <c r="G1378" s="2">
        <v>-1546440.526305489</v>
      </c>
      <c r="H1378" s="2">
        <v>0</v>
      </c>
      <c r="I1378" s="2" t="str">
        <f>TEXT(Продажи[[#This Row],[период]],Продажи[[#Headers],[МММ]])</f>
        <v>апр</v>
      </c>
    </row>
    <row r="1379" spans="1:9" x14ac:dyDescent="0.3">
      <c r="A1379" s="1">
        <v>41000</v>
      </c>
      <c r="B1379" t="s">
        <v>22</v>
      </c>
      <c r="C1379" t="s">
        <v>16</v>
      </c>
      <c r="D1379" t="s">
        <v>10</v>
      </c>
      <c r="E1379" t="s">
        <v>13</v>
      </c>
      <c r="F1379" s="2">
        <v>-145256.80448918918</v>
      </c>
      <c r="G1379" s="2">
        <v>-876316.29823977698</v>
      </c>
      <c r="H1379" s="2">
        <v>0</v>
      </c>
      <c r="I1379" s="2" t="str">
        <f>TEXT(Продажи[[#This Row],[период]],Продажи[[#Headers],[МММ]])</f>
        <v>апр</v>
      </c>
    </row>
    <row r="1380" spans="1:9" x14ac:dyDescent="0.3">
      <c r="A1380" s="1">
        <v>41000</v>
      </c>
      <c r="B1380" t="s">
        <v>22</v>
      </c>
      <c r="C1380" t="s">
        <v>16</v>
      </c>
      <c r="D1380" t="s">
        <v>21</v>
      </c>
      <c r="E1380" t="s">
        <v>11</v>
      </c>
      <c r="F1380" s="2">
        <v>1471015.4585248211</v>
      </c>
      <c r="G1380" s="2">
        <v>2739449.7584421551</v>
      </c>
      <c r="H1380" s="2">
        <v>0</v>
      </c>
      <c r="I1380" s="2" t="str">
        <f>TEXT(Продажи[[#This Row],[период]],Продажи[[#Headers],[МММ]])</f>
        <v>апр</v>
      </c>
    </row>
    <row r="1381" spans="1:9" x14ac:dyDescent="0.3">
      <c r="A1381" s="1">
        <v>41000</v>
      </c>
      <c r="B1381" t="s">
        <v>22</v>
      </c>
      <c r="C1381" t="s">
        <v>16</v>
      </c>
      <c r="D1381" t="s">
        <v>21</v>
      </c>
      <c r="E1381" t="s">
        <v>12</v>
      </c>
      <c r="F1381" s="2">
        <v>-690617.58616188786</v>
      </c>
      <c r="G1381" s="2">
        <v>-1208580.7757833039</v>
      </c>
      <c r="H1381" s="2">
        <v>0</v>
      </c>
      <c r="I1381" s="2" t="str">
        <f>TEXT(Продажи[[#This Row],[период]],Продажи[[#Headers],[МММ]])</f>
        <v>апр</v>
      </c>
    </row>
    <row r="1382" spans="1:9" x14ac:dyDescent="0.3">
      <c r="A1382" s="1">
        <v>41000</v>
      </c>
      <c r="B1382" t="s">
        <v>22</v>
      </c>
      <c r="C1382" t="s">
        <v>16</v>
      </c>
      <c r="D1382" t="s">
        <v>21</v>
      </c>
      <c r="E1382" t="s">
        <v>13</v>
      </c>
      <c r="F1382" s="2">
        <v>-225095.29191636463</v>
      </c>
      <c r="G1382" s="2">
        <v>-684862.43961053877</v>
      </c>
      <c r="H1382" s="2">
        <v>0</v>
      </c>
      <c r="I1382" s="2" t="str">
        <f>TEXT(Продажи[[#This Row],[период]],Продажи[[#Headers],[МММ]])</f>
        <v>апр</v>
      </c>
    </row>
    <row r="1383" spans="1:9" x14ac:dyDescent="0.3">
      <c r="A1383" s="1">
        <v>41000</v>
      </c>
      <c r="B1383" t="s">
        <v>22</v>
      </c>
      <c r="C1383" t="s">
        <v>16</v>
      </c>
      <c r="D1383" t="s">
        <v>19</v>
      </c>
      <c r="E1383" t="s">
        <v>11</v>
      </c>
      <c r="F1383" s="2">
        <v>4181832.1600127649</v>
      </c>
      <c r="G1383" s="2">
        <v>3810033.7030645548</v>
      </c>
      <c r="H1383" s="2">
        <v>0</v>
      </c>
      <c r="I1383" s="2" t="str">
        <f>TEXT(Продажи[[#This Row],[период]],Продажи[[#Headers],[МММ]])</f>
        <v>апр</v>
      </c>
    </row>
    <row r="1384" spans="1:9" x14ac:dyDescent="0.3">
      <c r="A1384" s="1">
        <v>41000</v>
      </c>
      <c r="B1384" t="s">
        <v>22</v>
      </c>
      <c r="C1384" t="s">
        <v>16</v>
      </c>
      <c r="D1384" t="s">
        <v>19</v>
      </c>
      <c r="E1384" t="s">
        <v>12</v>
      </c>
      <c r="F1384" s="2">
        <v>-2161153.5710660284</v>
      </c>
      <c r="G1384" s="2">
        <v>-1680897.2219402445</v>
      </c>
      <c r="H1384" s="2">
        <v>0</v>
      </c>
      <c r="I1384" s="2" t="str">
        <f>TEXT(Продажи[[#This Row],[период]],Продажи[[#Headers],[МММ]])</f>
        <v>апр</v>
      </c>
    </row>
    <row r="1385" spans="1:9" x14ac:dyDescent="0.3">
      <c r="A1385" s="1">
        <v>41000</v>
      </c>
      <c r="B1385" t="s">
        <v>22</v>
      </c>
      <c r="C1385" t="s">
        <v>16</v>
      </c>
      <c r="D1385" t="s">
        <v>19</v>
      </c>
      <c r="E1385" t="s">
        <v>13</v>
      </c>
      <c r="F1385" s="2">
        <v>-527465.54824484861</v>
      </c>
      <c r="G1385" s="2">
        <v>-952508.42576613871</v>
      </c>
      <c r="H1385" s="2">
        <v>0</v>
      </c>
      <c r="I1385" s="2" t="str">
        <f>TEXT(Продажи[[#This Row],[период]],Продажи[[#Headers],[МММ]])</f>
        <v>апр</v>
      </c>
    </row>
    <row r="1386" spans="1:9" x14ac:dyDescent="0.3">
      <c r="A1386" s="1">
        <v>41000</v>
      </c>
      <c r="B1386" t="s">
        <v>22</v>
      </c>
      <c r="C1386" t="s">
        <v>16</v>
      </c>
      <c r="D1386" t="s">
        <v>17</v>
      </c>
      <c r="E1386" t="s">
        <v>11</v>
      </c>
      <c r="F1386" s="2">
        <v>1015872.3873562801</v>
      </c>
      <c r="G1386" s="2">
        <v>1542382.9003531707</v>
      </c>
      <c r="H1386" s="2">
        <v>0</v>
      </c>
      <c r="I1386" s="2" t="str">
        <f>TEXT(Продажи[[#This Row],[период]],Продажи[[#Headers],[МММ]])</f>
        <v>апр</v>
      </c>
    </row>
    <row r="1387" spans="1:9" x14ac:dyDescent="0.3">
      <c r="A1387" s="1">
        <v>41000</v>
      </c>
      <c r="B1387" t="s">
        <v>22</v>
      </c>
      <c r="C1387" t="s">
        <v>16</v>
      </c>
      <c r="D1387" t="s">
        <v>17</v>
      </c>
      <c r="E1387" t="s">
        <v>12</v>
      </c>
      <c r="F1387" s="2">
        <v>-514365.76575001527</v>
      </c>
      <c r="G1387" s="2">
        <v>-680463.04427345772</v>
      </c>
      <c r="H1387" s="2">
        <v>0</v>
      </c>
      <c r="I1387" s="2" t="str">
        <f>TEXT(Продажи[[#This Row],[период]],Продажи[[#Headers],[МММ]])</f>
        <v>апр</v>
      </c>
    </row>
    <row r="1388" spans="1:9" x14ac:dyDescent="0.3">
      <c r="A1388" s="1">
        <v>41000</v>
      </c>
      <c r="B1388" t="s">
        <v>22</v>
      </c>
      <c r="C1388" t="s">
        <v>16</v>
      </c>
      <c r="D1388" t="s">
        <v>17</v>
      </c>
      <c r="E1388" t="s">
        <v>13</v>
      </c>
      <c r="F1388" s="2">
        <v>-142800.79571634799</v>
      </c>
      <c r="G1388" s="2">
        <v>-385595.72508829267</v>
      </c>
      <c r="H1388" s="2">
        <v>0</v>
      </c>
      <c r="I1388" s="2" t="str">
        <f>TEXT(Продажи[[#This Row],[период]],Продажи[[#Headers],[МММ]])</f>
        <v>апр</v>
      </c>
    </row>
    <row r="1389" spans="1:9" x14ac:dyDescent="0.3">
      <c r="A1389" s="1">
        <v>41000</v>
      </c>
      <c r="B1389" t="s">
        <v>22</v>
      </c>
      <c r="C1389" t="s">
        <v>16</v>
      </c>
      <c r="D1389" t="s">
        <v>14</v>
      </c>
      <c r="E1389" t="s">
        <v>11</v>
      </c>
      <c r="F1389" s="2">
        <v>2344132.670694584</v>
      </c>
      <c r="G1389" s="2">
        <v>2337522.0314653274</v>
      </c>
      <c r="H1389" s="2">
        <v>0</v>
      </c>
      <c r="I1389" s="2" t="str">
        <f>TEXT(Продажи[[#This Row],[период]],Продажи[[#Headers],[МММ]])</f>
        <v>апр</v>
      </c>
    </row>
    <row r="1390" spans="1:9" x14ac:dyDescent="0.3">
      <c r="A1390" s="1">
        <v>41000</v>
      </c>
      <c r="B1390" t="s">
        <v>22</v>
      </c>
      <c r="C1390" t="s">
        <v>16</v>
      </c>
      <c r="D1390" t="s">
        <v>14</v>
      </c>
      <c r="E1390" t="s">
        <v>12</v>
      </c>
      <c r="F1390" s="2">
        <v>-1189915.0612662865</v>
      </c>
      <c r="G1390" s="2">
        <v>-1031259.7197641151</v>
      </c>
      <c r="H1390" s="2">
        <v>0</v>
      </c>
      <c r="I1390" s="2" t="str">
        <f>TEXT(Продажи[[#This Row],[период]],Продажи[[#Headers],[МММ]])</f>
        <v>апр</v>
      </c>
    </row>
    <row r="1391" spans="1:9" x14ac:dyDescent="0.3">
      <c r="A1391" s="1">
        <v>41000</v>
      </c>
      <c r="B1391" t="s">
        <v>22</v>
      </c>
      <c r="C1391" t="s">
        <v>16</v>
      </c>
      <c r="D1391" t="s">
        <v>14</v>
      </c>
      <c r="E1391" t="s">
        <v>13</v>
      </c>
      <c r="F1391" s="2">
        <v>-326869.66732984898</v>
      </c>
      <c r="G1391" s="2">
        <v>-584380.50786633184</v>
      </c>
      <c r="H1391" s="2">
        <v>0</v>
      </c>
      <c r="I1391" s="2" t="str">
        <f>TEXT(Продажи[[#This Row],[период]],Продажи[[#Headers],[МММ]])</f>
        <v>апр</v>
      </c>
    </row>
    <row r="1392" spans="1:9" x14ac:dyDescent="0.3">
      <c r="A1392" s="1">
        <v>41000</v>
      </c>
      <c r="B1392" t="s">
        <v>22</v>
      </c>
      <c r="C1392" t="s">
        <v>16</v>
      </c>
      <c r="D1392" t="s">
        <v>100</v>
      </c>
      <c r="E1392" t="s">
        <v>49</v>
      </c>
      <c r="F1392" s="2">
        <v>0</v>
      </c>
      <c r="G1392" s="2">
        <v>0</v>
      </c>
      <c r="H1392" s="2">
        <v>9320422.8893885259</v>
      </c>
      <c r="I1392" s="2" t="str">
        <f>TEXT(Продажи[[#This Row],[период]],Продажи[[#Headers],[МММ]])</f>
        <v>апр</v>
      </c>
    </row>
    <row r="1393" spans="1:9" x14ac:dyDescent="0.3">
      <c r="A1393" s="1">
        <v>41000</v>
      </c>
      <c r="B1393" t="s">
        <v>22</v>
      </c>
      <c r="C1393" t="s">
        <v>20</v>
      </c>
      <c r="D1393" t="s">
        <v>10</v>
      </c>
      <c r="E1393" t="s">
        <v>11</v>
      </c>
      <c r="F1393" s="2">
        <v>2088048.8571978237</v>
      </c>
      <c r="G1393" s="2">
        <v>2103159.115775465</v>
      </c>
      <c r="H1393" s="2">
        <v>0</v>
      </c>
      <c r="I1393" s="2" t="str">
        <f>TEXT(Продажи[[#This Row],[период]],Продажи[[#Headers],[МММ]])</f>
        <v>апр</v>
      </c>
    </row>
    <row r="1394" spans="1:9" x14ac:dyDescent="0.3">
      <c r="A1394" s="1">
        <v>41000</v>
      </c>
      <c r="B1394" t="s">
        <v>22</v>
      </c>
      <c r="C1394" t="s">
        <v>20</v>
      </c>
      <c r="D1394" t="s">
        <v>10</v>
      </c>
      <c r="E1394" t="s">
        <v>12</v>
      </c>
      <c r="F1394" s="2">
        <v>-1133269.3933231065</v>
      </c>
      <c r="G1394" s="2">
        <v>-927864.31578329345</v>
      </c>
      <c r="H1394" s="2">
        <v>0</v>
      </c>
      <c r="I1394" s="2" t="str">
        <f>TEXT(Продажи[[#This Row],[период]],Продажи[[#Headers],[МММ]])</f>
        <v>апр</v>
      </c>
    </row>
    <row r="1395" spans="1:9" x14ac:dyDescent="0.3">
      <c r="A1395" s="1">
        <v>41000</v>
      </c>
      <c r="B1395" t="s">
        <v>22</v>
      </c>
      <c r="C1395" t="s">
        <v>20</v>
      </c>
      <c r="D1395" t="s">
        <v>10</v>
      </c>
      <c r="E1395" t="s">
        <v>13</v>
      </c>
      <c r="F1395" s="2">
        <v>-182201.38671152244</v>
      </c>
      <c r="G1395" s="2">
        <v>-525789.77894386626</v>
      </c>
      <c r="H1395" s="2">
        <v>0</v>
      </c>
      <c r="I1395" s="2" t="str">
        <f>TEXT(Продажи[[#This Row],[период]],Продажи[[#Headers],[МММ]])</f>
        <v>апр</v>
      </c>
    </row>
    <row r="1396" spans="1:9" x14ac:dyDescent="0.3">
      <c r="A1396" s="1">
        <v>41000</v>
      </c>
      <c r="B1396" t="s">
        <v>22</v>
      </c>
      <c r="C1396" t="s">
        <v>20</v>
      </c>
      <c r="D1396" t="s">
        <v>21</v>
      </c>
      <c r="E1396" t="s">
        <v>11</v>
      </c>
      <c r="F1396" s="2">
        <v>913917.27235423168</v>
      </c>
      <c r="G1396" s="2">
        <v>1643669.8550652931</v>
      </c>
      <c r="H1396" s="2">
        <v>0</v>
      </c>
      <c r="I1396" s="2" t="str">
        <f>TEXT(Продажи[[#This Row],[период]],Продажи[[#Headers],[МММ]])</f>
        <v>апр</v>
      </c>
    </row>
    <row r="1397" spans="1:9" x14ac:dyDescent="0.3">
      <c r="A1397" s="1">
        <v>41000</v>
      </c>
      <c r="B1397" t="s">
        <v>22</v>
      </c>
      <c r="C1397" t="s">
        <v>20</v>
      </c>
      <c r="D1397" t="s">
        <v>21</v>
      </c>
      <c r="E1397" t="s">
        <v>12</v>
      </c>
      <c r="F1397" s="2">
        <v>-460411.72410792526</v>
      </c>
      <c r="G1397" s="2">
        <v>-725148.46546998236</v>
      </c>
      <c r="H1397" s="2">
        <v>0</v>
      </c>
      <c r="I1397" s="2" t="str">
        <f>TEXT(Продажи[[#This Row],[период]],Продажи[[#Headers],[МММ]])</f>
        <v>апр</v>
      </c>
    </row>
    <row r="1398" spans="1:9" x14ac:dyDescent="0.3">
      <c r="A1398" s="1">
        <v>41000</v>
      </c>
      <c r="B1398" t="s">
        <v>22</v>
      </c>
      <c r="C1398" t="s">
        <v>20</v>
      </c>
      <c r="D1398" t="s">
        <v>21</v>
      </c>
      <c r="E1398" t="s">
        <v>13</v>
      </c>
      <c r="F1398" s="2">
        <v>-106470.21119995773</v>
      </c>
      <c r="G1398" s="2">
        <v>-410917.46376632329</v>
      </c>
      <c r="H1398" s="2">
        <v>0</v>
      </c>
      <c r="I1398" s="2" t="str">
        <f>TEXT(Продажи[[#This Row],[период]],Продажи[[#Headers],[МММ]])</f>
        <v>апр</v>
      </c>
    </row>
    <row r="1399" spans="1:9" x14ac:dyDescent="0.3">
      <c r="A1399" s="1">
        <v>41000</v>
      </c>
      <c r="B1399" t="s">
        <v>22</v>
      </c>
      <c r="C1399" t="s">
        <v>20</v>
      </c>
      <c r="D1399" t="s">
        <v>19</v>
      </c>
      <c r="E1399" t="s">
        <v>11</v>
      </c>
      <c r="F1399" s="2">
        <v>2164755.4936844721</v>
      </c>
      <c r="G1399" s="2">
        <v>2286020.2218387327</v>
      </c>
      <c r="H1399" s="2">
        <v>0</v>
      </c>
      <c r="I1399" s="2" t="str">
        <f>TEXT(Продажи[[#This Row],[период]],Продажи[[#Headers],[МММ]])</f>
        <v>апр</v>
      </c>
    </row>
    <row r="1400" spans="1:9" x14ac:dyDescent="0.3">
      <c r="A1400" s="1">
        <v>41000</v>
      </c>
      <c r="B1400" t="s">
        <v>22</v>
      </c>
      <c r="C1400" t="s">
        <v>20</v>
      </c>
      <c r="D1400" t="s">
        <v>19</v>
      </c>
      <c r="E1400" t="s">
        <v>12</v>
      </c>
      <c r="F1400" s="2">
        <v>-1080576.7855330142</v>
      </c>
      <c r="G1400" s="2">
        <v>-1008538.3331641468</v>
      </c>
      <c r="H1400" s="2">
        <v>0</v>
      </c>
      <c r="I1400" s="2" t="str">
        <f>TEXT(Продажи[[#This Row],[период]],Продажи[[#Headers],[МММ]])</f>
        <v>апр</v>
      </c>
    </row>
    <row r="1401" spans="1:9" x14ac:dyDescent="0.3">
      <c r="A1401" s="1">
        <v>41000</v>
      </c>
      <c r="B1401" t="s">
        <v>22</v>
      </c>
      <c r="C1401" t="s">
        <v>20</v>
      </c>
      <c r="D1401" t="s">
        <v>19</v>
      </c>
      <c r="E1401" t="s">
        <v>13</v>
      </c>
      <c r="F1401" s="2">
        <v>-273602.04209695919</v>
      </c>
      <c r="G1401" s="2">
        <v>-571505.05545968318</v>
      </c>
      <c r="H1401" s="2">
        <v>0</v>
      </c>
      <c r="I1401" s="2" t="str">
        <f>TEXT(Продажи[[#This Row],[период]],Продажи[[#Headers],[МММ]])</f>
        <v>апр</v>
      </c>
    </row>
    <row r="1402" spans="1:9" x14ac:dyDescent="0.3">
      <c r="A1402" s="1">
        <v>41000</v>
      </c>
      <c r="B1402" t="s">
        <v>22</v>
      </c>
      <c r="C1402" t="s">
        <v>20</v>
      </c>
      <c r="D1402" t="s">
        <v>17</v>
      </c>
      <c r="E1402" t="s">
        <v>11</v>
      </c>
      <c r="F1402" s="2">
        <v>1017158.3017706552</v>
      </c>
      <c r="G1402" s="2">
        <v>925429.74021190254</v>
      </c>
      <c r="H1402" s="2">
        <v>0</v>
      </c>
      <c r="I1402" s="2" t="str">
        <f>TEXT(Продажи[[#This Row],[период]],Продажи[[#Headers],[МММ]])</f>
        <v>апр</v>
      </c>
    </row>
    <row r="1403" spans="1:9" x14ac:dyDescent="0.3">
      <c r="A1403" s="1">
        <v>41000</v>
      </c>
      <c r="B1403" t="s">
        <v>22</v>
      </c>
      <c r="C1403" t="s">
        <v>20</v>
      </c>
      <c r="D1403" t="s">
        <v>17</v>
      </c>
      <c r="E1403" t="s">
        <v>12</v>
      </c>
      <c r="F1403" s="2">
        <v>-514365.76575001527</v>
      </c>
      <c r="G1403" s="2">
        <v>-408277.82656407467</v>
      </c>
      <c r="H1403" s="2">
        <v>0</v>
      </c>
      <c r="I1403" s="2" t="str">
        <f>TEXT(Продажи[[#This Row],[период]],Продажи[[#Headers],[МММ]])</f>
        <v>апр</v>
      </c>
    </row>
    <row r="1404" spans="1:9" x14ac:dyDescent="0.3">
      <c r="A1404" s="1">
        <v>41000</v>
      </c>
      <c r="B1404" t="s">
        <v>22</v>
      </c>
      <c r="C1404" t="s">
        <v>20</v>
      </c>
      <c r="D1404" t="s">
        <v>17</v>
      </c>
      <c r="E1404" t="s">
        <v>13</v>
      </c>
      <c r="F1404" s="2">
        <v>-97960.960087090411</v>
      </c>
      <c r="G1404" s="2">
        <v>-231357.43505297563</v>
      </c>
      <c r="H1404" s="2">
        <v>0</v>
      </c>
      <c r="I1404" s="2" t="str">
        <f>TEXT(Продажи[[#This Row],[период]],Продажи[[#Headers],[МММ]])</f>
        <v>апр</v>
      </c>
    </row>
    <row r="1405" spans="1:9" x14ac:dyDescent="0.3">
      <c r="A1405" s="1">
        <v>41000</v>
      </c>
      <c r="B1405" t="s">
        <v>22</v>
      </c>
      <c r="C1405" t="s">
        <v>20</v>
      </c>
      <c r="D1405" t="s">
        <v>14</v>
      </c>
      <c r="E1405" t="s">
        <v>11</v>
      </c>
      <c r="F1405" s="2">
        <v>1913383.4185161889</v>
      </c>
      <c r="G1405" s="2">
        <v>1402513.2188791963</v>
      </c>
      <c r="H1405" s="2">
        <v>0</v>
      </c>
      <c r="I1405" s="2" t="str">
        <f>TEXT(Продажи[[#This Row],[период]],Продажи[[#Headers],[МММ]])</f>
        <v>апр</v>
      </c>
    </row>
    <row r="1406" spans="1:9" x14ac:dyDescent="0.3">
      <c r="A1406" s="1">
        <v>41000</v>
      </c>
      <c r="B1406" t="s">
        <v>22</v>
      </c>
      <c r="C1406" t="s">
        <v>20</v>
      </c>
      <c r="D1406" t="s">
        <v>14</v>
      </c>
      <c r="E1406" t="s">
        <v>12</v>
      </c>
      <c r="F1406" s="2">
        <v>-951932.0490130292</v>
      </c>
      <c r="G1406" s="2">
        <v>-618755.83185846906</v>
      </c>
      <c r="H1406" s="2">
        <v>0</v>
      </c>
      <c r="I1406" s="2" t="str">
        <f>TEXT(Продажи[[#This Row],[период]],Продажи[[#Headers],[МММ]])</f>
        <v>апр</v>
      </c>
    </row>
    <row r="1407" spans="1:9" x14ac:dyDescent="0.3">
      <c r="A1407" s="1">
        <v>41000</v>
      </c>
      <c r="B1407" t="s">
        <v>22</v>
      </c>
      <c r="C1407" t="s">
        <v>20</v>
      </c>
      <c r="D1407" t="s">
        <v>14</v>
      </c>
      <c r="E1407" t="s">
        <v>13</v>
      </c>
      <c r="F1407" s="2">
        <v>-254261.05029138015</v>
      </c>
      <c r="G1407" s="2">
        <v>-350628.30471979908</v>
      </c>
      <c r="H1407" s="2">
        <v>0</v>
      </c>
      <c r="I1407" s="2" t="str">
        <f>TEXT(Продажи[[#This Row],[период]],Продажи[[#Headers],[МММ]])</f>
        <v>апр</v>
      </c>
    </row>
    <row r="1408" spans="1:9" x14ac:dyDescent="0.3">
      <c r="A1408" s="1">
        <v>41000</v>
      </c>
      <c r="B1408" t="s">
        <v>22</v>
      </c>
      <c r="C1408" t="s">
        <v>20</v>
      </c>
      <c r="D1408" t="s">
        <v>100</v>
      </c>
      <c r="E1408" t="s">
        <v>49</v>
      </c>
      <c r="F1408" s="2">
        <v>0</v>
      </c>
      <c r="G1408" s="2">
        <v>0</v>
      </c>
      <c r="H1408" s="2">
        <v>8763282.4691004436</v>
      </c>
      <c r="I1408" s="2" t="str">
        <f>TEXT(Продажи[[#This Row],[период]],Продажи[[#Headers],[МММ]])</f>
        <v>апр</v>
      </c>
    </row>
    <row r="1409" spans="1:9" x14ac:dyDescent="0.3">
      <c r="A1409" s="1">
        <v>41000</v>
      </c>
      <c r="B1409" t="s">
        <v>22</v>
      </c>
      <c r="C1409" t="s">
        <v>23</v>
      </c>
      <c r="D1409" t="s">
        <v>10</v>
      </c>
      <c r="E1409" t="s">
        <v>11</v>
      </c>
      <c r="F1409" s="2">
        <v>1085105.4441068745</v>
      </c>
      <c r="G1409" s="2">
        <v>3505265.1929591084</v>
      </c>
      <c r="H1409" s="2">
        <v>0</v>
      </c>
      <c r="I1409" s="2" t="str">
        <f>TEXT(Продажи[[#This Row],[период]],Продажи[[#Headers],[МММ]])</f>
        <v>апр</v>
      </c>
    </row>
    <row r="1410" spans="1:9" x14ac:dyDescent="0.3">
      <c r="A1410" s="1">
        <v>41000</v>
      </c>
      <c r="B1410" t="s">
        <v>22</v>
      </c>
      <c r="C1410" t="s">
        <v>23</v>
      </c>
      <c r="D1410" t="s">
        <v>10</v>
      </c>
      <c r="E1410" t="s">
        <v>12</v>
      </c>
      <c r="F1410" s="2">
        <v>-566634.69666155323</v>
      </c>
      <c r="G1410" s="2">
        <v>-1546440.5263054892</v>
      </c>
      <c r="H1410" s="2">
        <v>0</v>
      </c>
      <c r="I1410" s="2" t="str">
        <f>TEXT(Продажи[[#This Row],[период]],Продажи[[#Headers],[МММ]])</f>
        <v>апр</v>
      </c>
    </row>
    <row r="1411" spans="1:9" x14ac:dyDescent="0.3">
      <c r="A1411" s="1">
        <v>41000</v>
      </c>
      <c r="B1411" t="s">
        <v>22</v>
      </c>
      <c r="C1411" t="s">
        <v>23</v>
      </c>
      <c r="D1411" t="s">
        <v>10</v>
      </c>
      <c r="E1411" t="s">
        <v>13</v>
      </c>
      <c r="F1411" s="2">
        <v>-107263.94807803203</v>
      </c>
      <c r="G1411" s="2">
        <v>-876316.2982397771</v>
      </c>
      <c r="H1411" s="2">
        <v>0</v>
      </c>
      <c r="I1411" s="2" t="str">
        <f>TEXT(Продажи[[#This Row],[период]],Продажи[[#Headers],[МММ]])</f>
        <v>апр</v>
      </c>
    </row>
    <row r="1412" spans="1:9" x14ac:dyDescent="0.3">
      <c r="A1412" s="1">
        <v>41000</v>
      </c>
      <c r="B1412" t="s">
        <v>22</v>
      </c>
      <c r="C1412" t="s">
        <v>23</v>
      </c>
      <c r="D1412" t="s">
        <v>21</v>
      </c>
      <c r="E1412" t="s">
        <v>11</v>
      </c>
      <c r="F1412" s="2">
        <v>1344402.2343951417</v>
      </c>
      <c r="G1412" s="2">
        <v>2739449.7584421556</v>
      </c>
      <c r="H1412" s="2">
        <v>0</v>
      </c>
      <c r="I1412" s="2" t="str">
        <f>TEXT(Продажи[[#This Row],[период]],Продажи[[#Headers],[МММ]])</f>
        <v>апр</v>
      </c>
    </row>
    <row r="1413" spans="1:9" x14ac:dyDescent="0.3">
      <c r="A1413" s="1">
        <v>41000</v>
      </c>
      <c r="B1413" t="s">
        <v>22</v>
      </c>
      <c r="C1413" t="s">
        <v>23</v>
      </c>
      <c r="D1413" t="s">
        <v>21</v>
      </c>
      <c r="E1413" t="s">
        <v>12</v>
      </c>
      <c r="F1413" s="2">
        <v>-690617.58616188786</v>
      </c>
      <c r="G1413" s="2">
        <v>-1208580.7757833039</v>
      </c>
      <c r="H1413" s="2">
        <v>0</v>
      </c>
      <c r="I1413" s="2" t="str">
        <f>TEXT(Продажи[[#This Row],[период]],Продажи[[#Headers],[МММ]])</f>
        <v>апр</v>
      </c>
    </row>
    <row r="1414" spans="1:9" x14ac:dyDescent="0.3">
      <c r="A1414" s="1">
        <v>41000</v>
      </c>
      <c r="B1414" t="s">
        <v>22</v>
      </c>
      <c r="C1414" t="s">
        <v>23</v>
      </c>
      <c r="D1414" t="s">
        <v>21</v>
      </c>
      <c r="E1414" t="s">
        <v>13</v>
      </c>
      <c r="F1414" s="2">
        <v>-142451.3874389921</v>
      </c>
      <c r="G1414" s="2">
        <v>-684862.43961053889</v>
      </c>
      <c r="H1414" s="2">
        <v>0</v>
      </c>
      <c r="I1414" s="2" t="str">
        <f>TEXT(Продажи[[#This Row],[период]],Продажи[[#Headers],[МММ]])</f>
        <v>апр</v>
      </c>
    </row>
    <row r="1415" spans="1:9" x14ac:dyDescent="0.3">
      <c r="A1415" s="1">
        <v>41000</v>
      </c>
      <c r="B1415" t="s">
        <v>22</v>
      </c>
      <c r="C1415" t="s">
        <v>23</v>
      </c>
      <c r="D1415" t="s">
        <v>19</v>
      </c>
      <c r="E1415" t="s">
        <v>11</v>
      </c>
      <c r="F1415" s="2">
        <v>2676228.5055034319</v>
      </c>
      <c r="G1415" s="2">
        <v>3810033.7030645553</v>
      </c>
      <c r="H1415" s="2">
        <v>0</v>
      </c>
      <c r="I1415" s="2" t="str">
        <f>TEXT(Продажи[[#This Row],[период]],Продажи[[#Headers],[МММ]])</f>
        <v>апр</v>
      </c>
    </row>
    <row r="1416" spans="1:9" x14ac:dyDescent="0.3">
      <c r="A1416" s="1">
        <v>41000</v>
      </c>
      <c r="B1416" t="s">
        <v>22</v>
      </c>
      <c r="C1416" t="s">
        <v>23</v>
      </c>
      <c r="D1416" t="s">
        <v>19</v>
      </c>
      <c r="E1416" t="s">
        <v>12</v>
      </c>
      <c r="F1416" s="2">
        <v>-1440769.0473773524</v>
      </c>
      <c r="G1416" s="2">
        <v>-1680897.2219402448</v>
      </c>
      <c r="H1416" s="2">
        <v>0</v>
      </c>
      <c r="I1416" s="2" t="str">
        <f>TEXT(Продажи[[#This Row],[период]],Продажи[[#Headers],[МММ]])</f>
        <v>апр</v>
      </c>
    </row>
    <row r="1417" spans="1:9" x14ac:dyDescent="0.3">
      <c r="A1417" s="1">
        <v>41000</v>
      </c>
      <c r="B1417" t="s">
        <v>22</v>
      </c>
      <c r="C1417" t="s">
        <v>23</v>
      </c>
      <c r="D1417" t="s">
        <v>19</v>
      </c>
      <c r="E1417" t="s">
        <v>13</v>
      </c>
      <c r="F1417" s="2">
        <v>-324064.97798135097</v>
      </c>
      <c r="G1417" s="2">
        <v>-952508.42576613883</v>
      </c>
      <c r="H1417" s="2">
        <v>0</v>
      </c>
      <c r="I1417" s="2" t="str">
        <f>TEXT(Продажи[[#This Row],[период]],Продажи[[#Headers],[МММ]])</f>
        <v>апр</v>
      </c>
    </row>
    <row r="1418" spans="1:9" x14ac:dyDescent="0.3">
      <c r="A1418" s="1">
        <v>41000</v>
      </c>
      <c r="B1418" t="s">
        <v>22</v>
      </c>
      <c r="C1418" t="s">
        <v>23</v>
      </c>
      <c r="D1418" t="s">
        <v>17</v>
      </c>
      <c r="E1418" t="s">
        <v>11</v>
      </c>
      <c r="F1418" s="2">
        <v>1033875.1891575307</v>
      </c>
      <c r="G1418" s="2">
        <v>1542382.9003531709</v>
      </c>
      <c r="H1418" s="2">
        <v>0</v>
      </c>
      <c r="I1418" s="2" t="str">
        <f>TEXT(Продажи[[#This Row],[период]],Продажи[[#Headers],[МММ]])</f>
        <v>апр</v>
      </c>
    </row>
    <row r="1419" spans="1:9" x14ac:dyDescent="0.3">
      <c r="A1419" s="1">
        <v>41000</v>
      </c>
      <c r="B1419" t="s">
        <v>22</v>
      </c>
      <c r="C1419" t="s">
        <v>23</v>
      </c>
      <c r="D1419" t="s">
        <v>17</v>
      </c>
      <c r="E1419" t="s">
        <v>12</v>
      </c>
      <c r="F1419" s="2">
        <v>-514365.76575001527</v>
      </c>
      <c r="G1419" s="2">
        <v>-680463.04427345784</v>
      </c>
      <c r="H1419" s="2">
        <v>0</v>
      </c>
      <c r="I1419" s="2" t="str">
        <f>TEXT(Продажи[[#This Row],[период]],Продажи[[#Headers],[МММ]])</f>
        <v>апр</v>
      </c>
    </row>
    <row r="1420" spans="1:9" x14ac:dyDescent="0.3">
      <c r="A1420" s="1">
        <v>41000</v>
      </c>
      <c r="B1420" t="s">
        <v>22</v>
      </c>
      <c r="C1420" t="s">
        <v>23</v>
      </c>
      <c r="D1420" t="s">
        <v>17</v>
      </c>
      <c r="E1420" t="s">
        <v>13</v>
      </c>
      <c r="F1420" s="2">
        <v>-143405.17549110425</v>
      </c>
      <c r="G1420" s="2">
        <v>-385595.72508829273</v>
      </c>
      <c r="H1420" s="2">
        <v>0</v>
      </c>
      <c r="I1420" s="2" t="str">
        <f>TEXT(Продажи[[#This Row],[период]],Продажи[[#Headers],[МММ]])</f>
        <v>апр</v>
      </c>
    </row>
    <row r="1421" spans="1:9" x14ac:dyDescent="0.3">
      <c r="A1421" s="1">
        <v>41000</v>
      </c>
      <c r="B1421" t="s">
        <v>22</v>
      </c>
      <c r="C1421" t="s">
        <v>23</v>
      </c>
      <c r="D1421" t="s">
        <v>14</v>
      </c>
      <c r="E1421" t="s">
        <v>11</v>
      </c>
      <c r="F1421" s="2">
        <v>1737275.9894487783</v>
      </c>
      <c r="G1421" s="2">
        <v>2337522.0314653274</v>
      </c>
      <c r="H1421" s="2">
        <v>0</v>
      </c>
      <c r="I1421" s="2" t="str">
        <f>TEXT(Продажи[[#This Row],[период]],Продажи[[#Headers],[МММ]])</f>
        <v>апр</v>
      </c>
    </row>
    <row r="1422" spans="1:9" x14ac:dyDescent="0.3">
      <c r="A1422" s="1">
        <v>41000</v>
      </c>
      <c r="B1422" t="s">
        <v>22</v>
      </c>
      <c r="C1422" t="s">
        <v>23</v>
      </c>
      <c r="D1422" t="s">
        <v>14</v>
      </c>
      <c r="E1422" t="s">
        <v>12</v>
      </c>
      <c r="F1422" s="2">
        <v>-951932.0490130292</v>
      </c>
      <c r="G1422" s="2">
        <v>-1031259.7197641152</v>
      </c>
      <c r="H1422" s="2">
        <v>0</v>
      </c>
      <c r="I1422" s="2" t="str">
        <f>TEXT(Продажи[[#This Row],[период]],Продажи[[#Headers],[МММ]])</f>
        <v>апр</v>
      </c>
    </row>
    <row r="1423" spans="1:9" x14ac:dyDescent="0.3">
      <c r="A1423" s="1">
        <v>41000</v>
      </c>
      <c r="B1423" t="s">
        <v>22</v>
      </c>
      <c r="C1423" t="s">
        <v>23</v>
      </c>
      <c r="D1423" t="s">
        <v>14</v>
      </c>
      <c r="E1423" t="s">
        <v>13</v>
      </c>
      <c r="F1423" s="2">
        <v>-176369.21038088901</v>
      </c>
      <c r="G1423" s="2">
        <v>-584380.50786633184</v>
      </c>
      <c r="H1423" s="2">
        <v>0</v>
      </c>
      <c r="I1423" s="2" t="str">
        <f>TEXT(Продажи[[#This Row],[период]],Продажи[[#Headers],[МММ]])</f>
        <v>апр</v>
      </c>
    </row>
    <row r="1424" spans="1:9" x14ac:dyDescent="0.3">
      <c r="A1424" s="1">
        <v>41000</v>
      </c>
      <c r="B1424" t="s">
        <v>22</v>
      </c>
      <c r="C1424" t="s">
        <v>23</v>
      </c>
      <c r="D1424" t="s">
        <v>100</v>
      </c>
      <c r="E1424" t="s">
        <v>49</v>
      </c>
      <c r="F1424" s="2">
        <v>0</v>
      </c>
      <c r="G1424" s="2">
        <v>0</v>
      </c>
      <c r="H1424" s="2">
        <v>8146342.8668757919</v>
      </c>
      <c r="I1424" s="2" t="str">
        <f>TEXT(Продажи[[#This Row],[период]],Продажи[[#Headers],[МММ]])</f>
        <v>апр</v>
      </c>
    </row>
    <row r="1425" spans="1:9" x14ac:dyDescent="0.3">
      <c r="A1425" s="1">
        <v>41000</v>
      </c>
      <c r="B1425" t="s">
        <v>22</v>
      </c>
      <c r="C1425" t="s">
        <v>24</v>
      </c>
      <c r="D1425" t="s">
        <v>17</v>
      </c>
      <c r="E1425" t="s">
        <v>11</v>
      </c>
      <c r="F1425" s="2">
        <v>1278198.9278887881</v>
      </c>
      <c r="G1425" s="2">
        <v>0</v>
      </c>
      <c r="H1425" s="2">
        <v>0</v>
      </c>
      <c r="I1425" s="2" t="str">
        <f>TEXT(Продажи[[#This Row],[период]],Продажи[[#Headers],[МММ]])</f>
        <v>апр</v>
      </c>
    </row>
    <row r="1426" spans="1:9" x14ac:dyDescent="0.3">
      <c r="A1426" s="1">
        <v>41000</v>
      </c>
      <c r="B1426" t="s">
        <v>22</v>
      </c>
      <c r="C1426" t="s">
        <v>24</v>
      </c>
      <c r="D1426" t="s">
        <v>17</v>
      </c>
      <c r="E1426" t="s">
        <v>12</v>
      </c>
      <c r="F1426" s="2">
        <v>-642957.20718751906</v>
      </c>
      <c r="G1426" s="2">
        <v>0</v>
      </c>
      <c r="H1426" s="2">
        <v>0</v>
      </c>
      <c r="I1426" s="2" t="str">
        <f>TEXT(Продажи[[#This Row],[период]],Продажи[[#Headers],[МММ]])</f>
        <v>апр</v>
      </c>
    </row>
    <row r="1427" spans="1:9" x14ac:dyDescent="0.3">
      <c r="A1427" s="1">
        <v>41000</v>
      </c>
      <c r="B1427" t="s">
        <v>22</v>
      </c>
      <c r="C1427" t="s">
        <v>24</v>
      </c>
      <c r="D1427" t="s">
        <v>17</v>
      </c>
      <c r="E1427" t="s">
        <v>13</v>
      </c>
      <c r="F1427" s="2">
        <v>-201592.80274157473</v>
      </c>
      <c r="G1427" s="2">
        <v>0</v>
      </c>
      <c r="H1427" s="2">
        <v>0</v>
      </c>
      <c r="I1427" s="2" t="str">
        <f>TEXT(Продажи[[#This Row],[период]],Продажи[[#Headers],[МММ]])</f>
        <v>апр</v>
      </c>
    </row>
    <row r="1428" spans="1:9" x14ac:dyDescent="0.3">
      <c r="A1428" s="1">
        <v>41000</v>
      </c>
      <c r="B1428" t="s">
        <v>22</v>
      </c>
      <c r="C1428" t="s">
        <v>24</v>
      </c>
      <c r="D1428" t="s">
        <v>100</v>
      </c>
      <c r="E1428" t="s">
        <v>49</v>
      </c>
      <c r="F1428" s="2">
        <v>0</v>
      </c>
      <c r="G1428" s="2">
        <v>0</v>
      </c>
      <c r="H1428" s="2">
        <v>1721907.9466335678</v>
      </c>
      <c r="I1428" s="2" t="str">
        <f>TEXT(Продажи[[#This Row],[период]],Продажи[[#Headers],[МММ]])</f>
        <v>апр</v>
      </c>
    </row>
    <row r="1429" spans="1:9" x14ac:dyDescent="0.3">
      <c r="A1429" s="1">
        <v>41000</v>
      </c>
      <c r="B1429" t="s">
        <v>22</v>
      </c>
      <c r="C1429" t="s">
        <v>26</v>
      </c>
      <c r="D1429" t="s">
        <v>14</v>
      </c>
      <c r="E1429" t="s">
        <v>11</v>
      </c>
      <c r="F1429" s="2">
        <v>385532.47985027684</v>
      </c>
      <c r="G1429" s="2">
        <v>0</v>
      </c>
      <c r="H1429" s="2">
        <v>0</v>
      </c>
      <c r="I1429" s="2" t="str">
        <f>TEXT(Продажи[[#This Row],[период]],Продажи[[#Headers],[МММ]])</f>
        <v>апр</v>
      </c>
    </row>
    <row r="1430" spans="1:9" x14ac:dyDescent="0.3">
      <c r="A1430" s="1">
        <v>41000</v>
      </c>
      <c r="B1430" t="s">
        <v>22</v>
      </c>
      <c r="C1430" t="s">
        <v>26</v>
      </c>
      <c r="D1430" t="s">
        <v>14</v>
      </c>
      <c r="E1430" t="s">
        <v>12</v>
      </c>
      <c r="F1430" s="2">
        <v>-237983.0122532573</v>
      </c>
      <c r="G1430" s="2">
        <v>0</v>
      </c>
      <c r="H1430" s="2">
        <v>0</v>
      </c>
      <c r="I1430" s="2" t="str">
        <f>TEXT(Продажи[[#This Row],[период]],Продажи[[#Headers],[МММ]])</f>
        <v>апр</v>
      </c>
    </row>
    <row r="1431" spans="1:9" x14ac:dyDescent="0.3">
      <c r="A1431" s="1">
        <v>41000</v>
      </c>
      <c r="B1431" t="s">
        <v>22</v>
      </c>
      <c r="C1431" t="s">
        <v>26</v>
      </c>
      <c r="D1431" t="s">
        <v>14</v>
      </c>
      <c r="E1431" t="s">
        <v>13</v>
      </c>
      <c r="F1431" s="2">
        <v>-30842.598388022147</v>
      </c>
      <c r="G1431" s="2">
        <v>0</v>
      </c>
      <c r="H1431" s="2">
        <v>0</v>
      </c>
      <c r="I1431" s="2" t="str">
        <f>TEXT(Продажи[[#This Row],[период]],Продажи[[#Headers],[МММ]])</f>
        <v>апр</v>
      </c>
    </row>
    <row r="1432" spans="1:9" x14ac:dyDescent="0.3">
      <c r="A1432" s="1">
        <v>41000</v>
      </c>
      <c r="B1432" t="s">
        <v>22</v>
      </c>
      <c r="C1432" t="s">
        <v>26</v>
      </c>
      <c r="D1432" t="s">
        <v>100</v>
      </c>
      <c r="E1432" t="s">
        <v>49</v>
      </c>
      <c r="F1432" s="2">
        <v>0</v>
      </c>
      <c r="G1432" s="2">
        <v>0</v>
      </c>
      <c r="H1432" s="2">
        <v>946008.63783430471</v>
      </c>
      <c r="I1432" s="2" t="str">
        <f>TEXT(Продажи[[#This Row],[период]],Продажи[[#Headers],[МММ]])</f>
        <v>апр</v>
      </c>
    </row>
    <row r="1433" spans="1:9" x14ac:dyDescent="0.3">
      <c r="A1433" s="1">
        <v>41000</v>
      </c>
      <c r="B1433" t="s">
        <v>22</v>
      </c>
      <c r="C1433" t="s">
        <v>27</v>
      </c>
      <c r="D1433" t="s">
        <v>10</v>
      </c>
      <c r="E1433" t="s">
        <v>11</v>
      </c>
      <c r="F1433" s="2">
        <v>4527411.22632581</v>
      </c>
      <c r="G1433" s="2">
        <v>3505265.1929591084</v>
      </c>
      <c r="H1433" s="2">
        <v>0</v>
      </c>
      <c r="I1433" s="2" t="str">
        <f>TEXT(Продажи[[#This Row],[период]],Продажи[[#Headers],[МММ]])</f>
        <v>апр</v>
      </c>
    </row>
    <row r="1434" spans="1:9" x14ac:dyDescent="0.3">
      <c r="A1434" s="1">
        <v>41000</v>
      </c>
      <c r="B1434" t="s">
        <v>22</v>
      </c>
      <c r="C1434" t="s">
        <v>27</v>
      </c>
      <c r="D1434" t="s">
        <v>10</v>
      </c>
      <c r="E1434" t="s">
        <v>12</v>
      </c>
      <c r="F1434" s="2">
        <v>-2266538.7866462129</v>
      </c>
      <c r="G1434" s="2">
        <v>-1546440.5263054892</v>
      </c>
      <c r="H1434" s="2">
        <v>0</v>
      </c>
      <c r="I1434" s="2" t="str">
        <f>TEXT(Продажи[[#This Row],[период]],Продажи[[#Headers],[МММ]])</f>
        <v>апр</v>
      </c>
    </row>
    <row r="1435" spans="1:9" x14ac:dyDescent="0.3">
      <c r="A1435" s="1">
        <v>41000</v>
      </c>
      <c r="B1435" t="s">
        <v>22</v>
      </c>
      <c r="C1435" t="s">
        <v>27</v>
      </c>
      <c r="D1435" t="s">
        <v>10</v>
      </c>
      <c r="E1435" t="s">
        <v>13</v>
      </c>
      <c r="F1435" s="2">
        <v>-709001.66419776843</v>
      </c>
      <c r="G1435" s="2">
        <v>-876316.2982397771</v>
      </c>
      <c r="H1435" s="2">
        <v>0</v>
      </c>
      <c r="I1435" s="2" t="str">
        <f>TEXT(Продажи[[#This Row],[период]],Продажи[[#Headers],[МММ]])</f>
        <v>апр</v>
      </c>
    </row>
    <row r="1436" spans="1:9" x14ac:dyDescent="0.3">
      <c r="A1436" s="1">
        <v>41000</v>
      </c>
      <c r="B1436" t="s">
        <v>22</v>
      </c>
      <c r="C1436" t="s">
        <v>27</v>
      </c>
      <c r="D1436" t="s">
        <v>21</v>
      </c>
      <c r="E1436" t="s">
        <v>11</v>
      </c>
      <c r="F1436" s="2">
        <v>1786397.4895387501</v>
      </c>
      <c r="G1436" s="2">
        <v>2739449.7584421556</v>
      </c>
      <c r="H1436" s="2">
        <v>0</v>
      </c>
      <c r="I1436" s="2" t="str">
        <f>TEXT(Продажи[[#This Row],[период]],Продажи[[#Headers],[МММ]])</f>
        <v>апр</v>
      </c>
    </row>
    <row r="1437" spans="1:9" x14ac:dyDescent="0.3">
      <c r="A1437" s="1">
        <v>41000</v>
      </c>
      <c r="B1437" t="s">
        <v>22</v>
      </c>
      <c r="C1437" t="s">
        <v>27</v>
      </c>
      <c r="D1437" t="s">
        <v>21</v>
      </c>
      <c r="E1437" t="s">
        <v>12</v>
      </c>
      <c r="F1437" s="2">
        <v>-920823.44821585051</v>
      </c>
      <c r="G1437" s="2">
        <v>-1208580.7757833039</v>
      </c>
      <c r="H1437" s="2">
        <v>0</v>
      </c>
      <c r="I1437" s="2" t="str">
        <f>TEXT(Продажи[[#This Row],[период]],Продажи[[#Headers],[МММ]])</f>
        <v>апр</v>
      </c>
    </row>
    <row r="1438" spans="1:9" x14ac:dyDescent="0.3">
      <c r="A1438" s="1">
        <v>41000</v>
      </c>
      <c r="B1438" t="s">
        <v>22</v>
      </c>
      <c r="C1438" t="s">
        <v>27</v>
      </c>
      <c r="D1438" t="s">
        <v>21</v>
      </c>
      <c r="E1438" t="s">
        <v>13</v>
      </c>
      <c r="F1438" s="2">
        <v>-296574.21208412008</v>
      </c>
      <c r="G1438" s="2">
        <v>-684862.43961053889</v>
      </c>
      <c r="H1438" s="2">
        <v>0</v>
      </c>
      <c r="I1438" s="2" t="str">
        <f>TEXT(Продажи[[#This Row],[период]],Продажи[[#Headers],[МММ]])</f>
        <v>апр</v>
      </c>
    </row>
    <row r="1439" spans="1:9" x14ac:dyDescent="0.3">
      <c r="A1439" s="1">
        <v>41000</v>
      </c>
      <c r="B1439" t="s">
        <v>22</v>
      </c>
      <c r="C1439" t="s">
        <v>27</v>
      </c>
      <c r="D1439" t="s">
        <v>19</v>
      </c>
      <c r="E1439" t="s">
        <v>11</v>
      </c>
      <c r="F1439" s="2">
        <v>3529884.1660745135</v>
      </c>
      <c r="G1439" s="2">
        <v>3810033.7030645553</v>
      </c>
      <c r="H1439" s="2">
        <v>0</v>
      </c>
      <c r="I1439" s="2" t="str">
        <f>TEXT(Продажи[[#This Row],[период]],Продажи[[#Headers],[МММ]])</f>
        <v>апр</v>
      </c>
    </row>
    <row r="1440" spans="1:9" x14ac:dyDescent="0.3">
      <c r="A1440" s="1">
        <v>41000</v>
      </c>
      <c r="B1440" t="s">
        <v>22</v>
      </c>
      <c r="C1440" t="s">
        <v>27</v>
      </c>
      <c r="D1440" t="s">
        <v>19</v>
      </c>
      <c r="E1440" t="s">
        <v>12</v>
      </c>
      <c r="F1440" s="2">
        <v>-1800961.3092216905</v>
      </c>
      <c r="G1440" s="2">
        <v>-1680897.2219402448</v>
      </c>
      <c r="H1440" s="2">
        <v>0</v>
      </c>
      <c r="I1440" s="2" t="str">
        <f>TEXT(Продажи[[#This Row],[период]],Продажи[[#Headers],[МММ]])</f>
        <v>апр</v>
      </c>
    </row>
    <row r="1441" spans="1:9" x14ac:dyDescent="0.3">
      <c r="A1441" s="1">
        <v>41000</v>
      </c>
      <c r="B1441" t="s">
        <v>22</v>
      </c>
      <c r="C1441" t="s">
        <v>27</v>
      </c>
      <c r="D1441" t="s">
        <v>19</v>
      </c>
      <c r="E1441" t="s">
        <v>13</v>
      </c>
      <c r="F1441" s="2">
        <v>-402875.04487289215</v>
      </c>
      <c r="G1441" s="2">
        <v>-952508.42576613883</v>
      </c>
      <c r="H1441" s="2">
        <v>0</v>
      </c>
      <c r="I1441" s="2" t="str">
        <f>TEXT(Продажи[[#This Row],[период]],Продажи[[#Headers],[МММ]])</f>
        <v>апр</v>
      </c>
    </row>
    <row r="1442" spans="1:9" x14ac:dyDescent="0.3">
      <c r="A1442" s="1">
        <v>41000</v>
      </c>
      <c r="B1442" t="s">
        <v>22</v>
      </c>
      <c r="C1442" t="s">
        <v>27</v>
      </c>
      <c r="D1442" t="s">
        <v>17</v>
      </c>
      <c r="E1442" t="s">
        <v>11</v>
      </c>
      <c r="F1442" s="2">
        <v>1292343.9864469133</v>
      </c>
      <c r="G1442" s="2">
        <v>1542382.9003531709</v>
      </c>
      <c r="H1442" s="2">
        <v>0</v>
      </c>
      <c r="I1442" s="2" t="str">
        <f>TEXT(Продажи[[#This Row],[период]],Продажи[[#Headers],[МММ]])</f>
        <v>апр</v>
      </c>
    </row>
    <row r="1443" spans="1:9" x14ac:dyDescent="0.3">
      <c r="A1443" s="1">
        <v>41000</v>
      </c>
      <c r="B1443" t="s">
        <v>22</v>
      </c>
      <c r="C1443" t="s">
        <v>27</v>
      </c>
      <c r="D1443" t="s">
        <v>17</v>
      </c>
      <c r="E1443" t="s">
        <v>12</v>
      </c>
      <c r="F1443" s="2">
        <v>-642957.20718751906</v>
      </c>
      <c r="G1443" s="2">
        <v>-680463.04427345784</v>
      </c>
      <c r="H1443" s="2">
        <v>0</v>
      </c>
      <c r="I1443" s="2" t="str">
        <f>TEXT(Продажи[[#This Row],[период]],Продажи[[#Headers],[МММ]])</f>
        <v>апр</v>
      </c>
    </row>
    <row r="1444" spans="1:9" x14ac:dyDescent="0.3">
      <c r="A1444" s="1">
        <v>41000</v>
      </c>
      <c r="B1444" t="s">
        <v>22</v>
      </c>
      <c r="C1444" t="s">
        <v>27</v>
      </c>
      <c r="D1444" t="s">
        <v>17</v>
      </c>
      <c r="E1444" t="s">
        <v>13</v>
      </c>
      <c r="F1444" s="2">
        <v>-108209.69796965946</v>
      </c>
      <c r="G1444" s="2">
        <v>-385595.72508829273</v>
      </c>
      <c r="H1444" s="2">
        <v>0</v>
      </c>
      <c r="I1444" s="2" t="str">
        <f>TEXT(Продажи[[#This Row],[период]],Продажи[[#Headers],[МММ]])</f>
        <v>апр</v>
      </c>
    </row>
    <row r="1445" spans="1:9" x14ac:dyDescent="0.3">
      <c r="A1445" s="1">
        <v>41000</v>
      </c>
      <c r="B1445" t="s">
        <v>22</v>
      </c>
      <c r="C1445" t="s">
        <v>27</v>
      </c>
      <c r="D1445" t="s">
        <v>14</v>
      </c>
      <c r="E1445" t="s">
        <v>11</v>
      </c>
      <c r="F1445" s="2">
        <v>978110.18036088743</v>
      </c>
      <c r="G1445" s="2">
        <v>2337522.0314653274</v>
      </c>
      <c r="H1445" s="2">
        <v>0</v>
      </c>
      <c r="I1445" s="2" t="str">
        <f>TEXT(Продажи[[#This Row],[период]],Продажи[[#Headers],[МММ]])</f>
        <v>апр</v>
      </c>
    </row>
    <row r="1446" spans="1:9" x14ac:dyDescent="0.3">
      <c r="A1446" s="1">
        <v>41000</v>
      </c>
      <c r="B1446" t="s">
        <v>22</v>
      </c>
      <c r="C1446" t="s">
        <v>27</v>
      </c>
      <c r="D1446" t="s">
        <v>14</v>
      </c>
      <c r="E1446" t="s">
        <v>12</v>
      </c>
      <c r="F1446" s="2">
        <v>-475966.0245065146</v>
      </c>
      <c r="G1446" s="2">
        <v>-1031259.7197641152</v>
      </c>
      <c r="H1446" s="2">
        <v>0</v>
      </c>
      <c r="I1446" s="2" t="str">
        <f>TEXT(Продажи[[#This Row],[период]],Продажи[[#Headers],[МММ]])</f>
        <v>апр</v>
      </c>
    </row>
    <row r="1447" spans="1:9" x14ac:dyDescent="0.3">
      <c r="A1447" s="1">
        <v>41000</v>
      </c>
      <c r="B1447" t="s">
        <v>22</v>
      </c>
      <c r="C1447" t="s">
        <v>27</v>
      </c>
      <c r="D1447" t="s">
        <v>14</v>
      </c>
      <c r="E1447" t="s">
        <v>13</v>
      </c>
      <c r="F1447" s="2">
        <v>-173822.79214977915</v>
      </c>
      <c r="G1447" s="2">
        <v>-584380.50786633184</v>
      </c>
      <c r="H1447" s="2">
        <v>0</v>
      </c>
      <c r="I1447" s="2" t="str">
        <f>TEXT(Продажи[[#This Row],[период]],Продажи[[#Headers],[МММ]])</f>
        <v>апр</v>
      </c>
    </row>
    <row r="1448" spans="1:9" x14ac:dyDescent="0.3">
      <c r="A1448" s="1">
        <v>41000</v>
      </c>
      <c r="B1448" t="s">
        <v>22</v>
      </c>
      <c r="C1448" t="s">
        <v>27</v>
      </c>
      <c r="D1448" t="s">
        <v>100</v>
      </c>
      <c r="E1448" t="s">
        <v>49</v>
      </c>
      <c r="F1448" s="2">
        <v>0</v>
      </c>
      <c r="G1448" s="2">
        <v>0</v>
      </c>
      <c r="H1448" s="2">
        <v>12491636.296938671</v>
      </c>
      <c r="I1448" s="2" t="str">
        <f>TEXT(Продажи[[#This Row],[период]],Продажи[[#Headers],[МММ]])</f>
        <v>апр</v>
      </c>
    </row>
    <row r="1449" spans="1:9" x14ac:dyDescent="0.3">
      <c r="A1449" s="1">
        <v>41000</v>
      </c>
      <c r="B1449" t="s">
        <v>18</v>
      </c>
      <c r="C1449" t="s">
        <v>9</v>
      </c>
      <c r="D1449" t="s">
        <v>10</v>
      </c>
      <c r="E1449" t="s">
        <v>11</v>
      </c>
      <c r="F1449" s="2">
        <v>3569798.5889677852</v>
      </c>
      <c r="G1449" s="2">
        <v>2804212.1543672867</v>
      </c>
      <c r="H1449" s="2">
        <v>0</v>
      </c>
      <c r="I1449" s="2" t="str">
        <f>TEXT(Продажи[[#This Row],[период]],Продажи[[#Headers],[МММ]])</f>
        <v>апр</v>
      </c>
    </row>
    <row r="1450" spans="1:9" x14ac:dyDescent="0.3">
      <c r="A1450" s="1">
        <v>41000</v>
      </c>
      <c r="B1450" t="s">
        <v>18</v>
      </c>
      <c r="C1450" t="s">
        <v>9</v>
      </c>
      <c r="D1450" t="s">
        <v>10</v>
      </c>
      <c r="E1450" t="s">
        <v>12</v>
      </c>
      <c r="F1450" s="2">
        <v>-1983221.4383154365</v>
      </c>
      <c r="G1450" s="2">
        <v>-1237152.4210443913</v>
      </c>
      <c r="H1450" s="2">
        <v>0</v>
      </c>
      <c r="I1450" s="2" t="str">
        <f>TEXT(Продажи[[#This Row],[период]],Продажи[[#Headers],[МММ]])</f>
        <v>апр</v>
      </c>
    </row>
    <row r="1451" spans="1:9" x14ac:dyDescent="0.3">
      <c r="A1451" s="1">
        <v>41000</v>
      </c>
      <c r="B1451" t="s">
        <v>18</v>
      </c>
      <c r="C1451" t="s">
        <v>9</v>
      </c>
      <c r="D1451" t="s">
        <v>10</v>
      </c>
      <c r="E1451" t="s">
        <v>13</v>
      </c>
      <c r="F1451" s="2">
        <v>-1235405.2973963516</v>
      </c>
      <c r="G1451" s="2">
        <v>-701053.03859182168</v>
      </c>
      <c r="H1451" s="2">
        <v>0</v>
      </c>
      <c r="I1451" s="2" t="str">
        <f>TEXT(Продажи[[#This Row],[период]],Продажи[[#Headers],[МММ]])</f>
        <v>апр</v>
      </c>
    </row>
    <row r="1452" spans="1:9" x14ac:dyDescent="0.3">
      <c r="A1452" s="1">
        <v>41000</v>
      </c>
      <c r="B1452" t="s">
        <v>18</v>
      </c>
      <c r="C1452" t="s">
        <v>9</v>
      </c>
      <c r="D1452" t="s">
        <v>21</v>
      </c>
      <c r="E1452" t="s">
        <v>11</v>
      </c>
      <c r="F1452" s="2">
        <v>2803907.3998172646</v>
      </c>
      <c r="G1452" s="2">
        <v>2191559.8067537243</v>
      </c>
      <c r="H1452" s="2">
        <v>0</v>
      </c>
      <c r="I1452" s="2" t="str">
        <f>TEXT(Продажи[[#This Row],[период]],Продажи[[#Headers],[МММ]])</f>
        <v>апр</v>
      </c>
    </row>
    <row r="1453" spans="1:9" x14ac:dyDescent="0.3">
      <c r="A1453" s="1">
        <v>41000</v>
      </c>
      <c r="B1453" t="s">
        <v>18</v>
      </c>
      <c r="C1453" t="s">
        <v>9</v>
      </c>
      <c r="D1453" t="s">
        <v>21</v>
      </c>
      <c r="E1453" t="s">
        <v>12</v>
      </c>
      <c r="F1453" s="2">
        <v>-1611441.0343777384</v>
      </c>
      <c r="G1453" s="2">
        <v>-966864.62062664318</v>
      </c>
      <c r="H1453" s="2">
        <v>0</v>
      </c>
      <c r="I1453" s="2" t="str">
        <f>TEXT(Продажи[[#This Row],[период]],Продажи[[#Headers],[МММ]])</f>
        <v>апр</v>
      </c>
    </row>
    <row r="1454" spans="1:9" x14ac:dyDescent="0.3">
      <c r="A1454" s="1">
        <v>41000</v>
      </c>
      <c r="B1454" t="s">
        <v>18</v>
      </c>
      <c r="C1454" t="s">
        <v>9</v>
      </c>
      <c r="D1454" t="s">
        <v>21</v>
      </c>
      <c r="E1454" t="s">
        <v>13</v>
      </c>
      <c r="F1454" s="2">
        <v>-1031828.7148982713</v>
      </c>
      <c r="G1454" s="2">
        <v>-547889.95168843109</v>
      </c>
      <c r="H1454" s="2">
        <v>0</v>
      </c>
      <c r="I1454" s="2" t="str">
        <f>TEXT(Продажи[[#This Row],[период]],Продажи[[#Headers],[МММ]])</f>
        <v>апр</v>
      </c>
    </row>
    <row r="1455" spans="1:9" x14ac:dyDescent="0.3">
      <c r="A1455" s="1">
        <v>41000</v>
      </c>
      <c r="B1455" t="s">
        <v>18</v>
      </c>
      <c r="C1455" t="s">
        <v>9</v>
      </c>
      <c r="D1455" t="s">
        <v>19</v>
      </c>
      <c r="E1455" t="s">
        <v>11</v>
      </c>
      <c r="F1455" s="2">
        <v>2989595.7733080056</v>
      </c>
      <c r="G1455" s="2">
        <v>3048026.9624516438</v>
      </c>
      <c r="H1455" s="2">
        <v>0</v>
      </c>
      <c r="I1455" s="2" t="str">
        <f>TEXT(Продажи[[#This Row],[период]],Продажи[[#Headers],[МММ]])</f>
        <v>апр</v>
      </c>
    </row>
    <row r="1456" spans="1:9" x14ac:dyDescent="0.3">
      <c r="A1456" s="1">
        <v>41000</v>
      </c>
      <c r="B1456" t="s">
        <v>18</v>
      </c>
      <c r="C1456" t="s">
        <v>9</v>
      </c>
      <c r="D1456" t="s">
        <v>19</v>
      </c>
      <c r="E1456" t="s">
        <v>12</v>
      </c>
      <c r="F1456" s="2">
        <v>-1800961.3092216905</v>
      </c>
      <c r="G1456" s="2">
        <v>-1344717.7775521958</v>
      </c>
      <c r="H1456" s="2">
        <v>0</v>
      </c>
      <c r="I1456" s="2" t="str">
        <f>TEXT(Продажи[[#This Row],[период]],Продажи[[#Headers],[МММ]])</f>
        <v>апр</v>
      </c>
    </row>
    <row r="1457" spans="1:9" x14ac:dyDescent="0.3">
      <c r="A1457" s="1">
        <v>41000</v>
      </c>
      <c r="B1457" t="s">
        <v>18</v>
      </c>
      <c r="C1457" t="s">
        <v>9</v>
      </c>
      <c r="D1457" t="s">
        <v>19</v>
      </c>
      <c r="E1457" t="s">
        <v>13</v>
      </c>
      <c r="F1457" s="2">
        <v>-1164285.4671856384</v>
      </c>
      <c r="G1457" s="2">
        <v>-762006.74061291094</v>
      </c>
      <c r="H1457" s="2">
        <v>0</v>
      </c>
      <c r="I1457" s="2" t="str">
        <f>TEXT(Продажи[[#This Row],[период]],Продажи[[#Headers],[МММ]])</f>
        <v>апр</v>
      </c>
    </row>
    <row r="1458" spans="1:9" x14ac:dyDescent="0.3">
      <c r="A1458" s="1">
        <v>41000</v>
      </c>
      <c r="B1458" t="s">
        <v>18</v>
      </c>
      <c r="C1458" t="s">
        <v>9</v>
      </c>
      <c r="D1458" t="s">
        <v>17</v>
      </c>
      <c r="E1458" t="s">
        <v>11</v>
      </c>
      <c r="F1458" s="2">
        <v>1744985.8603069265</v>
      </c>
      <c r="G1458" s="2">
        <v>1233906.3202825368</v>
      </c>
      <c r="H1458" s="2">
        <v>0</v>
      </c>
      <c r="I1458" s="2" t="str">
        <f>TEXT(Продажи[[#This Row],[период]],Продажи[[#Headers],[МММ]])</f>
        <v>апр</v>
      </c>
    </row>
    <row r="1459" spans="1:9" x14ac:dyDescent="0.3">
      <c r="A1459" s="1">
        <v>41000</v>
      </c>
      <c r="B1459" t="s">
        <v>18</v>
      </c>
      <c r="C1459" t="s">
        <v>9</v>
      </c>
      <c r="D1459" t="s">
        <v>17</v>
      </c>
      <c r="E1459" t="s">
        <v>12</v>
      </c>
      <c r="F1459" s="2">
        <v>-1028731.5315000304</v>
      </c>
      <c r="G1459" s="2">
        <v>-544370.43541876622</v>
      </c>
      <c r="H1459" s="2">
        <v>0</v>
      </c>
      <c r="I1459" s="2" t="str">
        <f>TEXT(Продажи[[#This Row],[период]],Продажи[[#Headers],[МММ]])</f>
        <v>апр</v>
      </c>
    </row>
    <row r="1460" spans="1:9" x14ac:dyDescent="0.3">
      <c r="A1460" s="1">
        <v>41000</v>
      </c>
      <c r="B1460" t="s">
        <v>18</v>
      </c>
      <c r="C1460" t="s">
        <v>9</v>
      </c>
      <c r="D1460" t="s">
        <v>17</v>
      </c>
      <c r="E1460" t="s">
        <v>13</v>
      </c>
      <c r="F1460" s="2">
        <v>-763190.204931585</v>
      </c>
      <c r="G1460" s="2">
        <v>-308476.5800706342</v>
      </c>
      <c r="H1460" s="2">
        <v>0</v>
      </c>
      <c r="I1460" s="2" t="str">
        <f>TEXT(Продажи[[#This Row],[период]],Продажи[[#Headers],[МММ]])</f>
        <v>апр</v>
      </c>
    </row>
    <row r="1461" spans="1:9" x14ac:dyDescent="0.3">
      <c r="A1461" s="1">
        <v>41000</v>
      </c>
      <c r="B1461" t="s">
        <v>18</v>
      </c>
      <c r="C1461" t="s">
        <v>9</v>
      </c>
      <c r="D1461" t="s">
        <v>14</v>
      </c>
      <c r="E1461" t="s">
        <v>11</v>
      </c>
      <c r="F1461" s="2">
        <v>911474.9369299754</v>
      </c>
      <c r="G1461" s="2">
        <v>1870017.6251722618</v>
      </c>
      <c r="H1461" s="2">
        <v>0</v>
      </c>
      <c r="I1461" s="2" t="str">
        <f>TEXT(Продажи[[#This Row],[период]],Продажи[[#Headers],[МММ]])</f>
        <v>апр</v>
      </c>
    </row>
    <row r="1462" spans="1:9" x14ac:dyDescent="0.3">
      <c r="A1462" s="1">
        <v>41000</v>
      </c>
      <c r="B1462" t="s">
        <v>18</v>
      </c>
      <c r="C1462" t="s">
        <v>9</v>
      </c>
      <c r="D1462" t="s">
        <v>14</v>
      </c>
      <c r="E1462" t="s">
        <v>12</v>
      </c>
      <c r="F1462" s="2">
        <v>-475966.0245065146</v>
      </c>
      <c r="G1462" s="2">
        <v>-825007.77581129211</v>
      </c>
      <c r="H1462" s="2">
        <v>0</v>
      </c>
      <c r="I1462" s="2" t="str">
        <f>TEXT(Продажи[[#This Row],[период]],Продажи[[#Headers],[МММ]])</f>
        <v>апр</v>
      </c>
    </row>
    <row r="1463" spans="1:9" x14ac:dyDescent="0.3">
      <c r="A1463" s="1">
        <v>41000</v>
      </c>
      <c r="B1463" t="s">
        <v>18</v>
      </c>
      <c r="C1463" t="s">
        <v>9</v>
      </c>
      <c r="D1463" t="s">
        <v>14</v>
      </c>
      <c r="E1463" t="s">
        <v>13</v>
      </c>
      <c r="F1463" s="2">
        <v>-349501.85179513367</v>
      </c>
      <c r="G1463" s="2">
        <v>-467504.40629306546</v>
      </c>
      <c r="H1463" s="2">
        <v>0</v>
      </c>
      <c r="I1463" s="2" t="str">
        <f>TEXT(Продажи[[#This Row],[период]],Продажи[[#Headers],[МММ]])</f>
        <v>апр</v>
      </c>
    </row>
    <row r="1464" spans="1:9" x14ac:dyDescent="0.3">
      <c r="A1464" s="1">
        <v>41000</v>
      </c>
      <c r="B1464" t="s">
        <v>18</v>
      </c>
      <c r="C1464" t="s">
        <v>9</v>
      </c>
      <c r="D1464" t="s">
        <v>100</v>
      </c>
      <c r="E1464" t="s">
        <v>49</v>
      </c>
      <c r="F1464" s="2">
        <v>0</v>
      </c>
      <c r="G1464" s="2">
        <v>0</v>
      </c>
      <c r="H1464" s="2">
        <v>14413961.487255251</v>
      </c>
      <c r="I1464" s="2" t="str">
        <f>TEXT(Продажи[[#This Row],[период]],Продажи[[#Headers],[МММ]])</f>
        <v>апр</v>
      </c>
    </row>
    <row r="1465" spans="1:9" x14ac:dyDescent="0.3">
      <c r="A1465" s="1">
        <v>41000</v>
      </c>
      <c r="B1465" t="s">
        <v>18</v>
      </c>
      <c r="C1465" t="s">
        <v>16</v>
      </c>
      <c r="D1465" t="s">
        <v>10</v>
      </c>
      <c r="E1465" t="s">
        <v>11</v>
      </c>
      <c r="F1465" s="2">
        <v>1824563.7232502014</v>
      </c>
      <c r="G1465" s="2">
        <v>3505265.1929591079</v>
      </c>
      <c r="H1465" s="2">
        <v>0</v>
      </c>
      <c r="I1465" s="2" t="str">
        <f>TEXT(Продажи[[#This Row],[период]],Продажи[[#Headers],[МММ]])</f>
        <v>апр</v>
      </c>
    </row>
    <row r="1466" spans="1:9" x14ac:dyDescent="0.3">
      <c r="A1466" s="1">
        <v>41000</v>
      </c>
      <c r="B1466" t="s">
        <v>18</v>
      </c>
      <c r="C1466" t="s">
        <v>16</v>
      </c>
      <c r="D1466" t="s">
        <v>10</v>
      </c>
      <c r="E1466" t="s">
        <v>12</v>
      </c>
      <c r="F1466" s="2">
        <v>-1133269.3933231065</v>
      </c>
      <c r="G1466" s="2">
        <v>-1546440.526305489</v>
      </c>
      <c r="H1466" s="2">
        <v>0</v>
      </c>
      <c r="I1466" s="2" t="str">
        <f>TEXT(Продажи[[#This Row],[период]],Продажи[[#Headers],[МММ]])</f>
        <v>апр</v>
      </c>
    </row>
    <row r="1467" spans="1:9" x14ac:dyDescent="0.3">
      <c r="A1467" s="1">
        <v>41000</v>
      </c>
      <c r="B1467" t="s">
        <v>18</v>
      </c>
      <c r="C1467" t="s">
        <v>16</v>
      </c>
      <c r="D1467" t="s">
        <v>10</v>
      </c>
      <c r="E1467" t="s">
        <v>13</v>
      </c>
      <c r="F1467" s="2">
        <v>-800938.14373110561</v>
      </c>
      <c r="G1467" s="2">
        <v>-876316.29823977698</v>
      </c>
      <c r="H1467" s="2">
        <v>0</v>
      </c>
      <c r="I1467" s="2" t="str">
        <f>TEXT(Продажи[[#This Row],[период]],Продажи[[#Headers],[МММ]])</f>
        <v>апр</v>
      </c>
    </row>
    <row r="1468" spans="1:9" x14ac:dyDescent="0.3">
      <c r="A1468" s="1">
        <v>41000</v>
      </c>
      <c r="B1468" t="s">
        <v>18</v>
      </c>
      <c r="C1468" t="s">
        <v>16</v>
      </c>
      <c r="D1468" t="s">
        <v>21</v>
      </c>
      <c r="E1468" t="s">
        <v>11</v>
      </c>
      <c r="F1468" s="2">
        <v>2028113.6446954105</v>
      </c>
      <c r="G1468" s="2">
        <v>2739449.7584421551</v>
      </c>
      <c r="H1468" s="2">
        <v>0</v>
      </c>
      <c r="I1468" s="2" t="str">
        <f>TEXT(Продажи[[#This Row],[период]],Продажи[[#Headers],[МММ]])</f>
        <v>апр</v>
      </c>
    </row>
    <row r="1469" spans="1:9" x14ac:dyDescent="0.3">
      <c r="A1469" s="1">
        <v>41000</v>
      </c>
      <c r="B1469" t="s">
        <v>18</v>
      </c>
      <c r="C1469" t="s">
        <v>16</v>
      </c>
      <c r="D1469" t="s">
        <v>21</v>
      </c>
      <c r="E1469" t="s">
        <v>12</v>
      </c>
      <c r="F1469" s="2">
        <v>-1151029.3102698131</v>
      </c>
      <c r="G1469" s="2">
        <v>-1208580.7757833039</v>
      </c>
      <c r="H1469" s="2">
        <v>0</v>
      </c>
      <c r="I1469" s="2" t="str">
        <f>TEXT(Продажи[[#This Row],[период]],Продажи[[#Headers],[МММ]])</f>
        <v>апр</v>
      </c>
    </row>
    <row r="1470" spans="1:9" x14ac:dyDescent="0.3">
      <c r="A1470" s="1">
        <v>41000</v>
      </c>
      <c r="B1470" t="s">
        <v>18</v>
      </c>
      <c r="C1470" t="s">
        <v>16</v>
      </c>
      <c r="D1470" t="s">
        <v>21</v>
      </c>
      <c r="E1470" t="s">
        <v>13</v>
      </c>
      <c r="F1470" s="2">
        <v>-930284.90914626839</v>
      </c>
      <c r="G1470" s="2">
        <v>-684862.43961053877</v>
      </c>
      <c r="H1470" s="2">
        <v>0</v>
      </c>
      <c r="I1470" s="2" t="str">
        <f>TEXT(Продажи[[#This Row],[период]],Продажи[[#Headers],[МММ]])</f>
        <v>апр</v>
      </c>
    </row>
    <row r="1471" spans="1:9" x14ac:dyDescent="0.3">
      <c r="A1471" s="1">
        <v>41000</v>
      </c>
      <c r="B1471" t="s">
        <v>18</v>
      </c>
      <c r="C1471" t="s">
        <v>16</v>
      </c>
      <c r="D1471" t="s">
        <v>19</v>
      </c>
      <c r="E1471" t="s">
        <v>11</v>
      </c>
      <c r="F1471" s="2">
        <v>1826174.7675507944</v>
      </c>
      <c r="G1471" s="2">
        <v>3810033.7030645548</v>
      </c>
      <c r="H1471" s="2">
        <v>0</v>
      </c>
      <c r="I1471" s="2" t="str">
        <f>TEXT(Продажи[[#This Row],[период]],Продажи[[#Headers],[МММ]])</f>
        <v>апр</v>
      </c>
    </row>
    <row r="1472" spans="1:9" x14ac:dyDescent="0.3">
      <c r="A1472" s="1">
        <v>41000</v>
      </c>
      <c r="B1472" t="s">
        <v>18</v>
      </c>
      <c r="C1472" t="s">
        <v>16</v>
      </c>
      <c r="D1472" t="s">
        <v>19</v>
      </c>
      <c r="E1472" t="s">
        <v>12</v>
      </c>
      <c r="F1472" s="2">
        <v>-1080576.7855330142</v>
      </c>
      <c r="G1472" s="2">
        <v>-1680897.2219402445</v>
      </c>
      <c r="H1472" s="2">
        <v>0</v>
      </c>
      <c r="I1472" s="2" t="str">
        <f>TEXT(Продажи[[#This Row],[период]],Продажи[[#Headers],[МММ]])</f>
        <v>апр</v>
      </c>
    </row>
    <row r="1473" spans="1:9" x14ac:dyDescent="0.3">
      <c r="A1473" s="1">
        <v>41000</v>
      </c>
      <c r="B1473" t="s">
        <v>18</v>
      </c>
      <c r="C1473" t="s">
        <v>16</v>
      </c>
      <c r="D1473" t="s">
        <v>19</v>
      </c>
      <c r="E1473" t="s">
        <v>13</v>
      </c>
      <c r="F1473" s="2">
        <v>-754854.9231471793</v>
      </c>
      <c r="G1473" s="2">
        <v>-952508.42576613871</v>
      </c>
      <c r="H1473" s="2">
        <v>0</v>
      </c>
      <c r="I1473" s="2" t="str">
        <f>TEXT(Продажи[[#This Row],[период]],Продажи[[#Headers],[МММ]])</f>
        <v>апр</v>
      </c>
    </row>
    <row r="1474" spans="1:9" x14ac:dyDescent="0.3">
      <c r="A1474" s="1">
        <v>41000</v>
      </c>
      <c r="B1474" t="s">
        <v>18</v>
      </c>
      <c r="C1474" t="s">
        <v>16</v>
      </c>
      <c r="D1474" t="s">
        <v>17</v>
      </c>
      <c r="E1474" t="s">
        <v>11</v>
      </c>
      <c r="F1474" s="2">
        <v>1078882.1936606572</v>
      </c>
      <c r="G1474" s="2">
        <v>1542382.9003531707</v>
      </c>
      <c r="H1474" s="2">
        <v>0</v>
      </c>
      <c r="I1474" s="2" t="str">
        <f>TEXT(Продажи[[#This Row],[период]],Продажи[[#Headers],[МММ]])</f>
        <v>апр</v>
      </c>
    </row>
    <row r="1475" spans="1:9" x14ac:dyDescent="0.3">
      <c r="A1475" s="1">
        <v>41000</v>
      </c>
      <c r="B1475" t="s">
        <v>18</v>
      </c>
      <c r="C1475" t="s">
        <v>16</v>
      </c>
      <c r="D1475" t="s">
        <v>17</v>
      </c>
      <c r="E1475" t="s">
        <v>12</v>
      </c>
      <c r="F1475" s="2">
        <v>-642957.20718751906</v>
      </c>
      <c r="G1475" s="2">
        <v>-680463.04427345772</v>
      </c>
      <c r="H1475" s="2">
        <v>0</v>
      </c>
      <c r="I1475" s="2" t="str">
        <f>TEXT(Продажи[[#This Row],[период]],Продажи[[#Headers],[МММ]])</f>
        <v>апр</v>
      </c>
    </row>
    <row r="1476" spans="1:9" x14ac:dyDescent="0.3">
      <c r="A1476" s="1">
        <v>41000</v>
      </c>
      <c r="B1476" t="s">
        <v>18</v>
      </c>
      <c r="C1476" t="s">
        <v>16</v>
      </c>
      <c r="D1476" t="s">
        <v>17</v>
      </c>
      <c r="E1476" t="s">
        <v>13</v>
      </c>
      <c r="F1476" s="2">
        <v>-401951.12764534948</v>
      </c>
      <c r="G1476" s="2">
        <v>-385595.72508829267</v>
      </c>
      <c r="H1476" s="2">
        <v>0</v>
      </c>
      <c r="I1476" s="2" t="str">
        <f>TEXT(Продажи[[#This Row],[период]],Продажи[[#Headers],[МММ]])</f>
        <v>апр</v>
      </c>
    </row>
    <row r="1477" spans="1:9" x14ac:dyDescent="0.3">
      <c r="A1477" s="1">
        <v>41000</v>
      </c>
      <c r="B1477" t="s">
        <v>18</v>
      </c>
      <c r="C1477" t="s">
        <v>16</v>
      </c>
      <c r="D1477" t="s">
        <v>14</v>
      </c>
      <c r="E1477" t="s">
        <v>11</v>
      </c>
      <c r="F1477" s="2">
        <v>2294156.2381214006</v>
      </c>
      <c r="G1477" s="2">
        <v>2337522.0314653274</v>
      </c>
      <c r="H1477" s="2">
        <v>0</v>
      </c>
      <c r="I1477" s="2" t="str">
        <f>TEXT(Продажи[[#This Row],[период]],Продажи[[#Headers],[МММ]])</f>
        <v>апр</v>
      </c>
    </row>
    <row r="1478" spans="1:9" x14ac:dyDescent="0.3">
      <c r="A1478" s="1">
        <v>41000</v>
      </c>
      <c r="B1478" t="s">
        <v>18</v>
      </c>
      <c r="C1478" t="s">
        <v>16</v>
      </c>
      <c r="D1478" t="s">
        <v>14</v>
      </c>
      <c r="E1478" t="s">
        <v>12</v>
      </c>
      <c r="F1478" s="2">
        <v>-1427898.0735195437</v>
      </c>
      <c r="G1478" s="2">
        <v>-1031259.7197641151</v>
      </c>
      <c r="H1478" s="2">
        <v>0</v>
      </c>
      <c r="I1478" s="2" t="str">
        <f>TEXT(Продажи[[#This Row],[период]],Продажи[[#Headers],[МММ]])</f>
        <v>апр</v>
      </c>
    </row>
    <row r="1479" spans="1:9" x14ac:dyDescent="0.3">
      <c r="A1479" s="1">
        <v>41000</v>
      </c>
      <c r="B1479" t="s">
        <v>18</v>
      </c>
      <c r="C1479" t="s">
        <v>16</v>
      </c>
      <c r="D1479" t="s">
        <v>14</v>
      </c>
      <c r="E1479" t="s">
        <v>13</v>
      </c>
      <c r="F1479" s="2">
        <v>-978014.98715598625</v>
      </c>
      <c r="G1479" s="2">
        <v>-584380.50786633184</v>
      </c>
      <c r="H1479" s="2">
        <v>0</v>
      </c>
      <c r="I1479" s="2" t="str">
        <f>TEXT(Продажи[[#This Row],[период]],Продажи[[#Headers],[МММ]])</f>
        <v>апр</v>
      </c>
    </row>
    <row r="1480" spans="1:9" x14ac:dyDescent="0.3">
      <c r="A1480" s="1">
        <v>41000</v>
      </c>
      <c r="B1480" t="s">
        <v>18</v>
      </c>
      <c r="C1480" t="s">
        <v>16</v>
      </c>
      <c r="D1480" t="s">
        <v>100</v>
      </c>
      <c r="E1480" t="s">
        <v>49</v>
      </c>
      <c r="F1480" s="2">
        <v>0</v>
      </c>
      <c r="G1480" s="2">
        <v>0</v>
      </c>
      <c r="H1480" s="2">
        <v>10336022.46528751</v>
      </c>
      <c r="I1480" s="2" t="str">
        <f>TEXT(Продажи[[#This Row],[период]],Продажи[[#Headers],[МММ]])</f>
        <v>апр</v>
      </c>
    </row>
    <row r="1481" spans="1:9" x14ac:dyDescent="0.3">
      <c r="A1481" s="1">
        <v>41000</v>
      </c>
      <c r="B1481" t="s">
        <v>18</v>
      </c>
      <c r="C1481" t="s">
        <v>23</v>
      </c>
      <c r="D1481" t="s">
        <v>10</v>
      </c>
      <c r="E1481" t="s">
        <v>11</v>
      </c>
      <c r="F1481" s="2">
        <v>2105047.8980976702</v>
      </c>
      <c r="G1481" s="2">
        <v>3505265.1929591084</v>
      </c>
      <c r="H1481" s="2">
        <v>0</v>
      </c>
      <c r="I1481" s="2" t="str">
        <f>TEXT(Продажи[[#This Row],[период]],Продажи[[#Headers],[МММ]])</f>
        <v>апр</v>
      </c>
    </row>
    <row r="1482" spans="1:9" x14ac:dyDescent="0.3">
      <c r="A1482" s="1">
        <v>41000</v>
      </c>
      <c r="B1482" t="s">
        <v>18</v>
      </c>
      <c r="C1482" t="s">
        <v>23</v>
      </c>
      <c r="D1482" t="s">
        <v>10</v>
      </c>
      <c r="E1482" t="s">
        <v>12</v>
      </c>
      <c r="F1482" s="2">
        <v>-1133269.3933231065</v>
      </c>
      <c r="G1482" s="2">
        <v>-1546440.5263054892</v>
      </c>
      <c r="H1482" s="2">
        <v>0</v>
      </c>
      <c r="I1482" s="2" t="str">
        <f>TEXT(Продажи[[#This Row],[период]],Продажи[[#Headers],[МММ]])</f>
        <v>апр</v>
      </c>
    </row>
    <row r="1483" spans="1:9" x14ac:dyDescent="0.3">
      <c r="A1483" s="1">
        <v>41000</v>
      </c>
      <c r="B1483" t="s">
        <v>18</v>
      </c>
      <c r="C1483" t="s">
        <v>23</v>
      </c>
      <c r="D1483" t="s">
        <v>10</v>
      </c>
      <c r="E1483" t="s">
        <v>13</v>
      </c>
      <c r="F1483" s="2">
        <v>-850093.70366649539</v>
      </c>
      <c r="G1483" s="2">
        <v>-876316.2982397771</v>
      </c>
      <c r="H1483" s="2">
        <v>0</v>
      </c>
      <c r="I1483" s="2" t="str">
        <f>TEXT(Продажи[[#This Row],[период]],Продажи[[#Headers],[МММ]])</f>
        <v>апр</v>
      </c>
    </row>
    <row r="1484" spans="1:9" x14ac:dyDescent="0.3">
      <c r="A1484" s="1">
        <v>41000</v>
      </c>
      <c r="B1484" t="s">
        <v>18</v>
      </c>
      <c r="C1484" t="s">
        <v>23</v>
      </c>
      <c r="D1484" t="s">
        <v>21</v>
      </c>
      <c r="E1484" t="s">
        <v>11</v>
      </c>
      <c r="F1484" s="2">
        <v>2046530.1136597276</v>
      </c>
      <c r="G1484" s="2">
        <v>2739449.7584421556</v>
      </c>
      <c r="H1484" s="2">
        <v>0</v>
      </c>
      <c r="I1484" s="2" t="str">
        <f>TEXT(Продажи[[#This Row],[период]],Продажи[[#Headers],[МММ]])</f>
        <v>апр</v>
      </c>
    </row>
    <row r="1485" spans="1:9" x14ac:dyDescent="0.3">
      <c r="A1485" s="1">
        <v>41000</v>
      </c>
      <c r="B1485" t="s">
        <v>18</v>
      </c>
      <c r="C1485" t="s">
        <v>23</v>
      </c>
      <c r="D1485" t="s">
        <v>21</v>
      </c>
      <c r="E1485" t="s">
        <v>12</v>
      </c>
      <c r="F1485" s="2">
        <v>-1151029.3102698131</v>
      </c>
      <c r="G1485" s="2">
        <v>-1208580.7757833039</v>
      </c>
      <c r="H1485" s="2">
        <v>0</v>
      </c>
      <c r="I1485" s="2" t="str">
        <f>TEXT(Продажи[[#This Row],[период]],Продажи[[#Headers],[МММ]])</f>
        <v>апр</v>
      </c>
    </row>
    <row r="1486" spans="1:9" x14ac:dyDescent="0.3">
      <c r="A1486" s="1">
        <v>41000</v>
      </c>
      <c r="B1486" t="s">
        <v>18</v>
      </c>
      <c r="C1486" t="s">
        <v>23</v>
      </c>
      <c r="D1486" t="s">
        <v>21</v>
      </c>
      <c r="E1486" t="s">
        <v>13</v>
      </c>
      <c r="F1486" s="2">
        <v>-806940.60825775517</v>
      </c>
      <c r="G1486" s="2">
        <v>-684862.43961053889</v>
      </c>
      <c r="H1486" s="2">
        <v>0</v>
      </c>
      <c r="I1486" s="2" t="str">
        <f>TEXT(Продажи[[#This Row],[период]],Продажи[[#Headers],[МММ]])</f>
        <v>апр</v>
      </c>
    </row>
    <row r="1487" spans="1:9" x14ac:dyDescent="0.3">
      <c r="A1487" s="1">
        <v>41000</v>
      </c>
      <c r="B1487" t="s">
        <v>18</v>
      </c>
      <c r="C1487" t="s">
        <v>23</v>
      </c>
      <c r="D1487" t="s">
        <v>19</v>
      </c>
      <c r="E1487" t="s">
        <v>11</v>
      </c>
      <c r="F1487" s="2">
        <v>3587514.9279696071</v>
      </c>
      <c r="G1487" s="2">
        <v>3810033.7030645553</v>
      </c>
      <c r="H1487" s="2">
        <v>0</v>
      </c>
      <c r="I1487" s="2" t="str">
        <f>TEXT(Продажи[[#This Row],[период]],Продажи[[#Headers],[МММ]])</f>
        <v>апр</v>
      </c>
    </row>
    <row r="1488" spans="1:9" x14ac:dyDescent="0.3">
      <c r="A1488" s="1">
        <v>41000</v>
      </c>
      <c r="B1488" t="s">
        <v>18</v>
      </c>
      <c r="C1488" t="s">
        <v>23</v>
      </c>
      <c r="D1488" t="s">
        <v>19</v>
      </c>
      <c r="E1488" t="s">
        <v>12</v>
      </c>
      <c r="F1488" s="2">
        <v>-2161153.5710660284</v>
      </c>
      <c r="G1488" s="2">
        <v>-1680897.2219402448</v>
      </c>
      <c r="H1488" s="2">
        <v>0</v>
      </c>
      <c r="I1488" s="2" t="str">
        <f>TEXT(Продажи[[#This Row],[период]],Продажи[[#Headers],[МММ]])</f>
        <v>апр</v>
      </c>
    </row>
    <row r="1489" spans="1:9" x14ac:dyDescent="0.3">
      <c r="A1489" s="1">
        <v>41000</v>
      </c>
      <c r="B1489" t="s">
        <v>18</v>
      </c>
      <c r="C1489" t="s">
        <v>23</v>
      </c>
      <c r="D1489" t="s">
        <v>19</v>
      </c>
      <c r="E1489" t="s">
        <v>13</v>
      </c>
      <c r="F1489" s="2">
        <v>-1415771.7044053553</v>
      </c>
      <c r="G1489" s="2">
        <v>-952508.42576613883</v>
      </c>
      <c r="H1489" s="2">
        <v>0</v>
      </c>
      <c r="I1489" s="2" t="str">
        <f>TEXT(Продажи[[#This Row],[период]],Продажи[[#Headers],[МММ]])</f>
        <v>апр</v>
      </c>
    </row>
    <row r="1490" spans="1:9" x14ac:dyDescent="0.3">
      <c r="A1490" s="1">
        <v>41000</v>
      </c>
      <c r="B1490" t="s">
        <v>18</v>
      </c>
      <c r="C1490" t="s">
        <v>23</v>
      </c>
      <c r="D1490" t="s">
        <v>17</v>
      </c>
      <c r="E1490" t="s">
        <v>11</v>
      </c>
      <c r="F1490" s="2">
        <v>635241.72070126887</v>
      </c>
      <c r="G1490" s="2">
        <v>1542382.9003531709</v>
      </c>
      <c r="H1490" s="2">
        <v>0</v>
      </c>
      <c r="I1490" s="2" t="str">
        <f>TEXT(Продажи[[#This Row],[период]],Продажи[[#Headers],[МММ]])</f>
        <v>апр</v>
      </c>
    </row>
    <row r="1491" spans="1:9" x14ac:dyDescent="0.3">
      <c r="A1491" s="1">
        <v>41000</v>
      </c>
      <c r="B1491" t="s">
        <v>18</v>
      </c>
      <c r="C1491" t="s">
        <v>23</v>
      </c>
      <c r="D1491" t="s">
        <v>17</v>
      </c>
      <c r="E1491" t="s">
        <v>12</v>
      </c>
      <c r="F1491" s="2">
        <v>-385774.32431251148</v>
      </c>
      <c r="G1491" s="2">
        <v>-680463.04427345784</v>
      </c>
      <c r="H1491" s="2">
        <v>0</v>
      </c>
      <c r="I1491" s="2" t="str">
        <f>TEXT(Продажи[[#This Row],[период]],Продажи[[#Headers],[МММ]])</f>
        <v>апр</v>
      </c>
    </row>
    <row r="1492" spans="1:9" x14ac:dyDescent="0.3">
      <c r="A1492" s="1">
        <v>41000</v>
      </c>
      <c r="B1492" t="s">
        <v>18</v>
      </c>
      <c r="C1492" t="s">
        <v>23</v>
      </c>
      <c r="D1492" t="s">
        <v>17</v>
      </c>
      <c r="E1492" t="s">
        <v>13</v>
      </c>
      <c r="F1492" s="2">
        <v>-183937.19783220545</v>
      </c>
      <c r="G1492" s="2">
        <v>-385595.72508829273</v>
      </c>
      <c r="H1492" s="2">
        <v>0</v>
      </c>
      <c r="I1492" s="2" t="str">
        <f>TEXT(Продажи[[#This Row],[период]],Продажи[[#Headers],[МММ]])</f>
        <v>апр</v>
      </c>
    </row>
    <row r="1493" spans="1:9" x14ac:dyDescent="0.3">
      <c r="A1493" s="1">
        <v>41000</v>
      </c>
      <c r="B1493" t="s">
        <v>18</v>
      </c>
      <c r="C1493" t="s">
        <v>23</v>
      </c>
      <c r="D1493" t="s">
        <v>14</v>
      </c>
      <c r="E1493" t="s">
        <v>11</v>
      </c>
      <c r="F1493" s="2">
        <v>1965739.6812119053</v>
      </c>
      <c r="G1493" s="2">
        <v>2337522.0314653274</v>
      </c>
      <c r="H1493" s="2">
        <v>0</v>
      </c>
      <c r="I1493" s="2" t="str">
        <f>TEXT(Продажи[[#This Row],[период]],Продажи[[#Headers],[МММ]])</f>
        <v>апр</v>
      </c>
    </row>
    <row r="1494" spans="1:9" x14ac:dyDescent="0.3">
      <c r="A1494" s="1">
        <v>41000</v>
      </c>
      <c r="B1494" t="s">
        <v>18</v>
      </c>
      <c r="C1494" t="s">
        <v>23</v>
      </c>
      <c r="D1494" t="s">
        <v>14</v>
      </c>
      <c r="E1494" t="s">
        <v>12</v>
      </c>
      <c r="F1494" s="2">
        <v>-1189915.0612662865</v>
      </c>
      <c r="G1494" s="2">
        <v>-1031259.7197641152</v>
      </c>
      <c r="H1494" s="2">
        <v>0</v>
      </c>
      <c r="I1494" s="2" t="str">
        <f>TEXT(Продажи[[#This Row],[период]],Продажи[[#Headers],[МММ]])</f>
        <v>апр</v>
      </c>
    </row>
    <row r="1495" spans="1:9" x14ac:dyDescent="0.3">
      <c r="A1495" s="1">
        <v>41000</v>
      </c>
      <c r="B1495" t="s">
        <v>18</v>
      </c>
      <c r="C1495" t="s">
        <v>23</v>
      </c>
      <c r="D1495" t="s">
        <v>14</v>
      </c>
      <c r="E1495" t="s">
        <v>13</v>
      </c>
      <c r="F1495" s="2">
        <v>-674681.83973798458</v>
      </c>
      <c r="G1495" s="2">
        <v>-584380.50786633184</v>
      </c>
      <c r="H1495" s="2">
        <v>0</v>
      </c>
      <c r="I1495" s="2" t="str">
        <f>TEXT(Продажи[[#This Row],[период]],Продажи[[#Headers],[МММ]])</f>
        <v>апр</v>
      </c>
    </row>
    <row r="1496" spans="1:9" x14ac:dyDescent="0.3">
      <c r="A1496" s="1">
        <v>41000</v>
      </c>
      <c r="B1496" t="s">
        <v>18</v>
      </c>
      <c r="C1496" t="s">
        <v>23</v>
      </c>
      <c r="D1496" t="s">
        <v>100</v>
      </c>
      <c r="E1496" t="s">
        <v>49</v>
      </c>
      <c r="F1496" s="2">
        <v>0</v>
      </c>
      <c r="G1496" s="2">
        <v>0</v>
      </c>
      <c r="H1496" s="2">
        <v>10846623.023372667</v>
      </c>
      <c r="I1496" s="2" t="str">
        <f>TEXT(Продажи[[#This Row],[период]],Продажи[[#Headers],[МММ]])</f>
        <v>апр</v>
      </c>
    </row>
    <row r="1497" spans="1:9" x14ac:dyDescent="0.3">
      <c r="A1497" s="1">
        <v>41000</v>
      </c>
      <c r="B1497" t="s">
        <v>18</v>
      </c>
      <c r="C1497" t="s">
        <v>24</v>
      </c>
      <c r="D1497" t="s">
        <v>10</v>
      </c>
      <c r="E1497" t="s">
        <v>11</v>
      </c>
      <c r="F1497" s="2">
        <v>3561299.0685178619</v>
      </c>
      <c r="G1497" s="2">
        <v>2804212.1543672867</v>
      </c>
      <c r="H1497" s="2">
        <v>0</v>
      </c>
      <c r="I1497" s="2" t="str">
        <f>TEXT(Продажи[[#This Row],[период]],Продажи[[#Headers],[МММ]])</f>
        <v>апр</v>
      </c>
    </row>
    <row r="1498" spans="1:9" x14ac:dyDescent="0.3">
      <c r="A1498" s="1">
        <v>41000</v>
      </c>
      <c r="B1498" t="s">
        <v>18</v>
      </c>
      <c r="C1498" t="s">
        <v>24</v>
      </c>
      <c r="D1498" t="s">
        <v>10</v>
      </c>
      <c r="E1498" t="s">
        <v>12</v>
      </c>
      <c r="F1498" s="2">
        <v>-1983221.4383154365</v>
      </c>
      <c r="G1498" s="2">
        <v>-1237152.4210443913</v>
      </c>
      <c r="H1498" s="2">
        <v>0</v>
      </c>
      <c r="I1498" s="2" t="str">
        <f>TEXT(Продажи[[#This Row],[период]],Продажи[[#Headers],[МММ]])</f>
        <v>апр</v>
      </c>
    </row>
    <row r="1499" spans="1:9" x14ac:dyDescent="0.3">
      <c r="A1499" s="1">
        <v>41000</v>
      </c>
      <c r="B1499" t="s">
        <v>18</v>
      </c>
      <c r="C1499" t="s">
        <v>24</v>
      </c>
      <c r="D1499" t="s">
        <v>10</v>
      </c>
      <c r="E1499" t="s">
        <v>13</v>
      </c>
      <c r="F1499" s="2">
        <v>-1283937.5591654135</v>
      </c>
      <c r="G1499" s="2">
        <v>-701053.03859182168</v>
      </c>
      <c r="H1499" s="2">
        <v>0</v>
      </c>
      <c r="I1499" s="2" t="str">
        <f>TEXT(Продажи[[#This Row],[период]],Продажи[[#Headers],[МММ]])</f>
        <v>апр</v>
      </c>
    </row>
    <row r="1500" spans="1:9" x14ac:dyDescent="0.3">
      <c r="A1500" s="1">
        <v>41000</v>
      </c>
      <c r="B1500" t="s">
        <v>18</v>
      </c>
      <c r="C1500" t="s">
        <v>24</v>
      </c>
      <c r="D1500" t="s">
        <v>21</v>
      </c>
      <c r="E1500" t="s">
        <v>11</v>
      </c>
      <c r="F1500" s="2">
        <v>2748657.9929243135</v>
      </c>
      <c r="G1500" s="2">
        <v>2191559.8067537243</v>
      </c>
      <c r="H1500" s="2">
        <v>0</v>
      </c>
      <c r="I1500" s="2" t="str">
        <f>TEXT(Продажи[[#This Row],[период]],Продажи[[#Headers],[МММ]])</f>
        <v>апр</v>
      </c>
    </row>
    <row r="1501" spans="1:9" x14ac:dyDescent="0.3">
      <c r="A1501" s="1">
        <v>41000</v>
      </c>
      <c r="B1501" t="s">
        <v>18</v>
      </c>
      <c r="C1501" t="s">
        <v>24</v>
      </c>
      <c r="D1501" t="s">
        <v>21</v>
      </c>
      <c r="E1501" t="s">
        <v>12</v>
      </c>
      <c r="F1501" s="2">
        <v>-1611441.0343777384</v>
      </c>
      <c r="G1501" s="2">
        <v>-966864.62062664318</v>
      </c>
      <c r="H1501" s="2">
        <v>0</v>
      </c>
      <c r="I1501" s="2" t="str">
        <f>TEXT(Продажи[[#This Row],[период]],Продажи[[#Headers],[МММ]])</f>
        <v>апр</v>
      </c>
    </row>
    <row r="1502" spans="1:9" x14ac:dyDescent="0.3">
      <c r="A1502" s="1">
        <v>41000</v>
      </c>
      <c r="B1502" t="s">
        <v>18</v>
      </c>
      <c r="C1502" t="s">
        <v>24</v>
      </c>
      <c r="D1502" t="s">
        <v>21</v>
      </c>
      <c r="E1502" t="s">
        <v>13</v>
      </c>
      <c r="F1502" s="2">
        <v>-1166061.7530619367</v>
      </c>
      <c r="G1502" s="2">
        <v>-547889.95168843109</v>
      </c>
      <c r="H1502" s="2">
        <v>0</v>
      </c>
      <c r="I1502" s="2" t="str">
        <f>TEXT(Продажи[[#This Row],[период]],Продажи[[#Headers],[МММ]])</f>
        <v>апр</v>
      </c>
    </row>
    <row r="1503" spans="1:9" x14ac:dyDescent="0.3">
      <c r="A1503" s="1">
        <v>41000</v>
      </c>
      <c r="B1503" t="s">
        <v>18</v>
      </c>
      <c r="C1503" t="s">
        <v>24</v>
      </c>
      <c r="D1503" t="s">
        <v>19</v>
      </c>
      <c r="E1503" t="s">
        <v>11</v>
      </c>
      <c r="F1503" s="2">
        <v>3148080.3685195153</v>
      </c>
      <c r="G1503" s="2">
        <v>3048026.9624516438</v>
      </c>
      <c r="H1503" s="2">
        <v>0</v>
      </c>
      <c r="I1503" s="2" t="str">
        <f>TEXT(Продажи[[#This Row],[период]],Продажи[[#Headers],[МММ]])</f>
        <v>апр</v>
      </c>
    </row>
    <row r="1504" spans="1:9" x14ac:dyDescent="0.3">
      <c r="A1504" s="1">
        <v>41000</v>
      </c>
      <c r="B1504" t="s">
        <v>18</v>
      </c>
      <c r="C1504" t="s">
        <v>24</v>
      </c>
      <c r="D1504" t="s">
        <v>19</v>
      </c>
      <c r="E1504" t="s">
        <v>12</v>
      </c>
      <c r="F1504" s="2">
        <v>-1800961.3092216905</v>
      </c>
      <c r="G1504" s="2">
        <v>-1344717.7775521958</v>
      </c>
      <c r="H1504" s="2">
        <v>0</v>
      </c>
      <c r="I1504" s="2" t="str">
        <f>TEXT(Продажи[[#This Row],[период]],Продажи[[#Headers],[МММ]])</f>
        <v>апр</v>
      </c>
    </row>
    <row r="1505" spans="1:9" x14ac:dyDescent="0.3">
      <c r="A1505" s="1">
        <v>41000</v>
      </c>
      <c r="B1505" t="s">
        <v>18</v>
      </c>
      <c r="C1505" t="s">
        <v>24</v>
      </c>
      <c r="D1505" t="s">
        <v>19</v>
      </c>
      <c r="E1505" t="s">
        <v>13</v>
      </c>
      <c r="F1505" s="2">
        <v>-1117640.5692767967</v>
      </c>
      <c r="G1505" s="2">
        <v>-762006.74061291094</v>
      </c>
      <c r="H1505" s="2">
        <v>0</v>
      </c>
      <c r="I1505" s="2" t="str">
        <f>TEXT(Продажи[[#This Row],[период]],Продажи[[#Headers],[МММ]])</f>
        <v>апр</v>
      </c>
    </row>
    <row r="1506" spans="1:9" x14ac:dyDescent="0.3">
      <c r="A1506" s="1">
        <v>41000</v>
      </c>
      <c r="B1506" t="s">
        <v>18</v>
      </c>
      <c r="C1506" t="s">
        <v>24</v>
      </c>
      <c r="D1506" t="s">
        <v>17</v>
      </c>
      <c r="E1506" t="s">
        <v>11</v>
      </c>
      <c r="F1506" s="2">
        <v>1943016.6801206826</v>
      </c>
      <c r="G1506" s="2">
        <v>1233906.3202825368</v>
      </c>
      <c r="H1506" s="2">
        <v>0</v>
      </c>
      <c r="I1506" s="2" t="str">
        <f>TEXT(Продажи[[#This Row],[период]],Продажи[[#Headers],[МММ]])</f>
        <v>апр</v>
      </c>
    </row>
    <row r="1507" spans="1:9" x14ac:dyDescent="0.3">
      <c r="A1507" s="1">
        <v>41000</v>
      </c>
      <c r="B1507" t="s">
        <v>18</v>
      </c>
      <c r="C1507" t="s">
        <v>24</v>
      </c>
      <c r="D1507" t="s">
        <v>17</v>
      </c>
      <c r="E1507" t="s">
        <v>12</v>
      </c>
      <c r="F1507" s="2">
        <v>-1157322.9729375343</v>
      </c>
      <c r="G1507" s="2">
        <v>-544370.43541876622</v>
      </c>
      <c r="H1507" s="2">
        <v>0</v>
      </c>
      <c r="I1507" s="2" t="str">
        <f>TEXT(Продажи[[#This Row],[период]],Продажи[[#Headers],[МММ]])</f>
        <v>апр</v>
      </c>
    </row>
    <row r="1508" spans="1:9" x14ac:dyDescent="0.3">
      <c r="A1508" s="1">
        <v>41000</v>
      </c>
      <c r="B1508" t="s">
        <v>18</v>
      </c>
      <c r="C1508" t="s">
        <v>24</v>
      </c>
      <c r="D1508" t="s">
        <v>17</v>
      </c>
      <c r="E1508" t="s">
        <v>13</v>
      </c>
      <c r="F1508" s="2">
        <v>-706005.59092432715</v>
      </c>
      <c r="G1508" s="2">
        <v>-308476.5800706342</v>
      </c>
      <c r="H1508" s="2">
        <v>0</v>
      </c>
      <c r="I1508" s="2" t="str">
        <f>TEXT(Продажи[[#This Row],[период]],Продажи[[#Headers],[МММ]])</f>
        <v>апр</v>
      </c>
    </row>
    <row r="1509" spans="1:9" x14ac:dyDescent="0.3">
      <c r="A1509" s="1">
        <v>41000</v>
      </c>
      <c r="B1509" t="s">
        <v>18</v>
      </c>
      <c r="C1509" t="s">
        <v>24</v>
      </c>
      <c r="D1509" t="s">
        <v>14</v>
      </c>
      <c r="E1509" t="s">
        <v>11</v>
      </c>
      <c r="F1509" s="2">
        <v>1601625.6724644217</v>
      </c>
      <c r="G1509" s="2">
        <v>1870017.6251722618</v>
      </c>
      <c r="H1509" s="2">
        <v>0</v>
      </c>
      <c r="I1509" s="2" t="str">
        <f>TEXT(Продажи[[#This Row],[период]],Продажи[[#Headers],[МММ]])</f>
        <v>апр</v>
      </c>
    </row>
    <row r="1510" spans="1:9" x14ac:dyDescent="0.3">
      <c r="A1510" s="1">
        <v>41000</v>
      </c>
      <c r="B1510" t="s">
        <v>18</v>
      </c>
      <c r="C1510" t="s">
        <v>24</v>
      </c>
      <c r="D1510" t="s">
        <v>14</v>
      </c>
      <c r="E1510" t="s">
        <v>12</v>
      </c>
      <c r="F1510" s="2">
        <v>-951932.0490130292</v>
      </c>
      <c r="G1510" s="2">
        <v>-825007.77581129211</v>
      </c>
      <c r="H1510" s="2">
        <v>0</v>
      </c>
      <c r="I1510" s="2" t="str">
        <f>TEXT(Продажи[[#This Row],[период]],Продажи[[#Headers],[МММ]])</f>
        <v>апр</v>
      </c>
    </row>
    <row r="1511" spans="1:9" x14ac:dyDescent="0.3">
      <c r="A1511" s="1">
        <v>41000</v>
      </c>
      <c r="B1511" t="s">
        <v>18</v>
      </c>
      <c r="C1511" t="s">
        <v>24</v>
      </c>
      <c r="D1511" t="s">
        <v>14</v>
      </c>
      <c r="E1511" t="s">
        <v>13</v>
      </c>
      <c r="F1511" s="2">
        <v>-482986.52336798568</v>
      </c>
      <c r="G1511" s="2">
        <v>-467504.40629306546</v>
      </c>
      <c r="H1511" s="2">
        <v>0</v>
      </c>
      <c r="I1511" s="2" t="str">
        <f>TEXT(Продажи[[#This Row],[период]],Продажи[[#Headers],[МММ]])</f>
        <v>апр</v>
      </c>
    </row>
    <row r="1512" spans="1:9" x14ac:dyDescent="0.3">
      <c r="A1512" s="1">
        <v>41000</v>
      </c>
      <c r="B1512" t="s">
        <v>18</v>
      </c>
      <c r="C1512" t="s">
        <v>24</v>
      </c>
      <c r="D1512" t="s">
        <v>100</v>
      </c>
      <c r="E1512" t="s">
        <v>49</v>
      </c>
      <c r="F1512" s="2">
        <v>0</v>
      </c>
      <c r="G1512" s="2">
        <v>0</v>
      </c>
      <c r="H1512" s="2">
        <v>5651337.1870120084</v>
      </c>
      <c r="I1512" s="2" t="str">
        <f>TEXT(Продажи[[#This Row],[период]],Продажи[[#Headers],[МММ]])</f>
        <v>апр</v>
      </c>
    </row>
    <row r="1513" spans="1:9" x14ac:dyDescent="0.3">
      <c r="A1513" s="1">
        <v>41000</v>
      </c>
      <c r="B1513" t="s">
        <v>18</v>
      </c>
      <c r="C1513" t="s">
        <v>26</v>
      </c>
      <c r="D1513" t="s">
        <v>10</v>
      </c>
      <c r="E1513" t="s">
        <v>11</v>
      </c>
      <c r="F1513" s="2">
        <v>1113437.178939952</v>
      </c>
      <c r="G1513" s="2">
        <v>1051579.5578877325</v>
      </c>
      <c r="H1513" s="2">
        <v>0</v>
      </c>
      <c r="I1513" s="2" t="str">
        <f>TEXT(Продажи[[#This Row],[период]],Продажи[[#Headers],[МММ]])</f>
        <v>апр</v>
      </c>
    </row>
    <row r="1514" spans="1:9" x14ac:dyDescent="0.3">
      <c r="A1514" s="1">
        <v>41000</v>
      </c>
      <c r="B1514" t="s">
        <v>18</v>
      </c>
      <c r="C1514" t="s">
        <v>26</v>
      </c>
      <c r="D1514" t="s">
        <v>10</v>
      </c>
      <c r="E1514" t="s">
        <v>12</v>
      </c>
      <c r="F1514" s="2">
        <v>-566634.69666155323</v>
      </c>
      <c r="G1514" s="2">
        <v>-463932.15789164673</v>
      </c>
      <c r="H1514" s="2">
        <v>0</v>
      </c>
      <c r="I1514" s="2" t="str">
        <f>TEXT(Продажи[[#This Row],[период]],Продажи[[#Headers],[МММ]])</f>
        <v>апр</v>
      </c>
    </row>
    <row r="1515" spans="1:9" x14ac:dyDescent="0.3">
      <c r="A1515" s="1">
        <v>41000</v>
      </c>
      <c r="B1515" t="s">
        <v>18</v>
      </c>
      <c r="C1515" t="s">
        <v>26</v>
      </c>
      <c r="D1515" t="s">
        <v>10</v>
      </c>
      <c r="E1515" t="s">
        <v>13</v>
      </c>
      <c r="F1515" s="2">
        <v>-456509.24336538033</v>
      </c>
      <c r="G1515" s="2">
        <v>-262894.88947193313</v>
      </c>
      <c r="H1515" s="2">
        <v>0</v>
      </c>
      <c r="I1515" s="2" t="str">
        <f>TEXT(Продажи[[#This Row],[период]],Продажи[[#Headers],[МММ]])</f>
        <v>апр</v>
      </c>
    </row>
    <row r="1516" spans="1:9" x14ac:dyDescent="0.3">
      <c r="A1516" s="1">
        <v>41000</v>
      </c>
      <c r="B1516" t="s">
        <v>18</v>
      </c>
      <c r="C1516" t="s">
        <v>26</v>
      </c>
      <c r="D1516" t="s">
        <v>21</v>
      </c>
      <c r="E1516" t="s">
        <v>11</v>
      </c>
      <c r="F1516" s="2">
        <v>1947541.592976524</v>
      </c>
      <c r="G1516" s="2">
        <v>821834.92753264657</v>
      </c>
      <c r="H1516" s="2">
        <v>0</v>
      </c>
      <c r="I1516" s="2" t="str">
        <f>TEXT(Продажи[[#This Row],[период]],Продажи[[#Headers],[МММ]])</f>
        <v>апр</v>
      </c>
    </row>
    <row r="1517" spans="1:9" x14ac:dyDescent="0.3">
      <c r="A1517" s="1">
        <v>41000</v>
      </c>
      <c r="B1517" t="s">
        <v>18</v>
      </c>
      <c r="C1517" t="s">
        <v>26</v>
      </c>
      <c r="D1517" t="s">
        <v>21</v>
      </c>
      <c r="E1517" t="s">
        <v>12</v>
      </c>
      <c r="F1517" s="2">
        <v>-1151029.3102698131</v>
      </c>
      <c r="G1517" s="2">
        <v>-362574.23273499118</v>
      </c>
      <c r="H1517" s="2">
        <v>0</v>
      </c>
      <c r="I1517" s="2" t="str">
        <f>TEXT(Продажи[[#This Row],[период]],Продажи[[#Headers],[МММ]])</f>
        <v>апр</v>
      </c>
    </row>
    <row r="1518" spans="1:9" x14ac:dyDescent="0.3">
      <c r="A1518" s="1">
        <v>41000</v>
      </c>
      <c r="B1518" t="s">
        <v>18</v>
      </c>
      <c r="C1518" t="s">
        <v>26</v>
      </c>
      <c r="D1518" t="s">
        <v>21</v>
      </c>
      <c r="E1518" t="s">
        <v>13</v>
      </c>
      <c r="F1518" s="2">
        <v>-537369.543792565</v>
      </c>
      <c r="G1518" s="2">
        <v>-205458.73188316164</v>
      </c>
      <c r="H1518" s="2">
        <v>0</v>
      </c>
      <c r="I1518" s="2" t="str">
        <f>TEXT(Продажи[[#This Row],[период]],Продажи[[#Headers],[МММ]])</f>
        <v>апр</v>
      </c>
    </row>
    <row r="1519" spans="1:9" x14ac:dyDescent="0.3">
      <c r="A1519" s="1">
        <v>41000</v>
      </c>
      <c r="B1519" t="s">
        <v>18</v>
      </c>
      <c r="C1519" t="s">
        <v>26</v>
      </c>
      <c r="D1519" t="s">
        <v>19</v>
      </c>
      <c r="E1519" t="s">
        <v>11</v>
      </c>
      <c r="F1519" s="2">
        <v>2975188.0828342326</v>
      </c>
      <c r="G1519" s="2">
        <v>1143010.1109193664</v>
      </c>
      <c r="H1519" s="2">
        <v>0</v>
      </c>
      <c r="I1519" s="2" t="str">
        <f>TEXT(Продажи[[#This Row],[период]],Продажи[[#Headers],[МММ]])</f>
        <v>апр</v>
      </c>
    </row>
    <row r="1520" spans="1:9" x14ac:dyDescent="0.3">
      <c r="A1520" s="1">
        <v>41000</v>
      </c>
      <c r="B1520" t="s">
        <v>18</v>
      </c>
      <c r="C1520" t="s">
        <v>26</v>
      </c>
      <c r="D1520" t="s">
        <v>19</v>
      </c>
      <c r="E1520" t="s">
        <v>12</v>
      </c>
      <c r="F1520" s="2">
        <v>-1800961.3092216905</v>
      </c>
      <c r="G1520" s="2">
        <v>-504269.16658207338</v>
      </c>
      <c r="H1520" s="2">
        <v>0</v>
      </c>
      <c r="I1520" s="2" t="str">
        <f>TEXT(Продажи[[#This Row],[период]],Продажи[[#Headers],[МММ]])</f>
        <v>апр</v>
      </c>
    </row>
    <row r="1521" spans="1:9" x14ac:dyDescent="0.3">
      <c r="A1521" s="1">
        <v>41000</v>
      </c>
      <c r="B1521" t="s">
        <v>18</v>
      </c>
      <c r="C1521" t="s">
        <v>26</v>
      </c>
      <c r="D1521" t="s">
        <v>19</v>
      </c>
      <c r="E1521" t="s">
        <v>13</v>
      </c>
      <c r="F1521" s="2">
        <v>-1118360.9538004855</v>
      </c>
      <c r="G1521" s="2">
        <v>-285752.52772984159</v>
      </c>
      <c r="H1521" s="2">
        <v>0</v>
      </c>
      <c r="I1521" s="2" t="str">
        <f>TEXT(Продажи[[#This Row],[период]],Продажи[[#Headers],[МММ]])</f>
        <v>апр</v>
      </c>
    </row>
    <row r="1522" spans="1:9" x14ac:dyDescent="0.3">
      <c r="A1522" s="1">
        <v>41000</v>
      </c>
      <c r="B1522" t="s">
        <v>18</v>
      </c>
      <c r="C1522" t="s">
        <v>26</v>
      </c>
      <c r="D1522" t="s">
        <v>17</v>
      </c>
      <c r="E1522" t="s">
        <v>11</v>
      </c>
      <c r="F1522" s="2">
        <v>1559814.1846369212</v>
      </c>
      <c r="G1522" s="2">
        <v>462714.87010595127</v>
      </c>
      <c r="H1522" s="2">
        <v>0</v>
      </c>
      <c r="I1522" s="2" t="str">
        <f>TEXT(Продажи[[#This Row],[период]],Продажи[[#Headers],[МММ]])</f>
        <v>апр</v>
      </c>
    </row>
    <row r="1523" spans="1:9" x14ac:dyDescent="0.3">
      <c r="A1523" s="1">
        <v>41000</v>
      </c>
      <c r="B1523" t="s">
        <v>18</v>
      </c>
      <c r="C1523" t="s">
        <v>26</v>
      </c>
      <c r="D1523" t="s">
        <v>17</v>
      </c>
      <c r="E1523" t="s">
        <v>12</v>
      </c>
      <c r="F1523" s="2">
        <v>-900140.09006252664</v>
      </c>
      <c r="G1523" s="2">
        <v>-204138.91328203733</v>
      </c>
      <c r="H1523" s="2">
        <v>0</v>
      </c>
      <c r="I1523" s="2" t="str">
        <f>TEXT(Продажи[[#This Row],[период]],Продажи[[#Headers],[МММ]])</f>
        <v>апр</v>
      </c>
    </row>
    <row r="1524" spans="1:9" x14ac:dyDescent="0.3">
      <c r="A1524" s="1">
        <v>41000</v>
      </c>
      <c r="B1524" t="s">
        <v>18</v>
      </c>
      <c r="C1524" t="s">
        <v>26</v>
      </c>
      <c r="D1524" t="s">
        <v>17</v>
      </c>
      <c r="E1524" t="s">
        <v>13</v>
      </c>
      <c r="F1524" s="2">
        <v>-616467.37025139329</v>
      </c>
      <c r="G1524" s="2">
        <v>-115678.71752648782</v>
      </c>
      <c r="H1524" s="2">
        <v>0</v>
      </c>
      <c r="I1524" s="2" t="str">
        <f>TEXT(Продажи[[#This Row],[период]],Продажи[[#Headers],[МММ]])</f>
        <v>апр</v>
      </c>
    </row>
    <row r="1525" spans="1:9" x14ac:dyDescent="0.3">
      <c r="A1525" s="1">
        <v>41000</v>
      </c>
      <c r="B1525" t="s">
        <v>18</v>
      </c>
      <c r="C1525" t="s">
        <v>26</v>
      </c>
      <c r="D1525" t="s">
        <v>14</v>
      </c>
      <c r="E1525" t="s">
        <v>11</v>
      </c>
      <c r="F1525" s="2">
        <v>2455984.6864536153</v>
      </c>
      <c r="G1525" s="2">
        <v>701256.60943959816</v>
      </c>
      <c r="H1525" s="2">
        <v>0</v>
      </c>
      <c r="I1525" s="2" t="str">
        <f>TEXT(Продажи[[#This Row],[период]],Продажи[[#Headers],[МММ]])</f>
        <v>апр</v>
      </c>
    </row>
    <row r="1526" spans="1:9" x14ac:dyDescent="0.3">
      <c r="A1526" s="1">
        <v>41000</v>
      </c>
      <c r="B1526" t="s">
        <v>18</v>
      </c>
      <c r="C1526" t="s">
        <v>26</v>
      </c>
      <c r="D1526" t="s">
        <v>14</v>
      </c>
      <c r="E1526" t="s">
        <v>12</v>
      </c>
      <c r="F1526" s="2">
        <v>-1427898.0735195437</v>
      </c>
      <c r="G1526" s="2">
        <v>-309377.91592923453</v>
      </c>
      <c r="H1526" s="2">
        <v>0</v>
      </c>
      <c r="I1526" s="2" t="str">
        <f>TEXT(Продажи[[#This Row],[период]],Продажи[[#Headers],[МММ]])</f>
        <v>апр</v>
      </c>
    </row>
    <row r="1527" spans="1:9" x14ac:dyDescent="0.3">
      <c r="A1527" s="1">
        <v>41000</v>
      </c>
      <c r="B1527" t="s">
        <v>18</v>
      </c>
      <c r="C1527" t="s">
        <v>26</v>
      </c>
      <c r="D1527" t="s">
        <v>14</v>
      </c>
      <c r="E1527" t="s">
        <v>13</v>
      </c>
      <c r="F1527" s="2">
        <v>-900646.70987245231</v>
      </c>
      <c r="G1527" s="2">
        <v>-175314.15235989954</v>
      </c>
      <c r="H1527" s="2">
        <v>0</v>
      </c>
      <c r="I1527" s="2" t="str">
        <f>TEXT(Продажи[[#This Row],[период]],Продажи[[#Headers],[МММ]])</f>
        <v>апр</v>
      </c>
    </row>
    <row r="1528" spans="1:9" x14ac:dyDescent="0.3">
      <c r="A1528" s="1">
        <v>41000</v>
      </c>
      <c r="B1528" t="s">
        <v>18</v>
      </c>
      <c r="C1528" t="s">
        <v>26</v>
      </c>
      <c r="D1528" t="s">
        <v>100</v>
      </c>
      <c r="E1528" t="s">
        <v>49</v>
      </c>
      <c r="F1528" s="2">
        <v>0</v>
      </c>
      <c r="G1528" s="2">
        <v>0</v>
      </c>
      <c r="H1528" s="2">
        <v>10352314.425136548</v>
      </c>
      <c r="I1528" s="2" t="str">
        <f>TEXT(Продажи[[#This Row],[период]],Продажи[[#Headers],[МММ]])</f>
        <v>апр</v>
      </c>
    </row>
    <row r="1529" spans="1:9" x14ac:dyDescent="0.3">
      <c r="A1529" s="1">
        <v>41000</v>
      </c>
      <c r="B1529" t="s">
        <v>18</v>
      </c>
      <c r="C1529" t="s">
        <v>27</v>
      </c>
      <c r="D1529" t="s">
        <v>10</v>
      </c>
      <c r="E1529" t="s">
        <v>11</v>
      </c>
      <c r="F1529" s="2">
        <v>3229817.770970854</v>
      </c>
      <c r="G1529" s="2">
        <v>3505265.1929591084</v>
      </c>
      <c r="H1529" s="2">
        <v>0</v>
      </c>
      <c r="I1529" s="2" t="str">
        <f>TEXT(Продажи[[#This Row],[период]],Продажи[[#Headers],[МММ]])</f>
        <v>апр</v>
      </c>
    </row>
    <row r="1530" spans="1:9" x14ac:dyDescent="0.3">
      <c r="A1530" s="1">
        <v>41000</v>
      </c>
      <c r="B1530" t="s">
        <v>18</v>
      </c>
      <c r="C1530" t="s">
        <v>27</v>
      </c>
      <c r="D1530" t="s">
        <v>10</v>
      </c>
      <c r="E1530" t="s">
        <v>12</v>
      </c>
      <c r="F1530" s="2">
        <v>-1983221.4383154365</v>
      </c>
      <c r="G1530" s="2">
        <v>-1546440.5263054892</v>
      </c>
      <c r="H1530" s="2">
        <v>0</v>
      </c>
      <c r="I1530" s="2" t="str">
        <f>TEXT(Продажи[[#This Row],[период]],Продажи[[#Headers],[МММ]])</f>
        <v>апр</v>
      </c>
    </row>
    <row r="1531" spans="1:9" x14ac:dyDescent="0.3">
      <c r="A1531" s="1">
        <v>41000</v>
      </c>
      <c r="B1531" t="s">
        <v>18</v>
      </c>
      <c r="C1531" t="s">
        <v>27</v>
      </c>
      <c r="D1531" t="s">
        <v>10</v>
      </c>
      <c r="E1531" t="s">
        <v>13</v>
      </c>
      <c r="F1531" s="2">
        <v>-1143808.7986810114</v>
      </c>
      <c r="G1531" s="2">
        <v>-876316.2982397771</v>
      </c>
      <c r="H1531" s="2">
        <v>0</v>
      </c>
      <c r="I1531" s="2" t="str">
        <f>TEXT(Продажи[[#This Row],[период]],Продажи[[#Headers],[МММ]])</f>
        <v>апр</v>
      </c>
    </row>
    <row r="1532" spans="1:9" x14ac:dyDescent="0.3">
      <c r="A1532" s="1">
        <v>41000</v>
      </c>
      <c r="B1532" t="s">
        <v>18</v>
      </c>
      <c r="C1532" t="s">
        <v>27</v>
      </c>
      <c r="D1532" t="s">
        <v>21</v>
      </c>
      <c r="E1532" t="s">
        <v>11</v>
      </c>
      <c r="F1532" s="2">
        <v>3211371.7756527783</v>
      </c>
      <c r="G1532" s="2">
        <v>2739449.7584421556</v>
      </c>
      <c r="H1532" s="2">
        <v>0</v>
      </c>
      <c r="I1532" s="2" t="str">
        <f>TEXT(Продажи[[#This Row],[период]],Продажи[[#Headers],[МММ]])</f>
        <v>апр</v>
      </c>
    </row>
    <row r="1533" spans="1:9" x14ac:dyDescent="0.3">
      <c r="A1533" s="1">
        <v>41000</v>
      </c>
      <c r="B1533" t="s">
        <v>18</v>
      </c>
      <c r="C1533" t="s">
        <v>27</v>
      </c>
      <c r="D1533" t="s">
        <v>21</v>
      </c>
      <c r="E1533" t="s">
        <v>12</v>
      </c>
      <c r="F1533" s="2">
        <v>-1841646.896431701</v>
      </c>
      <c r="G1533" s="2">
        <v>-1208580.7757833039</v>
      </c>
      <c r="H1533" s="2">
        <v>0</v>
      </c>
      <c r="I1533" s="2" t="str">
        <f>TEXT(Продажи[[#This Row],[период]],Продажи[[#Headers],[МММ]])</f>
        <v>апр</v>
      </c>
    </row>
    <row r="1534" spans="1:9" x14ac:dyDescent="0.3">
      <c r="A1534" s="1">
        <v>41000</v>
      </c>
      <c r="B1534" t="s">
        <v>18</v>
      </c>
      <c r="C1534" t="s">
        <v>27</v>
      </c>
      <c r="D1534" t="s">
        <v>21</v>
      </c>
      <c r="E1534" t="s">
        <v>13</v>
      </c>
      <c r="F1534" s="2">
        <v>-981989.14576358849</v>
      </c>
      <c r="G1534" s="2">
        <v>-684862.43961053889</v>
      </c>
      <c r="H1534" s="2">
        <v>0</v>
      </c>
      <c r="I1534" s="2" t="str">
        <f>TEXT(Продажи[[#This Row],[период]],Продажи[[#Headers],[МММ]])</f>
        <v>апр</v>
      </c>
    </row>
    <row r="1535" spans="1:9" x14ac:dyDescent="0.3">
      <c r="A1535" s="1">
        <v>41000</v>
      </c>
      <c r="B1535" t="s">
        <v>18</v>
      </c>
      <c r="C1535" t="s">
        <v>27</v>
      </c>
      <c r="D1535" t="s">
        <v>19</v>
      </c>
      <c r="E1535" t="s">
        <v>11</v>
      </c>
      <c r="F1535" s="2">
        <v>3720786.0648520123</v>
      </c>
      <c r="G1535" s="2">
        <v>3810033.7030645553</v>
      </c>
      <c r="H1535" s="2">
        <v>0</v>
      </c>
      <c r="I1535" s="2" t="str">
        <f>TEXT(Продажи[[#This Row],[период]],Продажи[[#Headers],[МММ]])</f>
        <v>апр</v>
      </c>
    </row>
    <row r="1536" spans="1:9" x14ac:dyDescent="0.3">
      <c r="A1536" s="1">
        <v>41000</v>
      </c>
      <c r="B1536" t="s">
        <v>18</v>
      </c>
      <c r="C1536" t="s">
        <v>27</v>
      </c>
      <c r="D1536" t="s">
        <v>19</v>
      </c>
      <c r="E1536" t="s">
        <v>12</v>
      </c>
      <c r="F1536" s="2">
        <v>-2161153.5710660284</v>
      </c>
      <c r="G1536" s="2">
        <v>-1680897.2219402448</v>
      </c>
      <c r="H1536" s="2">
        <v>0</v>
      </c>
      <c r="I1536" s="2" t="str">
        <f>TEXT(Продажи[[#This Row],[период]],Продажи[[#Headers],[МММ]])</f>
        <v>апр</v>
      </c>
    </row>
    <row r="1537" spans="1:9" x14ac:dyDescent="0.3">
      <c r="A1537" s="1">
        <v>41000</v>
      </c>
      <c r="B1537" t="s">
        <v>18</v>
      </c>
      <c r="C1537" t="s">
        <v>27</v>
      </c>
      <c r="D1537" t="s">
        <v>19</v>
      </c>
      <c r="E1537" t="s">
        <v>13</v>
      </c>
      <c r="F1537" s="2">
        <v>-1382093.7279229099</v>
      </c>
      <c r="G1537" s="2">
        <v>-952508.42576613883</v>
      </c>
      <c r="H1537" s="2">
        <v>0</v>
      </c>
      <c r="I1537" s="2" t="str">
        <f>TEXT(Продажи[[#This Row],[период]],Продажи[[#Headers],[МММ]])</f>
        <v>апр</v>
      </c>
    </row>
    <row r="1538" spans="1:9" x14ac:dyDescent="0.3">
      <c r="A1538" s="1">
        <v>41000</v>
      </c>
      <c r="B1538" t="s">
        <v>18</v>
      </c>
      <c r="C1538" t="s">
        <v>27</v>
      </c>
      <c r="D1538" t="s">
        <v>17</v>
      </c>
      <c r="E1538" t="s">
        <v>11</v>
      </c>
      <c r="F1538" s="2">
        <v>1339922.81977879</v>
      </c>
      <c r="G1538" s="2">
        <v>1542382.9003531709</v>
      </c>
      <c r="H1538" s="2">
        <v>0</v>
      </c>
      <c r="I1538" s="2" t="str">
        <f>TEXT(Продажи[[#This Row],[период]],Продажи[[#Headers],[МММ]])</f>
        <v>апр</v>
      </c>
    </row>
    <row r="1539" spans="1:9" x14ac:dyDescent="0.3">
      <c r="A1539" s="1">
        <v>41000</v>
      </c>
      <c r="B1539" t="s">
        <v>18</v>
      </c>
      <c r="C1539" t="s">
        <v>27</v>
      </c>
      <c r="D1539" t="s">
        <v>17</v>
      </c>
      <c r="E1539" t="s">
        <v>12</v>
      </c>
      <c r="F1539" s="2">
        <v>-771548.64862502285</v>
      </c>
      <c r="G1539" s="2">
        <v>-680463.04427345784</v>
      </c>
      <c r="H1539" s="2">
        <v>0</v>
      </c>
      <c r="I1539" s="2" t="str">
        <f>TEXT(Продажи[[#This Row],[период]],Продажи[[#Headers],[МММ]])</f>
        <v>апр</v>
      </c>
    </row>
    <row r="1540" spans="1:9" x14ac:dyDescent="0.3">
      <c r="A1540" s="1">
        <v>41000</v>
      </c>
      <c r="B1540" t="s">
        <v>18</v>
      </c>
      <c r="C1540" t="s">
        <v>27</v>
      </c>
      <c r="D1540" t="s">
        <v>17</v>
      </c>
      <c r="E1540" t="s">
        <v>13</v>
      </c>
      <c r="F1540" s="2">
        <v>-528716.57061444072</v>
      </c>
      <c r="G1540" s="2">
        <v>-385595.72508829273</v>
      </c>
      <c r="H1540" s="2">
        <v>0</v>
      </c>
      <c r="I1540" s="2" t="str">
        <f>TEXT(Продажи[[#This Row],[период]],Продажи[[#Headers],[МММ]])</f>
        <v>апр</v>
      </c>
    </row>
    <row r="1541" spans="1:9" x14ac:dyDescent="0.3">
      <c r="A1541" s="1">
        <v>41000</v>
      </c>
      <c r="B1541" t="s">
        <v>18</v>
      </c>
      <c r="C1541" t="s">
        <v>27</v>
      </c>
      <c r="D1541" t="s">
        <v>14</v>
      </c>
      <c r="E1541" t="s">
        <v>11</v>
      </c>
      <c r="F1541" s="2">
        <v>440268.57266852603</v>
      </c>
      <c r="G1541" s="2">
        <v>2337522.0314653274</v>
      </c>
      <c r="H1541" s="2">
        <v>0</v>
      </c>
      <c r="I1541" s="2" t="str">
        <f>TEXT(Продажи[[#This Row],[период]],Продажи[[#Headers],[МММ]])</f>
        <v>апр</v>
      </c>
    </row>
    <row r="1542" spans="1:9" x14ac:dyDescent="0.3">
      <c r="A1542" s="1">
        <v>41000</v>
      </c>
      <c r="B1542" t="s">
        <v>18</v>
      </c>
      <c r="C1542" t="s">
        <v>27</v>
      </c>
      <c r="D1542" t="s">
        <v>14</v>
      </c>
      <c r="E1542" t="s">
        <v>12</v>
      </c>
      <c r="F1542" s="2">
        <v>-237983.0122532573</v>
      </c>
      <c r="G1542" s="2">
        <v>-1031259.7197641152</v>
      </c>
      <c r="H1542" s="2">
        <v>0</v>
      </c>
      <c r="I1542" s="2" t="str">
        <f>TEXT(Продажи[[#This Row],[период]],Продажи[[#Headers],[МММ]])</f>
        <v>апр</v>
      </c>
    </row>
    <row r="1543" spans="1:9" x14ac:dyDescent="0.3">
      <c r="A1543" s="1">
        <v>41000</v>
      </c>
      <c r="B1543" t="s">
        <v>18</v>
      </c>
      <c r="C1543" t="s">
        <v>27</v>
      </c>
      <c r="D1543" t="s">
        <v>14</v>
      </c>
      <c r="E1543" t="s">
        <v>13</v>
      </c>
      <c r="F1543" s="2">
        <v>-123275.2003471873</v>
      </c>
      <c r="G1543" s="2">
        <v>-584380.50786633184</v>
      </c>
      <c r="H1543" s="2">
        <v>0</v>
      </c>
      <c r="I1543" s="2" t="str">
        <f>TEXT(Продажи[[#This Row],[период]],Продажи[[#Headers],[МММ]])</f>
        <v>апр</v>
      </c>
    </row>
    <row r="1544" spans="1:9" x14ac:dyDescent="0.3">
      <c r="A1544" s="1">
        <v>41000</v>
      </c>
      <c r="B1544" t="s">
        <v>18</v>
      </c>
      <c r="C1544" t="s">
        <v>27</v>
      </c>
      <c r="D1544" t="s">
        <v>100</v>
      </c>
      <c r="E1544" t="s">
        <v>49</v>
      </c>
      <c r="F1544" s="2">
        <v>0</v>
      </c>
      <c r="G1544" s="2">
        <v>0</v>
      </c>
      <c r="H1544" s="2">
        <v>9821909.9892099816</v>
      </c>
      <c r="I1544" s="2" t="str">
        <f>TEXT(Продажи[[#This Row],[период]],Продажи[[#Headers],[МММ]])</f>
        <v>апр</v>
      </c>
    </row>
    <row r="1545" spans="1:9" x14ac:dyDescent="0.3">
      <c r="A1545" s="1">
        <v>41000</v>
      </c>
      <c r="B1545" t="s">
        <v>25</v>
      </c>
      <c r="C1545" t="s">
        <v>20</v>
      </c>
      <c r="D1545" t="s">
        <v>10</v>
      </c>
      <c r="E1545" t="s">
        <v>11</v>
      </c>
      <c r="F1545" s="2">
        <v>4173264.5409123395</v>
      </c>
      <c r="G1545" s="2">
        <v>2103159.115775465</v>
      </c>
      <c r="H1545" s="2">
        <v>0</v>
      </c>
      <c r="I1545" s="2" t="str">
        <f>TEXT(Продажи[[#This Row],[период]],Продажи[[#Headers],[МММ]])</f>
        <v>апр</v>
      </c>
    </row>
    <row r="1546" spans="1:9" x14ac:dyDescent="0.3">
      <c r="A1546" s="1">
        <v>41000</v>
      </c>
      <c r="B1546" t="s">
        <v>25</v>
      </c>
      <c r="C1546" t="s">
        <v>20</v>
      </c>
      <c r="D1546" t="s">
        <v>10</v>
      </c>
      <c r="E1546" t="s">
        <v>12</v>
      </c>
      <c r="F1546" s="2">
        <v>-2266538.7866462129</v>
      </c>
      <c r="G1546" s="2">
        <v>-927864.31578329345</v>
      </c>
      <c r="H1546" s="2">
        <v>0</v>
      </c>
      <c r="I1546" s="2" t="str">
        <f>TEXT(Продажи[[#This Row],[период]],Продажи[[#Headers],[МММ]])</f>
        <v>апр</v>
      </c>
    </row>
    <row r="1547" spans="1:9" x14ac:dyDescent="0.3">
      <c r="A1547" s="1">
        <v>41000</v>
      </c>
      <c r="B1547" t="s">
        <v>25</v>
      </c>
      <c r="C1547" t="s">
        <v>20</v>
      </c>
      <c r="D1547" t="s">
        <v>10</v>
      </c>
      <c r="E1547" t="s">
        <v>13</v>
      </c>
      <c r="F1547" s="2">
        <v>-631259.38381580345</v>
      </c>
      <c r="G1547" s="2">
        <v>-525789.77894386626</v>
      </c>
      <c r="H1547" s="2">
        <v>0</v>
      </c>
      <c r="I1547" s="2" t="str">
        <f>TEXT(Продажи[[#This Row],[период]],Продажи[[#Headers],[МММ]])</f>
        <v>апр</v>
      </c>
    </row>
    <row r="1548" spans="1:9" x14ac:dyDescent="0.3">
      <c r="A1548" s="1">
        <v>41000</v>
      </c>
      <c r="B1548" t="s">
        <v>25</v>
      </c>
      <c r="C1548" t="s">
        <v>20</v>
      </c>
      <c r="D1548" t="s">
        <v>21</v>
      </c>
      <c r="E1548" t="s">
        <v>11</v>
      </c>
      <c r="F1548" s="2">
        <v>3453087.9308094392</v>
      </c>
      <c r="G1548" s="2">
        <v>1643669.8550652931</v>
      </c>
      <c r="H1548" s="2">
        <v>0</v>
      </c>
      <c r="I1548" s="2" t="str">
        <f>TEXT(Продажи[[#This Row],[период]],Продажи[[#Headers],[МММ]])</f>
        <v>апр</v>
      </c>
    </row>
    <row r="1549" spans="1:9" x14ac:dyDescent="0.3">
      <c r="A1549" s="1">
        <v>41000</v>
      </c>
      <c r="B1549" t="s">
        <v>25</v>
      </c>
      <c r="C1549" t="s">
        <v>20</v>
      </c>
      <c r="D1549" t="s">
        <v>21</v>
      </c>
      <c r="E1549" t="s">
        <v>12</v>
      </c>
      <c r="F1549" s="2">
        <v>-1841646.896431701</v>
      </c>
      <c r="G1549" s="2">
        <v>-725148.46546998236</v>
      </c>
      <c r="H1549" s="2">
        <v>0</v>
      </c>
      <c r="I1549" s="2" t="str">
        <f>TEXT(Продажи[[#This Row],[период]],Продажи[[#Headers],[МММ]])</f>
        <v>апр</v>
      </c>
    </row>
    <row r="1550" spans="1:9" x14ac:dyDescent="0.3">
      <c r="A1550" s="1">
        <v>41000</v>
      </c>
      <c r="B1550" t="s">
        <v>25</v>
      </c>
      <c r="C1550" t="s">
        <v>20</v>
      </c>
      <c r="D1550" t="s">
        <v>21</v>
      </c>
      <c r="E1550" t="s">
        <v>13</v>
      </c>
      <c r="F1550" s="2">
        <v>-549294.20744696027</v>
      </c>
      <c r="G1550" s="2">
        <v>-410917.46376632329</v>
      </c>
      <c r="H1550" s="2">
        <v>0</v>
      </c>
      <c r="I1550" s="2" t="str">
        <f>TEXT(Продажи[[#This Row],[период]],Продажи[[#Headers],[МММ]])</f>
        <v>апр</v>
      </c>
    </row>
    <row r="1551" spans="1:9" x14ac:dyDescent="0.3">
      <c r="A1551" s="1">
        <v>41000</v>
      </c>
      <c r="B1551" t="s">
        <v>25</v>
      </c>
      <c r="C1551" t="s">
        <v>20</v>
      </c>
      <c r="D1551" t="s">
        <v>19</v>
      </c>
      <c r="E1551" t="s">
        <v>11</v>
      </c>
      <c r="F1551" s="2">
        <v>4372734.0587902647</v>
      </c>
      <c r="G1551" s="2">
        <v>2286020.2218387327</v>
      </c>
      <c r="H1551" s="2">
        <v>0</v>
      </c>
      <c r="I1551" s="2" t="str">
        <f>TEXT(Продажи[[#This Row],[период]],Продажи[[#Headers],[МММ]])</f>
        <v>апр</v>
      </c>
    </row>
    <row r="1552" spans="1:9" x14ac:dyDescent="0.3">
      <c r="A1552" s="1">
        <v>41000</v>
      </c>
      <c r="B1552" t="s">
        <v>25</v>
      </c>
      <c r="C1552" t="s">
        <v>20</v>
      </c>
      <c r="D1552" t="s">
        <v>19</v>
      </c>
      <c r="E1552" t="s">
        <v>12</v>
      </c>
      <c r="F1552" s="2">
        <v>-2521345.8329103664</v>
      </c>
      <c r="G1552" s="2">
        <v>-1008538.3331641468</v>
      </c>
      <c r="H1552" s="2">
        <v>0</v>
      </c>
      <c r="I1552" s="2" t="str">
        <f>TEXT(Продажи[[#This Row],[период]],Продажи[[#Headers],[МММ]])</f>
        <v>апр</v>
      </c>
    </row>
    <row r="1553" spans="1:9" x14ac:dyDescent="0.3">
      <c r="A1553" s="1">
        <v>41000</v>
      </c>
      <c r="B1553" t="s">
        <v>25</v>
      </c>
      <c r="C1553" t="s">
        <v>20</v>
      </c>
      <c r="D1553" t="s">
        <v>19</v>
      </c>
      <c r="E1553" t="s">
        <v>13</v>
      </c>
      <c r="F1553" s="2">
        <v>-735260.46410284727</v>
      </c>
      <c r="G1553" s="2">
        <v>-571505.05545968318</v>
      </c>
      <c r="H1553" s="2">
        <v>0</v>
      </c>
      <c r="I1553" s="2" t="str">
        <f>TEXT(Продажи[[#This Row],[период]],Продажи[[#Headers],[МММ]])</f>
        <v>апр</v>
      </c>
    </row>
    <row r="1554" spans="1:9" x14ac:dyDescent="0.3">
      <c r="A1554" s="1">
        <v>41000</v>
      </c>
      <c r="B1554" t="s">
        <v>25</v>
      </c>
      <c r="C1554" t="s">
        <v>20</v>
      </c>
      <c r="D1554" t="s">
        <v>17</v>
      </c>
      <c r="E1554" t="s">
        <v>11</v>
      </c>
      <c r="F1554" s="2">
        <v>479646.07656188926</v>
      </c>
      <c r="G1554" s="2">
        <v>925429.74021190254</v>
      </c>
      <c r="H1554" s="2">
        <v>0</v>
      </c>
      <c r="I1554" s="2" t="str">
        <f>TEXT(Продажи[[#This Row],[период]],Продажи[[#Headers],[МММ]])</f>
        <v>апр</v>
      </c>
    </row>
    <row r="1555" spans="1:9" x14ac:dyDescent="0.3">
      <c r="A1555" s="1">
        <v>41000</v>
      </c>
      <c r="B1555" t="s">
        <v>25</v>
      </c>
      <c r="C1555" t="s">
        <v>20</v>
      </c>
      <c r="D1555" t="s">
        <v>17</v>
      </c>
      <c r="E1555" t="s">
        <v>12</v>
      </c>
      <c r="F1555" s="2">
        <v>-257182.88287500764</v>
      </c>
      <c r="G1555" s="2">
        <v>-408277.82656407467</v>
      </c>
      <c r="H1555" s="2">
        <v>0</v>
      </c>
      <c r="I1555" s="2" t="str">
        <f>TEXT(Продажи[[#This Row],[период]],Продажи[[#Headers],[МММ]])</f>
        <v>апр</v>
      </c>
    </row>
    <row r="1556" spans="1:9" x14ac:dyDescent="0.3">
      <c r="A1556" s="1">
        <v>41000</v>
      </c>
      <c r="B1556" t="s">
        <v>25</v>
      </c>
      <c r="C1556" t="s">
        <v>20</v>
      </c>
      <c r="D1556" t="s">
        <v>17</v>
      </c>
      <c r="E1556" t="s">
        <v>13</v>
      </c>
      <c r="F1556" s="2">
        <v>-93395.96391605903</v>
      </c>
      <c r="G1556" s="2">
        <v>-231357.43505297563</v>
      </c>
      <c r="H1556" s="2">
        <v>0</v>
      </c>
      <c r="I1556" s="2" t="str">
        <f>TEXT(Продажи[[#This Row],[период]],Продажи[[#Headers],[МММ]])</f>
        <v>апр</v>
      </c>
    </row>
    <row r="1557" spans="1:9" x14ac:dyDescent="0.3">
      <c r="A1557" s="1">
        <v>41000</v>
      </c>
      <c r="B1557" t="s">
        <v>25</v>
      </c>
      <c r="C1557" t="s">
        <v>20</v>
      </c>
      <c r="D1557" t="s">
        <v>14</v>
      </c>
      <c r="E1557" t="s">
        <v>11</v>
      </c>
      <c r="F1557" s="2">
        <v>2227520.9946904886</v>
      </c>
      <c r="G1557" s="2">
        <v>1402513.2188791963</v>
      </c>
      <c r="H1557" s="2">
        <v>0</v>
      </c>
      <c r="I1557" s="2" t="str">
        <f>TEXT(Продажи[[#This Row],[период]],Продажи[[#Headers],[МММ]])</f>
        <v>апр</v>
      </c>
    </row>
    <row r="1558" spans="1:9" x14ac:dyDescent="0.3">
      <c r="A1558" s="1">
        <v>41000</v>
      </c>
      <c r="B1558" t="s">
        <v>25</v>
      </c>
      <c r="C1558" t="s">
        <v>20</v>
      </c>
      <c r="D1558" t="s">
        <v>14</v>
      </c>
      <c r="E1558" t="s">
        <v>12</v>
      </c>
      <c r="F1558" s="2">
        <v>-1189915.0612662865</v>
      </c>
      <c r="G1558" s="2">
        <v>-618755.83185846906</v>
      </c>
      <c r="H1558" s="2">
        <v>0</v>
      </c>
      <c r="I1558" s="2" t="str">
        <f>TEXT(Продажи[[#This Row],[период]],Продажи[[#Headers],[МММ]])</f>
        <v>апр</v>
      </c>
    </row>
    <row r="1559" spans="1:9" x14ac:dyDescent="0.3">
      <c r="A1559" s="1">
        <v>41000</v>
      </c>
      <c r="B1559" t="s">
        <v>25</v>
      </c>
      <c r="C1559" t="s">
        <v>20</v>
      </c>
      <c r="D1559" t="s">
        <v>14</v>
      </c>
      <c r="E1559" t="s">
        <v>13</v>
      </c>
      <c r="F1559" s="2">
        <v>-310020.47006231832</v>
      </c>
      <c r="G1559" s="2">
        <v>-350628.30471979908</v>
      </c>
      <c r="H1559" s="2">
        <v>0</v>
      </c>
      <c r="I1559" s="2" t="str">
        <f>TEXT(Продажи[[#This Row],[период]],Продажи[[#Headers],[МММ]])</f>
        <v>апр</v>
      </c>
    </row>
    <row r="1560" spans="1:9" x14ac:dyDescent="0.3">
      <c r="A1560" s="1">
        <v>41000</v>
      </c>
      <c r="B1560" t="s">
        <v>25</v>
      </c>
      <c r="C1560" t="s">
        <v>20</v>
      </c>
      <c r="D1560" t="s">
        <v>100</v>
      </c>
      <c r="E1560" t="s">
        <v>49</v>
      </c>
      <c r="F1560" s="2">
        <v>0</v>
      </c>
      <c r="G1560" s="2">
        <v>0</v>
      </c>
      <c r="H1560" s="2">
        <v>10204134.102676881</v>
      </c>
      <c r="I1560" s="2" t="str">
        <f>TEXT(Продажи[[#This Row],[период]],Продажи[[#Headers],[МММ]])</f>
        <v>апр</v>
      </c>
    </row>
    <row r="1561" spans="1:9" x14ac:dyDescent="0.3">
      <c r="A1561" s="1">
        <v>41000</v>
      </c>
      <c r="B1561" t="s">
        <v>25</v>
      </c>
      <c r="C1561" t="s">
        <v>23</v>
      </c>
      <c r="D1561" t="s">
        <v>10</v>
      </c>
      <c r="E1561" t="s">
        <v>11</v>
      </c>
      <c r="F1561" s="2">
        <v>3674626.0078501725</v>
      </c>
      <c r="G1561" s="2">
        <v>3505265.1929591084</v>
      </c>
      <c r="H1561" s="2">
        <v>0</v>
      </c>
      <c r="I1561" s="2" t="str">
        <f>TEXT(Продажи[[#This Row],[период]],Продажи[[#Headers],[МММ]])</f>
        <v>апр</v>
      </c>
    </row>
    <row r="1562" spans="1:9" x14ac:dyDescent="0.3">
      <c r="A1562" s="1">
        <v>41000</v>
      </c>
      <c r="B1562" t="s">
        <v>25</v>
      </c>
      <c r="C1562" t="s">
        <v>23</v>
      </c>
      <c r="D1562" t="s">
        <v>10</v>
      </c>
      <c r="E1562" t="s">
        <v>12</v>
      </c>
      <c r="F1562" s="2">
        <v>-1983221.4383154365</v>
      </c>
      <c r="G1562" s="2">
        <v>-1546440.5263054892</v>
      </c>
      <c r="H1562" s="2">
        <v>0</v>
      </c>
      <c r="I1562" s="2" t="str">
        <f>TEXT(Продажи[[#This Row],[период]],Продажи[[#Headers],[МММ]])</f>
        <v>апр</v>
      </c>
    </row>
    <row r="1563" spans="1:9" x14ac:dyDescent="0.3">
      <c r="A1563" s="1">
        <v>41000</v>
      </c>
      <c r="B1563" t="s">
        <v>25</v>
      </c>
      <c r="C1563" t="s">
        <v>23</v>
      </c>
      <c r="D1563" t="s">
        <v>10</v>
      </c>
      <c r="E1563" t="s">
        <v>13</v>
      </c>
      <c r="F1563" s="2">
        <v>-495493.71049569518</v>
      </c>
      <c r="G1563" s="2">
        <v>-876316.2982397771</v>
      </c>
      <c r="H1563" s="2">
        <v>0</v>
      </c>
      <c r="I1563" s="2" t="str">
        <f>TEXT(Продажи[[#This Row],[период]],Продажи[[#Headers],[МММ]])</f>
        <v>апр</v>
      </c>
    </row>
    <row r="1564" spans="1:9" x14ac:dyDescent="0.3">
      <c r="A1564" s="1">
        <v>41000</v>
      </c>
      <c r="B1564" t="s">
        <v>25</v>
      </c>
      <c r="C1564" t="s">
        <v>23</v>
      </c>
      <c r="D1564" t="s">
        <v>21</v>
      </c>
      <c r="E1564" t="s">
        <v>11</v>
      </c>
      <c r="F1564" s="2">
        <v>2044228.0550391881</v>
      </c>
      <c r="G1564" s="2">
        <v>2739449.7584421556</v>
      </c>
      <c r="H1564" s="2">
        <v>0</v>
      </c>
      <c r="I1564" s="2" t="str">
        <f>TEXT(Продажи[[#This Row],[период]],Продажи[[#Headers],[МММ]])</f>
        <v>апр</v>
      </c>
    </row>
    <row r="1565" spans="1:9" x14ac:dyDescent="0.3">
      <c r="A1565" s="1">
        <v>41000</v>
      </c>
      <c r="B1565" t="s">
        <v>25</v>
      </c>
      <c r="C1565" t="s">
        <v>23</v>
      </c>
      <c r="D1565" t="s">
        <v>21</v>
      </c>
      <c r="E1565" t="s">
        <v>12</v>
      </c>
      <c r="F1565" s="2">
        <v>-1151029.3102698131</v>
      </c>
      <c r="G1565" s="2">
        <v>-1208580.7757833039</v>
      </c>
      <c r="H1565" s="2">
        <v>0</v>
      </c>
      <c r="I1565" s="2" t="str">
        <f>TEXT(Продажи[[#This Row],[период]],Продажи[[#Headers],[МММ]])</f>
        <v>апр</v>
      </c>
    </row>
    <row r="1566" spans="1:9" x14ac:dyDescent="0.3">
      <c r="A1566" s="1">
        <v>41000</v>
      </c>
      <c r="B1566" t="s">
        <v>25</v>
      </c>
      <c r="C1566" t="s">
        <v>23</v>
      </c>
      <c r="D1566" t="s">
        <v>21</v>
      </c>
      <c r="E1566" t="s">
        <v>13</v>
      </c>
      <c r="F1566" s="2">
        <v>-312918.82828995137</v>
      </c>
      <c r="G1566" s="2">
        <v>-684862.43961053889</v>
      </c>
      <c r="H1566" s="2">
        <v>0</v>
      </c>
      <c r="I1566" s="2" t="str">
        <f>TEXT(Продажи[[#This Row],[период]],Продажи[[#Headers],[МММ]])</f>
        <v>апр</v>
      </c>
    </row>
    <row r="1567" spans="1:9" x14ac:dyDescent="0.3">
      <c r="A1567" s="1">
        <v>41000</v>
      </c>
      <c r="B1567" t="s">
        <v>25</v>
      </c>
      <c r="C1567" t="s">
        <v>23</v>
      </c>
      <c r="D1567" t="s">
        <v>19</v>
      </c>
      <c r="E1567" t="s">
        <v>11</v>
      </c>
      <c r="F1567" s="2">
        <v>2867130.4042809312</v>
      </c>
      <c r="G1567" s="2">
        <v>3810033.7030645553</v>
      </c>
      <c r="H1567" s="2">
        <v>0</v>
      </c>
      <c r="I1567" s="2" t="str">
        <f>TEXT(Продажи[[#This Row],[период]],Продажи[[#Headers],[МММ]])</f>
        <v>апр</v>
      </c>
    </row>
    <row r="1568" spans="1:9" x14ac:dyDescent="0.3">
      <c r="A1568" s="1">
        <v>41000</v>
      </c>
      <c r="B1568" t="s">
        <v>25</v>
      </c>
      <c r="C1568" t="s">
        <v>23</v>
      </c>
      <c r="D1568" t="s">
        <v>19</v>
      </c>
      <c r="E1568" t="s">
        <v>12</v>
      </c>
      <c r="F1568" s="2">
        <v>-1440769.0473773524</v>
      </c>
      <c r="G1568" s="2">
        <v>-1680897.2219402448</v>
      </c>
      <c r="H1568" s="2">
        <v>0</v>
      </c>
      <c r="I1568" s="2" t="str">
        <f>TEXT(Продажи[[#This Row],[период]],Продажи[[#Headers],[МММ]])</f>
        <v>апр</v>
      </c>
    </row>
    <row r="1569" spans="1:9" x14ac:dyDescent="0.3">
      <c r="A1569" s="1">
        <v>41000</v>
      </c>
      <c r="B1569" t="s">
        <v>25</v>
      </c>
      <c r="C1569" t="s">
        <v>23</v>
      </c>
      <c r="D1569" t="s">
        <v>19</v>
      </c>
      <c r="E1569" t="s">
        <v>13</v>
      </c>
      <c r="F1569" s="2">
        <v>-376472.95207970217</v>
      </c>
      <c r="G1569" s="2">
        <v>-952508.42576613883</v>
      </c>
      <c r="H1569" s="2">
        <v>0</v>
      </c>
      <c r="I1569" s="2" t="str">
        <f>TEXT(Продажи[[#This Row],[период]],Продажи[[#Headers],[МММ]])</f>
        <v>апр</v>
      </c>
    </row>
    <row r="1570" spans="1:9" x14ac:dyDescent="0.3">
      <c r="A1570" s="1">
        <v>41000</v>
      </c>
      <c r="B1570" t="s">
        <v>25</v>
      </c>
      <c r="C1570" t="s">
        <v>23</v>
      </c>
      <c r="D1570" t="s">
        <v>17</v>
      </c>
      <c r="E1570" t="s">
        <v>11</v>
      </c>
      <c r="F1570" s="2">
        <v>919428.80627815227</v>
      </c>
      <c r="G1570" s="2">
        <v>1542382.9003531709</v>
      </c>
      <c r="H1570" s="2">
        <v>0</v>
      </c>
      <c r="I1570" s="2" t="str">
        <f>TEXT(Продажи[[#This Row],[период]],Продажи[[#Headers],[МММ]])</f>
        <v>апр</v>
      </c>
    </row>
    <row r="1571" spans="1:9" x14ac:dyDescent="0.3">
      <c r="A1571" s="1">
        <v>41000</v>
      </c>
      <c r="B1571" t="s">
        <v>25</v>
      </c>
      <c r="C1571" t="s">
        <v>23</v>
      </c>
      <c r="D1571" t="s">
        <v>17</v>
      </c>
      <c r="E1571" t="s">
        <v>12</v>
      </c>
      <c r="F1571" s="2">
        <v>-514365.76575001527</v>
      </c>
      <c r="G1571" s="2">
        <v>-680463.04427345784</v>
      </c>
      <c r="H1571" s="2">
        <v>0</v>
      </c>
      <c r="I1571" s="2" t="str">
        <f>TEXT(Продажи[[#This Row],[период]],Продажи[[#Headers],[МММ]])</f>
        <v>апр</v>
      </c>
    </row>
    <row r="1572" spans="1:9" x14ac:dyDescent="0.3">
      <c r="A1572" s="1">
        <v>41000</v>
      </c>
      <c r="B1572" t="s">
        <v>25</v>
      </c>
      <c r="C1572" t="s">
        <v>23</v>
      </c>
      <c r="D1572" t="s">
        <v>17</v>
      </c>
      <c r="E1572" t="s">
        <v>13</v>
      </c>
      <c r="F1572" s="2">
        <v>-125852.44373488499</v>
      </c>
      <c r="G1572" s="2">
        <v>-385595.72508829273</v>
      </c>
      <c r="H1572" s="2">
        <v>0</v>
      </c>
      <c r="I1572" s="2" t="str">
        <f>TEXT(Продажи[[#This Row],[период]],Продажи[[#Headers],[МММ]])</f>
        <v>апр</v>
      </c>
    </row>
    <row r="1573" spans="1:9" x14ac:dyDescent="0.3">
      <c r="A1573" s="1">
        <v>41000</v>
      </c>
      <c r="B1573" t="s">
        <v>25</v>
      </c>
      <c r="C1573" t="s">
        <v>23</v>
      </c>
      <c r="D1573" t="s">
        <v>14</v>
      </c>
      <c r="E1573" t="s">
        <v>11</v>
      </c>
      <c r="F1573" s="2">
        <v>3084259.8388022152</v>
      </c>
      <c r="G1573" s="2">
        <v>2337522.0314653274</v>
      </c>
      <c r="H1573" s="2">
        <v>0</v>
      </c>
      <c r="I1573" s="2" t="str">
        <f>TEXT(Продажи[[#This Row],[период]],Продажи[[#Headers],[МММ]])</f>
        <v>апр</v>
      </c>
    </row>
    <row r="1574" spans="1:9" x14ac:dyDescent="0.3">
      <c r="A1574" s="1">
        <v>41000</v>
      </c>
      <c r="B1574" t="s">
        <v>25</v>
      </c>
      <c r="C1574" t="s">
        <v>23</v>
      </c>
      <c r="D1574" t="s">
        <v>14</v>
      </c>
      <c r="E1574" t="s">
        <v>12</v>
      </c>
      <c r="F1574" s="2">
        <v>-1665881.085772801</v>
      </c>
      <c r="G1574" s="2">
        <v>-1031259.7197641152</v>
      </c>
      <c r="H1574" s="2">
        <v>0</v>
      </c>
      <c r="I1574" s="2" t="str">
        <f>TEXT(Продажи[[#This Row],[период]],Продажи[[#Headers],[МММ]])</f>
        <v>апр</v>
      </c>
    </row>
    <row r="1575" spans="1:9" x14ac:dyDescent="0.3">
      <c r="A1575" s="1">
        <v>41000</v>
      </c>
      <c r="B1575" t="s">
        <v>25</v>
      </c>
      <c r="C1575" t="s">
        <v>23</v>
      </c>
      <c r="D1575" t="s">
        <v>14</v>
      </c>
      <c r="E1575" t="s">
        <v>13</v>
      </c>
      <c r="F1575" s="2">
        <v>-349882.62461473886</v>
      </c>
      <c r="G1575" s="2">
        <v>-584380.50786633184</v>
      </c>
      <c r="H1575" s="2">
        <v>0</v>
      </c>
      <c r="I1575" s="2" t="str">
        <f>TEXT(Продажи[[#This Row],[период]],Продажи[[#Headers],[МММ]])</f>
        <v>апр</v>
      </c>
    </row>
    <row r="1576" spans="1:9" x14ac:dyDescent="0.3">
      <c r="A1576" s="1">
        <v>41000</v>
      </c>
      <c r="B1576" t="s">
        <v>25</v>
      </c>
      <c r="C1576" t="s">
        <v>23</v>
      </c>
      <c r="D1576" t="s">
        <v>100</v>
      </c>
      <c r="E1576" t="s">
        <v>49</v>
      </c>
      <c r="F1576" s="2">
        <v>0</v>
      </c>
      <c r="G1576" s="2">
        <v>0</v>
      </c>
      <c r="H1576" s="2">
        <v>12089541.506993359</v>
      </c>
      <c r="I1576" s="2" t="str">
        <f>TEXT(Продажи[[#This Row],[период]],Продажи[[#Headers],[МММ]])</f>
        <v>апр</v>
      </c>
    </row>
    <row r="1577" spans="1:9" x14ac:dyDescent="0.3">
      <c r="A1577" s="1">
        <v>41000</v>
      </c>
      <c r="B1577" t="s">
        <v>25</v>
      </c>
      <c r="C1577" t="s">
        <v>24</v>
      </c>
      <c r="D1577" t="s">
        <v>10</v>
      </c>
      <c r="E1577" t="s">
        <v>11</v>
      </c>
      <c r="F1577" s="2">
        <v>3187320.1687212372</v>
      </c>
      <c r="G1577" s="2">
        <v>2804212.1543672867</v>
      </c>
      <c r="H1577" s="2">
        <v>0</v>
      </c>
      <c r="I1577" s="2" t="str">
        <f>TEXT(Продажи[[#This Row],[период]],Продажи[[#Headers],[МММ]])</f>
        <v>апр</v>
      </c>
    </row>
    <row r="1578" spans="1:9" x14ac:dyDescent="0.3">
      <c r="A1578" s="1">
        <v>41000</v>
      </c>
      <c r="B1578" t="s">
        <v>25</v>
      </c>
      <c r="C1578" t="s">
        <v>24</v>
      </c>
      <c r="D1578" t="s">
        <v>10</v>
      </c>
      <c r="E1578" t="s">
        <v>12</v>
      </c>
      <c r="F1578" s="2">
        <v>-1699904.0899846598</v>
      </c>
      <c r="G1578" s="2">
        <v>-1237152.4210443913</v>
      </c>
      <c r="H1578" s="2">
        <v>0</v>
      </c>
      <c r="I1578" s="2" t="str">
        <f>TEXT(Продажи[[#This Row],[период]],Продажи[[#Headers],[МММ]])</f>
        <v>апр</v>
      </c>
    </row>
    <row r="1579" spans="1:9" x14ac:dyDescent="0.3">
      <c r="A1579" s="1">
        <v>41000</v>
      </c>
      <c r="B1579" t="s">
        <v>25</v>
      </c>
      <c r="C1579" t="s">
        <v>24</v>
      </c>
      <c r="D1579" t="s">
        <v>10</v>
      </c>
      <c r="E1579" t="s">
        <v>13</v>
      </c>
      <c r="F1579" s="2">
        <v>-433928.85070341744</v>
      </c>
      <c r="G1579" s="2">
        <v>-701053.03859182168</v>
      </c>
      <c r="H1579" s="2">
        <v>0</v>
      </c>
      <c r="I1579" s="2" t="str">
        <f>TEXT(Продажи[[#This Row],[период]],Продажи[[#Headers],[МММ]])</f>
        <v>апр</v>
      </c>
    </row>
    <row r="1580" spans="1:9" x14ac:dyDescent="0.3">
      <c r="A1580" s="1">
        <v>41000</v>
      </c>
      <c r="B1580" t="s">
        <v>25</v>
      </c>
      <c r="C1580" t="s">
        <v>24</v>
      </c>
      <c r="D1580" t="s">
        <v>21</v>
      </c>
      <c r="E1580" t="s">
        <v>11</v>
      </c>
      <c r="F1580" s="2">
        <v>2216882.4515796602</v>
      </c>
      <c r="G1580" s="2">
        <v>2191559.8067537243</v>
      </c>
      <c r="H1580" s="2">
        <v>0</v>
      </c>
      <c r="I1580" s="2" t="str">
        <f>TEXT(Продажи[[#This Row],[период]],Продажи[[#Headers],[МММ]])</f>
        <v>апр</v>
      </c>
    </row>
    <row r="1581" spans="1:9" x14ac:dyDescent="0.3">
      <c r="A1581" s="1">
        <v>41000</v>
      </c>
      <c r="B1581" t="s">
        <v>25</v>
      </c>
      <c r="C1581" t="s">
        <v>24</v>
      </c>
      <c r="D1581" t="s">
        <v>21</v>
      </c>
      <c r="E1581" t="s">
        <v>12</v>
      </c>
      <c r="F1581" s="2">
        <v>-1151029.3102698131</v>
      </c>
      <c r="G1581" s="2">
        <v>-966864.62062664318</v>
      </c>
      <c r="H1581" s="2">
        <v>0</v>
      </c>
      <c r="I1581" s="2" t="str">
        <f>TEXT(Продажи[[#This Row],[период]],Продажи[[#Headers],[МММ]])</f>
        <v>апр</v>
      </c>
    </row>
    <row r="1582" spans="1:9" x14ac:dyDescent="0.3">
      <c r="A1582" s="1">
        <v>41000</v>
      </c>
      <c r="B1582" t="s">
        <v>25</v>
      </c>
      <c r="C1582" t="s">
        <v>24</v>
      </c>
      <c r="D1582" t="s">
        <v>21</v>
      </c>
      <c r="E1582" t="s">
        <v>13</v>
      </c>
      <c r="F1582" s="2">
        <v>-293351.33001536463</v>
      </c>
      <c r="G1582" s="2">
        <v>-547889.95168843109</v>
      </c>
      <c r="H1582" s="2">
        <v>0</v>
      </c>
      <c r="I1582" s="2" t="str">
        <f>TEXT(Продажи[[#This Row],[период]],Продажи[[#Headers],[МММ]])</f>
        <v>апр</v>
      </c>
    </row>
    <row r="1583" spans="1:9" x14ac:dyDescent="0.3">
      <c r="A1583" s="1">
        <v>41000</v>
      </c>
      <c r="B1583" t="s">
        <v>25</v>
      </c>
      <c r="C1583" t="s">
        <v>24</v>
      </c>
      <c r="D1583" t="s">
        <v>19</v>
      </c>
      <c r="E1583" t="s">
        <v>11</v>
      </c>
      <c r="F1583" s="2">
        <v>5284020.4812564403</v>
      </c>
      <c r="G1583" s="2">
        <v>3048026.9624516438</v>
      </c>
      <c r="H1583" s="2">
        <v>0</v>
      </c>
      <c r="I1583" s="2" t="str">
        <f>TEXT(Продажи[[#This Row],[период]],Продажи[[#Headers],[МММ]])</f>
        <v>апр</v>
      </c>
    </row>
    <row r="1584" spans="1:9" x14ac:dyDescent="0.3">
      <c r="A1584" s="1">
        <v>41000</v>
      </c>
      <c r="B1584" t="s">
        <v>25</v>
      </c>
      <c r="C1584" t="s">
        <v>24</v>
      </c>
      <c r="D1584" t="s">
        <v>19</v>
      </c>
      <c r="E1584" t="s">
        <v>12</v>
      </c>
      <c r="F1584" s="2">
        <v>-2881538.0947547043</v>
      </c>
      <c r="G1584" s="2">
        <v>-1344717.7775521958</v>
      </c>
      <c r="H1584" s="2">
        <v>0</v>
      </c>
      <c r="I1584" s="2" t="str">
        <f>TEXT(Продажи[[#This Row],[период]],Продажи[[#Headers],[МММ]])</f>
        <v>апр</v>
      </c>
    </row>
    <row r="1585" spans="1:9" x14ac:dyDescent="0.3">
      <c r="A1585" s="1">
        <v>41000</v>
      </c>
      <c r="B1585" t="s">
        <v>25</v>
      </c>
      <c r="C1585" t="s">
        <v>24</v>
      </c>
      <c r="D1585" t="s">
        <v>19</v>
      </c>
      <c r="E1585" t="s">
        <v>13</v>
      </c>
      <c r="F1585" s="2">
        <v>-863813.08235509146</v>
      </c>
      <c r="G1585" s="2">
        <v>-762006.74061291094</v>
      </c>
      <c r="H1585" s="2">
        <v>0</v>
      </c>
      <c r="I1585" s="2" t="str">
        <f>TEXT(Продажи[[#This Row],[период]],Продажи[[#Headers],[МММ]])</f>
        <v>апр</v>
      </c>
    </row>
    <row r="1586" spans="1:9" x14ac:dyDescent="0.3">
      <c r="A1586" s="1">
        <v>41000</v>
      </c>
      <c r="B1586" t="s">
        <v>25</v>
      </c>
      <c r="C1586" t="s">
        <v>24</v>
      </c>
      <c r="D1586" t="s">
        <v>17</v>
      </c>
      <c r="E1586" t="s">
        <v>11</v>
      </c>
      <c r="F1586" s="2">
        <v>1486517.0630175441</v>
      </c>
      <c r="G1586" s="2">
        <v>1233906.3202825368</v>
      </c>
      <c r="H1586" s="2">
        <v>0</v>
      </c>
      <c r="I1586" s="2" t="str">
        <f>TEXT(Продажи[[#This Row],[период]],Продажи[[#Headers],[МММ]])</f>
        <v>апр</v>
      </c>
    </row>
    <row r="1587" spans="1:9" x14ac:dyDescent="0.3">
      <c r="A1587" s="1">
        <v>41000</v>
      </c>
      <c r="B1587" t="s">
        <v>25</v>
      </c>
      <c r="C1587" t="s">
        <v>24</v>
      </c>
      <c r="D1587" t="s">
        <v>17</v>
      </c>
      <c r="E1587" t="s">
        <v>12</v>
      </c>
      <c r="F1587" s="2">
        <v>-771548.64862502285</v>
      </c>
      <c r="G1587" s="2">
        <v>-544370.43541876622</v>
      </c>
      <c r="H1587" s="2">
        <v>0</v>
      </c>
      <c r="I1587" s="2" t="str">
        <f>TEXT(Продажи[[#This Row],[период]],Продажи[[#Headers],[МММ]])</f>
        <v>апр</v>
      </c>
    </row>
    <row r="1588" spans="1:9" x14ac:dyDescent="0.3">
      <c r="A1588" s="1">
        <v>41000</v>
      </c>
      <c r="B1588" t="s">
        <v>25</v>
      </c>
      <c r="C1588" t="s">
        <v>24</v>
      </c>
      <c r="D1588" t="s">
        <v>17</v>
      </c>
      <c r="E1588" t="s">
        <v>13</v>
      </c>
      <c r="F1588" s="2">
        <v>-212021.56864215629</v>
      </c>
      <c r="G1588" s="2">
        <v>-308476.5800706342</v>
      </c>
      <c r="H1588" s="2">
        <v>0</v>
      </c>
      <c r="I1588" s="2" t="str">
        <f>TEXT(Продажи[[#This Row],[период]],Продажи[[#Headers],[МММ]])</f>
        <v>апр</v>
      </c>
    </row>
    <row r="1589" spans="1:9" x14ac:dyDescent="0.3">
      <c r="A1589" s="1">
        <v>41000</v>
      </c>
      <c r="B1589" t="s">
        <v>25</v>
      </c>
      <c r="C1589" t="s">
        <v>24</v>
      </c>
      <c r="D1589" t="s">
        <v>14</v>
      </c>
      <c r="E1589" t="s">
        <v>11</v>
      </c>
      <c r="F1589" s="2">
        <v>3060461.5375768887</v>
      </c>
      <c r="G1589" s="2">
        <v>1870017.6251722618</v>
      </c>
      <c r="H1589" s="2">
        <v>0</v>
      </c>
      <c r="I1589" s="2" t="str">
        <f>TEXT(Продажи[[#This Row],[период]],Продажи[[#Headers],[МММ]])</f>
        <v>апр</v>
      </c>
    </row>
    <row r="1590" spans="1:9" x14ac:dyDescent="0.3">
      <c r="A1590" s="1">
        <v>41000</v>
      </c>
      <c r="B1590" t="s">
        <v>25</v>
      </c>
      <c r="C1590" t="s">
        <v>24</v>
      </c>
      <c r="D1590" t="s">
        <v>14</v>
      </c>
      <c r="E1590" t="s">
        <v>12</v>
      </c>
      <c r="F1590" s="2">
        <v>-1665881.085772801</v>
      </c>
      <c r="G1590" s="2">
        <v>-825007.77581129211</v>
      </c>
      <c r="H1590" s="2">
        <v>0</v>
      </c>
      <c r="I1590" s="2" t="str">
        <f>TEXT(Продажи[[#This Row],[период]],Продажи[[#Headers],[МММ]])</f>
        <v>апр</v>
      </c>
    </row>
    <row r="1591" spans="1:9" x14ac:dyDescent="0.3">
      <c r="A1591" s="1">
        <v>41000</v>
      </c>
      <c r="B1591" t="s">
        <v>25</v>
      </c>
      <c r="C1591" t="s">
        <v>24</v>
      </c>
      <c r="D1591" t="s">
        <v>14</v>
      </c>
      <c r="E1591" t="s">
        <v>13</v>
      </c>
      <c r="F1591" s="2">
        <v>-392838.55832645186</v>
      </c>
      <c r="G1591" s="2">
        <v>-467504.40629306546</v>
      </c>
      <c r="H1591" s="2">
        <v>0</v>
      </c>
      <c r="I1591" s="2" t="str">
        <f>TEXT(Продажи[[#This Row],[период]],Продажи[[#Headers],[МММ]])</f>
        <v>апр</v>
      </c>
    </row>
    <row r="1592" spans="1:9" x14ac:dyDescent="0.3">
      <c r="A1592" s="1">
        <v>41000</v>
      </c>
      <c r="B1592" t="s">
        <v>25</v>
      </c>
      <c r="C1592" t="s">
        <v>24</v>
      </c>
      <c r="D1592" t="s">
        <v>100</v>
      </c>
      <c r="E1592" t="s">
        <v>49</v>
      </c>
      <c r="F1592" s="2">
        <v>0</v>
      </c>
      <c r="G1592" s="2">
        <v>0</v>
      </c>
      <c r="H1592" s="2">
        <v>16160906.767481903</v>
      </c>
      <c r="I1592" s="2" t="str">
        <f>TEXT(Продажи[[#This Row],[период]],Продажи[[#Headers],[МММ]])</f>
        <v>апр</v>
      </c>
    </row>
    <row r="1593" spans="1:9" x14ac:dyDescent="0.3">
      <c r="A1593" s="1">
        <v>41030</v>
      </c>
      <c r="B1593" t="s">
        <v>15</v>
      </c>
      <c r="C1593" t="s">
        <v>9</v>
      </c>
      <c r="D1593" t="s">
        <v>10</v>
      </c>
      <c r="E1593" t="s">
        <v>11</v>
      </c>
      <c r="F1593" s="2">
        <v>2310602.183157024</v>
      </c>
      <c r="G1593" s="2">
        <v>3025192.7500298941</v>
      </c>
      <c r="H1593" s="2">
        <v>0</v>
      </c>
      <c r="I1593" s="2" t="str">
        <f>TEXT(Продажи[[#This Row],[период]],Продажи[[#Headers],[МММ]])</f>
        <v>май</v>
      </c>
    </row>
    <row r="1594" spans="1:9" x14ac:dyDescent="0.3">
      <c r="A1594" s="1">
        <v>41030</v>
      </c>
      <c r="B1594" t="s">
        <v>15</v>
      </c>
      <c r="C1594" t="s">
        <v>9</v>
      </c>
      <c r="D1594" t="s">
        <v>10</v>
      </c>
      <c r="E1594" t="s">
        <v>12</v>
      </c>
      <c r="F1594" s="2">
        <v>-1251228.6190380999</v>
      </c>
      <c r="G1594" s="2">
        <v>-1334643.8603073065</v>
      </c>
      <c r="H1594" s="2">
        <v>0</v>
      </c>
      <c r="I1594" s="2" t="str">
        <f>TEXT(Продажи[[#This Row],[период]],Продажи[[#Headers],[МММ]])</f>
        <v>май</v>
      </c>
    </row>
    <row r="1595" spans="1:9" x14ac:dyDescent="0.3">
      <c r="A1595" s="1">
        <v>41030</v>
      </c>
      <c r="B1595" t="s">
        <v>15</v>
      </c>
      <c r="C1595" t="s">
        <v>9</v>
      </c>
      <c r="D1595" t="s">
        <v>10</v>
      </c>
      <c r="E1595" t="s">
        <v>13</v>
      </c>
      <c r="F1595" s="2">
        <v>-1186498.3918131953</v>
      </c>
      <c r="G1595" s="2">
        <v>-756298.18750747351</v>
      </c>
      <c r="H1595" s="2">
        <v>0</v>
      </c>
      <c r="I1595" s="2" t="str">
        <f>TEXT(Продажи[[#This Row],[период]],Продажи[[#Headers],[МММ]])</f>
        <v>май</v>
      </c>
    </row>
    <row r="1596" spans="1:9" x14ac:dyDescent="0.3">
      <c r="A1596" s="1">
        <v>41030</v>
      </c>
      <c r="B1596" t="s">
        <v>15</v>
      </c>
      <c r="C1596" t="s">
        <v>9</v>
      </c>
      <c r="D1596" t="s">
        <v>21</v>
      </c>
      <c r="E1596" t="s">
        <v>11</v>
      </c>
      <c r="F1596" s="2">
        <v>2570827.8837822974</v>
      </c>
      <c r="G1596" s="2">
        <v>2217777.3053878369</v>
      </c>
      <c r="H1596" s="2">
        <v>0</v>
      </c>
      <c r="I1596" s="2" t="str">
        <f>TEXT(Продажи[[#This Row],[период]],Продажи[[#Headers],[МММ]])</f>
        <v>май</v>
      </c>
    </row>
    <row r="1597" spans="1:9" x14ac:dyDescent="0.3">
      <c r="A1597" s="1">
        <v>41030</v>
      </c>
      <c r="B1597" t="s">
        <v>15</v>
      </c>
      <c r="C1597" t="s">
        <v>9</v>
      </c>
      <c r="D1597" t="s">
        <v>21</v>
      </c>
      <c r="E1597" t="s">
        <v>12</v>
      </c>
      <c r="F1597" s="2">
        <v>-1467646.7462125388</v>
      </c>
      <c r="G1597" s="2">
        <v>-978431.1641416928</v>
      </c>
      <c r="H1597" s="2">
        <v>0</v>
      </c>
      <c r="I1597" s="2" t="str">
        <f>TEXT(Продажи[[#This Row],[период]],Продажи[[#Headers],[МММ]])</f>
        <v>май</v>
      </c>
    </row>
    <row r="1598" spans="1:9" x14ac:dyDescent="0.3">
      <c r="A1598" s="1">
        <v>41030</v>
      </c>
      <c r="B1598" t="s">
        <v>15</v>
      </c>
      <c r="C1598" t="s">
        <v>9</v>
      </c>
      <c r="D1598" t="s">
        <v>21</v>
      </c>
      <c r="E1598" t="s">
        <v>13</v>
      </c>
      <c r="F1598" s="2">
        <v>-1336952.8034623126</v>
      </c>
      <c r="G1598" s="2">
        <v>-554444.32634695922</v>
      </c>
      <c r="H1598" s="2">
        <v>0</v>
      </c>
      <c r="I1598" s="2" t="str">
        <f>TEXT(Продажи[[#This Row],[период]],Продажи[[#Headers],[МММ]])</f>
        <v>май</v>
      </c>
    </row>
    <row r="1599" spans="1:9" x14ac:dyDescent="0.3">
      <c r="A1599" s="1">
        <v>41030</v>
      </c>
      <c r="B1599" t="s">
        <v>15</v>
      </c>
      <c r="C1599" t="s">
        <v>9</v>
      </c>
      <c r="D1599" t="s">
        <v>19</v>
      </c>
      <c r="E1599" t="s">
        <v>11</v>
      </c>
      <c r="F1599" s="2">
        <v>6872999.9446953591</v>
      </c>
      <c r="G1599" s="2">
        <v>2831079.230121864</v>
      </c>
      <c r="H1599" s="2">
        <v>0</v>
      </c>
      <c r="I1599" s="2" t="str">
        <f>TEXT(Продажи[[#This Row],[период]],Продажи[[#Headers],[МММ]])</f>
        <v>май</v>
      </c>
    </row>
    <row r="1600" spans="1:9" x14ac:dyDescent="0.3">
      <c r="A1600" s="1">
        <v>41030</v>
      </c>
      <c r="B1600" t="s">
        <v>15</v>
      </c>
      <c r="C1600" t="s">
        <v>9</v>
      </c>
      <c r="D1600" t="s">
        <v>19</v>
      </c>
      <c r="E1600" t="s">
        <v>12</v>
      </c>
      <c r="F1600" s="2">
        <v>-3816405.8249191791</v>
      </c>
      <c r="G1600" s="2">
        <v>-1249005.5427008225</v>
      </c>
      <c r="H1600" s="2">
        <v>0</v>
      </c>
      <c r="I1600" s="2" t="str">
        <f>TEXT(Продажи[[#This Row],[период]],Продажи[[#Headers],[МММ]])</f>
        <v>май</v>
      </c>
    </row>
    <row r="1601" spans="1:9" x14ac:dyDescent="0.3">
      <c r="A1601" s="1">
        <v>41030</v>
      </c>
      <c r="B1601" t="s">
        <v>15</v>
      </c>
      <c r="C1601" t="s">
        <v>9</v>
      </c>
      <c r="D1601" t="s">
        <v>19</v>
      </c>
      <c r="E1601" t="s">
        <v>13</v>
      </c>
      <c r="F1601" s="2">
        <v>-3718948.6979901074</v>
      </c>
      <c r="G1601" s="2">
        <v>-707769.807530466</v>
      </c>
      <c r="H1601" s="2">
        <v>0</v>
      </c>
      <c r="I1601" s="2" t="str">
        <f>TEXT(Продажи[[#This Row],[период]],Продажи[[#Headers],[МММ]])</f>
        <v>май</v>
      </c>
    </row>
    <row r="1602" spans="1:9" x14ac:dyDescent="0.3">
      <c r="A1602" s="1">
        <v>41030</v>
      </c>
      <c r="B1602" t="s">
        <v>15</v>
      </c>
      <c r="C1602" t="s">
        <v>9</v>
      </c>
      <c r="D1602" t="s">
        <v>17</v>
      </c>
      <c r="E1602" t="s">
        <v>11</v>
      </c>
      <c r="F1602" s="2">
        <v>1423174.5397821458</v>
      </c>
      <c r="G1602" s="2">
        <v>1264840.7501240221</v>
      </c>
      <c r="H1602" s="2">
        <v>0</v>
      </c>
      <c r="I1602" s="2" t="str">
        <f>TEXT(Продажи[[#This Row],[период]],Продажи[[#Headers],[МММ]])</f>
        <v>май</v>
      </c>
    </row>
    <row r="1603" spans="1:9" x14ac:dyDescent="0.3">
      <c r="A1603" s="1">
        <v>41030</v>
      </c>
      <c r="B1603" t="s">
        <v>15</v>
      </c>
      <c r="C1603" t="s">
        <v>9</v>
      </c>
      <c r="D1603" t="s">
        <v>17</v>
      </c>
      <c r="E1603" t="s">
        <v>12</v>
      </c>
      <c r="F1603" s="2">
        <v>-800435.62417443516</v>
      </c>
      <c r="G1603" s="2">
        <v>-558017.97799589206</v>
      </c>
      <c r="H1603" s="2">
        <v>0</v>
      </c>
      <c r="I1603" s="2" t="str">
        <f>TEXT(Продажи[[#This Row],[период]],Продажи[[#Headers],[МММ]])</f>
        <v>май</v>
      </c>
    </row>
    <row r="1604" spans="1:9" x14ac:dyDescent="0.3">
      <c r="A1604" s="1">
        <v>41030</v>
      </c>
      <c r="B1604" t="s">
        <v>15</v>
      </c>
      <c r="C1604" t="s">
        <v>9</v>
      </c>
      <c r="D1604" t="s">
        <v>17</v>
      </c>
      <c r="E1604" t="s">
        <v>13</v>
      </c>
      <c r="F1604" s="2">
        <v>-814859.4741220586</v>
      </c>
      <c r="G1604" s="2">
        <v>-316210.18753100553</v>
      </c>
      <c r="H1604" s="2">
        <v>0</v>
      </c>
      <c r="I1604" s="2" t="str">
        <f>TEXT(Продажи[[#This Row],[период]],Продажи[[#Headers],[МММ]])</f>
        <v>май</v>
      </c>
    </row>
    <row r="1605" spans="1:9" x14ac:dyDescent="0.3">
      <c r="A1605" s="1">
        <v>41030</v>
      </c>
      <c r="B1605" t="s">
        <v>15</v>
      </c>
      <c r="C1605" t="s">
        <v>9</v>
      </c>
      <c r="D1605" t="s">
        <v>14</v>
      </c>
      <c r="E1605" t="s">
        <v>11</v>
      </c>
      <c r="F1605" s="2">
        <v>2583957.9311131737</v>
      </c>
      <c r="G1605" s="2">
        <v>2145020.6617760267</v>
      </c>
      <c r="H1605" s="2">
        <v>0</v>
      </c>
      <c r="I1605" s="2" t="str">
        <f>TEXT(Продажи[[#This Row],[период]],Продажи[[#Headers],[МММ]])</f>
        <v>май</v>
      </c>
    </row>
    <row r="1606" spans="1:9" x14ac:dyDescent="0.3">
      <c r="A1606" s="1">
        <v>41030</v>
      </c>
      <c r="B1606" t="s">
        <v>15</v>
      </c>
      <c r="C1606" t="s">
        <v>9</v>
      </c>
      <c r="D1606" t="s">
        <v>14</v>
      </c>
      <c r="E1606" t="s">
        <v>12</v>
      </c>
      <c r="F1606" s="2">
        <v>-1409431.5987890037</v>
      </c>
      <c r="G1606" s="2">
        <v>-946332.64490118832</v>
      </c>
      <c r="H1606" s="2">
        <v>0</v>
      </c>
      <c r="I1606" s="2" t="str">
        <f>TEXT(Продажи[[#This Row],[период]],Продажи[[#Headers],[МММ]])</f>
        <v>май</v>
      </c>
    </row>
    <row r="1607" spans="1:9" x14ac:dyDescent="0.3">
      <c r="A1607" s="1">
        <v>41030</v>
      </c>
      <c r="B1607" t="s">
        <v>15</v>
      </c>
      <c r="C1607" t="s">
        <v>9</v>
      </c>
      <c r="D1607" t="s">
        <v>14</v>
      </c>
      <c r="E1607" t="s">
        <v>13</v>
      </c>
      <c r="F1607" s="2">
        <v>-1475768.8460386726</v>
      </c>
      <c r="G1607" s="2">
        <v>-536255.16544400668</v>
      </c>
      <c r="H1607" s="2">
        <v>0</v>
      </c>
      <c r="I1607" s="2" t="str">
        <f>TEXT(Продажи[[#This Row],[период]],Продажи[[#Headers],[МММ]])</f>
        <v>май</v>
      </c>
    </row>
    <row r="1608" spans="1:9" x14ac:dyDescent="0.3">
      <c r="A1608" s="1">
        <v>41030</v>
      </c>
      <c r="B1608" t="s">
        <v>15</v>
      </c>
      <c r="C1608" t="s">
        <v>9</v>
      </c>
      <c r="D1608" t="s">
        <v>100</v>
      </c>
      <c r="E1608" t="s">
        <v>49</v>
      </c>
      <c r="F1608" s="2">
        <v>0</v>
      </c>
      <c r="G1608" s="2">
        <v>0</v>
      </c>
      <c r="H1608" s="2">
        <v>10432088.990336051</v>
      </c>
      <c r="I1608" s="2" t="str">
        <f>TEXT(Продажи[[#This Row],[период]],Продажи[[#Headers],[МММ]])</f>
        <v>май</v>
      </c>
    </row>
    <row r="1609" spans="1:9" x14ac:dyDescent="0.3">
      <c r="A1609" s="1">
        <v>41030</v>
      </c>
      <c r="B1609" t="s">
        <v>15</v>
      </c>
      <c r="C1609" t="s">
        <v>16</v>
      </c>
      <c r="D1609" t="s">
        <v>10</v>
      </c>
      <c r="E1609" t="s">
        <v>11</v>
      </c>
      <c r="F1609" s="2">
        <v>3720319.7606066167</v>
      </c>
      <c r="G1609" s="2">
        <v>3781490.9375373675</v>
      </c>
      <c r="H1609" s="2">
        <v>0</v>
      </c>
      <c r="I1609" s="2" t="str">
        <f>TEXT(Продажи[[#This Row],[период]],Продажи[[#Headers],[МММ]])</f>
        <v>май</v>
      </c>
    </row>
    <row r="1610" spans="1:9" x14ac:dyDescent="0.3">
      <c r="A1610" s="1">
        <v>41030</v>
      </c>
      <c r="B1610" t="s">
        <v>15</v>
      </c>
      <c r="C1610" t="s">
        <v>16</v>
      </c>
      <c r="D1610" t="s">
        <v>10</v>
      </c>
      <c r="E1610" t="s">
        <v>12</v>
      </c>
      <c r="F1610" s="2">
        <v>-2085381.0317301662</v>
      </c>
      <c r="G1610" s="2">
        <v>-1668304.825384133</v>
      </c>
      <c r="H1610" s="2">
        <v>0</v>
      </c>
      <c r="I1610" s="2" t="str">
        <f>TEXT(Продажи[[#This Row],[период]],Продажи[[#Headers],[МММ]])</f>
        <v>май</v>
      </c>
    </row>
    <row r="1611" spans="1:9" x14ac:dyDescent="0.3">
      <c r="A1611" s="1">
        <v>41030</v>
      </c>
      <c r="B1611" t="s">
        <v>15</v>
      </c>
      <c r="C1611" t="s">
        <v>16</v>
      </c>
      <c r="D1611" t="s">
        <v>10</v>
      </c>
      <c r="E1611" t="s">
        <v>13</v>
      </c>
      <c r="F1611" s="2">
        <v>-1938695.3299582666</v>
      </c>
      <c r="G1611" s="2">
        <v>-945372.73438434186</v>
      </c>
      <c r="H1611" s="2">
        <v>0</v>
      </c>
      <c r="I1611" s="2" t="str">
        <f>TEXT(Продажи[[#This Row],[период]],Продажи[[#Headers],[МММ]])</f>
        <v>май</v>
      </c>
    </row>
    <row r="1612" spans="1:9" x14ac:dyDescent="0.3">
      <c r="A1612" s="1">
        <v>41030</v>
      </c>
      <c r="B1612" t="s">
        <v>15</v>
      </c>
      <c r="C1612" t="s">
        <v>16</v>
      </c>
      <c r="D1612" t="s">
        <v>21</v>
      </c>
      <c r="E1612" t="s">
        <v>11</v>
      </c>
      <c r="F1612" s="2">
        <v>2169671.1064842036</v>
      </c>
      <c r="G1612" s="2">
        <v>2772221.6317347959</v>
      </c>
      <c r="H1612" s="2">
        <v>0</v>
      </c>
      <c r="I1612" s="2" t="str">
        <f>TEXT(Продажи[[#This Row],[период]],Продажи[[#Headers],[МММ]])</f>
        <v>май</v>
      </c>
    </row>
    <row r="1613" spans="1:9" x14ac:dyDescent="0.3">
      <c r="A1613" s="1">
        <v>41030</v>
      </c>
      <c r="B1613" t="s">
        <v>15</v>
      </c>
      <c r="C1613" t="s">
        <v>16</v>
      </c>
      <c r="D1613" t="s">
        <v>21</v>
      </c>
      <c r="E1613" t="s">
        <v>12</v>
      </c>
      <c r="F1613" s="2">
        <v>-1223038.9551771157</v>
      </c>
      <c r="G1613" s="2">
        <v>-1223038.955177116</v>
      </c>
      <c r="H1613" s="2">
        <v>0</v>
      </c>
      <c r="I1613" s="2" t="str">
        <f>TEXT(Продажи[[#This Row],[период]],Продажи[[#Headers],[МММ]])</f>
        <v>май</v>
      </c>
    </row>
    <row r="1614" spans="1:9" x14ac:dyDescent="0.3">
      <c r="A1614" s="1">
        <v>41030</v>
      </c>
      <c r="B1614" t="s">
        <v>15</v>
      </c>
      <c r="C1614" t="s">
        <v>16</v>
      </c>
      <c r="D1614" t="s">
        <v>21</v>
      </c>
      <c r="E1614" t="s">
        <v>13</v>
      </c>
      <c r="F1614" s="2">
        <v>-1113968.3411544207</v>
      </c>
      <c r="G1614" s="2">
        <v>-693055.40793369897</v>
      </c>
      <c r="H1614" s="2">
        <v>0</v>
      </c>
      <c r="I1614" s="2" t="str">
        <f>TEXT(Продажи[[#This Row],[период]],Продажи[[#Headers],[МММ]])</f>
        <v>май</v>
      </c>
    </row>
    <row r="1615" spans="1:9" x14ac:dyDescent="0.3">
      <c r="A1615" s="1">
        <v>41030</v>
      </c>
      <c r="B1615" t="s">
        <v>15</v>
      </c>
      <c r="C1615" t="s">
        <v>16</v>
      </c>
      <c r="D1615" t="s">
        <v>19</v>
      </c>
      <c r="E1615" t="s">
        <v>11</v>
      </c>
      <c r="F1615" s="2">
        <v>1932489.1313454392</v>
      </c>
      <c r="G1615" s="2">
        <v>3538849.03765233</v>
      </c>
      <c r="H1615" s="2">
        <v>0</v>
      </c>
      <c r="I1615" s="2" t="str">
        <f>TEXT(Продажи[[#This Row],[период]],Продажи[[#Headers],[МММ]])</f>
        <v>май</v>
      </c>
    </row>
    <row r="1616" spans="1:9" x14ac:dyDescent="0.3">
      <c r="A1616" s="1">
        <v>41030</v>
      </c>
      <c r="B1616" t="s">
        <v>15</v>
      </c>
      <c r="C1616" t="s">
        <v>16</v>
      </c>
      <c r="D1616" t="s">
        <v>19</v>
      </c>
      <c r="E1616" t="s">
        <v>12</v>
      </c>
      <c r="F1616" s="2">
        <v>-1040837.9522506854</v>
      </c>
      <c r="G1616" s="2">
        <v>-1561256.9283760281</v>
      </c>
      <c r="H1616" s="2">
        <v>0</v>
      </c>
      <c r="I1616" s="2" t="str">
        <f>TEXT(Продажи[[#This Row],[период]],Продажи[[#Headers],[МММ]])</f>
        <v>май</v>
      </c>
    </row>
    <row r="1617" spans="1:9" x14ac:dyDescent="0.3">
      <c r="A1617" s="1">
        <v>41030</v>
      </c>
      <c r="B1617" t="s">
        <v>15</v>
      </c>
      <c r="C1617" t="s">
        <v>16</v>
      </c>
      <c r="D1617" t="s">
        <v>19</v>
      </c>
      <c r="E1617" t="s">
        <v>13</v>
      </c>
      <c r="F1617" s="2">
        <v>-1026335.6101159926</v>
      </c>
      <c r="G1617" s="2">
        <v>-884712.2594130825</v>
      </c>
      <c r="H1617" s="2">
        <v>0</v>
      </c>
      <c r="I1617" s="2" t="str">
        <f>TEXT(Продажи[[#This Row],[период]],Продажи[[#Headers],[МММ]])</f>
        <v>май</v>
      </c>
    </row>
    <row r="1618" spans="1:9" x14ac:dyDescent="0.3">
      <c r="A1618" s="1">
        <v>41030</v>
      </c>
      <c r="B1618" t="s">
        <v>15</v>
      </c>
      <c r="C1618" t="s">
        <v>16</v>
      </c>
      <c r="D1618" t="s">
        <v>17</v>
      </c>
      <c r="E1618" t="s">
        <v>11</v>
      </c>
      <c r="F1618" s="2">
        <v>1456792.8359974718</v>
      </c>
      <c r="G1618" s="2">
        <v>1581050.9376550275</v>
      </c>
      <c r="H1618" s="2">
        <v>0</v>
      </c>
      <c r="I1618" s="2" t="str">
        <f>TEXT(Продажи[[#This Row],[период]],Продажи[[#Headers],[МММ]])</f>
        <v>май</v>
      </c>
    </row>
    <row r="1619" spans="1:9" x14ac:dyDescent="0.3">
      <c r="A1619" s="1">
        <v>41030</v>
      </c>
      <c r="B1619" t="s">
        <v>15</v>
      </c>
      <c r="C1619" t="s">
        <v>16</v>
      </c>
      <c r="D1619" t="s">
        <v>17</v>
      </c>
      <c r="E1619" t="s">
        <v>12</v>
      </c>
      <c r="F1619" s="2">
        <v>-800435.62417443516</v>
      </c>
      <c r="G1619" s="2">
        <v>-697522.47249486507</v>
      </c>
      <c r="H1619" s="2">
        <v>0</v>
      </c>
      <c r="I1619" s="2" t="str">
        <f>TEXT(Продажи[[#This Row],[период]],Продажи[[#Headers],[МММ]])</f>
        <v>май</v>
      </c>
    </row>
    <row r="1620" spans="1:9" x14ac:dyDescent="0.3">
      <c r="A1620" s="1">
        <v>41030</v>
      </c>
      <c r="B1620" t="s">
        <v>15</v>
      </c>
      <c r="C1620" t="s">
        <v>16</v>
      </c>
      <c r="D1620" t="s">
        <v>17</v>
      </c>
      <c r="E1620" t="s">
        <v>13</v>
      </c>
      <c r="F1620" s="2">
        <v>-691992.60581128276</v>
      </c>
      <c r="G1620" s="2">
        <v>-395262.73441375687</v>
      </c>
      <c r="H1620" s="2">
        <v>0</v>
      </c>
      <c r="I1620" s="2" t="str">
        <f>TEXT(Продажи[[#This Row],[период]],Продажи[[#Headers],[МММ]])</f>
        <v>май</v>
      </c>
    </row>
    <row r="1621" spans="1:9" x14ac:dyDescent="0.3">
      <c r="A1621" s="1">
        <v>41030</v>
      </c>
      <c r="B1621" t="s">
        <v>15</v>
      </c>
      <c r="C1621" t="s">
        <v>16</v>
      </c>
      <c r="D1621" t="s">
        <v>14</v>
      </c>
      <c r="E1621" t="s">
        <v>11</v>
      </c>
      <c r="F1621" s="2">
        <v>2125892.6615067474</v>
      </c>
      <c r="G1621" s="2">
        <v>2681275.8272200334</v>
      </c>
      <c r="H1621" s="2">
        <v>0</v>
      </c>
      <c r="I1621" s="2" t="str">
        <f>TEXT(Продажи[[#This Row],[период]],Продажи[[#Headers],[МММ]])</f>
        <v>май</v>
      </c>
    </row>
    <row r="1622" spans="1:9" x14ac:dyDescent="0.3">
      <c r="A1622" s="1">
        <v>41030</v>
      </c>
      <c r="B1622" t="s">
        <v>15</v>
      </c>
      <c r="C1622" t="s">
        <v>16</v>
      </c>
      <c r="D1622" t="s">
        <v>14</v>
      </c>
      <c r="E1622" t="s">
        <v>12</v>
      </c>
      <c r="F1622" s="2">
        <v>-1174526.3323241698</v>
      </c>
      <c r="G1622" s="2">
        <v>-1182915.8061264853</v>
      </c>
      <c r="H1622" s="2">
        <v>0</v>
      </c>
      <c r="I1622" s="2" t="str">
        <f>TEXT(Продажи[[#This Row],[период]],Продажи[[#Headers],[МММ]])</f>
        <v>май</v>
      </c>
    </row>
    <row r="1623" spans="1:9" x14ac:dyDescent="0.3">
      <c r="A1623" s="1">
        <v>41030</v>
      </c>
      <c r="B1623" t="s">
        <v>15</v>
      </c>
      <c r="C1623" t="s">
        <v>16</v>
      </c>
      <c r="D1623" t="s">
        <v>14</v>
      </c>
      <c r="E1623" t="s">
        <v>13</v>
      </c>
      <c r="F1623" s="2">
        <v>-1049721.1642514034</v>
      </c>
      <c r="G1623" s="2">
        <v>-670318.95680500835</v>
      </c>
      <c r="H1623" s="2">
        <v>0</v>
      </c>
      <c r="I1623" s="2" t="str">
        <f>TEXT(Продажи[[#This Row],[период]],Продажи[[#Headers],[МММ]])</f>
        <v>май</v>
      </c>
    </row>
    <row r="1624" spans="1:9" x14ac:dyDescent="0.3">
      <c r="A1624" s="1">
        <v>41030</v>
      </c>
      <c r="B1624" t="s">
        <v>15</v>
      </c>
      <c r="C1624" t="s">
        <v>16</v>
      </c>
      <c r="D1624" t="s">
        <v>100</v>
      </c>
      <c r="E1624" t="s">
        <v>49</v>
      </c>
      <c r="F1624" s="2">
        <v>0</v>
      </c>
      <c r="G1624" s="2">
        <v>0</v>
      </c>
      <c r="H1624" s="2">
        <v>12399709.278318856</v>
      </c>
      <c r="I1624" s="2" t="str">
        <f>TEXT(Продажи[[#This Row],[период]],Продажи[[#Headers],[МММ]])</f>
        <v>май</v>
      </c>
    </row>
    <row r="1625" spans="1:9" x14ac:dyDescent="0.3">
      <c r="A1625" s="1">
        <v>41030</v>
      </c>
      <c r="B1625" t="s">
        <v>15</v>
      </c>
      <c r="C1625" t="s">
        <v>23</v>
      </c>
      <c r="D1625" t="s">
        <v>10</v>
      </c>
      <c r="E1625" t="s">
        <v>11</v>
      </c>
      <c r="F1625" s="2">
        <v>4416837.0252044927</v>
      </c>
      <c r="G1625" s="2">
        <v>3781490.9375373679</v>
      </c>
      <c r="H1625" s="2">
        <v>0</v>
      </c>
      <c r="I1625" s="2" t="str">
        <f>TEXT(Продажи[[#This Row],[период]],Продажи[[#Headers],[МММ]])</f>
        <v>май</v>
      </c>
    </row>
    <row r="1626" spans="1:9" x14ac:dyDescent="0.3">
      <c r="A1626" s="1">
        <v>41030</v>
      </c>
      <c r="B1626" t="s">
        <v>15</v>
      </c>
      <c r="C1626" t="s">
        <v>23</v>
      </c>
      <c r="D1626" t="s">
        <v>10</v>
      </c>
      <c r="E1626" t="s">
        <v>12</v>
      </c>
      <c r="F1626" s="2">
        <v>-2502457.2380761993</v>
      </c>
      <c r="G1626" s="2">
        <v>-1668304.8253841333</v>
      </c>
      <c r="H1626" s="2">
        <v>0</v>
      </c>
      <c r="I1626" s="2" t="str">
        <f>TEXT(Продажи[[#This Row],[период]],Продажи[[#Headers],[МММ]])</f>
        <v>май</v>
      </c>
    </row>
    <row r="1627" spans="1:9" x14ac:dyDescent="0.3">
      <c r="A1627" s="1">
        <v>41030</v>
      </c>
      <c r="B1627" t="s">
        <v>15</v>
      </c>
      <c r="C1627" t="s">
        <v>23</v>
      </c>
      <c r="D1627" t="s">
        <v>10</v>
      </c>
      <c r="E1627" t="s">
        <v>13</v>
      </c>
      <c r="F1627" s="2">
        <v>-2443858.0310845817</v>
      </c>
      <c r="G1627" s="2">
        <v>-945372.73438434198</v>
      </c>
      <c r="H1627" s="2">
        <v>0</v>
      </c>
      <c r="I1627" s="2" t="str">
        <f>TEXT(Продажи[[#This Row],[период]],Продажи[[#Headers],[МММ]])</f>
        <v>май</v>
      </c>
    </row>
    <row r="1628" spans="1:9" x14ac:dyDescent="0.3">
      <c r="A1628" s="1">
        <v>41030</v>
      </c>
      <c r="B1628" t="s">
        <v>15</v>
      </c>
      <c r="C1628" t="s">
        <v>23</v>
      </c>
      <c r="D1628" t="s">
        <v>21</v>
      </c>
      <c r="E1628" t="s">
        <v>11</v>
      </c>
      <c r="F1628" s="2">
        <v>2671117.078106821</v>
      </c>
      <c r="G1628" s="2">
        <v>2772221.6317347963</v>
      </c>
      <c r="H1628" s="2">
        <v>0</v>
      </c>
      <c r="I1628" s="2" t="str">
        <f>TEXT(Продажи[[#This Row],[период]],Продажи[[#Headers],[МММ]])</f>
        <v>май</v>
      </c>
    </row>
    <row r="1629" spans="1:9" x14ac:dyDescent="0.3">
      <c r="A1629" s="1">
        <v>41030</v>
      </c>
      <c r="B1629" t="s">
        <v>15</v>
      </c>
      <c r="C1629" t="s">
        <v>23</v>
      </c>
      <c r="D1629" t="s">
        <v>21</v>
      </c>
      <c r="E1629" t="s">
        <v>12</v>
      </c>
      <c r="F1629" s="2">
        <v>-1467646.7462125388</v>
      </c>
      <c r="G1629" s="2">
        <v>-1223038.955177116</v>
      </c>
      <c r="H1629" s="2">
        <v>0</v>
      </c>
      <c r="I1629" s="2" t="str">
        <f>TEXT(Продажи[[#This Row],[период]],Продажи[[#Headers],[МММ]])</f>
        <v>май</v>
      </c>
    </row>
    <row r="1630" spans="1:9" x14ac:dyDescent="0.3">
      <c r="A1630" s="1">
        <v>41030</v>
      </c>
      <c r="B1630" t="s">
        <v>15</v>
      </c>
      <c r="C1630" t="s">
        <v>23</v>
      </c>
      <c r="D1630" t="s">
        <v>21</v>
      </c>
      <c r="E1630" t="s">
        <v>13</v>
      </c>
      <c r="F1630" s="2">
        <v>-1229007.3852783802</v>
      </c>
      <c r="G1630" s="2">
        <v>-693055.40793369908</v>
      </c>
      <c r="H1630" s="2">
        <v>0</v>
      </c>
      <c r="I1630" s="2" t="str">
        <f>TEXT(Продажи[[#This Row],[период]],Продажи[[#Headers],[МММ]])</f>
        <v>май</v>
      </c>
    </row>
    <row r="1631" spans="1:9" x14ac:dyDescent="0.3">
      <c r="A1631" s="1">
        <v>41030</v>
      </c>
      <c r="B1631" t="s">
        <v>15</v>
      </c>
      <c r="C1631" t="s">
        <v>23</v>
      </c>
      <c r="D1631" t="s">
        <v>19</v>
      </c>
      <c r="E1631" t="s">
        <v>11</v>
      </c>
      <c r="F1631" s="2">
        <v>1207372.0246107951</v>
      </c>
      <c r="G1631" s="2">
        <v>3538849.0376523305</v>
      </c>
      <c r="H1631" s="2">
        <v>0</v>
      </c>
      <c r="I1631" s="2" t="str">
        <f>TEXT(Продажи[[#This Row],[период]],Продажи[[#Headers],[МММ]])</f>
        <v>май</v>
      </c>
    </row>
    <row r="1632" spans="1:9" x14ac:dyDescent="0.3">
      <c r="A1632" s="1">
        <v>41030</v>
      </c>
      <c r="B1632" t="s">
        <v>15</v>
      </c>
      <c r="C1632" t="s">
        <v>23</v>
      </c>
      <c r="D1632" t="s">
        <v>19</v>
      </c>
      <c r="E1632" t="s">
        <v>12</v>
      </c>
      <c r="F1632" s="2">
        <v>-693891.96816712362</v>
      </c>
      <c r="G1632" s="2">
        <v>-1561256.9283760283</v>
      </c>
      <c r="H1632" s="2">
        <v>0</v>
      </c>
      <c r="I1632" s="2" t="str">
        <f>TEXT(Продажи[[#This Row],[период]],Продажи[[#Headers],[МММ]])</f>
        <v>май</v>
      </c>
    </row>
    <row r="1633" spans="1:9" x14ac:dyDescent="0.3">
      <c r="A1633" s="1">
        <v>41030</v>
      </c>
      <c r="B1633" t="s">
        <v>15</v>
      </c>
      <c r="C1633" t="s">
        <v>23</v>
      </c>
      <c r="D1633" t="s">
        <v>19</v>
      </c>
      <c r="E1633" t="s">
        <v>13</v>
      </c>
      <c r="F1633" s="2">
        <v>-566632.18120527314</v>
      </c>
      <c r="G1633" s="2">
        <v>-884712.25941308262</v>
      </c>
      <c r="H1633" s="2">
        <v>0</v>
      </c>
      <c r="I1633" s="2" t="str">
        <f>TEXT(Продажи[[#This Row],[период]],Продажи[[#Headers],[МММ]])</f>
        <v>май</v>
      </c>
    </row>
    <row r="1634" spans="1:9" x14ac:dyDescent="0.3">
      <c r="A1634" s="1">
        <v>41030</v>
      </c>
      <c r="B1634" t="s">
        <v>15</v>
      </c>
      <c r="C1634" t="s">
        <v>23</v>
      </c>
      <c r="D1634" t="s">
        <v>17</v>
      </c>
      <c r="E1634" t="s">
        <v>11</v>
      </c>
      <c r="F1634" s="2">
        <v>1456792.8359974721</v>
      </c>
      <c r="G1634" s="2">
        <v>1581050.9376550277</v>
      </c>
      <c r="H1634" s="2">
        <v>0</v>
      </c>
      <c r="I1634" s="2" t="str">
        <f>TEXT(Продажи[[#This Row],[период]],Продажи[[#Headers],[МММ]])</f>
        <v>май</v>
      </c>
    </row>
    <row r="1635" spans="1:9" x14ac:dyDescent="0.3">
      <c r="A1635" s="1">
        <v>41030</v>
      </c>
      <c r="B1635" t="s">
        <v>15</v>
      </c>
      <c r="C1635" t="s">
        <v>23</v>
      </c>
      <c r="D1635" t="s">
        <v>17</v>
      </c>
      <c r="E1635" t="s">
        <v>12</v>
      </c>
      <c r="F1635" s="2">
        <v>-800435.62417443516</v>
      </c>
      <c r="G1635" s="2">
        <v>-697522.47249486519</v>
      </c>
      <c r="H1635" s="2">
        <v>0</v>
      </c>
      <c r="I1635" s="2" t="str">
        <f>TEXT(Продажи[[#This Row],[период]],Продажи[[#Headers],[МММ]])</f>
        <v>май</v>
      </c>
    </row>
    <row r="1636" spans="1:9" x14ac:dyDescent="0.3">
      <c r="A1636" s="1">
        <v>41030</v>
      </c>
      <c r="B1636" t="s">
        <v>15</v>
      </c>
      <c r="C1636" t="s">
        <v>23</v>
      </c>
      <c r="D1636" t="s">
        <v>17</v>
      </c>
      <c r="E1636" t="s">
        <v>13</v>
      </c>
      <c r="F1636" s="2">
        <v>-847613.29986327654</v>
      </c>
      <c r="G1636" s="2">
        <v>-395262.73441375693</v>
      </c>
      <c r="H1636" s="2">
        <v>0</v>
      </c>
      <c r="I1636" s="2" t="str">
        <f>TEXT(Продажи[[#This Row],[период]],Продажи[[#Headers],[МММ]])</f>
        <v>май</v>
      </c>
    </row>
    <row r="1637" spans="1:9" x14ac:dyDescent="0.3">
      <c r="A1637" s="1">
        <v>41030</v>
      </c>
      <c r="B1637" t="s">
        <v>15</v>
      </c>
      <c r="C1637" t="s">
        <v>23</v>
      </c>
      <c r="D1637" t="s">
        <v>14</v>
      </c>
      <c r="E1637" t="s">
        <v>11</v>
      </c>
      <c r="F1637" s="2">
        <v>3744389.9474494532</v>
      </c>
      <c r="G1637" s="2">
        <v>2681275.8272200339</v>
      </c>
      <c r="H1637" s="2">
        <v>0</v>
      </c>
      <c r="I1637" s="2" t="str">
        <f>TEXT(Продажи[[#This Row],[период]],Продажи[[#Headers],[МММ]])</f>
        <v>май</v>
      </c>
    </row>
    <row r="1638" spans="1:9" x14ac:dyDescent="0.3">
      <c r="A1638" s="1">
        <v>41030</v>
      </c>
      <c r="B1638" t="s">
        <v>15</v>
      </c>
      <c r="C1638" t="s">
        <v>23</v>
      </c>
      <c r="D1638" t="s">
        <v>14</v>
      </c>
      <c r="E1638" t="s">
        <v>12</v>
      </c>
      <c r="F1638" s="2">
        <v>-2114147.3981835055</v>
      </c>
      <c r="G1638" s="2">
        <v>-1182915.8061264853</v>
      </c>
      <c r="H1638" s="2">
        <v>0</v>
      </c>
      <c r="I1638" s="2" t="str">
        <f>TEXT(Продажи[[#This Row],[период]],Продажи[[#Headers],[МММ]])</f>
        <v>май</v>
      </c>
    </row>
    <row r="1639" spans="1:9" x14ac:dyDescent="0.3">
      <c r="A1639" s="1">
        <v>41030</v>
      </c>
      <c r="B1639" t="s">
        <v>15</v>
      </c>
      <c r="C1639" t="s">
        <v>23</v>
      </c>
      <c r="D1639" t="s">
        <v>14</v>
      </c>
      <c r="E1639" t="s">
        <v>13</v>
      </c>
      <c r="F1639" s="2">
        <v>-1897564.7425029287</v>
      </c>
      <c r="G1639" s="2">
        <v>-670318.95680500846</v>
      </c>
      <c r="H1639" s="2">
        <v>0</v>
      </c>
      <c r="I1639" s="2" t="str">
        <f>TEXT(Продажи[[#This Row],[период]],Продажи[[#Headers],[МММ]])</f>
        <v>май</v>
      </c>
    </row>
    <row r="1640" spans="1:9" x14ac:dyDescent="0.3">
      <c r="A1640" s="1">
        <v>41030</v>
      </c>
      <c r="B1640" t="s">
        <v>15</v>
      </c>
      <c r="C1640" t="s">
        <v>23</v>
      </c>
      <c r="D1640" t="s">
        <v>100</v>
      </c>
      <c r="E1640" t="s">
        <v>49</v>
      </c>
      <c r="F1640" s="2">
        <v>0</v>
      </c>
      <c r="G1640" s="2">
        <v>0</v>
      </c>
      <c r="H1640" s="2">
        <v>10387850.019057307</v>
      </c>
      <c r="I1640" s="2" t="str">
        <f>TEXT(Продажи[[#This Row],[период]],Продажи[[#Headers],[МММ]])</f>
        <v>май</v>
      </c>
    </row>
    <row r="1641" spans="1:9" x14ac:dyDescent="0.3">
      <c r="A1641" s="1">
        <v>41030</v>
      </c>
      <c r="B1641" t="s">
        <v>15</v>
      </c>
      <c r="C1641" t="s">
        <v>24</v>
      </c>
      <c r="D1641" t="s">
        <v>10</v>
      </c>
      <c r="E1641" t="s">
        <v>11</v>
      </c>
      <c r="F1641" s="2">
        <v>3820418.0501296651</v>
      </c>
      <c r="G1641" s="2">
        <v>3025192.7500298941</v>
      </c>
      <c r="H1641" s="2">
        <v>0</v>
      </c>
      <c r="I1641" s="2" t="str">
        <f>TEXT(Продажи[[#This Row],[период]],Продажи[[#Headers],[МММ]])</f>
        <v>май</v>
      </c>
    </row>
    <row r="1642" spans="1:9" x14ac:dyDescent="0.3">
      <c r="A1642" s="1">
        <v>41030</v>
      </c>
      <c r="B1642" t="s">
        <v>15</v>
      </c>
      <c r="C1642" t="s">
        <v>24</v>
      </c>
      <c r="D1642" t="s">
        <v>10</v>
      </c>
      <c r="E1642" t="s">
        <v>12</v>
      </c>
      <c r="F1642" s="2">
        <v>-2085381.0317301662</v>
      </c>
      <c r="G1642" s="2">
        <v>-1334643.8603073065</v>
      </c>
      <c r="H1642" s="2">
        <v>0</v>
      </c>
      <c r="I1642" s="2" t="str">
        <f>TEXT(Продажи[[#This Row],[период]],Продажи[[#Headers],[МММ]])</f>
        <v>май</v>
      </c>
    </row>
    <row r="1643" spans="1:9" x14ac:dyDescent="0.3">
      <c r="A1643" s="1">
        <v>41030</v>
      </c>
      <c r="B1643" t="s">
        <v>15</v>
      </c>
      <c r="C1643" t="s">
        <v>24</v>
      </c>
      <c r="D1643" t="s">
        <v>10</v>
      </c>
      <c r="E1643" t="s">
        <v>13</v>
      </c>
      <c r="F1643" s="2">
        <v>-2020275.4359195507</v>
      </c>
      <c r="G1643" s="2">
        <v>-756298.18750747351</v>
      </c>
      <c r="H1643" s="2">
        <v>0</v>
      </c>
      <c r="I1643" s="2" t="str">
        <f>TEXT(Продажи[[#This Row],[период]],Продажи[[#Headers],[МММ]])</f>
        <v>май</v>
      </c>
    </row>
    <row r="1644" spans="1:9" x14ac:dyDescent="0.3">
      <c r="A1644" s="1">
        <v>41030</v>
      </c>
      <c r="B1644" t="s">
        <v>15</v>
      </c>
      <c r="C1644" t="s">
        <v>24</v>
      </c>
      <c r="D1644" t="s">
        <v>21</v>
      </c>
      <c r="E1644" t="s">
        <v>11</v>
      </c>
      <c r="F1644" s="2">
        <v>2159886.7948427862</v>
      </c>
      <c r="G1644" s="2">
        <v>2217777.3053878369</v>
      </c>
      <c r="H1644" s="2">
        <v>0</v>
      </c>
      <c r="I1644" s="2" t="str">
        <f>TEXT(Продажи[[#This Row],[период]],Продажи[[#Headers],[МММ]])</f>
        <v>май</v>
      </c>
    </row>
    <row r="1645" spans="1:9" x14ac:dyDescent="0.3">
      <c r="A1645" s="1">
        <v>41030</v>
      </c>
      <c r="B1645" t="s">
        <v>15</v>
      </c>
      <c r="C1645" t="s">
        <v>24</v>
      </c>
      <c r="D1645" t="s">
        <v>21</v>
      </c>
      <c r="E1645" t="s">
        <v>12</v>
      </c>
      <c r="F1645" s="2">
        <v>-1223038.9551771157</v>
      </c>
      <c r="G1645" s="2">
        <v>-978431.1641416928</v>
      </c>
      <c r="H1645" s="2">
        <v>0</v>
      </c>
      <c r="I1645" s="2" t="str">
        <f>TEXT(Продажи[[#This Row],[период]],Продажи[[#Headers],[МММ]])</f>
        <v>май</v>
      </c>
    </row>
    <row r="1646" spans="1:9" x14ac:dyDescent="0.3">
      <c r="A1646" s="1">
        <v>41030</v>
      </c>
      <c r="B1646" t="s">
        <v>15</v>
      </c>
      <c r="C1646" t="s">
        <v>24</v>
      </c>
      <c r="D1646" t="s">
        <v>21</v>
      </c>
      <c r="E1646" t="s">
        <v>13</v>
      </c>
      <c r="F1646" s="2">
        <v>-993645.76874409593</v>
      </c>
      <c r="G1646" s="2">
        <v>-554444.32634695922</v>
      </c>
      <c r="H1646" s="2">
        <v>0</v>
      </c>
      <c r="I1646" s="2" t="str">
        <f>TEXT(Продажи[[#This Row],[период]],Продажи[[#Headers],[МММ]])</f>
        <v>май</v>
      </c>
    </row>
    <row r="1647" spans="1:9" x14ac:dyDescent="0.3">
      <c r="A1647" s="1">
        <v>41030</v>
      </c>
      <c r="B1647" t="s">
        <v>15</v>
      </c>
      <c r="C1647" t="s">
        <v>24</v>
      </c>
      <c r="D1647" t="s">
        <v>19</v>
      </c>
      <c r="E1647" t="s">
        <v>11</v>
      </c>
      <c r="F1647" s="2">
        <v>1793710.7377120147</v>
      </c>
      <c r="G1647" s="2">
        <v>2831079.230121864</v>
      </c>
      <c r="H1647" s="2">
        <v>0</v>
      </c>
      <c r="I1647" s="2" t="str">
        <f>TEXT(Продажи[[#This Row],[период]],Продажи[[#Headers],[МММ]])</f>
        <v>май</v>
      </c>
    </row>
    <row r="1648" spans="1:9" x14ac:dyDescent="0.3">
      <c r="A1648" s="1">
        <v>41030</v>
      </c>
      <c r="B1648" t="s">
        <v>15</v>
      </c>
      <c r="C1648" t="s">
        <v>24</v>
      </c>
      <c r="D1648" t="s">
        <v>19</v>
      </c>
      <c r="E1648" t="s">
        <v>12</v>
      </c>
      <c r="F1648" s="2">
        <v>-1040837.9522506854</v>
      </c>
      <c r="G1648" s="2">
        <v>-1249005.5427008225</v>
      </c>
      <c r="H1648" s="2">
        <v>0</v>
      </c>
      <c r="I1648" s="2" t="str">
        <f>TEXT(Продажи[[#This Row],[период]],Продажи[[#Headers],[МММ]])</f>
        <v>май</v>
      </c>
    </row>
    <row r="1649" spans="1:9" x14ac:dyDescent="0.3">
      <c r="A1649" s="1">
        <v>41030</v>
      </c>
      <c r="B1649" t="s">
        <v>15</v>
      </c>
      <c r="C1649" t="s">
        <v>24</v>
      </c>
      <c r="D1649" t="s">
        <v>19</v>
      </c>
      <c r="E1649" t="s">
        <v>13</v>
      </c>
      <c r="F1649" s="2">
        <v>-949001.35026376683</v>
      </c>
      <c r="G1649" s="2">
        <v>-707769.807530466</v>
      </c>
      <c r="H1649" s="2">
        <v>0</v>
      </c>
      <c r="I1649" s="2" t="str">
        <f>TEXT(Продажи[[#This Row],[период]],Продажи[[#Headers],[МММ]])</f>
        <v>май</v>
      </c>
    </row>
    <row r="1650" spans="1:9" x14ac:dyDescent="0.3">
      <c r="A1650" s="1">
        <v>41030</v>
      </c>
      <c r="B1650" t="s">
        <v>15</v>
      </c>
      <c r="C1650" t="s">
        <v>24</v>
      </c>
      <c r="D1650" t="s">
        <v>17</v>
      </c>
      <c r="E1650" t="s">
        <v>11</v>
      </c>
      <c r="F1650" s="2">
        <v>1932251.5967570865</v>
      </c>
      <c r="G1650" s="2">
        <v>1264840.7501240221</v>
      </c>
      <c r="H1650" s="2">
        <v>0</v>
      </c>
      <c r="I1650" s="2" t="str">
        <f>TEXT(Продажи[[#This Row],[период]],Продажи[[#Headers],[МММ]])</f>
        <v>май</v>
      </c>
    </row>
    <row r="1651" spans="1:9" x14ac:dyDescent="0.3">
      <c r="A1651" s="1">
        <v>41030</v>
      </c>
      <c r="B1651" t="s">
        <v>15</v>
      </c>
      <c r="C1651" t="s">
        <v>24</v>
      </c>
      <c r="D1651" t="s">
        <v>17</v>
      </c>
      <c r="E1651" t="s">
        <v>12</v>
      </c>
      <c r="F1651" s="2">
        <v>-1120609.8738442091</v>
      </c>
      <c r="G1651" s="2">
        <v>-558017.97799589206</v>
      </c>
      <c r="H1651" s="2">
        <v>0</v>
      </c>
      <c r="I1651" s="2" t="str">
        <f>TEXT(Продажи[[#This Row],[период]],Продажи[[#Headers],[МММ]])</f>
        <v>май</v>
      </c>
    </row>
    <row r="1652" spans="1:9" x14ac:dyDescent="0.3">
      <c r="A1652" s="1">
        <v>41030</v>
      </c>
      <c r="B1652" t="s">
        <v>15</v>
      </c>
      <c r="C1652" t="s">
        <v>24</v>
      </c>
      <c r="D1652" t="s">
        <v>17</v>
      </c>
      <c r="E1652" t="s">
        <v>13</v>
      </c>
      <c r="F1652" s="2">
        <v>-950213.13816995558</v>
      </c>
      <c r="G1652" s="2">
        <v>-316210.18753100553</v>
      </c>
      <c r="H1652" s="2">
        <v>0</v>
      </c>
      <c r="I1652" s="2" t="str">
        <f>TEXT(Продажи[[#This Row],[период]],Продажи[[#Headers],[МММ]])</f>
        <v>май</v>
      </c>
    </row>
    <row r="1653" spans="1:9" x14ac:dyDescent="0.3">
      <c r="A1653" s="1">
        <v>41030</v>
      </c>
      <c r="B1653" t="s">
        <v>15</v>
      </c>
      <c r="C1653" t="s">
        <v>24</v>
      </c>
      <c r="D1653" t="s">
        <v>14</v>
      </c>
      <c r="E1653" t="s">
        <v>11</v>
      </c>
      <c r="F1653" s="2">
        <v>2100053.0821956154</v>
      </c>
      <c r="G1653" s="2">
        <v>2145020.6617760267</v>
      </c>
      <c r="H1653" s="2">
        <v>0</v>
      </c>
      <c r="I1653" s="2" t="str">
        <f>TEXT(Продажи[[#This Row],[период]],Продажи[[#Headers],[МММ]])</f>
        <v>май</v>
      </c>
    </row>
    <row r="1654" spans="1:9" x14ac:dyDescent="0.3">
      <c r="A1654" s="1">
        <v>41030</v>
      </c>
      <c r="B1654" t="s">
        <v>15</v>
      </c>
      <c r="C1654" t="s">
        <v>24</v>
      </c>
      <c r="D1654" t="s">
        <v>14</v>
      </c>
      <c r="E1654" t="s">
        <v>12</v>
      </c>
      <c r="F1654" s="2">
        <v>-1174526.3323241698</v>
      </c>
      <c r="G1654" s="2">
        <v>-946332.64490118832</v>
      </c>
      <c r="H1654" s="2">
        <v>0</v>
      </c>
      <c r="I1654" s="2" t="str">
        <f>TEXT(Продажи[[#This Row],[период]],Продажи[[#Headers],[МММ]])</f>
        <v>май</v>
      </c>
    </row>
    <row r="1655" spans="1:9" x14ac:dyDescent="0.3">
      <c r="A1655" s="1">
        <v>41030</v>
      </c>
      <c r="B1655" t="s">
        <v>15</v>
      </c>
      <c r="C1655" t="s">
        <v>24</v>
      </c>
      <c r="D1655" t="s">
        <v>14</v>
      </c>
      <c r="E1655" t="s">
        <v>13</v>
      </c>
      <c r="F1655" s="2">
        <v>-780754.63414916862</v>
      </c>
      <c r="G1655" s="2">
        <v>-536255.16544400668</v>
      </c>
      <c r="H1655" s="2">
        <v>0</v>
      </c>
      <c r="I1655" s="2" t="str">
        <f>TEXT(Продажи[[#This Row],[период]],Продажи[[#Headers],[МММ]])</f>
        <v>май</v>
      </c>
    </row>
    <row r="1656" spans="1:9" x14ac:dyDescent="0.3">
      <c r="A1656" s="1">
        <v>41030</v>
      </c>
      <c r="B1656" t="s">
        <v>15</v>
      </c>
      <c r="C1656" t="s">
        <v>24</v>
      </c>
      <c r="D1656" t="s">
        <v>100</v>
      </c>
      <c r="E1656" t="s">
        <v>49</v>
      </c>
      <c r="F1656" s="2">
        <v>0</v>
      </c>
      <c r="G1656" s="2">
        <v>0</v>
      </c>
      <c r="H1656" s="2">
        <v>9642584.0539812166</v>
      </c>
      <c r="I1656" s="2" t="str">
        <f>TEXT(Продажи[[#This Row],[период]],Продажи[[#Headers],[МММ]])</f>
        <v>май</v>
      </c>
    </row>
    <row r="1657" spans="1:9" x14ac:dyDescent="0.3">
      <c r="A1657" s="1">
        <v>41030</v>
      </c>
      <c r="B1657" t="s">
        <v>15</v>
      </c>
      <c r="C1657" t="s">
        <v>26</v>
      </c>
      <c r="D1657" t="s">
        <v>10</v>
      </c>
      <c r="E1657" t="s">
        <v>11</v>
      </c>
      <c r="F1657" s="2">
        <v>4433520.0734583335</v>
      </c>
      <c r="G1657" s="2">
        <v>1134447.2812612103</v>
      </c>
      <c r="H1657" s="2">
        <v>0</v>
      </c>
      <c r="I1657" s="2" t="str">
        <f>TEXT(Продажи[[#This Row],[период]],Продажи[[#Headers],[МММ]])</f>
        <v>май</v>
      </c>
    </row>
    <row r="1658" spans="1:9" x14ac:dyDescent="0.3">
      <c r="A1658" s="1">
        <v>41030</v>
      </c>
      <c r="B1658" t="s">
        <v>15</v>
      </c>
      <c r="C1658" t="s">
        <v>26</v>
      </c>
      <c r="D1658" t="s">
        <v>10</v>
      </c>
      <c r="E1658" t="s">
        <v>12</v>
      </c>
      <c r="F1658" s="2">
        <v>-2502457.2380761993</v>
      </c>
      <c r="G1658" s="2">
        <v>-500491.44761523994</v>
      </c>
      <c r="H1658" s="2">
        <v>0</v>
      </c>
      <c r="I1658" s="2" t="str">
        <f>TEXT(Продажи[[#This Row],[период]],Продажи[[#Headers],[МММ]])</f>
        <v>май</v>
      </c>
    </row>
    <row r="1659" spans="1:9" x14ac:dyDescent="0.3">
      <c r="A1659" s="1">
        <v>41030</v>
      </c>
      <c r="B1659" t="s">
        <v>15</v>
      </c>
      <c r="C1659" t="s">
        <v>26</v>
      </c>
      <c r="D1659" t="s">
        <v>10</v>
      </c>
      <c r="E1659" t="s">
        <v>13</v>
      </c>
      <c r="F1659" s="2">
        <v>-2436767.7355766995</v>
      </c>
      <c r="G1659" s="2">
        <v>-283611.82031530258</v>
      </c>
      <c r="H1659" s="2">
        <v>0</v>
      </c>
      <c r="I1659" s="2" t="str">
        <f>TEXT(Продажи[[#This Row],[период]],Продажи[[#Headers],[МММ]])</f>
        <v>май</v>
      </c>
    </row>
    <row r="1660" spans="1:9" x14ac:dyDescent="0.3">
      <c r="A1660" s="1">
        <v>41030</v>
      </c>
      <c r="B1660" t="s">
        <v>15</v>
      </c>
      <c r="C1660" t="s">
        <v>26</v>
      </c>
      <c r="D1660" t="s">
        <v>21</v>
      </c>
      <c r="E1660" t="s">
        <v>11</v>
      </c>
      <c r="F1660" s="2">
        <v>3121195.4136119992</v>
      </c>
      <c r="G1660" s="2">
        <v>831666.48952043883</v>
      </c>
      <c r="H1660" s="2">
        <v>0</v>
      </c>
      <c r="I1660" s="2" t="str">
        <f>TEXT(Продажи[[#This Row],[период]],Продажи[[#Headers],[МММ]])</f>
        <v>май</v>
      </c>
    </row>
    <row r="1661" spans="1:9" x14ac:dyDescent="0.3">
      <c r="A1661" s="1">
        <v>41030</v>
      </c>
      <c r="B1661" t="s">
        <v>15</v>
      </c>
      <c r="C1661" t="s">
        <v>26</v>
      </c>
      <c r="D1661" t="s">
        <v>21</v>
      </c>
      <c r="E1661" t="s">
        <v>12</v>
      </c>
      <c r="F1661" s="2">
        <v>-1712254.5372479619</v>
      </c>
      <c r="G1661" s="2">
        <v>-366911.68655313482</v>
      </c>
      <c r="H1661" s="2">
        <v>0</v>
      </c>
      <c r="I1661" s="2" t="str">
        <f>TEXT(Продажи[[#This Row],[период]],Продажи[[#Headers],[МММ]])</f>
        <v>май</v>
      </c>
    </row>
    <row r="1662" spans="1:9" x14ac:dyDescent="0.3">
      <c r="A1662" s="1">
        <v>41030</v>
      </c>
      <c r="B1662" t="s">
        <v>15</v>
      </c>
      <c r="C1662" t="s">
        <v>26</v>
      </c>
      <c r="D1662" t="s">
        <v>21</v>
      </c>
      <c r="E1662" t="s">
        <v>13</v>
      </c>
      <c r="F1662" s="2">
        <v>-1545260.7983080787</v>
      </c>
      <c r="G1662" s="2">
        <v>-207916.62238010971</v>
      </c>
      <c r="H1662" s="2">
        <v>0</v>
      </c>
      <c r="I1662" s="2" t="str">
        <f>TEXT(Продажи[[#This Row],[период]],Продажи[[#Headers],[МММ]])</f>
        <v>май</v>
      </c>
    </row>
    <row r="1663" spans="1:9" x14ac:dyDescent="0.3">
      <c r="A1663" s="1">
        <v>41030</v>
      </c>
      <c r="B1663" t="s">
        <v>15</v>
      </c>
      <c r="C1663" t="s">
        <v>26</v>
      </c>
      <c r="D1663" t="s">
        <v>19</v>
      </c>
      <c r="E1663" t="s">
        <v>11</v>
      </c>
      <c r="F1663" s="2">
        <v>2435560.8082666039</v>
      </c>
      <c r="G1663" s="2">
        <v>1061654.711295699</v>
      </c>
      <c r="H1663" s="2">
        <v>0</v>
      </c>
      <c r="I1663" s="2" t="str">
        <f>TEXT(Продажи[[#This Row],[период]],Продажи[[#Headers],[МММ]])</f>
        <v>май</v>
      </c>
    </row>
    <row r="1664" spans="1:9" x14ac:dyDescent="0.3">
      <c r="A1664" s="1">
        <v>41030</v>
      </c>
      <c r="B1664" t="s">
        <v>15</v>
      </c>
      <c r="C1664" t="s">
        <v>26</v>
      </c>
      <c r="D1664" t="s">
        <v>19</v>
      </c>
      <c r="E1664" t="s">
        <v>12</v>
      </c>
      <c r="F1664" s="2">
        <v>-1387783.9363342472</v>
      </c>
      <c r="G1664" s="2">
        <v>-468377.07851280842</v>
      </c>
      <c r="H1664" s="2">
        <v>0</v>
      </c>
      <c r="I1664" s="2" t="str">
        <f>TEXT(Продажи[[#This Row],[период]],Продажи[[#Headers],[МММ]])</f>
        <v>май</v>
      </c>
    </row>
    <row r="1665" spans="1:9" x14ac:dyDescent="0.3">
      <c r="A1665" s="1">
        <v>41030</v>
      </c>
      <c r="B1665" t="s">
        <v>15</v>
      </c>
      <c r="C1665" t="s">
        <v>26</v>
      </c>
      <c r="D1665" t="s">
        <v>19</v>
      </c>
      <c r="E1665" t="s">
        <v>13</v>
      </c>
      <c r="F1665" s="2">
        <v>-1203659.7025811009</v>
      </c>
      <c r="G1665" s="2">
        <v>-265413.67782392475</v>
      </c>
      <c r="H1665" s="2">
        <v>0</v>
      </c>
      <c r="I1665" s="2" t="str">
        <f>TEXT(Продажи[[#This Row],[период]],Продажи[[#Headers],[МММ]])</f>
        <v>май</v>
      </c>
    </row>
    <row r="1666" spans="1:9" x14ac:dyDescent="0.3">
      <c r="A1666" s="1">
        <v>41030</v>
      </c>
      <c r="B1666" t="s">
        <v>15</v>
      </c>
      <c r="C1666" t="s">
        <v>26</v>
      </c>
      <c r="D1666" t="s">
        <v>17</v>
      </c>
      <c r="E1666" t="s">
        <v>11</v>
      </c>
      <c r="F1666" s="2">
        <v>834053.92038976145</v>
      </c>
      <c r="G1666" s="2">
        <v>474315.28129650827</v>
      </c>
      <c r="H1666" s="2">
        <v>0</v>
      </c>
      <c r="I1666" s="2" t="str">
        <f>TEXT(Продажи[[#This Row],[период]],Продажи[[#Headers],[МММ]])</f>
        <v>май</v>
      </c>
    </row>
    <row r="1667" spans="1:9" x14ac:dyDescent="0.3">
      <c r="A1667" s="1">
        <v>41030</v>
      </c>
      <c r="B1667" t="s">
        <v>15</v>
      </c>
      <c r="C1667" t="s">
        <v>26</v>
      </c>
      <c r="D1667" t="s">
        <v>17</v>
      </c>
      <c r="E1667" t="s">
        <v>12</v>
      </c>
      <c r="F1667" s="2">
        <v>-480261.37450466113</v>
      </c>
      <c r="G1667" s="2">
        <v>-209256.74174845952</v>
      </c>
      <c r="H1667" s="2">
        <v>0</v>
      </c>
      <c r="I1667" s="2" t="str">
        <f>TEXT(Продажи[[#This Row],[период]],Продажи[[#Headers],[МММ]])</f>
        <v>май</v>
      </c>
    </row>
    <row r="1668" spans="1:9" x14ac:dyDescent="0.3">
      <c r="A1668" s="1">
        <v>41030</v>
      </c>
      <c r="B1668" t="s">
        <v>15</v>
      </c>
      <c r="C1668" t="s">
        <v>26</v>
      </c>
      <c r="D1668" t="s">
        <v>17</v>
      </c>
      <c r="E1668" t="s">
        <v>13</v>
      </c>
      <c r="F1668" s="2">
        <v>-382896.38518008281</v>
      </c>
      <c r="G1668" s="2">
        <v>-118578.82032412707</v>
      </c>
      <c r="H1668" s="2">
        <v>0</v>
      </c>
      <c r="I1668" s="2" t="str">
        <f>TEXT(Продажи[[#This Row],[период]],Продажи[[#Headers],[МММ]])</f>
        <v>май</v>
      </c>
    </row>
    <row r="1669" spans="1:9" x14ac:dyDescent="0.3">
      <c r="A1669" s="1">
        <v>41030</v>
      </c>
      <c r="B1669" t="s">
        <v>15</v>
      </c>
      <c r="C1669" t="s">
        <v>26</v>
      </c>
      <c r="D1669" t="s">
        <v>14</v>
      </c>
      <c r="E1669" t="s">
        <v>11</v>
      </c>
      <c r="F1669" s="2">
        <v>3765531.4214312886</v>
      </c>
      <c r="G1669" s="2">
        <v>804382.74816601002</v>
      </c>
      <c r="H1669" s="2">
        <v>0</v>
      </c>
      <c r="I1669" s="2" t="str">
        <f>TEXT(Продажи[[#This Row],[период]],Продажи[[#Headers],[МММ]])</f>
        <v>май</v>
      </c>
    </row>
    <row r="1670" spans="1:9" x14ac:dyDescent="0.3">
      <c r="A1670" s="1">
        <v>41030</v>
      </c>
      <c r="B1670" t="s">
        <v>15</v>
      </c>
      <c r="C1670" t="s">
        <v>26</v>
      </c>
      <c r="D1670" t="s">
        <v>14</v>
      </c>
      <c r="E1670" t="s">
        <v>12</v>
      </c>
      <c r="F1670" s="2">
        <v>-2114147.3981835055</v>
      </c>
      <c r="G1670" s="2">
        <v>-354874.74183794559</v>
      </c>
      <c r="H1670" s="2">
        <v>0</v>
      </c>
      <c r="I1670" s="2" t="str">
        <f>TEXT(Продажи[[#This Row],[период]],Продажи[[#Headers],[МММ]])</f>
        <v>май</v>
      </c>
    </row>
    <row r="1671" spans="1:9" x14ac:dyDescent="0.3">
      <c r="A1671" s="1">
        <v>41030</v>
      </c>
      <c r="B1671" t="s">
        <v>15</v>
      </c>
      <c r="C1671" t="s">
        <v>26</v>
      </c>
      <c r="D1671" t="s">
        <v>14</v>
      </c>
      <c r="E1671" t="s">
        <v>13</v>
      </c>
      <c r="F1671" s="2">
        <v>-1824274.2993659005</v>
      </c>
      <c r="G1671" s="2">
        <v>-201095.6870415025</v>
      </c>
      <c r="H1671" s="2">
        <v>0</v>
      </c>
      <c r="I1671" s="2" t="str">
        <f>TEXT(Продажи[[#This Row],[период]],Продажи[[#Headers],[МММ]])</f>
        <v>май</v>
      </c>
    </row>
    <row r="1672" spans="1:9" x14ac:dyDescent="0.3">
      <c r="A1672" s="1">
        <v>41030</v>
      </c>
      <c r="B1672" t="s">
        <v>15</v>
      </c>
      <c r="C1672" t="s">
        <v>26</v>
      </c>
      <c r="D1672" t="s">
        <v>100</v>
      </c>
      <c r="E1672" t="s">
        <v>49</v>
      </c>
      <c r="F1672" s="2">
        <v>0</v>
      </c>
      <c r="G1672" s="2">
        <v>0</v>
      </c>
      <c r="H1672" s="2">
        <v>11259747.036116326</v>
      </c>
      <c r="I1672" s="2" t="str">
        <f>TEXT(Продажи[[#This Row],[период]],Продажи[[#Headers],[МММ]])</f>
        <v>май</v>
      </c>
    </row>
    <row r="1673" spans="1:9" x14ac:dyDescent="0.3">
      <c r="A1673" s="1">
        <v>41030</v>
      </c>
      <c r="B1673" t="s">
        <v>15</v>
      </c>
      <c r="C1673" t="s">
        <v>27</v>
      </c>
      <c r="D1673" t="s">
        <v>10</v>
      </c>
      <c r="E1673" t="s">
        <v>11</v>
      </c>
      <c r="F1673" s="2">
        <v>4483569.2182198577</v>
      </c>
      <c r="G1673" s="2">
        <v>3781490.9375373679</v>
      </c>
      <c r="H1673" s="2">
        <v>0</v>
      </c>
      <c r="I1673" s="2" t="str">
        <f>TEXT(Продажи[[#This Row],[период]],Продажи[[#Headers],[МММ]])</f>
        <v>май</v>
      </c>
    </row>
    <row r="1674" spans="1:9" x14ac:dyDescent="0.3">
      <c r="A1674" s="1">
        <v>41030</v>
      </c>
      <c r="B1674" t="s">
        <v>15</v>
      </c>
      <c r="C1674" t="s">
        <v>27</v>
      </c>
      <c r="D1674" t="s">
        <v>10</v>
      </c>
      <c r="E1674" t="s">
        <v>12</v>
      </c>
      <c r="F1674" s="2">
        <v>-2502457.2380761993</v>
      </c>
      <c r="G1674" s="2">
        <v>-1668304.8253841333</v>
      </c>
      <c r="H1674" s="2">
        <v>0</v>
      </c>
      <c r="I1674" s="2" t="str">
        <f>TEXT(Продажи[[#This Row],[период]],Продажи[[#Headers],[МММ]])</f>
        <v>май</v>
      </c>
    </row>
    <row r="1675" spans="1:9" x14ac:dyDescent="0.3">
      <c r="A1675" s="1">
        <v>41030</v>
      </c>
      <c r="B1675" t="s">
        <v>15</v>
      </c>
      <c r="C1675" t="s">
        <v>27</v>
      </c>
      <c r="D1675" t="s">
        <v>10</v>
      </c>
      <c r="E1675" t="s">
        <v>13</v>
      </c>
      <c r="F1675" s="2">
        <v>-1831214.7915828936</v>
      </c>
      <c r="G1675" s="2">
        <v>-945372.73438434198</v>
      </c>
      <c r="H1675" s="2">
        <v>0</v>
      </c>
      <c r="I1675" s="2" t="str">
        <f>TEXT(Продажи[[#This Row],[период]],Продажи[[#Headers],[МММ]])</f>
        <v>май</v>
      </c>
    </row>
    <row r="1676" spans="1:9" x14ac:dyDescent="0.3">
      <c r="A1676" s="1">
        <v>41030</v>
      </c>
      <c r="B1676" t="s">
        <v>15</v>
      </c>
      <c r="C1676" t="s">
        <v>27</v>
      </c>
      <c r="D1676" t="s">
        <v>21</v>
      </c>
      <c r="E1676" t="s">
        <v>11</v>
      </c>
      <c r="F1676" s="2">
        <v>929509.60593460803</v>
      </c>
      <c r="G1676" s="2">
        <v>2772221.6317347963</v>
      </c>
      <c r="H1676" s="2">
        <v>0</v>
      </c>
      <c r="I1676" s="2" t="str">
        <f>TEXT(Продажи[[#This Row],[период]],Продажи[[#Headers],[МММ]])</f>
        <v>май</v>
      </c>
    </row>
    <row r="1677" spans="1:9" x14ac:dyDescent="0.3">
      <c r="A1677" s="1">
        <v>41030</v>
      </c>
      <c r="B1677" t="s">
        <v>15</v>
      </c>
      <c r="C1677" t="s">
        <v>27</v>
      </c>
      <c r="D1677" t="s">
        <v>21</v>
      </c>
      <c r="E1677" t="s">
        <v>12</v>
      </c>
      <c r="F1677" s="2">
        <v>-489215.58207084634</v>
      </c>
      <c r="G1677" s="2">
        <v>-1223038.955177116</v>
      </c>
      <c r="H1677" s="2">
        <v>0</v>
      </c>
      <c r="I1677" s="2" t="str">
        <f>TEXT(Продажи[[#This Row],[период]],Продажи[[#Headers],[МММ]])</f>
        <v>май</v>
      </c>
    </row>
    <row r="1678" spans="1:9" x14ac:dyDescent="0.3">
      <c r="A1678" s="1">
        <v>41030</v>
      </c>
      <c r="B1678" t="s">
        <v>15</v>
      </c>
      <c r="C1678" t="s">
        <v>27</v>
      </c>
      <c r="D1678" t="s">
        <v>21</v>
      </c>
      <c r="E1678" t="s">
        <v>13</v>
      </c>
      <c r="F1678" s="2">
        <v>-482170.87768902612</v>
      </c>
      <c r="G1678" s="2">
        <v>-693055.40793369908</v>
      </c>
      <c r="H1678" s="2">
        <v>0</v>
      </c>
      <c r="I1678" s="2" t="str">
        <f>TEXT(Продажи[[#This Row],[период]],Продажи[[#Headers],[МММ]])</f>
        <v>май</v>
      </c>
    </row>
    <row r="1679" spans="1:9" x14ac:dyDescent="0.3">
      <c r="A1679" s="1">
        <v>41030</v>
      </c>
      <c r="B1679" t="s">
        <v>15</v>
      </c>
      <c r="C1679" t="s">
        <v>27</v>
      </c>
      <c r="D1679" t="s">
        <v>19</v>
      </c>
      <c r="E1679" t="s">
        <v>11</v>
      </c>
      <c r="F1679" s="2">
        <v>5009900.010166632</v>
      </c>
      <c r="G1679" s="2">
        <v>3538849.0376523305</v>
      </c>
      <c r="H1679" s="2">
        <v>0</v>
      </c>
      <c r="I1679" s="2" t="str">
        <f>TEXT(Продажи[[#This Row],[период]],Продажи[[#Headers],[МММ]])</f>
        <v>май</v>
      </c>
    </row>
    <row r="1680" spans="1:9" x14ac:dyDescent="0.3">
      <c r="A1680" s="1">
        <v>41030</v>
      </c>
      <c r="B1680" t="s">
        <v>15</v>
      </c>
      <c r="C1680" t="s">
        <v>27</v>
      </c>
      <c r="D1680" t="s">
        <v>19</v>
      </c>
      <c r="E1680" t="s">
        <v>12</v>
      </c>
      <c r="F1680" s="2">
        <v>-2775567.872668494</v>
      </c>
      <c r="G1680" s="2">
        <v>-1561256.9283760283</v>
      </c>
      <c r="H1680" s="2">
        <v>0</v>
      </c>
      <c r="I1680" s="2" t="str">
        <f>TEXT(Продажи[[#This Row],[период]],Продажи[[#Headers],[МММ]])</f>
        <v>май</v>
      </c>
    </row>
    <row r="1681" spans="1:9" x14ac:dyDescent="0.3">
      <c r="A1681" s="1">
        <v>41030</v>
      </c>
      <c r="B1681" t="s">
        <v>15</v>
      </c>
      <c r="C1681" t="s">
        <v>27</v>
      </c>
      <c r="D1681" t="s">
        <v>19</v>
      </c>
      <c r="E1681" t="s">
        <v>13</v>
      </c>
      <c r="F1681" s="2">
        <v>-2508801.1055066437</v>
      </c>
      <c r="G1681" s="2">
        <v>-884712.25941308262</v>
      </c>
      <c r="H1681" s="2">
        <v>0</v>
      </c>
      <c r="I1681" s="2" t="str">
        <f>TEXT(Продажи[[#This Row],[период]],Продажи[[#Headers],[МММ]])</f>
        <v>май</v>
      </c>
    </row>
    <row r="1682" spans="1:9" x14ac:dyDescent="0.3">
      <c r="A1682" s="1">
        <v>41030</v>
      </c>
      <c r="B1682" t="s">
        <v>15</v>
      </c>
      <c r="C1682" t="s">
        <v>27</v>
      </c>
      <c r="D1682" t="s">
        <v>17</v>
      </c>
      <c r="E1682" t="s">
        <v>11</v>
      </c>
      <c r="F1682" s="2">
        <v>1159030.7838045822</v>
      </c>
      <c r="G1682" s="2">
        <v>1581050.9376550277</v>
      </c>
      <c r="H1682" s="2">
        <v>0</v>
      </c>
      <c r="I1682" s="2" t="str">
        <f>TEXT(Продажи[[#This Row],[период]],Продажи[[#Headers],[МММ]])</f>
        <v>май</v>
      </c>
    </row>
    <row r="1683" spans="1:9" x14ac:dyDescent="0.3">
      <c r="A1683" s="1">
        <v>41030</v>
      </c>
      <c r="B1683" t="s">
        <v>15</v>
      </c>
      <c r="C1683" t="s">
        <v>27</v>
      </c>
      <c r="D1683" t="s">
        <v>17</v>
      </c>
      <c r="E1683" t="s">
        <v>12</v>
      </c>
      <c r="F1683" s="2">
        <v>-640348.49933954817</v>
      </c>
      <c r="G1683" s="2">
        <v>-697522.47249486519</v>
      </c>
      <c r="H1683" s="2">
        <v>0</v>
      </c>
      <c r="I1683" s="2" t="str">
        <f>TEXT(Продажи[[#This Row],[период]],Продажи[[#Headers],[МММ]])</f>
        <v>май</v>
      </c>
    </row>
    <row r="1684" spans="1:9" x14ac:dyDescent="0.3">
      <c r="A1684" s="1">
        <v>41030</v>
      </c>
      <c r="B1684" t="s">
        <v>15</v>
      </c>
      <c r="C1684" t="s">
        <v>27</v>
      </c>
      <c r="D1684" t="s">
        <v>17</v>
      </c>
      <c r="E1684" t="s">
        <v>13</v>
      </c>
      <c r="F1684" s="2">
        <v>-560689.14602170838</v>
      </c>
      <c r="G1684" s="2">
        <v>-395262.73441375693</v>
      </c>
      <c r="H1684" s="2">
        <v>0</v>
      </c>
      <c r="I1684" s="2" t="str">
        <f>TEXT(Продажи[[#This Row],[период]],Продажи[[#Headers],[МММ]])</f>
        <v>май</v>
      </c>
    </row>
    <row r="1685" spans="1:9" x14ac:dyDescent="0.3">
      <c r="A1685" s="1">
        <v>41030</v>
      </c>
      <c r="B1685" t="s">
        <v>15</v>
      </c>
      <c r="C1685" t="s">
        <v>27</v>
      </c>
      <c r="D1685" t="s">
        <v>14</v>
      </c>
      <c r="E1685" t="s">
        <v>11</v>
      </c>
      <c r="F1685" s="2">
        <v>2034279.6075854623</v>
      </c>
      <c r="G1685" s="2">
        <v>2681275.8272200339</v>
      </c>
      <c r="H1685" s="2">
        <v>0</v>
      </c>
      <c r="I1685" s="2" t="str">
        <f>TEXT(Продажи[[#This Row],[период]],Продажи[[#Headers],[МММ]])</f>
        <v>май</v>
      </c>
    </row>
    <row r="1686" spans="1:9" x14ac:dyDescent="0.3">
      <c r="A1686" s="1">
        <v>41030</v>
      </c>
      <c r="B1686" t="s">
        <v>15</v>
      </c>
      <c r="C1686" t="s">
        <v>27</v>
      </c>
      <c r="D1686" t="s">
        <v>14</v>
      </c>
      <c r="E1686" t="s">
        <v>12</v>
      </c>
      <c r="F1686" s="2">
        <v>-1174526.3323241698</v>
      </c>
      <c r="G1686" s="2">
        <v>-1182915.8061264853</v>
      </c>
      <c r="H1686" s="2">
        <v>0</v>
      </c>
      <c r="I1686" s="2" t="str">
        <f>TEXT(Продажи[[#This Row],[период]],Продажи[[#Headers],[МММ]])</f>
        <v>май</v>
      </c>
    </row>
    <row r="1687" spans="1:9" x14ac:dyDescent="0.3">
      <c r="A1687" s="1">
        <v>41030</v>
      </c>
      <c r="B1687" t="s">
        <v>15</v>
      </c>
      <c r="C1687" t="s">
        <v>27</v>
      </c>
      <c r="D1687" t="s">
        <v>14</v>
      </c>
      <c r="E1687" t="s">
        <v>13</v>
      </c>
      <c r="F1687" s="2">
        <v>-1010398.0226451904</v>
      </c>
      <c r="G1687" s="2">
        <v>-670318.95680500846</v>
      </c>
      <c r="H1687" s="2">
        <v>0</v>
      </c>
      <c r="I1687" s="2" t="str">
        <f>TEXT(Продажи[[#This Row],[период]],Продажи[[#Headers],[МММ]])</f>
        <v>май</v>
      </c>
    </row>
    <row r="1688" spans="1:9" x14ac:dyDescent="0.3">
      <c r="A1688" s="1">
        <v>41030</v>
      </c>
      <c r="B1688" t="s">
        <v>15</v>
      </c>
      <c r="C1688" t="s">
        <v>27</v>
      </c>
      <c r="D1688" t="s">
        <v>100</v>
      </c>
      <c r="E1688" t="s">
        <v>49</v>
      </c>
      <c r="F1688" s="2">
        <v>0</v>
      </c>
      <c r="G1688" s="2">
        <v>0</v>
      </c>
      <c r="H1688" s="2">
        <v>15611291.77785337</v>
      </c>
      <c r="I1688" s="2" t="str">
        <f>TEXT(Продажи[[#This Row],[период]],Продажи[[#Headers],[МММ]])</f>
        <v>май</v>
      </c>
    </row>
    <row r="1689" spans="1:9" x14ac:dyDescent="0.3">
      <c r="A1689" s="1">
        <v>41030</v>
      </c>
      <c r="B1689" t="s">
        <v>8</v>
      </c>
      <c r="C1689" t="s">
        <v>9</v>
      </c>
      <c r="D1689" t="s">
        <v>10</v>
      </c>
      <c r="E1689" t="s">
        <v>11</v>
      </c>
      <c r="F1689" s="2">
        <v>5250989.4378965581</v>
      </c>
      <c r="G1689" s="2">
        <v>3025192.7500298941</v>
      </c>
      <c r="H1689" s="2">
        <v>0</v>
      </c>
      <c r="I1689" s="2" t="str">
        <f>TEXT(Продажи[[#This Row],[период]],Продажи[[#Headers],[МММ]])</f>
        <v>май</v>
      </c>
    </row>
    <row r="1690" spans="1:9" x14ac:dyDescent="0.3">
      <c r="A1690" s="1">
        <v>41030</v>
      </c>
      <c r="B1690" t="s">
        <v>8</v>
      </c>
      <c r="C1690" t="s">
        <v>9</v>
      </c>
      <c r="D1690" t="s">
        <v>10</v>
      </c>
      <c r="E1690" t="s">
        <v>12</v>
      </c>
      <c r="F1690" s="2">
        <v>-2919533.4444222325</v>
      </c>
      <c r="G1690" s="2">
        <v>-1334643.8603073065</v>
      </c>
      <c r="H1690" s="2">
        <v>0</v>
      </c>
      <c r="I1690" s="2" t="str">
        <f>TEXT(Продажи[[#This Row],[период]],Продажи[[#Headers],[МММ]])</f>
        <v>май</v>
      </c>
    </row>
    <row r="1691" spans="1:9" x14ac:dyDescent="0.3">
      <c r="A1691" s="1">
        <v>41030</v>
      </c>
      <c r="B1691" t="s">
        <v>8</v>
      </c>
      <c r="C1691" t="s">
        <v>9</v>
      </c>
      <c r="D1691" t="s">
        <v>10</v>
      </c>
      <c r="E1691" t="s">
        <v>13</v>
      </c>
      <c r="F1691" s="2">
        <v>-1223117.6827303772</v>
      </c>
      <c r="G1691" s="2">
        <v>-756298.18750747351</v>
      </c>
      <c r="H1691" s="2">
        <v>0</v>
      </c>
      <c r="I1691" s="2" t="str">
        <f>TEXT(Продажи[[#This Row],[период]],Продажи[[#Headers],[МММ]])</f>
        <v>май</v>
      </c>
    </row>
    <row r="1692" spans="1:9" x14ac:dyDescent="0.3">
      <c r="A1692" s="1">
        <v>41030</v>
      </c>
      <c r="B1692" t="s">
        <v>8</v>
      </c>
      <c r="C1692" t="s">
        <v>9</v>
      </c>
      <c r="D1692" t="s">
        <v>21</v>
      </c>
      <c r="E1692" t="s">
        <v>11</v>
      </c>
      <c r="F1692" s="2">
        <v>2634425.9094515075</v>
      </c>
      <c r="G1692" s="2">
        <v>2217777.3053878369</v>
      </c>
      <c r="H1692" s="2">
        <v>0</v>
      </c>
      <c r="I1692" s="2" t="str">
        <f>TEXT(Продажи[[#This Row],[период]],Продажи[[#Headers],[МММ]])</f>
        <v>май</v>
      </c>
    </row>
    <row r="1693" spans="1:9" x14ac:dyDescent="0.3">
      <c r="A1693" s="1">
        <v>41030</v>
      </c>
      <c r="B1693" t="s">
        <v>8</v>
      </c>
      <c r="C1693" t="s">
        <v>9</v>
      </c>
      <c r="D1693" t="s">
        <v>21</v>
      </c>
      <c r="E1693" t="s">
        <v>12</v>
      </c>
      <c r="F1693" s="2">
        <v>-1467646.7462125388</v>
      </c>
      <c r="G1693" s="2">
        <v>-978431.1641416928</v>
      </c>
      <c r="H1693" s="2">
        <v>0</v>
      </c>
      <c r="I1693" s="2" t="str">
        <f>TEXT(Продажи[[#This Row],[период]],Продажи[[#Headers],[МММ]])</f>
        <v>май</v>
      </c>
    </row>
    <row r="1694" spans="1:9" x14ac:dyDescent="0.3">
      <c r="A1694" s="1">
        <v>41030</v>
      </c>
      <c r="B1694" t="s">
        <v>8</v>
      </c>
      <c r="C1694" t="s">
        <v>9</v>
      </c>
      <c r="D1694" t="s">
        <v>21</v>
      </c>
      <c r="E1694" t="s">
        <v>13</v>
      </c>
      <c r="F1694" s="2">
        <v>-611666.24226317916</v>
      </c>
      <c r="G1694" s="2">
        <v>-554444.32634695922</v>
      </c>
      <c r="H1694" s="2">
        <v>0</v>
      </c>
      <c r="I1694" s="2" t="str">
        <f>TEXT(Продажи[[#This Row],[период]],Продажи[[#Headers],[МММ]])</f>
        <v>май</v>
      </c>
    </row>
    <row r="1695" spans="1:9" x14ac:dyDescent="0.3">
      <c r="A1695" s="1">
        <v>41030</v>
      </c>
      <c r="B1695" t="s">
        <v>8</v>
      </c>
      <c r="C1695" t="s">
        <v>9</v>
      </c>
      <c r="D1695" t="s">
        <v>19</v>
      </c>
      <c r="E1695" t="s">
        <v>11</v>
      </c>
      <c r="F1695" s="2">
        <v>3108636.0173887135</v>
      </c>
      <c r="G1695" s="2">
        <v>2831079.230121864</v>
      </c>
      <c r="H1695" s="2">
        <v>0</v>
      </c>
      <c r="I1695" s="2" t="str">
        <f>TEXT(Продажи[[#This Row],[период]],Продажи[[#Headers],[МММ]])</f>
        <v>май</v>
      </c>
    </row>
    <row r="1696" spans="1:9" x14ac:dyDescent="0.3">
      <c r="A1696" s="1">
        <v>41030</v>
      </c>
      <c r="B1696" t="s">
        <v>8</v>
      </c>
      <c r="C1696" t="s">
        <v>9</v>
      </c>
      <c r="D1696" t="s">
        <v>19</v>
      </c>
      <c r="E1696" t="s">
        <v>12</v>
      </c>
      <c r="F1696" s="2">
        <v>-1734729.9204178089</v>
      </c>
      <c r="G1696" s="2">
        <v>-1249005.5427008225</v>
      </c>
      <c r="H1696" s="2">
        <v>0</v>
      </c>
      <c r="I1696" s="2" t="str">
        <f>TEXT(Продажи[[#This Row],[период]],Продажи[[#Headers],[МММ]])</f>
        <v>май</v>
      </c>
    </row>
    <row r="1697" spans="1:9" x14ac:dyDescent="0.3">
      <c r="A1697" s="1">
        <v>41030</v>
      </c>
      <c r="B1697" t="s">
        <v>8</v>
      </c>
      <c r="C1697" t="s">
        <v>9</v>
      </c>
      <c r="D1697" t="s">
        <v>19</v>
      </c>
      <c r="E1697" t="s">
        <v>13</v>
      </c>
      <c r="F1697" s="2">
        <v>-740833.75981362956</v>
      </c>
      <c r="G1697" s="2">
        <v>-707769.807530466</v>
      </c>
      <c r="H1697" s="2">
        <v>0</v>
      </c>
      <c r="I1697" s="2" t="str">
        <f>TEXT(Продажи[[#This Row],[период]],Продажи[[#Headers],[МММ]])</f>
        <v>май</v>
      </c>
    </row>
    <row r="1698" spans="1:9" x14ac:dyDescent="0.3">
      <c r="A1698" s="1">
        <v>41030</v>
      </c>
      <c r="B1698" t="s">
        <v>8</v>
      </c>
      <c r="C1698" t="s">
        <v>9</v>
      </c>
      <c r="D1698" t="s">
        <v>17</v>
      </c>
      <c r="E1698" t="s">
        <v>11</v>
      </c>
      <c r="F1698" s="2">
        <v>853264.37536994787</v>
      </c>
      <c r="G1698" s="2">
        <v>1264840.7501240221</v>
      </c>
      <c r="H1698" s="2">
        <v>0</v>
      </c>
      <c r="I1698" s="2" t="str">
        <f>TEXT(Продажи[[#This Row],[период]],Продажи[[#Headers],[МММ]])</f>
        <v>май</v>
      </c>
    </row>
    <row r="1699" spans="1:9" x14ac:dyDescent="0.3">
      <c r="A1699" s="1">
        <v>41030</v>
      </c>
      <c r="B1699" t="s">
        <v>8</v>
      </c>
      <c r="C1699" t="s">
        <v>9</v>
      </c>
      <c r="D1699" t="s">
        <v>17</v>
      </c>
      <c r="E1699" t="s">
        <v>12</v>
      </c>
      <c r="F1699" s="2">
        <v>-480261.37450466113</v>
      </c>
      <c r="G1699" s="2">
        <v>-558017.97799589206</v>
      </c>
      <c r="H1699" s="2">
        <v>0</v>
      </c>
      <c r="I1699" s="2" t="str">
        <f>TEXT(Продажи[[#This Row],[период]],Продажи[[#Headers],[МММ]])</f>
        <v>май</v>
      </c>
    </row>
    <row r="1700" spans="1:9" x14ac:dyDescent="0.3">
      <c r="A1700" s="1">
        <v>41030</v>
      </c>
      <c r="B1700" t="s">
        <v>8</v>
      </c>
      <c r="C1700" t="s">
        <v>9</v>
      </c>
      <c r="D1700" t="s">
        <v>17</v>
      </c>
      <c r="E1700" t="s">
        <v>13</v>
      </c>
      <c r="F1700" s="2">
        <v>-206464.36489955382</v>
      </c>
      <c r="G1700" s="2">
        <v>-316210.18753100553</v>
      </c>
      <c r="H1700" s="2">
        <v>0</v>
      </c>
      <c r="I1700" s="2" t="str">
        <f>TEXT(Продажи[[#This Row],[период]],Продажи[[#Headers],[МММ]])</f>
        <v>май</v>
      </c>
    </row>
    <row r="1701" spans="1:9" x14ac:dyDescent="0.3">
      <c r="A1701" s="1">
        <v>41030</v>
      </c>
      <c r="B1701" t="s">
        <v>8</v>
      </c>
      <c r="C1701" t="s">
        <v>9</v>
      </c>
      <c r="D1701" t="s">
        <v>14</v>
      </c>
      <c r="E1701" t="s">
        <v>11</v>
      </c>
      <c r="F1701" s="2">
        <v>3356796.257782477</v>
      </c>
      <c r="G1701" s="2">
        <v>2145020.6617760267</v>
      </c>
      <c r="H1701" s="2">
        <v>0</v>
      </c>
      <c r="I1701" s="2" t="str">
        <f>TEXT(Продажи[[#This Row],[период]],Продажи[[#Headers],[МММ]])</f>
        <v>май</v>
      </c>
    </row>
    <row r="1702" spans="1:9" x14ac:dyDescent="0.3">
      <c r="A1702" s="1">
        <v>41030</v>
      </c>
      <c r="B1702" t="s">
        <v>8</v>
      </c>
      <c r="C1702" t="s">
        <v>9</v>
      </c>
      <c r="D1702" t="s">
        <v>14</v>
      </c>
      <c r="E1702" t="s">
        <v>12</v>
      </c>
      <c r="F1702" s="2">
        <v>-1879242.1317186714</v>
      </c>
      <c r="G1702" s="2">
        <v>-946332.64490118832</v>
      </c>
      <c r="H1702" s="2">
        <v>0</v>
      </c>
      <c r="I1702" s="2" t="str">
        <f>TEXT(Продажи[[#This Row],[период]],Продажи[[#Headers],[МММ]])</f>
        <v>май</v>
      </c>
    </row>
    <row r="1703" spans="1:9" x14ac:dyDescent="0.3">
      <c r="A1703" s="1">
        <v>41030</v>
      </c>
      <c r="B1703" t="s">
        <v>8</v>
      </c>
      <c r="C1703" t="s">
        <v>9</v>
      </c>
      <c r="D1703" t="s">
        <v>14</v>
      </c>
      <c r="E1703" t="s">
        <v>13</v>
      </c>
      <c r="F1703" s="2">
        <v>-757029.20223622036</v>
      </c>
      <c r="G1703" s="2">
        <v>-536255.16544400668</v>
      </c>
      <c r="H1703" s="2">
        <v>0</v>
      </c>
      <c r="I1703" s="2" t="str">
        <f>TEXT(Продажи[[#This Row],[период]],Продажи[[#Headers],[МММ]])</f>
        <v>май</v>
      </c>
    </row>
    <row r="1704" spans="1:9" x14ac:dyDescent="0.3">
      <c r="A1704" s="1">
        <v>41030</v>
      </c>
      <c r="B1704" t="s">
        <v>8</v>
      </c>
      <c r="C1704" t="s">
        <v>9</v>
      </c>
      <c r="D1704" t="s">
        <v>100</v>
      </c>
      <c r="E1704" t="s">
        <v>49</v>
      </c>
      <c r="F1704" s="2">
        <v>0</v>
      </c>
      <c r="G1704" s="2">
        <v>0</v>
      </c>
      <c r="H1704" s="2">
        <v>11285839.686831212</v>
      </c>
      <c r="I1704" s="2" t="str">
        <f>TEXT(Продажи[[#This Row],[период]],Продажи[[#Headers],[МММ]])</f>
        <v>май</v>
      </c>
    </row>
    <row r="1705" spans="1:9" x14ac:dyDescent="0.3">
      <c r="A1705" s="1">
        <v>41030</v>
      </c>
      <c r="B1705" t="s">
        <v>8</v>
      </c>
      <c r="C1705" t="s">
        <v>20</v>
      </c>
      <c r="D1705" t="s">
        <v>10</v>
      </c>
      <c r="E1705" t="s">
        <v>11</v>
      </c>
      <c r="F1705" s="2">
        <v>1438912.9118938148</v>
      </c>
      <c r="G1705" s="2">
        <v>2268894.5625224207</v>
      </c>
      <c r="H1705" s="2">
        <v>0</v>
      </c>
      <c r="I1705" s="2" t="str">
        <f>TEXT(Продажи[[#This Row],[период]],Продажи[[#Headers],[МММ]])</f>
        <v>май</v>
      </c>
    </row>
    <row r="1706" spans="1:9" x14ac:dyDescent="0.3">
      <c r="A1706" s="1">
        <v>41030</v>
      </c>
      <c r="B1706" t="s">
        <v>8</v>
      </c>
      <c r="C1706" t="s">
        <v>20</v>
      </c>
      <c r="D1706" t="s">
        <v>10</v>
      </c>
      <c r="E1706" t="s">
        <v>12</v>
      </c>
      <c r="F1706" s="2">
        <v>-834152.41269206651</v>
      </c>
      <c r="G1706" s="2">
        <v>-1000982.8952304799</v>
      </c>
      <c r="H1706" s="2">
        <v>0</v>
      </c>
      <c r="I1706" s="2" t="str">
        <f>TEXT(Продажи[[#This Row],[период]],Продажи[[#Headers],[МММ]])</f>
        <v>май</v>
      </c>
    </row>
    <row r="1707" spans="1:9" x14ac:dyDescent="0.3">
      <c r="A1707" s="1">
        <v>41030</v>
      </c>
      <c r="B1707" t="s">
        <v>8</v>
      </c>
      <c r="C1707" t="s">
        <v>20</v>
      </c>
      <c r="D1707" t="s">
        <v>10</v>
      </c>
      <c r="E1707" t="s">
        <v>13</v>
      </c>
      <c r="F1707" s="2">
        <v>-323192.35229754122</v>
      </c>
      <c r="G1707" s="2">
        <v>-567223.64063060516</v>
      </c>
      <c r="H1707" s="2">
        <v>0</v>
      </c>
      <c r="I1707" s="2" t="str">
        <f>TEXT(Продажи[[#This Row],[период]],Продажи[[#Headers],[МММ]])</f>
        <v>май</v>
      </c>
    </row>
    <row r="1708" spans="1:9" x14ac:dyDescent="0.3">
      <c r="A1708" s="1">
        <v>41030</v>
      </c>
      <c r="B1708" t="s">
        <v>8</v>
      </c>
      <c r="C1708" t="s">
        <v>20</v>
      </c>
      <c r="D1708" t="s">
        <v>21</v>
      </c>
      <c r="E1708" t="s">
        <v>11</v>
      </c>
      <c r="F1708" s="2">
        <v>1775852.5629171724</v>
      </c>
      <c r="G1708" s="2">
        <v>1663332.9790408777</v>
      </c>
      <c r="H1708" s="2">
        <v>0</v>
      </c>
      <c r="I1708" s="2" t="str">
        <f>TEXT(Продажи[[#This Row],[период]],Продажи[[#Headers],[МММ]])</f>
        <v>май</v>
      </c>
    </row>
    <row r="1709" spans="1:9" x14ac:dyDescent="0.3">
      <c r="A1709" s="1">
        <v>41030</v>
      </c>
      <c r="B1709" t="s">
        <v>8</v>
      </c>
      <c r="C1709" t="s">
        <v>20</v>
      </c>
      <c r="D1709" t="s">
        <v>21</v>
      </c>
      <c r="E1709" t="s">
        <v>12</v>
      </c>
      <c r="F1709" s="2">
        <v>-978431.16414169269</v>
      </c>
      <c r="G1709" s="2">
        <v>-733823.37310626963</v>
      </c>
      <c r="H1709" s="2">
        <v>0</v>
      </c>
      <c r="I1709" s="2" t="str">
        <f>TEXT(Продажи[[#This Row],[период]],Продажи[[#Headers],[МММ]])</f>
        <v>май</v>
      </c>
    </row>
    <row r="1710" spans="1:9" x14ac:dyDescent="0.3">
      <c r="A1710" s="1">
        <v>41030</v>
      </c>
      <c r="B1710" t="s">
        <v>8</v>
      </c>
      <c r="C1710" t="s">
        <v>20</v>
      </c>
      <c r="D1710" t="s">
        <v>21</v>
      </c>
      <c r="E1710" t="s">
        <v>13</v>
      </c>
      <c r="F1710" s="2">
        <v>-442886.86644873722</v>
      </c>
      <c r="G1710" s="2">
        <v>-415833.24476021942</v>
      </c>
      <c r="H1710" s="2">
        <v>0</v>
      </c>
      <c r="I1710" s="2" t="str">
        <f>TEXT(Продажи[[#This Row],[период]],Продажи[[#Headers],[МММ]])</f>
        <v>май</v>
      </c>
    </row>
    <row r="1711" spans="1:9" x14ac:dyDescent="0.3">
      <c r="A1711" s="1">
        <v>41030</v>
      </c>
      <c r="B1711" t="s">
        <v>8</v>
      </c>
      <c r="C1711" t="s">
        <v>20</v>
      </c>
      <c r="D1711" t="s">
        <v>19</v>
      </c>
      <c r="E1711" t="s">
        <v>11</v>
      </c>
      <c r="F1711" s="2">
        <v>1866569.3943695626</v>
      </c>
      <c r="G1711" s="2">
        <v>2123309.422591398</v>
      </c>
      <c r="H1711" s="2">
        <v>0</v>
      </c>
      <c r="I1711" s="2" t="str">
        <f>TEXT(Продажи[[#This Row],[период]],Продажи[[#Headers],[МММ]])</f>
        <v>май</v>
      </c>
    </row>
    <row r="1712" spans="1:9" x14ac:dyDescent="0.3">
      <c r="A1712" s="1">
        <v>41030</v>
      </c>
      <c r="B1712" t="s">
        <v>8</v>
      </c>
      <c r="C1712" t="s">
        <v>20</v>
      </c>
      <c r="D1712" t="s">
        <v>19</v>
      </c>
      <c r="E1712" t="s">
        <v>12</v>
      </c>
      <c r="F1712" s="2">
        <v>-1040837.9522506854</v>
      </c>
      <c r="G1712" s="2">
        <v>-936754.15702561685</v>
      </c>
      <c r="H1712" s="2">
        <v>0</v>
      </c>
      <c r="I1712" s="2" t="str">
        <f>TEXT(Продажи[[#This Row],[период]],Продажи[[#Headers],[МММ]])</f>
        <v>май</v>
      </c>
    </row>
    <row r="1713" spans="1:9" x14ac:dyDescent="0.3">
      <c r="A1713" s="1">
        <v>41030</v>
      </c>
      <c r="B1713" t="s">
        <v>8</v>
      </c>
      <c r="C1713" t="s">
        <v>20</v>
      </c>
      <c r="D1713" t="s">
        <v>19</v>
      </c>
      <c r="E1713" t="s">
        <v>13</v>
      </c>
      <c r="F1713" s="2">
        <v>-428686.45793364896</v>
      </c>
      <c r="G1713" s="2">
        <v>-530827.3556478495</v>
      </c>
      <c r="H1713" s="2">
        <v>0</v>
      </c>
      <c r="I1713" s="2" t="str">
        <f>TEXT(Продажи[[#This Row],[период]],Продажи[[#Headers],[МММ]])</f>
        <v>май</v>
      </c>
    </row>
    <row r="1714" spans="1:9" x14ac:dyDescent="0.3">
      <c r="A1714" s="1">
        <v>41030</v>
      </c>
      <c r="B1714" t="s">
        <v>8</v>
      </c>
      <c r="C1714" t="s">
        <v>20</v>
      </c>
      <c r="D1714" t="s">
        <v>17</v>
      </c>
      <c r="E1714" t="s">
        <v>11</v>
      </c>
      <c r="F1714" s="2">
        <v>3789262.2448417759</v>
      </c>
      <c r="G1714" s="2">
        <v>948630.56259301654</v>
      </c>
      <c r="H1714" s="2">
        <v>0</v>
      </c>
      <c r="I1714" s="2" t="str">
        <f>TEXT(Продажи[[#This Row],[период]],Продажи[[#Headers],[МММ]])</f>
        <v>май</v>
      </c>
    </row>
    <row r="1715" spans="1:9" x14ac:dyDescent="0.3">
      <c r="A1715" s="1">
        <v>41030</v>
      </c>
      <c r="B1715" t="s">
        <v>8</v>
      </c>
      <c r="C1715" t="s">
        <v>20</v>
      </c>
      <c r="D1715" t="s">
        <v>17</v>
      </c>
      <c r="E1715" t="s">
        <v>12</v>
      </c>
      <c r="F1715" s="2">
        <v>-2081132.622853531</v>
      </c>
      <c r="G1715" s="2">
        <v>-418513.48349691904</v>
      </c>
      <c r="H1715" s="2">
        <v>0</v>
      </c>
      <c r="I1715" s="2" t="str">
        <f>TEXT(Продажи[[#This Row],[период]],Продажи[[#Headers],[МММ]])</f>
        <v>май</v>
      </c>
    </row>
    <row r="1716" spans="1:9" x14ac:dyDescent="0.3">
      <c r="A1716" s="1">
        <v>41030</v>
      </c>
      <c r="B1716" t="s">
        <v>8</v>
      </c>
      <c r="C1716" t="s">
        <v>20</v>
      </c>
      <c r="D1716" t="s">
        <v>17</v>
      </c>
      <c r="E1716" t="s">
        <v>13</v>
      </c>
      <c r="F1716" s="2">
        <v>-849662.41506116302</v>
      </c>
      <c r="G1716" s="2">
        <v>-237157.64064825414</v>
      </c>
      <c r="H1716" s="2">
        <v>0</v>
      </c>
      <c r="I1716" s="2" t="str">
        <f>TEXT(Продажи[[#This Row],[период]],Продажи[[#Headers],[МММ]])</f>
        <v>май</v>
      </c>
    </row>
    <row r="1717" spans="1:9" x14ac:dyDescent="0.3">
      <c r="A1717" s="1">
        <v>41030</v>
      </c>
      <c r="B1717" t="s">
        <v>8</v>
      </c>
      <c r="C1717" t="s">
        <v>20</v>
      </c>
      <c r="D1717" t="s">
        <v>14</v>
      </c>
      <c r="E1717" t="s">
        <v>11</v>
      </c>
      <c r="F1717" s="2">
        <v>1252045.070257565</v>
      </c>
      <c r="G1717" s="2">
        <v>1608765.49633202</v>
      </c>
      <c r="H1717" s="2">
        <v>0</v>
      </c>
      <c r="I1717" s="2" t="str">
        <f>TEXT(Продажи[[#This Row],[период]],Продажи[[#Headers],[МММ]])</f>
        <v>май</v>
      </c>
    </row>
    <row r="1718" spans="1:9" x14ac:dyDescent="0.3">
      <c r="A1718" s="1">
        <v>41030</v>
      </c>
      <c r="B1718" t="s">
        <v>8</v>
      </c>
      <c r="C1718" t="s">
        <v>20</v>
      </c>
      <c r="D1718" t="s">
        <v>14</v>
      </c>
      <c r="E1718" t="s">
        <v>12</v>
      </c>
      <c r="F1718" s="2">
        <v>-704715.79939450184</v>
      </c>
      <c r="G1718" s="2">
        <v>-709749.48367589118</v>
      </c>
      <c r="H1718" s="2">
        <v>0</v>
      </c>
      <c r="I1718" s="2" t="str">
        <f>TEXT(Продажи[[#This Row],[период]],Продажи[[#Headers],[МММ]])</f>
        <v>май</v>
      </c>
    </row>
    <row r="1719" spans="1:9" x14ac:dyDescent="0.3">
      <c r="A1719" s="1">
        <v>41030</v>
      </c>
      <c r="B1719" t="s">
        <v>8</v>
      </c>
      <c r="C1719" t="s">
        <v>20</v>
      </c>
      <c r="D1719" t="s">
        <v>14</v>
      </c>
      <c r="E1719" t="s">
        <v>13</v>
      </c>
      <c r="F1719" s="2">
        <v>-258160.88784485252</v>
      </c>
      <c r="G1719" s="2">
        <v>-402191.37408300501</v>
      </c>
      <c r="H1719" s="2">
        <v>0</v>
      </c>
      <c r="I1719" s="2" t="str">
        <f>TEXT(Продажи[[#This Row],[период]],Продажи[[#Headers],[МММ]])</f>
        <v>май</v>
      </c>
    </row>
    <row r="1720" spans="1:9" x14ac:dyDescent="0.3">
      <c r="A1720" s="1">
        <v>41030</v>
      </c>
      <c r="B1720" t="s">
        <v>8</v>
      </c>
      <c r="C1720" t="s">
        <v>20</v>
      </c>
      <c r="D1720" t="s">
        <v>100</v>
      </c>
      <c r="E1720" t="s">
        <v>49</v>
      </c>
      <c r="F1720" s="2">
        <v>0</v>
      </c>
      <c r="G1720" s="2">
        <v>0</v>
      </c>
      <c r="H1720" s="2">
        <v>9828526.6515217237</v>
      </c>
      <c r="I1720" s="2" t="str">
        <f>TEXT(Продажи[[#This Row],[период]],Продажи[[#Headers],[МММ]])</f>
        <v>май</v>
      </c>
    </row>
    <row r="1721" spans="1:9" x14ac:dyDescent="0.3">
      <c r="A1721" s="1">
        <v>41030</v>
      </c>
      <c r="B1721" t="s">
        <v>8</v>
      </c>
      <c r="C1721" t="s">
        <v>23</v>
      </c>
      <c r="D1721" t="s">
        <v>10</v>
      </c>
      <c r="E1721" t="s">
        <v>11</v>
      </c>
      <c r="F1721" s="2">
        <v>4592009.0318698268</v>
      </c>
      <c r="G1721" s="2">
        <v>3781490.9375373679</v>
      </c>
      <c r="H1721" s="2">
        <v>0</v>
      </c>
      <c r="I1721" s="2" t="str">
        <f>TEXT(Продажи[[#This Row],[период]],Продажи[[#Headers],[МММ]])</f>
        <v>май</v>
      </c>
    </row>
    <row r="1722" spans="1:9" x14ac:dyDescent="0.3">
      <c r="A1722" s="1">
        <v>41030</v>
      </c>
      <c r="B1722" t="s">
        <v>8</v>
      </c>
      <c r="C1722" t="s">
        <v>23</v>
      </c>
      <c r="D1722" t="s">
        <v>10</v>
      </c>
      <c r="E1722" t="s">
        <v>12</v>
      </c>
      <c r="F1722" s="2">
        <v>-2502457.2380761993</v>
      </c>
      <c r="G1722" s="2">
        <v>-1668304.8253841333</v>
      </c>
      <c r="H1722" s="2">
        <v>0</v>
      </c>
      <c r="I1722" s="2" t="str">
        <f>TEXT(Продажи[[#This Row],[период]],Продажи[[#Headers],[МММ]])</f>
        <v>май</v>
      </c>
    </row>
    <row r="1723" spans="1:9" x14ac:dyDescent="0.3">
      <c r="A1723" s="1">
        <v>41030</v>
      </c>
      <c r="B1723" t="s">
        <v>8</v>
      </c>
      <c r="C1723" t="s">
        <v>23</v>
      </c>
      <c r="D1723" t="s">
        <v>10</v>
      </c>
      <c r="E1723" t="s">
        <v>13</v>
      </c>
      <c r="F1723" s="2">
        <v>-902469.4952915468</v>
      </c>
      <c r="G1723" s="2">
        <v>-945372.73438434198</v>
      </c>
      <c r="H1723" s="2">
        <v>0</v>
      </c>
      <c r="I1723" s="2" t="str">
        <f>TEXT(Продажи[[#This Row],[период]],Продажи[[#Headers],[МММ]])</f>
        <v>май</v>
      </c>
    </row>
    <row r="1724" spans="1:9" x14ac:dyDescent="0.3">
      <c r="A1724" s="1">
        <v>41030</v>
      </c>
      <c r="B1724" t="s">
        <v>8</v>
      </c>
      <c r="C1724" t="s">
        <v>23</v>
      </c>
      <c r="D1724" t="s">
        <v>21</v>
      </c>
      <c r="E1724" t="s">
        <v>11</v>
      </c>
      <c r="F1724" s="2">
        <v>2191685.8076773919</v>
      </c>
      <c r="G1724" s="2">
        <v>2772221.6317347963</v>
      </c>
      <c r="H1724" s="2">
        <v>0</v>
      </c>
      <c r="I1724" s="2" t="str">
        <f>TEXT(Продажи[[#This Row],[период]],Продажи[[#Headers],[МММ]])</f>
        <v>май</v>
      </c>
    </row>
    <row r="1725" spans="1:9" x14ac:dyDescent="0.3">
      <c r="A1725" s="1">
        <v>41030</v>
      </c>
      <c r="B1725" t="s">
        <v>8</v>
      </c>
      <c r="C1725" t="s">
        <v>23</v>
      </c>
      <c r="D1725" t="s">
        <v>21</v>
      </c>
      <c r="E1725" t="s">
        <v>12</v>
      </c>
      <c r="F1725" s="2">
        <v>-1223038.9551771157</v>
      </c>
      <c r="G1725" s="2">
        <v>-1223038.955177116</v>
      </c>
      <c r="H1725" s="2">
        <v>0</v>
      </c>
      <c r="I1725" s="2" t="str">
        <f>TEXT(Продажи[[#This Row],[период]],Продажи[[#Headers],[МММ]])</f>
        <v>май</v>
      </c>
    </row>
    <row r="1726" spans="1:9" x14ac:dyDescent="0.3">
      <c r="A1726" s="1">
        <v>41030</v>
      </c>
      <c r="B1726" t="s">
        <v>8</v>
      </c>
      <c r="C1726" t="s">
        <v>23</v>
      </c>
      <c r="D1726" t="s">
        <v>21</v>
      </c>
      <c r="E1726" t="s">
        <v>13</v>
      </c>
      <c r="F1726" s="2">
        <v>-501005.67759875371</v>
      </c>
      <c r="G1726" s="2">
        <v>-693055.40793369908</v>
      </c>
      <c r="H1726" s="2">
        <v>0</v>
      </c>
      <c r="I1726" s="2" t="str">
        <f>TEXT(Продажи[[#This Row],[период]],Продажи[[#Headers],[МММ]])</f>
        <v>май</v>
      </c>
    </row>
    <row r="1727" spans="1:9" x14ac:dyDescent="0.3">
      <c r="A1727" s="1">
        <v>41030</v>
      </c>
      <c r="B1727" t="s">
        <v>8</v>
      </c>
      <c r="C1727" t="s">
        <v>23</v>
      </c>
      <c r="D1727" t="s">
        <v>19</v>
      </c>
      <c r="E1727" t="s">
        <v>11</v>
      </c>
      <c r="F1727" s="2">
        <v>2577808.6617408642</v>
      </c>
      <c r="G1727" s="2">
        <v>3538849.0376523305</v>
      </c>
      <c r="H1727" s="2">
        <v>0</v>
      </c>
      <c r="I1727" s="2" t="str">
        <f>TEXT(Продажи[[#This Row],[период]],Продажи[[#Headers],[МММ]])</f>
        <v>май</v>
      </c>
    </row>
    <row r="1728" spans="1:9" x14ac:dyDescent="0.3">
      <c r="A1728" s="1">
        <v>41030</v>
      </c>
      <c r="B1728" t="s">
        <v>8</v>
      </c>
      <c r="C1728" t="s">
        <v>23</v>
      </c>
      <c r="D1728" t="s">
        <v>19</v>
      </c>
      <c r="E1728" t="s">
        <v>12</v>
      </c>
      <c r="F1728" s="2">
        <v>-1387783.9363342472</v>
      </c>
      <c r="G1728" s="2">
        <v>-1561256.9283760283</v>
      </c>
      <c r="H1728" s="2">
        <v>0</v>
      </c>
      <c r="I1728" s="2" t="str">
        <f>TEXT(Продажи[[#This Row],[период]],Продажи[[#Headers],[МММ]])</f>
        <v>май</v>
      </c>
    </row>
    <row r="1729" spans="1:9" x14ac:dyDescent="0.3">
      <c r="A1729" s="1">
        <v>41030</v>
      </c>
      <c r="B1729" t="s">
        <v>8</v>
      </c>
      <c r="C1729" t="s">
        <v>23</v>
      </c>
      <c r="D1729" t="s">
        <v>19</v>
      </c>
      <c r="E1729" t="s">
        <v>13</v>
      </c>
      <c r="F1729" s="2">
        <v>-523541.48998209479</v>
      </c>
      <c r="G1729" s="2">
        <v>-884712.25941308262</v>
      </c>
      <c r="H1729" s="2">
        <v>0</v>
      </c>
      <c r="I1729" s="2" t="str">
        <f>TEXT(Продажи[[#This Row],[период]],Продажи[[#Headers],[МММ]])</f>
        <v>май</v>
      </c>
    </row>
    <row r="1730" spans="1:9" x14ac:dyDescent="0.3">
      <c r="A1730" s="1">
        <v>41030</v>
      </c>
      <c r="B1730" t="s">
        <v>8</v>
      </c>
      <c r="C1730" t="s">
        <v>23</v>
      </c>
      <c r="D1730" t="s">
        <v>17</v>
      </c>
      <c r="E1730" t="s">
        <v>11</v>
      </c>
      <c r="F1730" s="2">
        <v>581116.26315063995</v>
      </c>
      <c r="G1730" s="2">
        <v>1581050.9376550277</v>
      </c>
      <c r="H1730" s="2">
        <v>0</v>
      </c>
      <c r="I1730" s="2" t="str">
        <f>TEXT(Продажи[[#This Row],[период]],Продажи[[#Headers],[МММ]])</f>
        <v>май</v>
      </c>
    </row>
    <row r="1731" spans="1:9" x14ac:dyDescent="0.3">
      <c r="A1731" s="1">
        <v>41030</v>
      </c>
      <c r="B1731" t="s">
        <v>8</v>
      </c>
      <c r="C1731" t="s">
        <v>23</v>
      </c>
      <c r="D1731" t="s">
        <v>17</v>
      </c>
      <c r="E1731" t="s">
        <v>12</v>
      </c>
      <c r="F1731" s="2">
        <v>-320174.24966977409</v>
      </c>
      <c r="G1731" s="2">
        <v>-697522.47249486519</v>
      </c>
      <c r="H1731" s="2">
        <v>0</v>
      </c>
      <c r="I1731" s="2" t="str">
        <f>TEXT(Продажи[[#This Row],[период]],Продажи[[#Headers],[МММ]])</f>
        <v>май</v>
      </c>
    </row>
    <row r="1732" spans="1:9" x14ac:dyDescent="0.3">
      <c r="A1732" s="1">
        <v>41030</v>
      </c>
      <c r="B1732" t="s">
        <v>8</v>
      </c>
      <c r="C1732" t="s">
        <v>23</v>
      </c>
      <c r="D1732" t="s">
        <v>17</v>
      </c>
      <c r="E1732" t="s">
        <v>13</v>
      </c>
      <c r="F1732" s="2">
        <v>-119088.81216467248</v>
      </c>
      <c r="G1732" s="2">
        <v>-395262.73441375693</v>
      </c>
      <c r="H1732" s="2">
        <v>0</v>
      </c>
      <c r="I1732" s="2" t="str">
        <f>TEXT(Продажи[[#This Row],[период]],Продажи[[#Headers],[МММ]])</f>
        <v>май</v>
      </c>
    </row>
    <row r="1733" spans="1:9" x14ac:dyDescent="0.3">
      <c r="A1733" s="1">
        <v>41030</v>
      </c>
      <c r="B1733" t="s">
        <v>8</v>
      </c>
      <c r="C1733" t="s">
        <v>23</v>
      </c>
      <c r="D1733" t="s">
        <v>14</v>
      </c>
      <c r="E1733" t="s">
        <v>11</v>
      </c>
      <c r="F1733" s="2">
        <v>2910476.2514992924</v>
      </c>
      <c r="G1733" s="2">
        <v>2681275.8272200339</v>
      </c>
      <c r="H1733" s="2">
        <v>0</v>
      </c>
      <c r="I1733" s="2" t="str">
        <f>TEXT(Продажи[[#This Row],[период]],Продажи[[#Headers],[МММ]])</f>
        <v>май</v>
      </c>
    </row>
    <row r="1734" spans="1:9" x14ac:dyDescent="0.3">
      <c r="A1734" s="1">
        <v>41030</v>
      </c>
      <c r="B1734" t="s">
        <v>8</v>
      </c>
      <c r="C1734" t="s">
        <v>23</v>
      </c>
      <c r="D1734" t="s">
        <v>14</v>
      </c>
      <c r="E1734" t="s">
        <v>12</v>
      </c>
      <c r="F1734" s="2">
        <v>-1644336.8652538375</v>
      </c>
      <c r="G1734" s="2">
        <v>-1182915.8061264853</v>
      </c>
      <c r="H1734" s="2">
        <v>0</v>
      </c>
      <c r="I1734" s="2" t="str">
        <f>TEXT(Продажи[[#This Row],[период]],Продажи[[#Headers],[МММ]])</f>
        <v>май</v>
      </c>
    </row>
    <row r="1735" spans="1:9" x14ac:dyDescent="0.3">
      <c r="A1735" s="1">
        <v>41030</v>
      </c>
      <c r="B1735" t="s">
        <v>8</v>
      </c>
      <c r="C1735" t="s">
        <v>23</v>
      </c>
      <c r="D1735" t="s">
        <v>14</v>
      </c>
      <c r="E1735" t="s">
        <v>13</v>
      </c>
      <c r="F1735" s="2">
        <v>-673590.85158791137</v>
      </c>
      <c r="G1735" s="2">
        <v>-670318.95680500846</v>
      </c>
      <c r="H1735" s="2">
        <v>0</v>
      </c>
      <c r="I1735" s="2" t="str">
        <f>TEXT(Продажи[[#This Row],[период]],Продажи[[#Headers],[МММ]])</f>
        <v>май</v>
      </c>
    </row>
    <row r="1736" spans="1:9" x14ac:dyDescent="0.3">
      <c r="A1736" s="1">
        <v>41030</v>
      </c>
      <c r="B1736" t="s">
        <v>8</v>
      </c>
      <c r="C1736" t="s">
        <v>23</v>
      </c>
      <c r="D1736" t="s">
        <v>100</v>
      </c>
      <c r="E1736" t="s">
        <v>49</v>
      </c>
      <c r="F1736" s="2">
        <v>0</v>
      </c>
      <c r="G1736" s="2">
        <v>0</v>
      </c>
      <c r="H1736" s="2">
        <v>12441593.172724271</v>
      </c>
      <c r="I1736" s="2" t="str">
        <f>TEXT(Продажи[[#This Row],[период]],Продажи[[#Headers],[МММ]])</f>
        <v>май</v>
      </c>
    </row>
    <row r="1737" spans="1:9" x14ac:dyDescent="0.3">
      <c r="A1737" s="1">
        <v>41030</v>
      </c>
      <c r="B1737" t="s">
        <v>8</v>
      </c>
      <c r="C1737" t="s">
        <v>24</v>
      </c>
      <c r="D1737" t="s">
        <v>10</v>
      </c>
      <c r="E1737" t="s">
        <v>11</v>
      </c>
      <c r="F1737" s="2">
        <v>3737002.808860458</v>
      </c>
      <c r="G1737" s="2">
        <v>3025192.7500298941</v>
      </c>
      <c r="H1737" s="2">
        <v>0</v>
      </c>
      <c r="I1737" s="2" t="str">
        <f>TEXT(Продажи[[#This Row],[период]],Продажи[[#Headers],[МММ]])</f>
        <v>май</v>
      </c>
    </row>
    <row r="1738" spans="1:9" x14ac:dyDescent="0.3">
      <c r="A1738" s="1">
        <v>41030</v>
      </c>
      <c r="B1738" t="s">
        <v>8</v>
      </c>
      <c r="C1738" t="s">
        <v>24</v>
      </c>
      <c r="D1738" t="s">
        <v>10</v>
      </c>
      <c r="E1738" t="s">
        <v>12</v>
      </c>
      <c r="F1738" s="2">
        <v>-2085381.0317301662</v>
      </c>
      <c r="G1738" s="2">
        <v>-1334643.8603073065</v>
      </c>
      <c r="H1738" s="2">
        <v>0</v>
      </c>
      <c r="I1738" s="2" t="str">
        <f>TEXT(Продажи[[#This Row],[период]],Продажи[[#Headers],[МММ]])</f>
        <v>май</v>
      </c>
    </row>
    <row r="1739" spans="1:9" x14ac:dyDescent="0.3">
      <c r="A1739" s="1">
        <v>41030</v>
      </c>
      <c r="B1739" t="s">
        <v>8</v>
      </c>
      <c r="C1739" t="s">
        <v>24</v>
      </c>
      <c r="D1739" t="s">
        <v>10</v>
      </c>
      <c r="E1739" t="s">
        <v>13</v>
      </c>
      <c r="F1739" s="2">
        <v>-852253.52004748443</v>
      </c>
      <c r="G1739" s="2">
        <v>-756298.18750747351</v>
      </c>
      <c r="H1739" s="2">
        <v>0</v>
      </c>
      <c r="I1739" s="2" t="str">
        <f>TEXT(Продажи[[#This Row],[период]],Продажи[[#Headers],[МММ]])</f>
        <v>май</v>
      </c>
    </row>
    <row r="1740" spans="1:9" x14ac:dyDescent="0.3">
      <c r="A1740" s="1">
        <v>41030</v>
      </c>
      <c r="B1740" t="s">
        <v>8</v>
      </c>
      <c r="C1740" t="s">
        <v>24</v>
      </c>
      <c r="D1740" t="s">
        <v>21</v>
      </c>
      <c r="E1740" t="s">
        <v>11</v>
      </c>
      <c r="F1740" s="2">
        <v>3018460.1413771221</v>
      </c>
      <c r="G1740" s="2">
        <v>2217777.3053878369</v>
      </c>
      <c r="H1740" s="2">
        <v>0</v>
      </c>
      <c r="I1740" s="2" t="str">
        <f>TEXT(Продажи[[#This Row],[период]],Продажи[[#Headers],[МММ]])</f>
        <v>май</v>
      </c>
    </row>
    <row r="1741" spans="1:9" x14ac:dyDescent="0.3">
      <c r="A1741" s="1">
        <v>41030</v>
      </c>
      <c r="B1741" t="s">
        <v>8</v>
      </c>
      <c r="C1741" t="s">
        <v>24</v>
      </c>
      <c r="D1741" t="s">
        <v>21</v>
      </c>
      <c r="E1741" t="s">
        <v>12</v>
      </c>
      <c r="F1741" s="2">
        <v>-1712254.5372479619</v>
      </c>
      <c r="G1741" s="2">
        <v>-978431.1641416928</v>
      </c>
      <c r="H1741" s="2">
        <v>0</v>
      </c>
      <c r="I1741" s="2" t="str">
        <f>TEXT(Продажи[[#This Row],[период]],Продажи[[#Headers],[МММ]])</f>
        <v>май</v>
      </c>
    </row>
    <row r="1742" spans="1:9" x14ac:dyDescent="0.3">
      <c r="A1742" s="1">
        <v>41030</v>
      </c>
      <c r="B1742" t="s">
        <v>8</v>
      </c>
      <c r="C1742" t="s">
        <v>24</v>
      </c>
      <c r="D1742" t="s">
        <v>21</v>
      </c>
      <c r="E1742" t="s">
        <v>13</v>
      </c>
      <c r="F1742" s="2">
        <v>-738715.528926978</v>
      </c>
      <c r="G1742" s="2">
        <v>-554444.32634695922</v>
      </c>
      <c r="H1742" s="2">
        <v>0</v>
      </c>
      <c r="I1742" s="2" t="str">
        <f>TEXT(Продажи[[#This Row],[период]],Продажи[[#Headers],[МММ]])</f>
        <v>май</v>
      </c>
    </row>
    <row r="1743" spans="1:9" x14ac:dyDescent="0.3">
      <c r="A1743" s="1">
        <v>41030</v>
      </c>
      <c r="B1743" t="s">
        <v>8</v>
      </c>
      <c r="C1743" t="s">
        <v>24</v>
      </c>
      <c r="D1743" t="s">
        <v>19</v>
      </c>
      <c r="E1743" t="s">
        <v>11</v>
      </c>
      <c r="F1743" s="2">
        <v>3736608.2485799603</v>
      </c>
      <c r="G1743" s="2">
        <v>2831079.230121864</v>
      </c>
      <c r="H1743" s="2">
        <v>0</v>
      </c>
      <c r="I1743" s="2" t="str">
        <f>TEXT(Продажи[[#This Row],[период]],Продажи[[#Headers],[МММ]])</f>
        <v>май</v>
      </c>
    </row>
    <row r="1744" spans="1:9" x14ac:dyDescent="0.3">
      <c r="A1744" s="1">
        <v>41030</v>
      </c>
      <c r="B1744" t="s">
        <v>8</v>
      </c>
      <c r="C1744" t="s">
        <v>24</v>
      </c>
      <c r="D1744" t="s">
        <v>19</v>
      </c>
      <c r="E1744" t="s">
        <v>12</v>
      </c>
      <c r="F1744" s="2">
        <v>-2081675.9045013706</v>
      </c>
      <c r="G1744" s="2">
        <v>-1249005.5427008225</v>
      </c>
      <c r="H1744" s="2">
        <v>0</v>
      </c>
      <c r="I1744" s="2" t="str">
        <f>TEXT(Продажи[[#This Row],[период]],Продажи[[#Headers],[МММ]])</f>
        <v>май</v>
      </c>
    </row>
    <row r="1745" spans="1:9" x14ac:dyDescent="0.3">
      <c r="A1745" s="1">
        <v>41030</v>
      </c>
      <c r="B1745" t="s">
        <v>8</v>
      </c>
      <c r="C1745" t="s">
        <v>24</v>
      </c>
      <c r="D1745" t="s">
        <v>19</v>
      </c>
      <c r="E1745" t="s">
        <v>13</v>
      </c>
      <c r="F1745" s="2">
        <v>-819798.6657910482</v>
      </c>
      <c r="G1745" s="2">
        <v>-707769.807530466</v>
      </c>
      <c r="H1745" s="2">
        <v>0</v>
      </c>
      <c r="I1745" s="2" t="str">
        <f>TEXT(Продажи[[#This Row],[период]],Продажи[[#Headers],[МММ]])</f>
        <v>май</v>
      </c>
    </row>
    <row r="1746" spans="1:9" x14ac:dyDescent="0.3">
      <c r="A1746" s="1">
        <v>41030</v>
      </c>
      <c r="B1746" t="s">
        <v>8</v>
      </c>
      <c r="C1746" t="s">
        <v>24</v>
      </c>
      <c r="D1746" t="s">
        <v>17</v>
      </c>
      <c r="E1746" t="s">
        <v>11</v>
      </c>
      <c r="F1746" s="2">
        <v>1453591.0935007744</v>
      </c>
      <c r="G1746" s="2">
        <v>1264840.7501240221</v>
      </c>
      <c r="H1746" s="2">
        <v>0</v>
      </c>
      <c r="I1746" s="2" t="str">
        <f>TEXT(Продажи[[#This Row],[период]],Продажи[[#Headers],[МММ]])</f>
        <v>май</v>
      </c>
    </row>
    <row r="1747" spans="1:9" x14ac:dyDescent="0.3">
      <c r="A1747" s="1">
        <v>41030</v>
      </c>
      <c r="B1747" t="s">
        <v>8</v>
      </c>
      <c r="C1747" t="s">
        <v>24</v>
      </c>
      <c r="D1747" t="s">
        <v>17</v>
      </c>
      <c r="E1747" t="s">
        <v>12</v>
      </c>
      <c r="F1747" s="2">
        <v>-800435.62417443516</v>
      </c>
      <c r="G1747" s="2">
        <v>-558017.97799589206</v>
      </c>
      <c r="H1747" s="2">
        <v>0</v>
      </c>
      <c r="I1747" s="2" t="str">
        <f>TEXT(Продажи[[#This Row],[период]],Продажи[[#Headers],[МММ]])</f>
        <v>май</v>
      </c>
    </row>
    <row r="1748" spans="1:9" x14ac:dyDescent="0.3">
      <c r="A1748" s="1">
        <v>41030</v>
      </c>
      <c r="B1748" t="s">
        <v>8</v>
      </c>
      <c r="C1748" t="s">
        <v>24</v>
      </c>
      <c r="D1748" t="s">
        <v>17</v>
      </c>
      <c r="E1748" t="s">
        <v>13</v>
      </c>
      <c r="F1748" s="2">
        <v>-365542.94084798108</v>
      </c>
      <c r="G1748" s="2">
        <v>-316210.18753100553</v>
      </c>
      <c r="H1748" s="2">
        <v>0</v>
      </c>
      <c r="I1748" s="2" t="str">
        <f>TEXT(Продажи[[#This Row],[период]],Продажи[[#Headers],[МММ]])</f>
        <v>май</v>
      </c>
    </row>
    <row r="1749" spans="1:9" x14ac:dyDescent="0.3">
      <c r="A1749" s="1">
        <v>41030</v>
      </c>
      <c r="B1749" t="s">
        <v>8</v>
      </c>
      <c r="C1749" t="s">
        <v>24</v>
      </c>
      <c r="D1749" t="s">
        <v>14</v>
      </c>
      <c r="E1749" t="s">
        <v>11</v>
      </c>
      <c r="F1749" s="2">
        <v>2513486.3511737231</v>
      </c>
      <c r="G1749" s="2">
        <v>2145020.6617760267</v>
      </c>
      <c r="H1749" s="2">
        <v>0</v>
      </c>
      <c r="I1749" s="2" t="str">
        <f>TEXT(Продажи[[#This Row],[период]],Продажи[[#Headers],[МММ]])</f>
        <v>май</v>
      </c>
    </row>
    <row r="1750" spans="1:9" x14ac:dyDescent="0.3">
      <c r="A1750" s="1">
        <v>41030</v>
      </c>
      <c r="B1750" t="s">
        <v>8</v>
      </c>
      <c r="C1750" t="s">
        <v>24</v>
      </c>
      <c r="D1750" t="s">
        <v>14</v>
      </c>
      <c r="E1750" t="s">
        <v>12</v>
      </c>
      <c r="F1750" s="2">
        <v>-1409431.5987890037</v>
      </c>
      <c r="G1750" s="2">
        <v>-946332.64490118832</v>
      </c>
      <c r="H1750" s="2">
        <v>0</v>
      </c>
      <c r="I1750" s="2" t="str">
        <f>TEXT(Продажи[[#This Row],[период]],Продажи[[#Headers],[МММ]])</f>
        <v>май</v>
      </c>
    </row>
    <row r="1751" spans="1:9" x14ac:dyDescent="0.3">
      <c r="A1751" s="1">
        <v>41030</v>
      </c>
      <c r="B1751" t="s">
        <v>8</v>
      </c>
      <c r="C1751" t="s">
        <v>24</v>
      </c>
      <c r="D1751" t="s">
        <v>14</v>
      </c>
      <c r="E1751" t="s">
        <v>13</v>
      </c>
      <c r="F1751" s="2">
        <v>-606971.71801848453</v>
      </c>
      <c r="G1751" s="2">
        <v>-536255.16544400668</v>
      </c>
      <c r="H1751" s="2">
        <v>0</v>
      </c>
      <c r="I1751" s="2" t="str">
        <f>TEXT(Продажи[[#This Row],[период]],Продажи[[#Headers],[МММ]])</f>
        <v>май</v>
      </c>
    </row>
    <row r="1752" spans="1:9" x14ac:dyDescent="0.3">
      <c r="A1752" s="1">
        <v>41030</v>
      </c>
      <c r="B1752" t="s">
        <v>8</v>
      </c>
      <c r="C1752" t="s">
        <v>24</v>
      </c>
      <c r="D1752" t="s">
        <v>100</v>
      </c>
      <c r="E1752" t="s">
        <v>49</v>
      </c>
      <c r="F1752" s="2">
        <v>0</v>
      </c>
      <c r="G1752" s="2">
        <v>0</v>
      </c>
      <c r="H1752" s="2">
        <v>6820933.2784588877</v>
      </c>
      <c r="I1752" s="2" t="str">
        <f>TEXT(Продажи[[#This Row],[период]],Продажи[[#Headers],[МММ]])</f>
        <v>май</v>
      </c>
    </row>
    <row r="1753" spans="1:9" x14ac:dyDescent="0.3">
      <c r="A1753" s="1">
        <v>41030</v>
      </c>
      <c r="B1753" t="s">
        <v>8</v>
      </c>
      <c r="C1753" t="s">
        <v>27</v>
      </c>
      <c r="D1753" t="s">
        <v>10</v>
      </c>
      <c r="E1753" t="s">
        <v>11</v>
      </c>
      <c r="F1753" s="2">
        <v>2306431.4210935635</v>
      </c>
      <c r="G1753" s="2">
        <v>3781490.9375373679</v>
      </c>
      <c r="H1753" s="2">
        <v>0</v>
      </c>
      <c r="I1753" s="2" t="str">
        <f>TEXT(Продажи[[#This Row],[период]],Продажи[[#Headers],[МММ]])</f>
        <v>май</v>
      </c>
    </row>
    <row r="1754" spans="1:9" x14ac:dyDescent="0.3">
      <c r="A1754" s="1">
        <v>41030</v>
      </c>
      <c r="B1754" t="s">
        <v>8</v>
      </c>
      <c r="C1754" t="s">
        <v>27</v>
      </c>
      <c r="D1754" t="s">
        <v>10</v>
      </c>
      <c r="E1754" t="s">
        <v>12</v>
      </c>
      <c r="F1754" s="2">
        <v>-1251228.6190380999</v>
      </c>
      <c r="G1754" s="2">
        <v>-1668304.8253841333</v>
      </c>
      <c r="H1754" s="2">
        <v>0</v>
      </c>
      <c r="I1754" s="2" t="str">
        <f>TEXT(Продажи[[#This Row],[период]],Продажи[[#Headers],[МММ]])</f>
        <v>май</v>
      </c>
    </row>
    <row r="1755" spans="1:9" x14ac:dyDescent="0.3">
      <c r="A1755" s="1">
        <v>41030</v>
      </c>
      <c r="B1755" t="s">
        <v>8</v>
      </c>
      <c r="C1755" t="s">
        <v>27</v>
      </c>
      <c r="D1755" t="s">
        <v>10</v>
      </c>
      <c r="E1755" t="s">
        <v>13</v>
      </c>
      <c r="F1755" s="2">
        <v>-477135.18005986203</v>
      </c>
      <c r="G1755" s="2">
        <v>-945372.73438434198</v>
      </c>
      <c r="H1755" s="2">
        <v>0</v>
      </c>
      <c r="I1755" s="2" t="str">
        <f>TEXT(Продажи[[#This Row],[период]],Продажи[[#Headers],[МММ]])</f>
        <v>май</v>
      </c>
    </row>
    <row r="1756" spans="1:9" x14ac:dyDescent="0.3">
      <c r="A1756" s="1">
        <v>41030</v>
      </c>
      <c r="B1756" t="s">
        <v>8</v>
      </c>
      <c r="C1756" t="s">
        <v>27</v>
      </c>
      <c r="D1756" t="s">
        <v>21</v>
      </c>
      <c r="E1756" t="s">
        <v>11</v>
      </c>
      <c r="F1756" s="2">
        <v>3461200.2431512377</v>
      </c>
      <c r="G1756" s="2">
        <v>2772221.6317347963</v>
      </c>
      <c r="H1756" s="2">
        <v>0</v>
      </c>
      <c r="I1756" s="2" t="str">
        <f>TEXT(Продажи[[#This Row],[период]],Продажи[[#Headers],[МММ]])</f>
        <v>май</v>
      </c>
    </row>
    <row r="1757" spans="1:9" x14ac:dyDescent="0.3">
      <c r="A1757" s="1">
        <v>41030</v>
      </c>
      <c r="B1757" t="s">
        <v>8</v>
      </c>
      <c r="C1757" t="s">
        <v>27</v>
      </c>
      <c r="D1757" t="s">
        <v>21</v>
      </c>
      <c r="E1757" t="s">
        <v>12</v>
      </c>
      <c r="F1757" s="2">
        <v>-1956862.3282833849</v>
      </c>
      <c r="G1757" s="2">
        <v>-1223038.955177116</v>
      </c>
      <c r="H1757" s="2">
        <v>0</v>
      </c>
      <c r="I1757" s="2" t="str">
        <f>TEXT(Продажи[[#This Row],[период]],Продажи[[#Headers],[МММ]])</f>
        <v>май</v>
      </c>
    </row>
    <row r="1758" spans="1:9" x14ac:dyDescent="0.3">
      <c r="A1758" s="1">
        <v>41030</v>
      </c>
      <c r="B1758" t="s">
        <v>8</v>
      </c>
      <c r="C1758" t="s">
        <v>27</v>
      </c>
      <c r="D1758" t="s">
        <v>21</v>
      </c>
      <c r="E1758" t="s">
        <v>13</v>
      </c>
      <c r="F1758" s="2">
        <v>-742873.86137458018</v>
      </c>
      <c r="G1758" s="2">
        <v>-693055.40793369908</v>
      </c>
      <c r="H1758" s="2">
        <v>0</v>
      </c>
      <c r="I1758" s="2" t="str">
        <f>TEXT(Продажи[[#This Row],[период]],Продажи[[#Headers],[МММ]])</f>
        <v>май</v>
      </c>
    </row>
    <row r="1759" spans="1:9" x14ac:dyDescent="0.3">
      <c r="A1759" s="1">
        <v>41030</v>
      </c>
      <c r="B1759" t="s">
        <v>8</v>
      </c>
      <c r="C1759" t="s">
        <v>27</v>
      </c>
      <c r="D1759" t="s">
        <v>19</v>
      </c>
      <c r="E1759" t="s">
        <v>11</v>
      </c>
      <c r="F1759" s="2">
        <v>3753955.5477841385</v>
      </c>
      <c r="G1759" s="2">
        <v>3538849.0376523305</v>
      </c>
      <c r="H1759" s="2">
        <v>0</v>
      </c>
      <c r="I1759" s="2" t="str">
        <f>TEXT(Продажи[[#This Row],[период]],Продажи[[#Headers],[МММ]])</f>
        <v>май</v>
      </c>
    </row>
    <row r="1760" spans="1:9" x14ac:dyDescent="0.3">
      <c r="A1760" s="1">
        <v>41030</v>
      </c>
      <c r="B1760" t="s">
        <v>8</v>
      </c>
      <c r="C1760" t="s">
        <v>27</v>
      </c>
      <c r="D1760" t="s">
        <v>19</v>
      </c>
      <c r="E1760" t="s">
        <v>12</v>
      </c>
      <c r="F1760" s="2">
        <v>-2081675.9045013706</v>
      </c>
      <c r="G1760" s="2">
        <v>-1561256.9283760283</v>
      </c>
      <c r="H1760" s="2">
        <v>0</v>
      </c>
      <c r="I1760" s="2" t="str">
        <f>TEXT(Продажи[[#This Row],[период]],Продажи[[#Headers],[МММ]])</f>
        <v>май</v>
      </c>
    </row>
    <row r="1761" spans="1:9" x14ac:dyDescent="0.3">
      <c r="A1761" s="1">
        <v>41030</v>
      </c>
      <c r="B1761" t="s">
        <v>8</v>
      </c>
      <c r="C1761" t="s">
        <v>27</v>
      </c>
      <c r="D1761" t="s">
        <v>19</v>
      </c>
      <c r="E1761" t="s">
        <v>13</v>
      </c>
      <c r="F1761" s="2">
        <v>-863132.21920308517</v>
      </c>
      <c r="G1761" s="2">
        <v>-884712.25941308262</v>
      </c>
      <c r="H1761" s="2">
        <v>0</v>
      </c>
      <c r="I1761" s="2" t="str">
        <f>TEXT(Продажи[[#This Row],[период]],Продажи[[#Headers],[МММ]])</f>
        <v>май</v>
      </c>
    </row>
    <row r="1762" spans="1:9" x14ac:dyDescent="0.3">
      <c r="A1762" s="1">
        <v>41030</v>
      </c>
      <c r="B1762" t="s">
        <v>8</v>
      </c>
      <c r="C1762" t="s">
        <v>27</v>
      </c>
      <c r="D1762" t="s">
        <v>17</v>
      </c>
      <c r="E1762" t="s">
        <v>11</v>
      </c>
      <c r="F1762" s="2">
        <v>1165434.2687979776</v>
      </c>
      <c r="G1762" s="2">
        <v>1581050.9376550277</v>
      </c>
      <c r="H1762" s="2">
        <v>0</v>
      </c>
      <c r="I1762" s="2" t="str">
        <f>TEXT(Продажи[[#This Row],[период]],Продажи[[#Headers],[МММ]])</f>
        <v>май</v>
      </c>
    </row>
    <row r="1763" spans="1:9" x14ac:dyDescent="0.3">
      <c r="A1763" s="1">
        <v>41030</v>
      </c>
      <c r="B1763" t="s">
        <v>8</v>
      </c>
      <c r="C1763" t="s">
        <v>27</v>
      </c>
      <c r="D1763" t="s">
        <v>17</v>
      </c>
      <c r="E1763" t="s">
        <v>12</v>
      </c>
      <c r="F1763" s="2">
        <v>-640348.49933954817</v>
      </c>
      <c r="G1763" s="2">
        <v>-697522.47249486519</v>
      </c>
      <c r="H1763" s="2">
        <v>0</v>
      </c>
      <c r="I1763" s="2" t="str">
        <f>TEXT(Продажи[[#This Row],[период]],Продажи[[#Headers],[МММ]])</f>
        <v>май</v>
      </c>
    </row>
    <row r="1764" spans="1:9" x14ac:dyDescent="0.3">
      <c r="A1764" s="1">
        <v>41030</v>
      </c>
      <c r="B1764" t="s">
        <v>8</v>
      </c>
      <c r="C1764" t="s">
        <v>27</v>
      </c>
      <c r="D1764" t="s">
        <v>17</v>
      </c>
      <c r="E1764" t="s">
        <v>13</v>
      </c>
      <c r="F1764" s="2">
        <v>-247110.48589513166</v>
      </c>
      <c r="G1764" s="2">
        <v>-395262.73441375693</v>
      </c>
      <c r="H1764" s="2">
        <v>0</v>
      </c>
      <c r="I1764" s="2" t="str">
        <f>TEXT(Продажи[[#This Row],[период]],Продажи[[#Headers],[МММ]])</f>
        <v>май</v>
      </c>
    </row>
    <row r="1765" spans="1:9" x14ac:dyDescent="0.3">
      <c r="A1765" s="1">
        <v>41030</v>
      </c>
      <c r="B1765" t="s">
        <v>8</v>
      </c>
      <c r="C1765" t="s">
        <v>27</v>
      </c>
      <c r="D1765" t="s">
        <v>14</v>
      </c>
      <c r="E1765" t="s">
        <v>11</v>
      </c>
      <c r="F1765" s="2">
        <v>1263790.3335808066</v>
      </c>
      <c r="G1765" s="2">
        <v>2681275.8272200339</v>
      </c>
      <c r="H1765" s="2">
        <v>0</v>
      </c>
      <c r="I1765" s="2" t="str">
        <f>TEXT(Продажи[[#This Row],[период]],Продажи[[#Headers],[МММ]])</f>
        <v>май</v>
      </c>
    </row>
    <row r="1766" spans="1:9" x14ac:dyDescent="0.3">
      <c r="A1766" s="1">
        <v>41030</v>
      </c>
      <c r="B1766" t="s">
        <v>8</v>
      </c>
      <c r="C1766" t="s">
        <v>27</v>
      </c>
      <c r="D1766" t="s">
        <v>14</v>
      </c>
      <c r="E1766" t="s">
        <v>12</v>
      </c>
      <c r="F1766" s="2">
        <v>-704715.79939450184</v>
      </c>
      <c r="G1766" s="2">
        <v>-1182915.8061264853</v>
      </c>
      <c r="H1766" s="2">
        <v>0</v>
      </c>
      <c r="I1766" s="2" t="str">
        <f>TEXT(Продажи[[#This Row],[период]],Продажи[[#Headers],[МММ]])</f>
        <v>май</v>
      </c>
    </row>
    <row r="1767" spans="1:9" x14ac:dyDescent="0.3">
      <c r="A1767" s="1">
        <v>41030</v>
      </c>
      <c r="B1767" t="s">
        <v>8</v>
      </c>
      <c r="C1767" t="s">
        <v>27</v>
      </c>
      <c r="D1767" t="s">
        <v>14</v>
      </c>
      <c r="E1767" t="s">
        <v>13</v>
      </c>
      <c r="F1767" s="2">
        <v>-332296.98994115414</v>
      </c>
      <c r="G1767" s="2">
        <v>-670318.95680500846</v>
      </c>
      <c r="H1767" s="2">
        <v>0</v>
      </c>
      <c r="I1767" s="2" t="str">
        <f>TEXT(Продажи[[#This Row],[период]],Продажи[[#Headers],[МММ]])</f>
        <v>май</v>
      </c>
    </row>
    <row r="1768" spans="1:9" x14ac:dyDescent="0.3">
      <c r="A1768" s="1">
        <v>41030</v>
      </c>
      <c r="B1768" t="s">
        <v>8</v>
      </c>
      <c r="C1768" t="s">
        <v>27</v>
      </c>
      <c r="D1768" t="s">
        <v>100</v>
      </c>
      <c r="E1768" t="s">
        <v>49</v>
      </c>
      <c r="F1768" s="2">
        <v>0</v>
      </c>
      <c r="G1768" s="2">
        <v>0</v>
      </c>
      <c r="H1768" s="2">
        <v>10120068.501741627</v>
      </c>
      <c r="I1768" s="2" t="str">
        <f>TEXT(Продажи[[#This Row],[период]],Продажи[[#Headers],[МММ]])</f>
        <v>май</v>
      </c>
    </row>
    <row r="1769" spans="1:9" x14ac:dyDescent="0.3">
      <c r="A1769" s="1">
        <v>41030</v>
      </c>
      <c r="B1769" t="s">
        <v>22</v>
      </c>
      <c r="C1769" t="s">
        <v>16</v>
      </c>
      <c r="D1769" t="s">
        <v>10</v>
      </c>
      <c r="E1769" t="s">
        <v>11</v>
      </c>
      <c r="F1769" s="2">
        <v>2690141.5309319147</v>
      </c>
      <c r="G1769" s="2">
        <v>3781490.9375373675</v>
      </c>
      <c r="H1769" s="2">
        <v>0</v>
      </c>
      <c r="I1769" s="2" t="str">
        <f>TEXT(Продажи[[#This Row],[период]],Продажи[[#Headers],[МММ]])</f>
        <v>май</v>
      </c>
    </row>
    <row r="1770" spans="1:9" x14ac:dyDescent="0.3">
      <c r="A1770" s="1">
        <v>41030</v>
      </c>
      <c r="B1770" t="s">
        <v>22</v>
      </c>
      <c r="C1770" t="s">
        <v>16</v>
      </c>
      <c r="D1770" t="s">
        <v>10</v>
      </c>
      <c r="E1770" t="s">
        <v>12</v>
      </c>
      <c r="F1770" s="2">
        <v>-1251228.6190380999</v>
      </c>
      <c r="G1770" s="2">
        <v>-1668304.825384133</v>
      </c>
      <c r="H1770" s="2">
        <v>0</v>
      </c>
      <c r="I1770" s="2" t="str">
        <f>TEXT(Продажи[[#This Row],[период]],Продажи[[#Headers],[МММ]])</f>
        <v>май</v>
      </c>
    </row>
    <row r="1771" spans="1:9" x14ac:dyDescent="0.3">
      <c r="A1771" s="1">
        <v>41030</v>
      </c>
      <c r="B1771" t="s">
        <v>22</v>
      </c>
      <c r="C1771" t="s">
        <v>16</v>
      </c>
      <c r="D1771" t="s">
        <v>10</v>
      </c>
      <c r="E1771" t="s">
        <v>13</v>
      </c>
      <c r="F1771" s="2">
        <v>-343295.42544341995</v>
      </c>
      <c r="G1771" s="2">
        <v>-945372.73438434186</v>
      </c>
      <c r="H1771" s="2">
        <v>0</v>
      </c>
      <c r="I1771" s="2" t="str">
        <f>TEXT(Продажи[[#This Row],[период]],Продажи[[#Headers],[МММ]])</f>
        <v>май</v>
      </c>
    </row>
    <row r="1772" spans="1:9" x14ac:dyDescent="0.3">
      <c r="A1772" s="1">
        <v>41030</v>
      </c>
      <c r="B1772" t="s">
        <v>22</v>
      </c>
      <c r="C1772" t="s">
        <v>16</v>
      </c>
      <c r="D1772" t="s">
        <v>21</v>
      </c>
      <c r="E1772" t="s">
        <v>11</v>
      </c>
      <c r="F1772" s="2">
        <v>3351126.7371852975</v>
      </c>
      <c r="G1772" s="2">
        <v>2772221.6317347959</v>
      </c>
      <c r="H1772" s="2">
        <v>0</v>
      </c>
      <c r="I1772" s="2" t="str">
        <f>TEXT(Продажи[[#This Row],[период]],Продажи[[#Headers],[МММ]])</f>
        <v>май</v>
      </c>
    </row>
    <row r="1773" spans="1:9" x14ac:dyDescent="0.3">
      <c r="A1773" s="1">
        <v>41030</v>
      </c>
      <c r="B1773" t="s">
        <v>22</v>
      </c>
      <c r="C1773" t="s">
        <v>16</v>
      </c>
      <c r="D1773" t="s">
        <v>21</v>
      </c>
      <c r="E1773" t="s">
        <v>12</v>
      </c>
      <c r="F1773" s="2">
        <v>-1712254.5372479619</v>
      </c>
      <c r="G1773" s="2">
        <v>-1223038.955177116</v>
      </c>
      <c r="H1773" s="2">
        <v>0</v>
      </c>
      <c r="I1773" s="2" t="str">
        <f>TEXT(Продажи[[#This Row],[период]],Продажи[[#Headers],[МММ]])</f>
        <v>май</v>
      </c>
    </row>
    <row r="1774" spans="1:9" x14ac:dyDescent="0.3">
      <c r="A1774" s="1">
        <v>41030</v>
      </c>
      <c r="B1774" t="s">
        <v>22</v>
      </c>
      <c r="C1774" t="s">
        <v>16</v>
      </c>
      <c r="D1774" t="s">
        <v>21</v>
      </c>
      <c r="E1774" t="s">
        <v>13</v>
      </c>
      <c r="F1774" s="2">
        <v>-415148.34294532024</v>
      </c>
      <c r="G1774" s="2">
        <v>-693055.40793369897</v>
      </c>
      <c r="H1774" s="2">
        <v>0</v>
      </c>
      <c r="I1774" s="2" t="str">
        <f>TEXT(Продажи[[#This Row],[период]],Продажи[[#Headers],[МММ]])</f>
        <v>май</v>
      </c>
    </row>
    <row r="1775" spans="1:9" x14ac:dyDescent="0.3">
      <c r="A1775" s="1">
        <v>41030</v>
      </c>
      <c r="B1775" t="s">
        <v>22</v>
      </c>
      <c r="C1775" t="s">
        <v>16</v>
      </c>
      <c r="D1775" t="s">
        <v>19</v>
      </c>
      <c r="E1775" t="s">
        <v>11</v>
      </c>
      <c r="F1775" s="2">
        <v>3108636.0173887135</v>
      </c>
      <c r="G1775" s="2">
        <v>3538849.03765233</v>
      </c>
      <c r="H1775" s="2">
        <v>0</v>
      </c>
      <c r="I1775" s="2" t="str">
        <f>TEXT(Продажи[[#This Row],[период]],Продажи[[#Headers],[МММ]])</f>
        <v>май</v>
      </c>
    </row>
    <row r="1776" spans="1:9" x14ac:dyDescent="0.3">
      <c r="A1776" s="1">
        <v>41030</v>
      </c>
      <c r="B1776" t="s">
        <v>22</v>
      </c>
      <c r="C1776" t="s">
        <v>16</v>
      </c>
      <c r="D1776" t="s">
        <v>19</v>
      </c>
      <c r="E1776" t="s">
        <v>12</v>
      </c>
      <c r="F1776" s="2">
        <v>-1734729.9204178089</v>
      </c>
      <c r="G1776" s="2">
        <v>-1561256.9283760281</v>
      </c>
      <c r="H1776" s="2">
        <v>0</v>
      </c>
      <c r="I1776" s="2" t="str">
        <f>TEXT(Продажи[[#This Row],[период]],Продажи[[#Headers],[МММ]])</f>
        <v>май</v>
      </c>
    </row>
    <row r="1777" spans="1:9" x14ac:dyDescent="0.3">
      <c r="A1777" s="1">
        <v>41030</v>
      </c>
      <c r="B1777" t="s">
        <v>22</v>
      </c>
      <c r="C1777" t="s">
        <v>16</v>
      </c>
      <c r="D1777" t="s">
        <v>19</v>
      </c>
      <c r="E1777" t="s">
        <v>13</v>
      </c>
      <c r="F1777" s="2">
        <v>-406204.35816503421</v>
      </c>
      <c r="G1777" s="2">
        <v>-884712.2594130825</v>
      </c>
      <c r="H1777" s="2">
        <v>0</v>
      </c>
      <c r="I1777" s="2" t="str">
        <f>TEXT(Продажи[[#This Row],[период]],Продажи[[#Headers],[МММ]])</f>
        <v>май</v>
      </c>
    </row>
    <row r="1778" spans="1:9" x14ac:dyDescent="0.3">
      <c r="A1778" s="1">
        <v>41030</v>
      </c>
      <c r="B1778" t="s">
        <v>22</v>
      </c>
      <c r="C1778" t="s">
        <v>16</v>
      </c>
      <c r="D1778" t="s">
        <v>17</v>
      </c>
      <c r="E1778" t="s">
        <v>11</v>
      </c>
      <c r="F1778" s="2">
        <v>1352736.2048547955</v>
      </c>
      <c r="G1778" s="2">
        <v>1581050.9376550275</v>
      </c>
      <c r="H1778" s="2">
        <v>0</v>
      </c>
      <c r="I1778" s="2" t="str">
        <f>TEXT(Продажи[[#This Row],[период]],Продажи[[#Headers],[МММ]])</f>
        <v>май</v>
      </c>
    </row>
    <row r="1779" spans="1:9" x14ac:dyDescent="0.3">
      <c r="A1779" s="1">
        <v>41030</v>
      </c>
      <c r="B1779" t="s">
        <v>22</v>
      </c>
      <c r="C1779" t="s">
        <v>16</v>
      </c>
      <c r="D1779" t="s">
        <v>17</v>
      </c>
      <c r="E1779" t="s">
        <v>12</v>
      </c>
      <c r="F1779" s="2">
        <v>-640348.49933954817</v>
      </c>
      <c r="G1779" s="2">
        <v>-697522.47249486507</v>
      </c>
      <c r="H1779" s="2">
        <v>0</v>
      </c>
      <c r="I1779" s="2" t="str">
        <f>TEXT(Продажи[[#This Row],[период]],Продажи[[#Headers],[МММ]])</f>
        <v>май</v>
      </c>
    </row>
    <row r="1780" spans="1:9" x14ac:dyDescent="0.3">
      <c r="A1780" s="1">
        <v>41030</v>
      </c>
      <c r="B1780" t="s">
        <v>22</v>
      </c>
      <c r="C1780" t="s">
        <v>16</v>
      </c>
      <c r="D1780" t="s">
        <v>17</v>
      </c>
      <c r="E1780" t="s">
        <v>13</v>
      </c>
      <c r="F1780" s="2">
        <v>-228396.30100193337</v>
      </c>
      <c r="G1780" s="2">
        <v>-395262.73441375687</v>
      </c>
      <c r="H1780" s="2">
        <v>0</v>
      </c>
      <c r="I1780" s="2" t="str">
        <f>TEXT(Продажи[[#This Row],[период]],Продажи[[#Headers],[МММ]])</f>
        <v>май</v>
      </c>
    </row>
    <row r="1781" spans="1:9" x14ac:dyDescent="0.3">
      <c r="A1781" s="1">
        <v>41030</v>
      </c>
      <c r="B1781" t="s">
        <v>22</v>
      </c>
      <c r="C1781" t="s">
        <v>16</v>
      </c>
      <c r="D1781" t="s">
        <v>14</v>
      </c>
      <c r="E1781" t="s">
        <v>11</v>
      </c>
      <c r="F1781" s="2">
        <v>1757091.393156958</v>
      </c>
      <c r="G1781" s="2">
        <v>2681275.8272200334</v>
      </c>
      <c r="H1781" s="2">
        <v>0</v>
      </c>
      <c r="I1781" s="2" t="str">
        <f>TEXT(Продажи[[#This Row],[период]],Продажи[[#Headers],[МММ]])</f>
        <v>май</v>
      </c>
    </row>
    <row r="1782" spans="1:9" x14ac:dyDescent="0.3">
      <c r="A1782" s="1">
        <v>41030</v>
      </c>
      <c r="B1782" t="s">
        <v>22</v>
      </c>
      <c r="C1782" t="s">
        <v>16</v>
      </c>
      <c r="D1782" t="s">
        <v>14</v>
      </c>
      <c r="E1782" t="s">
        <v>12</v>
      </c>
      <c r="F1782" s="2">
        <v>-939621.06585933582</v>
      </c>
      <c r="G1782" s="2">
        <v>-1182915.8061264853</v>
      </c>
      <c r="H1782" s="2">
        <v>0</v>
      </c>
      <c r="I1782" s="2" t="str">
        <f>TEXT(Продажи[[#This Row],[период]],Продажи[[#Headers],[МММ]])</f>
        <v>май</v>
      </c>
    </row>
    <row r="1783" spans="1:9" x14ac:dyDescent="0.3">
      <c r="A1783" s="1">
        <v>41030</v>
      </c>
      <c r="B1783" t="s">
        <v>22</v>
      </c>
      <c r="C1783" t="s">
        <v>16</v>
      </c>
      <c r="D1783" t="s">
        <v>14</v>
      </c>
      <c r="E1783" t="s">
        <v>13</v>
      </c>
      <c r="F1783" s="2">
        <v>-212894.64299707903</v>
      </c>
      <c r="G1783" s="2">
        <v>-670318.95680500835</v>
      </c>
      <c r="H1783" s="2">
        <v>0</v>
      </c>
      <c r="I1783" s="2" t="str">
        <f>TEXT(Продажи[[#This Row],[период]],Продажи[[#Headers],[МММ]])</f>
        <v>май</v>
      </c>
    </row>
    <row r="1784" spans="1:9" x14ac:dyDescent="0.3">
      <c r="A1784" s="1">
        <v>41030</v>
      </c>
      <c r="B1784" t="s">
        <v>22</v>
      </c>
      <c r="C1784" t="s">
        <v>16</v>
      </c>
      <c r="D1784" t="s">
        <v>100</v>
      </c>
      <c r="E1784" t="s">
        <v>49</v>
      </c>
      <c r="F1784" s="2">
        <v>0</v>
      </c>
      <c r="G1784" s="2">
        <v>0</v>
      </c>
      <c r="H1784" s="2">
        <v>14102524.835579114</v>
      </c>
      <c r="I1784" s="2" t="str">
        <f>TEXT(Продажи[[#This Row],[период]],Продажи[[#Headers],[МММ]])</f>
        <v>май</v>
      </c>
    </row>
    <row r="1785" spans="1:9" x14ac:dyDescent="0.3">
      <c r="A1785" s="1">
        <v>41030</v>
      </c>
      <c r="B1785" t="s">
        <v>22</v>
      </c>
      <c r="C1785" t="s">
        <v>20</v>
      </c>
      <c r="D1785" t="s">
        <v>10</v>
      </c>
      <c r="E1785" t="s">
        <v>11</v>
      </c>
      <c r="F1785" s="2">
        <v>5038280.572660082</v>
      </c>
      <c r="G1785" s="2">
        <v>2268894.5625224207</v>
      </c>
      <c r="H1785" s="2">
        <v>0</v>
      </c>
      <c r="I1785" s="2" t="str">
        <f>TEXT(Продажи[[#This Row],[период]],Продажи[[#Headers],[МММ]])</f>
        <v>май</v>
      </c>
    </row>
    <row r="1786" spans="1:9" x14ac:dyDescent="0.3">
      <c r="A1786" s="1">
        <v>41030</v>
      </c>
      <c r="B1786" t="s">
        <v>22</v>
      </c>
      <c r="C1786" t="s">
        <v>20</v>
      </c>
      <c r="D1786" t="s">
        <v>10</v>
      </c>
      <c r="E1786" t="s">
        <v>12</v>
      </c>
      <c r="F1786" s="2">
        <v>-2502457.2380761993</v>
      </c>
      <c r="G1786" s="2">
        <v>-1000982.8952304799</v>
      </c>
      <c r="H1786" s="2">
        <v>0</v>
      </c>
      <c r="I1786" s="2" t="str">
        <f>TEXT(Продажи[[#This Row],[период]],Продажи[[#Headers],[МММ]])</f>
        <v>май</v>
      </c>
    </row>
    <row r="1787" spans="1:9" x14ac:dyDescent="0.3">
      <c r="A1787" s="1">
        <v>41030</v>
      </c>
      <c r="B1787" t="s">
        <v>22</v>
      </c>
      <c r="C1787" t="s">
        <v>20</v>
      </c>
      <c r="D1787" t="s">
        <v>10</v>
      </c>
      <c r="E1787" t="s">
        <v>13</v>
      </c>
      <c r="F1787" s="2">
        <v>-753197.92104030144</v>
      </c>
      <c r="G1787" s="2">
        <v>-567223.64063060516</v>
      </c>
      <c r="H1787" s="2">
        <v>0</v>
      </c>
      <c r="I1787" s="2" t="str">
        <f>TEXT(Продажи[[#This Row],[период]],Продажи[[#Headers],[МММ]])</f>
        <v>май</v>
      </c>
    </row>
    <row r="1788" spans="1:9" x14ac:dyDescent="0.3">
      <c r="A1788" s="1">
        <v>41030</v>
      </c>
      <c r="B1788" t="s">
        <v>22</v>
      </c>
      <c r="C1788" t="s">
        <v>20</v>
      </c>
      <c r="D1788" t="s">
        <v>21</v>
      </c>
      <c r="E1788" t="s">
        <v>11</v>
      </c>
      <c r="F1788" s="2">
        <v>2864357.2330248053</v>
      </c>
      <c r="G1788" s="2">
        <v>1663332.9790408777</v>
      </c>
      <c r="H1788" s="2">
        <v>0</v>
      </c>
      <c r="I1788" s="2" t="str">
        <f>TEXT(Продажи[[#This Row],[период]],Продажи[[#Headers],[МММ]])</f>
        <v>май</v>
      </c>
    </row>
    <row r="1789" spans="1:9" x14ac:dyDescent="0.3">
      <c r="A1789" s="1">
        <v>41030</v>
      </c>
      <c r="B1789" t="s">
        <v>22</v>
      </c>
      <c r="C1789" t="s">
        <v>20</v>
      </c>
      <c r="D1789" t="s">
        <v>21</v>
      </c>
      <c r="E1789" t="s">
        <v>12</v>
      </c>
      <c r="F1789" s="2">
        <v>-1467646.7462125388</v>
      </c>
      <c r="G1789" s="2">
        <v>-733823.37310626963</v>
      </c>
      <c r="H1789" s="2">
        <v>0</v>
      </c>
      <c r="I1789" s="2" t="str">
        <f>TEXT(Продажи[[#This Row],[период]],Продажи[[#Headers],[МММ]])</f>
        <v>май</v>
      </c>
    </row>
    <row r="1790" spans="1:9" x14ac:dyDescent="0.3">
      <c r="A1790" s="1">
        <v>41030</v>
      </c>
      <c r="B1790" t="s">
        <v>22</v>
      </c>
      <c r="C1790" t="s">
        <v>20</v>
      </c>
      <c r="D1790" t="s">
        <v>21</v>
      </c>
      <c r="E1790" t="s">
        <v>13</v>
      </c>
      <c r="F1790" s="2">
        <v>-349177.62170306663</v>
      </c>
      <c r="G1790" s="2">
        <v>-415833.24476021942</v>
      </c>
      <c r="H1790" s="2">
        <v>0</v>
      </c>
      <c r="I1790" s="2" t="str">
        <f>TEXT(Продажи[[#This Row],[период]],Продажи[[#Headers],[МММ]])</f>
        <v>май</v>
      </c>
    </row>
    <row r="1791" spans="1:9" x14ac:dyDescent="0.3">
      <c r="A1791" s="1">
        <v>41030</v>
      </c>
      <c r="B1791" t="s">
        <v>22</v>
      </c>
      <c r="C1791" t="s">
        <v>20</v>
      </c>
      <c r="D1791" t="s">
        <v>19</v>
      </c>
      <c r="E1791" t="s">
        <v>11</v>
      </c>
      <c r="F1791" s="2">
        <v>3472929.3006764534</v>
      </c>
      <c r="G1791" s="2">
        <v>2123309.422591398</v>
      </c>
      <c r="H1791" s="2">
        <v>0</v>
      </c>
      <c r="I1791" s="2" t="str">
        <f>TEXT(Продажи[[#This Row],[период]],Продажи[[#Headers],[МММ]])</f>
        <v>май</v>
      </c>
    </row>
    <row r="1792" spans="1:9" x14ac:dyDescent="0.3">
      <c r="A1792" s="1">
        <v>41030</v>
      </c>
      <c r="B1792" t="s">
        <v>22</v>
      </c>
      <c r="C1792" t="s">
        <v>20</v>
      </c>
      <c r="D1792" t="s">
        <v>19</v>
      </c>
      <c r="E1792" t="s">
        <v>12</v>
      </c>
      <c r="F1792" s="2">
        <v>-1734729.9204178089</v>
      </c>
      <c r="G1792" s="2">
        <v>-936754.15702561685</v>
      </c>
      <c r="H1792" s="2">
        <v>0</v>
      </c>
      <c r="I1792" s="2" t="str">
        <f>TEXT(Продажи[[#This Row],[период]],Продажи[[#Headers],[МММ]])</f>
        <v>май</v>
      </c>
    </row>
    <row r="1793" spans="1:9" x14ac:dyDescent="0.3">
      <c r="A1793" s="1">
        <v>41030</v>
      </c>
      <c r="B1793" t="s">
        <v>22</v>
      </c>
      <c r="C1793" t="s">
        <v>20</v>
      </c>
      <c r="D1793" t="s">
        <v>19</v>
      </c>
      <c r="E1793" t="s">
        <v>13</v>
      </c>
      <c r="F1793" s="2">
        <v>-433994.73149012745</v>
      </c>
      <c r="G1793" s="2">
        <v>-530827.3556478495</v>
      </c>
      <c r="H1793" s="2">
        <v>0</v>
      </c>
      <c r="I1793" s="2" t="str">
        <f>TEXT(Продажи[[#This Row],[период]],Продажи[[#Headers],[МММ]])</f>
        <v>май</v>
      </c>
    </row>
    <row r="1794" spans="1:9" x14ac:dyDescent="0.3">
      <c r="A1794" s="1">
        <v>41030</v>
      </c>
      <c r="B1794" t="s">
        <v>22</v>
      </c>
      <c r="C1794" t="s">
        <v>20</v>
      </c>
      <c r="D1794" t="s">
        <v>17</v>
      </c>
      <c r="E1794" t="s">
        <v>11</v>
      </c>
      <c r="F1794" s="2">
        <v>2162777.0565193235</v>
      </c>
      <c r="G1794" s="2">
        <v>948630.56259301654</v>
      </c>
      <c r="H1794" s="2">
        <v>0</v>
      </c>
      <c r="I1794" s="2" t="str">
        <f>TEXT(Продажи[[#This Row],[период]],Продажи[[#Headers],[МММ]])</f>
        <v>май</v>
      </c>
    </row>
    <row r="1795" spans="1:9" x14ac:dyDescent="0.3">
      <c r="A1795" s="1">
        <v>41030</v>
      </c>
      <c r="B1795" t="s">
        <v>22</v>
      </c>
      <c r="C1795" t="s">
        <v>20</v>
      </c>
      <c r="D1795" t="s">
        <v>17</v>
      </c>
      <c r="E1795" t="s">
        <v>12</v>
      </c>
      <c r="F1795" s="2">
        <v>-1120609.8738442091</v>
      </c>
      <c r="G1795" s="2">
        <v>-418513.48349691904</v>
      </c>
      <c r="H1795" s="2">
        <v>0</v>
      </c>
      <c r="I1795" s="2" t="str">
        <f>TEXT(Продажи[[#This Row],[период]],Продажи[[#Headers],[МММ]])</f>
        <v>май</v>
      </c>
    </row>
    <row r="1796" spans="1:9" x14ac:dyDescent="0.3">
      <c r="A1796" s="1">
        <v>41030</v>
      </c>
      <c r="B1796" t="s">
        <v>22</v>
      </c>
      <c r="C1796" t="s">
        <v>20</v>
      </c>
      <c r="D1796" t="s">
        <v>17</v>
      </c>
      <c r="E1796" t="s">
        <v>13</v>
      </c>
      <c r="F1796" s="2">
        <v>-235039.91668258116</v>
      </c>
      <c r="G1796" s="2">
        <v>-237157.64064825414</v>
      </c>
      <c r="H1796" s="2">
        <v>0</v>
      </c>
      <c r="I1796" s="2" t="str">
        <f>TEXT(Продажи[[#This Row],[период]],Продажи[[#Headers],[МММ]])</f>
        <v>май</v>
      </c>
    </row>
    <row r="1797" spans="1:9" x14ac:dyDescent="0.3">
      <c r="A1797" s="1">
        <v>41030</v>
      </c>
      <c r="B1797" t="s">
        <v>22</v>
      </c>
      <c r="C1797" t="s">
        <v>20</v>
      </c>
      <c r="D1797" t="s">
        <v>14</v>
      </c>
      <c r="E1797" t="s">
        <v>11</v>
      </c>
      <c r="F1797" s="2">
        <v>2717853.9329981287</v>
      </c>
      <c r="G1797" s="2">
        <v>1608765.49633202</v>
      </c>
      <c r="H1797" s="2">
        <v>0</v>
      </c>
      <c r="I1797" s="2" t="str">
        <f>TEXT(Продажи[[#This Row],[период]],Продажи[[#Headers],[МММ]])</f>
        <v>май</v>
      </c>
    </row>
    <row r="1798" spans="1:9" x14ac:dyDescent="0.3">
      <c r="A1798" s="1">
        <v>41030</v>
      </c>
      <c r="B1798" t="s">
        <v>22</v>
      </c>
      <c r="C1798" t="s">
        <v>20</v>
      </c>
      <c r="D1798" t="s">
        <v>14</v>
      </c>
      <c r="E1798" t="s">
        <v>12</v>
      </c>
      <c r="F1798" s="2">
        <v>-1409431.5987890037</v>
      </c>
      <c r="G1798" s="2">
        <v>-709749.48367589118</v>
      </c>
      <c r="H1798" s="2">
        <v>0</v>
      </c>
      <c r="I1798" s="2" t="str">
        <f>TEXT(Продажи[[#This Row],[период]],Продажи[[#Headers],[МММ]])</f>
        <v>май</v>
      </c>
    </row>
    <row r="1799" spans="1:9" x14ac:dyDescent="0.3">
      <c r="A1799" s="1">
        <v>41030</v>
      </c>
      <c r="B1799" t="s">
        <v>22</v>
      </c>
      <c r="C1799" t="s">
        <v>20</v>
      </c>
      <c r="D1799" t="s">
        <v>14</v>
      </c>
      <c r="E1799" t="s">
        <v>13</v>
      </c>
      <c r="F1799" s="2">
        <v>-459357.24857198278</v>
      </c>
      <c r="G1799" s="2">
        <v>-402191.37408300501</v>
      </c>
      <c r="H1799" s="2">
        <v>0</v>
      </c>
      <c r="I1799" s="2" t="str">
        <f>TEXT(Продажи[[#This Row],[период]],Продажи[[#Headers],[МММ]])</f>
        <v>май</v>
      </c>
    </row>
    <row r="1800" spans="1:9" x14ac:dyDescent="0.3">
      <c r="A1800" s="1">
        <v>41030</v>
      </c>
      <c r="B1800" t="s">
        <v>22</v>
      </c>
      <c r="C1800" t="s">
        <v>20</v>
      </c>
      <c r="D1800" t="s">
        <v>100</v>
      </c>
      <c r="E1800" t="s">
        <v>49</v>
      </c>
      <c r="F1800" s="2">
        <v>0</v>
      </c>
      <c r="G1800" s="2">
        <v>0</v>
      </c>
      <c r="H1800" s="2">
        <v>13746687.153623793</v>
      </c>
      <c r="I1800" s="2" t="str">
        <f>TEXT(Продажи[[#This Row],[период]],Продажи[[#Headers],[МММ]])</f>
        <v>май</v>
      </c>
    </row>
    <row r="1801" spans="1:9" x14ac:dyDescent="0.3">
      <c r="A1801" s="1">
        <v>41030</v>
      </c>
      <c r="B1801" t="s">
        <v>22</v>
      </c>
      <c r="C1801" t="s">
        <v>23</v>
      </c>
      <c r="D1801" t="s">
        <v>10</v>
      </c>
      <c r="E1801" t="s">
        <v>11</v>
      </c>
      <c r="F1801" s="2">
        <v>2539994.0966473427</v>
      </c>
      <c r="G1801" s="2">
        <v>3781490.9375373679</v>
      </c>
      <c r="H1801" s="2">
        <v>0</v>
      </c>
      <c r="I1801" s="2" t="str">
        <f>TEXT(Продажи[[#This Row],[период]],Продажи[[#Headers],[МММ]])</f>
        <v>май</v>
      </c>
    </row>
    <row r="1802" spans="1:9" x14ac:dyDescent="0.3">
      <c r="A1802" s="1">
        <v>41030</v>
      </c>
      <c r="B1802" t="s">
        <v>22</v>
      </c>
      <c r="C1802" t="s">
        <v>23</v>
      </c>
      <c r="D1802" t="s">
        <v>10</v>
      </c>
      <c r="E1802" t="s">
        <v>12</v>
      </c>
      <c r="F1802" s="2">
        <v>-1251228.6190380999</v>
      </c>
      <c r="G1802" s="2">
        <v>-1668304.8253841333</v>
      </c>
      <c r="H1802" s="2">
        <v>0</v>
      </c>
      <c r="I1802" s="2" t="str">
        <f>TEXT(Продажи[[#This Row],[период]],Продажи[[#Headers],[МММ]])</f>
        <v>май</v>
      </c>
    </row>
    <row r="1803" spans="1:9" x14ac:dyDescent="0.3">
      <c r="A1803" s="1">
        <v>41030</v>
      </c>
      <c r="B1803" t="s">
        <v>22</v>
      </c>
      <c r="C1803" t="s">
        <v>23</v>
      </c>
      <c r="D1803" t="s">
        <v>10</v>
      </c>
      <c r="E1803" t="s">
        <v>13</v>
      </c>
      <c r="F1803" s="2">
        <v>-339416.61672440183</v>
      </c>
      <c r="G1803" s="2">
        <v>-945372.73438434198</v>
      </c>
      <c r="H1803" s="2">
        <v>0</v>
      </c>
      <c r="I1803" s="2" t="str">
        <f>TEXT(Продажи[[#This Row],[период]],Продажи[[#Headers],[МММ]])</f>
        <v>май</v>
      </c>
    </row>
    <row r="1804" spans="1:9" x14ac:dyDescent="0.3">
      <c r="A1804" s="1">
        <v>41030</v>
      </c>
      <c r="B1804" t="s">
        <v>22</v>
      </c>
      <c r="C1804" t="s">
        <v>23</v>
      </c>
      <c r="D1804" t="s">
        <v>21</v>
      </c>
      <c r="E1804" t="s">
        <v>11</v>
      </c>
      <c r="F1804" s="2">
        <v>1927509.3933591347</v>
      </c>
      <c r="G1804" s="2">
        <v>2772221.6317347963</v>
      </c>
      <c r="H1804" s="2">
        <v>0</v>
      </c>
      <c r="I1804" s="2" t="str">
        <f>TEXT(Продажи[[#This Row],[период]],Продажи[[#Headers],[МММ]])</f>
        <v>май</v>
      </c>
    </row>
    <row r="1805" spans="1:9" x14ac:dyDescent="0.3">
      <c r="A1805" s="1">
        <v>41030</v>
      </c>
      <c r="B1805" t="s">
        <v>22</v>
      </c>
      <c r="C1805" t="s">
        <v>23</v>
      </c>
      <c r="D1805" t="s">
        <v>21</v>
      </c>
      <c r="E1805" t="s">
        <v>12</v>
      </c>
      <c r="F1805" s="2">
        <v>-978431.16414169269</v>
      </c>
      <c r="G1805" s="2">
        <v>-1223038.955177116</v>
      </c>
      <c r="H1805" s="2">
        <v>0</v>
      </c>
      <c r="I1805" s="2" t="str">
        <f>TEXT(Продажи[[#This Row],[период]],Продажи[[#Headers],[МММ]])</f>
        <v>май</v>
      </c>
    </row>
    <row r="1806" spans="1:9" x14ac:dyDescent="0.3">
      <c r="A1806" s="1">
        <v>41030</v>
      </c>
      <c r="B1806" t="s">
        <v>22</v>
      </c>
      <c r="C1806" t="s">
        <v>23</v>
      </c>
      <c r="D1806" t="s">
        <v>21</v>
      </c>
      <c r="E1806" t="s">
        <v>13</v>
      </c>
      <c r="F1806" s="2">
        <v>-173280.1591694938</v>
      </c>
      <c r="G1806" s="2">
        <v>-693055.40793369908</v>
      </c>
      <c r="H1806" s="2">
        <v>0</v>
      </c>
      <c r="I1806" s="2" t="str">
        <f>TEXT(Продажи[[#This Row],[период]],Продажи[[#Headers],[МММ]])</f>
        <v>май</v>
      </c>
    </row>
    <row r="1807" spans="1:9" x14ac:dyDescent="0.3">
      <c r="A1807" s="1">
        <v>41030</v>
      </c>
      <c r="B1807" t="s">
        <v>22</v>
      </c>
      <c r="C1807" t="s">
        <v>23</v>
      </c>
      <c r="D1807" t="s">
        <v>19</v>
      </c>
      <c r="E1807" t="s">
        <v>11</v>
      </c>
      <c r="F1807" s="2">
        <v>5641341.7011987148</v>
      </c>
      <c r="G1807" s="2">
        <v>3538849.0376523305</v>
      </c>
      <c r="H1807" s="2">
        <v>0</v>
      </c>
      <c r="I1807" s="2" t="str">
        <f>TEXT(Продажи[[#This Row],[период]],Продажи[[#Headers],[МММ]])</f>
        <v>май</v>
      </c>
    </row>
    <row r="1808" spans="1:9" x14ac:dyDescent="0.3">
      <c r="A1808" s="1">
        <v>41030</v>
      </c>
      <c r="B1808" t="s">
        <v>22</v>
      </c>
      <c r="C1808" t="s">
        <v>23</v>
      </c>
      <c r="D1808" t="s">
        <v>19</v>
      </c>
      <c r="E1808" t="s">
        <v>12</v>
      </c>
      <c r="F1808" s="2">
        <v>-2775567.872668494</v>
      </c>
      <c r="G1808" s="2">
        <v>-1561256.9283760283</v>
      </c>
      <c r="H1808" s="2">
        <v>0</v>
      </c>
      <c r="I1808" s="2" t="str">
        <f>TEXT(Продажи[[#This Row],[период]],Продажи[[#Headers],[МММ]])</f>
        <v>май</v>
      </c>
    </row>
    <row r="1809" spans="1:9" x14ac:dyDescent="0.3">
      <c r="A1809" s="1">
        <v>41030</v>
      </c>
      <c r="B1809" t="s">
        <v>22</v>
      </c>
      <c r="C1809" t="s">
        <v>23</v>
      </c>
      <c r="D1809" t="s">
        <v>19</v>
      </c>
      <c r="E1809" t="s">
        <v>13</v>
      </c>
      <c r="F1809" s="2">
        <v>-671167.00620965043</v>
      </c>
      <c r="G1809" s="2">
        <v>-884712.25941308262</v>
      </c>
      <c r="H1809" s="2">
        <v>0</v>
      </c>
      <c r="I1809" s="2" t="str">
        <f>TEXT(Продажи[[#This Row],[период]],Продажи[[#Headers],[МММ]])</f>
        <v>май</v>
      </c>
    </row>
    <row r="1810" spans="1:9" x14ac:dyDescent="0.3">
      <c r="A1810" s="1">
        <v>41030</v>
      </c>
      <c r="B1810" t="s">
        <v>22</v>
      </c>
      <c r="C1810" t="s">
        <v>23</v>
      </c>
      <c r="D1810" t="s">
        <v>17</v>
      </c>
      <c r="E1810" t="s">
        <v>11</v>
      </c>
      <c r="F1810" s="2">
        <v>1917843.7555219468</v>
      </c>
      <c r="G1810" s="2">
        <v>1581050.9376550277</v>
      </c>
      <c r="H1810" s="2">
        <v>0</v>
      </c>
      <c r="I1810" s="2" t="str">
        <f>TEXT(Продажи[[#This Row],[период]],Продажи[[#Headers],[МММ]])</f>
        <v>май</v>
      </c>
    </row>
    <row r="1811" spans="1:9" x14ac:dyDescent="0.3">
      <c r="A1811" s="1">
        <v>41030</v>
      </c>
      <c r="B1811" t="s">
        <v>22</v>
      </c>
      <c r="C1811" t="s">
        <v>23</v>
      </c>
      <c r="D1811" t="s">
        <v>17</v>
      </c>
      <c r="E1811" t="s">
        <v>12</v>
      </c>
      <c r="F1811" s="2">
        <v>-960522.74900932214</v>
      </c>
      <c r="G1811" s="2">
        <v>-697522.47249486519</v>
      </c>
      <c r="H1811" s="2">
        <v>0</v>
      </c>
      <c r="I1811" s="2" t="str">
        <f>TEXT(Продажи[[#This Row],[период]],Продажи[[#Headers],[МММ]])</f>
        <v>май</v>
      </c>
    </row>
    <row r="1812" spans="1:9" x14ac:dyDescent="0.3">
      <c r="A1812" s="1">
        <v>41030</v>
      </c>
      <c r="B1812" t="s">
        <v>22</v>
      </c>
      <c r="C1812" t="s">
        <v>23</v>
      </c>
      <c r="D1812" t="s">
        <v>17</v>
      </c>
      <c r="E1812" t="s">
        <v>13</v>
      </c>
      <c r="F1812" s="2">
        <v>-224378.11416857771</v>
      </c>
      <c r="G1812" s="2">
        <v>-395262.73441375693</v>
      </c>
      <c r="H1812" s="2">
        <v>0</v>
      </c>
      <c r="I1812" s="2" t="str">
        <f>TEXT(Продажи[[#This Row],[период]],Продажи[[#Headers],[МММ]])</f>
        <v>май</v>
      </c>
    </row>
    <row r="1813" spans="1:9" x14ac:dyDescent="0.3">
      <c r="A1813" s="1">
        <v>41030</v>
      </c>
      <c r="B1813" t="s">
        <v>22</v>
      </c>
      <c r="C1813" t="s">
        <v>23</v>
      </c>
      <c r="D1813" t="s">
        <v>14</v>
      </c>
      <c r="E1813" t="s">
        <v>11</v>
      </c>
      <c r="F1813" s="2">
        <v>3316862.3624834558</v>
      </c>
      <c r="G1813" s="2">
        <v>2681275.8272200339</v>
      </c>
      <c r="H1813" s="2">
        <v>0</v>
      </c>
      <c r="I1813" s="2" t="str">
        <f>TEXT(Продажи[[#This Row],[период]],Продажи[[#Headers],[МММ]])</f>
        <v>май</v>
      </c>
    </row>
    <row r="1814" spans="1:9" x14ac:dyDescent="0.3">
      <c r="A1814" s="1">
        <v>41030</v>
      </c>
      <c r="B1814" t="s">
        <v>22</v>
      </c>
      <c r="C1814" t="s">
        <v>23</v>
      </c>
      <c r="D1814" t="s">
        <v>14</v>
      </c>
      <c r="E1814" t="s">
        <v>12</v>
      </c>
      <c r="F1814" s="2">
        <v>-1644336.8652538375</v>
      </c>
      <c r="G1814" s="2">
        <v>-1182915.8061264853</v>
      </c>
      <c r="H1814" s="2">
        <v>0</v>
      </c>
      <c r="I1814" s="2" t="str">
        <f>TEXT(Продажи[[#This Row],[период]],Продажи[[#Headers],[МММ]])</f>
        <v>май</v>
      </c>
    </row>
    <row r="1815" spans="1:9" x14ac:dyDescent="0.3">
      <c r="A1815" s="1">
        <v>41030</v>
      </c>
      <c r="B1815" t="s">
        <v>22</v>
      </c>
      <c r="C1815" t="s">
        <v>23</v>
      </c>
      <c r="D1815" t="s">
        <v>14</v>
      </c>
      <c r="E1815" t="s">
        <v>13</v>
      </c>
      <c r="F1815" s="2">
        <v>-364338.06828695745</v>
      </c>
      <c r="G1815" s="2">
        <v>-670318.95680500846</v>
      </c>
      <c r="H1815" s="2">
        <v>0</v>
      </c>
      <c r="I1815" s="2" t="str">
        <f>TEXT(Продажи[[#This Row],[период]],Продажи[[#Headers],[МММ]])</f>
        <v>май</v>
      </c>
    </row>
    <row r="1816" spans="1:9" x14ac:dyDescent="0.3">
      <c r="A1816" s="1">
        <v>41030</v>
      </c>
      <c r="B1816" t="s">
        <v>22</v>
      </c>
      <c r="C1816" t="s">
        <v>23</v>
      </c>
      <c r="D1816" t="s">
        <v>100</v>
      </c>
      <c r="E1816" t="s">
        <v>49</v>
      </c>
      <c r="F1816" s="2">
        <v>0</v>
      </c>
      <c r="G1816" s="2">
        <v>0</v>
      </c>
      <c r="H1816" s="2">
        <v>17745241.594007753</v>
      </c>
      <c r="I1816" s="2" t="str">
        <f>TEXT(Продажи[[#This Row],[период]],Продажи[[#Headers],[МММ]])</f>
        <v>май</v>
      </c>
    </row>
    <row r="1817" spans="1:9" x14ac:dyDescent="0.3">
      <c r="A1817" s="1">
        <v>41030</v>
      </c>
      <c r="B1817" t="s">
        <v>22</v>
      </c>
      <c r="C1817" t="s">
        <v>24</v>
      </c>
      <c r="D1817" t="s">
        <v>17</v>
      </c>
      <c r="E1817" t="s">
        <v>11</v>
      </c>
      <c r="F1817" s="2">
        <v>1589665.1496104284</v>
      </c>
      <c r="G1817" s="2">
        <v>0</v>
      </c>
      <c r="H1817" s="2">
        <v>0</v>
      </c>
      <c r="I1817" s="2" t="str">
        <f>TEXT(Продажи[[#This Row],[период]],Продажи[[#Headers],[МММ]])</f>
        <v>май</v>
      </c>
    </row>
    <row r="1818" spans="1:9" x14ac:dyDescent="0.3">
      <c r="A1818" s="1">
        <v>41030</v>
      </c>
      <c r="B1818" t="s">
        <v>22</v>
      </c>
      <c r="C1818" t="s">
        <v>24</v>
      </c>
      <c r="D1818" t="s">
        <v>17</v>
      </c>
      <c r="E1818" t="s">
        <v>12</v>
      </c>
      <c r="F1818" s="2">
        <v>-800435.62417443516</v>
      </c>
      <c r="G1818" s="2">
        <v>0</v>
      </c>
      <c r="H1818" s="2">
        <v>0</v>
      </c>
      <c r="I1818" s="2" t="str">
        <f>TEXT(Продажи[[#This Row],[период]],Продажи[[#Headers],[МММ]])</f>
        <v>май</v>
      </c>
    </row>
    <row r="1819" spans="1:9" x14ac:dyDescent="0.3">
      <c r="A1819" s="1">
        <v>41030</v>
      </c>
      <c r="B1819" t="s">
        <v>22</v>
      </c>
      <c r="C1819" t="s">
        <v>24</v>
      </c>
      <c r="D1819" t="s">
        <v>17</v>
      </c>
      <c r="E1819" t="s">
        <v>13</v>
      </c>
      <c r="F1819" s="2">
        <v>-243188.35133667692</v>
      </c>
      <c r="G1819" s="2">
        <v>0</v>
      </c>
      <c r="H1819" s="2">
        <v>0</v>
      </c>
      <c r="I1819" s="2" t="str">
        <f>TEXT(Продажи[[#This Row],[период]],Продажи[[#Headers],[МММ]])</f>
        <v>май</v>
      </c>
    </row>
    <row r="1820" spans="1:9" x14ac:dyDescent="0.3">
      <c r="A1820" s="1">
        <v>41030</v>
      </c>
      <c r="B1820" t="s">
        <v>22</v>
      </c>
      <c r="C1820" t="s">
        <v>24</v>
      </c>
      <c r="D1820" t="s">
        <v>100</v>
      </c>
      <c r="E1820" t="s">
        <v>49</v>
      </c>
      <c r="F1820" s="2">
        <v>0</v>
      </c>
      <c r="G1820" s="2">
        <v>0</v>
      </c>
      <c r="H1820" s="2">
        <v>271327.94143313309</v>
      </c>
      <c r="I1820" s="2" t="str">
        <f>TEXT(Продажи[[#This Row],[период]],Продажи[[#Headers],[МММ]])</f>
        <v>май</v>
      </c>
    </row>
    <row r="1821" spans="1:9" x14ac:dyDescent="0.3">
      <c r="A1821" s="1">
        <v>41030</v>
      </c>
      <c r="B1821" t="s">
        <v>22</v>
      </c>
      <c r="C1821" t="s">
        <v>26</v>
      </c>
      <c r="D1821" t="s">
        <v>14</v>
      </c>
      <c r="E1821" t="s">
        <v>11</v>
      </c>
      <c r="F1821" s="2">
        <v>2614495.6157536018</v>
      </c>
      <c r="G1821" s="2">
        <v>0</v>
      </c>
      <c r="H1821" s="2">
        <v>0</v>
      </c>
      <c r="I1821" s="2" t="str">
        <f>TEXT(Продажи[[#This Row],[период]],Продажи[[#Headers],[МММ]])</f>
        <v>май</v>
      </c>
    </row>
    <row r="1822" spans="1:9" x14ac:dyDescent="0.3">
      <c r="A1822" s="1">
        <v>41030</v>
      </c>
      <c r="B1822" t="s">
        <v>22</v>
      </c>
      <c r="C1822" t="s">
        <v>26</v>
      </c>
      <c r="D1822" t="s">
        <v>14</v>
      </c>
      <c r="E1822" t="s">
        <v>12</v>
      </c>
      <c r="F1822" s="2">
        <v>-1409431.5987890037</v>
      </c>
      <c r="G1822" s="2">
        <v>0</v>
      </c>
      <c r="H1822" s="2">
        <v>0</v>
      </c>
      <c r="I1822" s="2" t="str">
        <f>TEXT(Продажи[[#This Row],[период]],Продажи[[#Headers],[МММ]])</f>
        <v>май</v>
      </c>
    </row>
    <row r="1823" spans="1:9" x14ac:dyDescent="0.3">
      <c r="A1823" s="1">
        <v>41030</v>
      </c>
      <c r="B1823" t="s">
        <v>22</v>
      </c>
      <c r="C1823" t="s">
        <v>26</v>
      </c>
      <c r="D1823" t="s">
        <v>14</v>
      </c>
      <c r="E1823" t="s">
        <v>13</v>
      </c>
      <c r="F1823" s="2">
        <v>-305047.97903123335</v>
      </c>
      <c r="G1823" s="2">
        <v>0</v>
      </c>
      <c r="H1823" s="2">
        <v>0</v>
      </c>
      <c r="I1823" s="2" t="str">
        <f>TEXT(Продажи[[#This Row],[период]],Продажи[[#Headers],[МММ]])</f>
        <v>май</v>
      </c>
    </row>
    <row r="1824" spans="1:9" x14ac:dyDescent="0.3">
      <c r="A1824" s="1">
        <v>41030</v>
      </c>
      <c r="B1824" t="s">
        <v>22</v>
      </c>
      <c r="C1824" t="s">
        <v>26</v>
      </c>
      <c r="D1824" t="s">
        <v>100</v>
      </c>
      <c r="E1824" t="s">
        <v>49</v>
      </c>
      <c r="F1824" s="2">
        <v>0</v>
      </c>
      <c r="G1824" s="2">
        <v>0</v>
      </c>
      <c r="H1824" s="2">
        <v>1928415.0402699816</v>
      </c>
      <c r="I1824" s="2" t="str">
        <f>TEXT(Продажи[[#This Row],[период]],Продажи[[#Headers],[МММ]])</f>
        <v>май</v>
      </c>
    </row>
    <row r="1825" spans="1:9" x14ac:dyDescent="0.3">
      <c r="A1825" s="1">
        <v>41030</v>
      </c>
      <c r="B1825" t="s">
        <v>22</v>
      </c>
      <c r="C1825" t="s">
        <v>27</v>
      </c>
      <c r="D1825" t="s">
        <v>10</v>
      </c>
      <c r="E1825" t="s">
        <v>11</v>
      </c>
      <c r="F1825" s="2">
        <v>4850596.2798043666</v>
      </c>
      <c r="G1825" s="2">
        <v>3781490.9375373679</v>
      </c>
      <c r="H1825" s="2">
        <v>0</v>
      </c>
      <c r="I1825" s="2" t="str">
        <f>TEXT(Продажи[[#This Row],[период]],Продажи[[#Headers],[МММ]])</f>
        <v>май</v>
      </c>
    </row>
    <row r="1826" spans="1:9" x14ac:dyDescent="0.3">
      <c r="A1826" s="1">
        <v>41030</v>
      </c>
      <c r="B1826" t="s">
        <v>22</v>
      </c>
      <c r="C1826" t="s">
        <v>27</v>
      </c>
      <c r="D1826" t="s">
        <v>10</v>
      </c>
      <c r="E1826" t="s">
        <v>12</v>
      </c>
      <c r="F1826" s="2">
        <v>-2502457.2380761993</v>
      </c>
      <c r="G1826" s="2">
        <v>-1668304.8253841333</v>
      </c>
      <c r="H1826" s="2">
        <v>0</v>
      </c>
      <c r="I1826" s="2" t="str">
        <f>TEXT(Продажи[[#This Row],[период]],Продажи[[#Headers],[МММ]])</f>
        <v>май</v>
      </c>
    </row>
    <row r="1827" spans="1:9" x14ac:dyDescent="0.3">
      <c r="A1827" s="1">
        <v>41030</v>
      </c>
      <c r="B1827" t="s">
        <v>22</v>
      </c>
      <c r="C1827" t="s">
        <v>27</v>
      </c>
      <c r="D1827" t="s">
        <v>10</v>
      </c>
      <c r="E1827" t="s">
        <v>13</v>
      </c>
      <c r="F1827" s="2">
        <v>-571602.94079723861</v>
      </c>
      <c r="G1827" s="2">
        <v>-945372.73438434198</v>
      </c>
      <c r="H1827" s="2">
        <v>0</v>
      </c>
      <c r="I1827" s="2" t="str">
        <f>TEXT(Продажи[[#This Row],[период]],Продажи[[#Headers],[МММ]])</f>
        <v>май</v>
      </c>
    </row>
    <row r="1828" spans="1:9" x14ac:dyDescent="0.3">
      <c r="A1828" s="1">
        <v>41030</v>
      </c>
      <c r="B1828" t="s">
        <v>22</v>
      </c>
      <c r="C1828" t="s">
        <v>27</v>
      </c>
      <c r="D1828" t="s">
        <v>21</v>
      </c>
      <c r="E1828" t="s">
        <v>11</v>
      </c>
      <c r="F1828" s="2">
        <v>4097180.4998433385</v>
      </c>
      <c r="G1828" s="2">
        <v>2772221.6317347963</v>
      </c>
      <c r="H1828" s="2">
        <v>0</v>
      </c>
      <c r="I1828" s="2" t="str">
        <f>TEXT(Продажи[[#This Row],[период]],Продажи[[#Headers],[МММ]])</f>
        <v>май</v>
      </c>
    </row>
    <row r="1829" spans="1:9" x14ac:dyDescent="0.3">
      <c r="A1829" s="1">
        <v>41030</v>
      </c>
      <c r="B1829" t="s">
        <v>22</v>
      </c>
      <c r="C1829" t="s">
        <v>27</v>
      </c>
      <c r="D1829" t="s">
        <v>21</v>
      </c>
      <c r="E1829" t="s">
        <v>12</v>
      </c>
      <c r="F1829" s="2">
        <v>-1956862.3282833849</v>
      </c>
      <c r="G1829" s="2">
        <v>-1223038.955177116</v>
      </c>
      <c r="H1829" s="2">
        <v>0</v>
      </c>
      <c r="I1829" s="2" t="str">
        <f>TEXT(Продажи[[#This Row],[период]],Продажи[[#Headers],[МММ]])</f>
        <v>май</v>
      </c>
    </row>
    <row r="1830" spans="1:9" x14ac:dyDescent="0.3">
      <c r="A1830" s="1">
        <v>41030</v>
      </c>
      <c r="B1830" t="s">
        <v>22</v>
      </c>
      <c r="C1830" t="s">
        <v>27</v>
      </c>
      <c r="D1830" t="s">
        <v>21</v>
      </c>
      <c r="E1830" t="s">
        <v>13</v>
      </c>
      <c r="F1830" s="2">
        <v>-444990.49345164187</v>
      </c>
      <c r="G1830" s="2">
        <v>-693055.40793369908</v>
      </c>
      <c r="H1830" s="2">
        <v>0</v>
      </c>
      <c r="I1830" s="2" t="str">
        <f>TEXT(Продажи[[#This Row],[период]],Продажи[[#Headers],[МММ]])</f>
        <v>май</v>
      </c>
    </row>
    <row r="1831" spans="1:9" x14ac:dyDescent="0.3">
      <c r="A1831" s="1">
        <v>41030</v>
      </c>
      <c r="B1831" t="s">
        <v>22</v>
      </c>
      <c r="C1831" t="s">
        <v>27</v>
      </c>
      <c r="D1831" t="s">
        <v>19</v>
      </c>
      <c r="E1831" t="s">
        <v>11</v>
      </c>
      <c r="F1831" s="2">
        <v>4569278.6103805089</v>
      </c>
      <c r="G1831" s="2">
        <v>3538849.0376523305</v>
      </c>
      <c r="H1831" s="2">
        <v>0</v>
      </c>
      <c r="I1831" s="2" t="str">
        <f>TEXT(Продажи[[#This Row],[период]],Продажи[[#Headers],[МММ]])</f>
        <v>май</v>
      </c>
    </row>
    <row r="1832" spans="1:9" x14ac:dyDescent="0.3">
      <c r="A1832" s="1">
        <v>41030</v>
      </c>
      <c r="B1832" t="s">
        <v>22</v>
      </c>
      <c r="C1832" t="s">
        <v>27</v>
      </c>
      <c r="D1832" t="s">
        <v>19</v>
      </c>
      <c r="E1832" t="s">
        <v>12</v>
      </c>
      <c r="F1832" s="2">
        <v>-2428621.8885849323</v>
      </c>
      <c r="G1832" s="2">
        <v>-1561256.9283760283</v>
      </c>
      <c r="H1832" s="2">
        <v>0</v>
      </c>
      <c r="I1832" s="2" t="str">
        <f>TEXT(Продажи[[#This Row],[период]],Продажи[[#Headers],[МММ]])</f>
        <v>май</v>
      </c>
    </row>
    <row r="1833" spans="1:9" x14ac:dyDescent="0.3">
      <c r="A1833" s="1">
        <v>41030</v>
      </c>
      <c r="B1833" t="s">
        <v>22</v>
      </c>
      <c r="C1833" t="s">
        <v>27</v>
      </c>
      <c r="D1833" t="s">
        <v>19</v>
      </c>
      <c r="E1833" t="s">
        <v>13</v>
      </c>
      <c r="F1833" s="2">
        <v>-592895.99220039882</v>
      </c>
      <c r="G1833" s="2">
        <v>-884712.25941308262</v>
      </c>
      <c r="H1833" s="2">
        <v>0</v>
      </c>
      <c r="I1833" s="2" t="str">
        <f>TEXT(Продажи[[#This Row],[период]],Продажи[[#Headers],[МММ]])</f>
        <v>май</v>
      </c>
    </row>
    <row r="1834" spans="1:9" x14ac:dyDescent="0.3">
      <c r="A1834" s="1">
        <v>41030</v>
      </c>
      <c r="B1834" t="s">
        <v>22</v>
      </c>
      <c r="C1834" t="s">
        <v>27</v>
      </c>
      <c r="D1834" t="s">
        <v>17</v>
      </c>
      <c r="E1834" t="s">
        <v>11</v>
      </c>
      <c r="F1834" s="2">
        <v>2186790.1252445574</v>
      </c>
      <c r="G1834" s="2">
        <v>1581050.9376550277</v>
      </c>
      <c r="H1834" s="2">
        <v>0</v>
      </c>
      <c r="I1834" s="2" t="str">
        <f>TEXT(Продажи[[#This Row],[период]],Продажи[[#Headers],[МММ]])</f>
        <v>май</v>
      </c>
    </row>
    <row r="1835" spans="1:9" x14ac:dyDescent="0.3">
      <c r="A1835" s="1">
        <v>41030</v>
      </c>
      <c r="B1835" t="s">
        <v>22</v>
      </c>
      <c r="C1835" t="s">
        <v>27</v>
      </c>
      <c r="D1835" t="s">
        <v>17</v>
      </c>
      <c r="E1835" t="s">
        <v>12</v>
      </c>
      <c r="F1835" s="2">
        <v>-1120609.8738442091</v>
      </c>
      <c r="G1835" s="2">
        <v>-697522.47249486519</v>
      </c>
      <c r="H1835" s="2">
        <v>0</v>
      </c>
      <c r="I1835" s="2" t="str">
        <f>TEXT(Продажи[[#This Row],[период]],Продажи[[#Headers],[МММ]])</f>
        <v>май</v>
      </c>
    </row>
    <row r="1836" spans="1:9" x14ac:dyDescent="0.3">
      <c r="A1836" s="1">
        <v>41030</v>
      </c>
      <c r="B1836" t="s">
        <v>22</v>
      </c>
      <c r="C1836" t="s">
        <v>27</v>
      </c>
      <c r="D1836" t="s">
        <v>17</v>
      </c>
      <c r="E1836" t="s">
        <v>13</v>
      </c>
      <c r="F1836" s="2">
        <v>-216325.7317893829</v>
      </c>
      <c r="G1836" s="2">
        <v>-395262.73441375693</v>
      </c>
      <c r="H1836" s="2">
        <v>0</v>
      </c>
      <c r="I1836" s="2" t="str">
        <f>TEXT(Продажи[[#This Row],[период]],Продажи[[#Headers],[МММ]])</f>
        <v>май</v>
      </c>
    </row>
    <row r="1837" spans="1:9" x14ac:dyDescent="0.3">
      <c r="A1837" s="1">
        <v>41030</v>
      </c>
      <c r="B1837" t="s">
        <v>22</v>
      </c>
      <c r="C1837" t="s">
        <v>27</v>
      </c>
      <c r="D1837" t="s">
        <v>14</v>
      </c>
      <c r="E1837" t="s">
        <v>11</v>
      </c>
      <c r="F1837" s="2">
        <v>2762485.9336264473</v>
      </c>
      <c r="G1837" s="2">
        <v>2681275.8272200339</v>
      </c>
      <c r="H1837" s="2">
        <v>0</v>
      </c>
      <c r="I1837" s="2" t="str">
        <f>TEXT(Продажи[[#This Row],[период]],Продажи[[#Headers],[МММ]])</f>
        <v>май</v>
      </c>
    </row>
    <row r="1838" spans="1:9" x14ac:dyDescent="0.3">
      <c r="A1838" s="1">
        <v>41030</v>
      </c>
      <c r="B1838" t="s">
        <v>22</v>
      </c>
      <c r="C1838" t="s">
        <v>27</v>
      </c>
      <c r="D1838" t="s">
        <v>14</v>
      </c>
      <c r="E1838" t="s">
        <v>12</v>
      </c>
      <c r="F1838" s="2">
        <v>-1409431.5987890037</v>
      </c>
      <c r="G1838" s="2">
        <v>-1182915.8061264853</v>
      </c>
      <c r="H1838" s="2">
        <v>0</v>
      </c>
      <c r="I1838" s="2" t="str">
        <f>TEXT(Продажи[[#This Row],[период]],Продажи[[#Headers],[МММ]])</f>
        <v>май</v>
      </c>
    </row>
    <row r="1839" spans="1:9" x14ac:dyDescent="0.3">
      <c r="A1839" s="1">
        <v>41030</v>
      </c>
      <c r="B1839" t="s">
        <v>22</v>
      </c>
      <c r="C1839" t="s">
        <v>27</v>
      </c>
      <c r="D1839" t="s">
        <v>14</v>
      </c>
      <c r="E1839" t="s">
        <v>13</v>
      </c>
      <c r="F1839" s="2">
        <v>-321867.1961101155</v>
      </c>
      <c r="G1839" s="2">
        <v>-670318.95680500846</v>
      </c>
      <c r="H1839" s="2">
        <v>0</v>
      </c>
      <c r="I1839" s="2" t="str">
        <f>TEXT(Продажи[[#This Row],[период]],Продажи[[#Headers],[МММ]])</f>
        <v>май</v>
      </c>
    </row>
    <row r="1840" spans="1:9" x14ac:dyDescent="0.3">
      <c r="A1840" s="1">
        <v>41030</v>
      </c>
      <c r="B1840" t="s">
        <v>22</v>
      </c>
      <c r="C1840" t="s">
        <v>27</v>
      </c>
      <c r="D1840" t="s">
        <v>100</v>
      </c>
      <c r="E1840" t="s">
        <v>49</v>
      </c>
      <c r="F1840" s="2">
        <v>0</v>
      </c>
      <c r="G1840" s="2">
        <v>0</v>
      </c>
      <c r="H1840" s="2">
        <v>15778384.430257237</v>
      </c>
      <c r="I1840" s="2" t="str">
        <f>TEXT(Продажи[[#This Row],[период]],Продажи[[#Headers],[МММ]])</f>
        <v>май</v>
      </c>
    </row>
    <row r="1841" spans="1:9" x14ac:dyDescent="0.3">
      <c r="A1841" s="1">
        <v>41030</v>
      </c>
      <c r="B1841" t="s">
        <v>18</v>
      </c>
      <c r="C1841" t="s">
        <v>9</v>
      </c>
      <c r="D1841" t="s">
        <v>10</v>
      </c>
      <c r="E1841" t="s">
        <v>11</v>
      </c>
      <c r="F1841" s="2">
        <v>3503440.1333066793</v>
      </c>
      <c r="G1841" s="2">
        <v>3025192.7500298941</v>
      </c>
      <c r="H1841" s="2">
        <v>0</v>
      </c>
      <c r="I1841" s="2" t="str">
        <f>TEXT(Продажи[[#This Row],[период]],Продажи[[#Headers],[МММ]])</f>
        <v>май</v>
      </c>
    </row>
    <row r="1842" spans="1:9" x14ac:dyDescent="0.3">
      <c r="A1842" s="1">
        <v>41030</v>
      </c>
      <c r="B1842" t="s">
        <v>18</v>
      </c>
      <c r="C1842" t="s">
        <v>9</v>
      </c>
      <c r="D1842" t="s">
        <v>10</v>
      </c>
      <c r="E1842" t="s">
        <v>12</v>
      </c>
      <c r="F1842" s="2">
        <v>-2085381.0317301662</v>
      </c>
      <c r="G1842" s="2">
        <v>-1334643.8603073065</v>
      </c>
      <c r="H1842" s="2">
        <v>0</v>
      </c>
      <c r="I1842" s="2" t="str">
        <f>TEXT(Продажи[[#This Row],[период]],Продажи[[#Headers],[МММ]])</f>
        <v>май</v>
      </c>
    </row>
    <row r="1843" spans="1:9" x14ac:dyDescent="0.3">
      <c r="A1843" s="1">
        <v>41030</v>
      </c>
      <c r="B1843" t="s">
        <v>18</v>
      </c>
      <c r="C1843" t="s">
        <v>9</v>
      </c>
      <c r="D1843" t="s">
        <v>10</v>
      </c>
      <c r="E1843" t="s">
        <v>13</v>
      </c>
      <c r="F1843" s="2">
        <v>-1462185.7642079233</v>
      </c>
      <c r="G1843" s="2">
        <v>-756298.18750747351</v>
      </c>
      <c r="H1843" s="2">
        <v>0</v>
      </c>
      <c r="I1843" s="2" t="str">
        <f>TEXT(Продажи[[#This Row],[период]],Продажи[[#Headers],[МММ]])</f>
        <v>май</v>
      </c>
    </row>
    <row r="1844" spans="1:9" x14ac:dyDescent="0.3">
      <c r="A1844" s="1">
        <v>41030</v>
      </c>
      <c r="B1844" t="s">
        <v>18</v>
      </c>
      <c r="C1844" t="s">
        <v>9</v>
      </c>
      <c r="D1844" t="s">
        <v>21</v>
      </c>
      <c r="E1844" t="s">
        <v>11</v>
      </c>
      <c r="F1844" s="2">
        <v>3047813.0763013726</v>
      </c>
      <c r="G1844" s="2">
        <v>2217777.3053878369</v>
      </c>
      <c r="H1844" s="2">
        <v>0</v>
      </c>
      <c r="I1844" s="2" t="str">
        <f>TEXT(Продажи[[#This Row],[период]],Продажи[[#Headers],[МММ]])</f>
        <v>май</v>
      </c>
    </row>
    <row r="1845" spans="1:9" x14ac:dyDescent="0.3">
      <c r="A1845" s="1">
        <v>41030</v>
      </c>
      <c r="B1845" t="s">
        <v>18</v>
      </c>
      <c r="C1845" t="s">
        <v>9</v>
      </c>
      <c r="D1845" t="s">
        <v>21</v>
      </c>
      <c r="E1845" t="s">
        <v>12</v>
      </c>
      <c r="F1845" s="2">
        <v>-1712254.5372479619</v>
      </c>
      <c r="G1845" s="2">
        <v>-978431.1641416928</v>
      </c>
      <c r="H1845" s="2">
        <v>0</v>
      </c>
      <c r="I1845" s="2" t="str">
        <f>TEXT(Продажи[[#This Row],[период]],Продажи[[#Headers],[МММ]])</f>
        <v>май</v>
      </c>
    </row>
    <row r="1846" spans="1:9" x14ac:dyDescent="0.3">
      <c r="A1846" s="1">
        <v>41030</v>
      </c>
      <c r="B1846" t="s">
        <v>18</v>
      </c>
      <c r="C1846" t="s">
        <v>9</v>
      </c>
      <c r="D1846" t="s">
        <v>21</v>
      </c>
      <c r="E1846" t="s">
        <v>13</v>
      </c>
      <c r="F1846" s="2">
        <v>-1053623.5991059816</v>
      </c>
      <c r="G1846" s="2">
        <v>-554444.32634695922</v>
      </c>
      <c r="H1846" s="2">
        <v>0</v>
      </c>
      <c r="I1846" s="2" t="str">
        <f>TEXT(Продажи[[#This Row],[период]],Продажи[[#Headers],[МММ]])</f>
        <v>май</v>
      </c>
    </row>
    <row r="1847" spans="1:9" x14ac:dyDescent="0.3">
      <c r="A1847" s="1">
        <v>41030</v>
      </c>
      <c r="B1847" t="s">
        <v>18</v>
      </c>
      <c r="C1847" t="s">
        <v>9</v>
      </c>
      <c r="D1847" t="s">
        <v>19</v>
      </c>
      <c r="E1847" t="s">
        <v>11</v>
      </c>
      <c r="F1847" s="2">
        <v>3080880.3386620288</v>
      </c>
      <c r="G1847" s="2">
        <v>2831079.230121864</v>
      </c>
      <c r="H1847" s="2">
        <v>0</v>
      </c>
      <c r="I1847" s="2" t="str">
        <f>TEXT(Продажи[[#This Row],[период]],Продажи[[#Headers],[МММ]])</f>
        <v>май</v>
      </c>
    </row>
    <row r="1848" spans="1:9" x14ac:dyDescent="0.3">
      <c r="A1848" s="1">
        <v>41030</v>
      </c>
      <c r="B1848" t="s">
        <v>18</v>
      </c>
      <c r="C1848" t="s">
        <v>9</v>
      </c>
      <c r="D1848" t="s">
        <v>19</v>
      </c>
      <c r="E1848" t="s">
        <v>12</v>
      </c>
      <c r="F1848" s="2">
        <v>-1734729.9204178089</v>
      </c>
      <c r="G1848" s="2">
        <v>-1249005.5427008225</v>
      </c>
      <c r="H1848" s="2">
        <v>0</v>
      </c>
      <c r="I1848" s="2" t="str">
        <f>TEXT(Продажи[[#This Row],[период]],Продажи[[#Headers],[МММ]])</f>
        <v>май</v>
      </c>
    </row>
    <row r="1849" spans="1:9" x14ac:dyDescent="0.3">
      <c r="A1849" s="1">
        <v>41030</v>
      </c>
      <c r="B1849" t="s">
        <v>18</v>
      </c>
      <c r="C1849" t="s">
        <v>9</v>
      </c>
      <c r="D1849" t="s">
        <v>19</v>
      </c>
      <c r="E1849" t="s">
        <v>13</v>
      </c>
      <c r="F1849" s="2">
        <v>-1173371.3181706059</v>
      </c>
      <c r="G1849" s="2">
        <v>-707769.807530466</v>
      </c>
      <c r="H1849" s="2">
        <v>0</v>
      </c>
      <c r="I1849" s="2" t="str">
        <f>TEXT(Продажи[[#This Row],[период]],Продажи[[#Headers],[МММ]])</f>
        <v>май</v>
      </c>
    </row>
    <row r="1850" spans="1:9" x14ac:dyDescent="0.3">
      <c r="A1850" s="1">
        <v>41030</v>
      </c>
      <c r="B1850" t="s">
        <v>18</v>
      </c>
      <c r="C1850" t="s">
        <v>9</v>
      </c>
      <c r="D1850" t="s">
        <v>17</v>
      </c>
      <c r="E1850" t="s">
        <v>11</v>
      </c>
      <c r="F1850" s="2">
        <v>1365543.1748415865</v>
      </c>
      <c r="G1850" s="2">
        <v>1264840.7501240221</v>
      </c>
      <c r="H1850" s="2">
        <v>0</v>
      </c>
      <c r="I1850" s="2" t="str">
        <f>TEXT(Продажи[[#This Row],[период]],Продажи[[#Headers],[МММ]])</f>
        <v>май</v>
      </c>
    </row>
    <row r="1851" spans="1:9" x14ac:dyDescent="0.3">
      <c r="A1851" s="1">
        <v>41030</v>
      </c>
      <c r="B1851" t="s">
        <v>18</v>
      </c>
      <c r="C1851" t="s">
        <v>9</v>
      </c>
      <c r="D1851" t="s">
        <v>17</v>
      </c>
      <c r="E1851" t="s">
        <v>12</v>
      </c>
      <c r="F1851" s="2">
        <v>-800435.62417443516</v>
      </c>
      <c r="G1851" s="2">
        <v>-558017.97799589206</v>
      </c>
      <c r="H1851" s="2">
        <v>0</v>
      </c>
      <c r="I1851" s="2" t="str">
        <f>TEXT(Продажи[[#This Row],[период]],Продажи[[#Headers],[МММ]])</f>
        <v>май</v>
      </c>
    </row>
    <row r="1852" spans="1:9" x14ac:dyDescent="0.3">
      <c r="A1852" s="1">
        <v>41030</v>
      </c>
      <c r="B1852" t="s">
        <v>18</v>
      </c>
      <c r="C1852" t="s">
        <v>9</v>
      </c>
      <c r="D1852" t="s">
        <v>17</v>
      </c>
      <c r="E1852" t="s">
        <v>13</v>
      </c>
      <c r="F1852" s="2">
        <v>-534450.86626127036</v>
      </c>
      <c r="G1852" s="2">
        <v>-316210.18753100553</v>
      </c>
      <c r="H1852" s="2">
        <v>0</v>
      </c>
      <c r="I1852" s="2" t="str">
        <f>TEXT(Продажи[[#This Row],[период]],Продажи[[#Headers],[МММ]])</f>
        <v>май</v>
      </c>
    </row>
    <row r="1853" spans="1:9" x14ac:dyDescent="0.3">
      <c r="A1853" s="1">
        <v>41030</v>
      </c>
      <c r="B1853" t="s">
        <v>18</v>
      </c>
      <c r="C1853" t="s">
        <v>9</v>
      </c>
      <c r="D1853" t="s">
        <v>14</v>
      </c>
      <c r="E1853" t="s">
        <v>11</v>
      </c>
      <c r="F1853" s="2">
        <v>380546.53167303104</v>
      </c>
      <c r="G1853" s="2">
        <v>2145020.6617760267</v>
      </c>
      <c r="H1853" s="2">
        <v>0</v>
      </c>
      <c r="I1853" s="2" t="str">
        <f>TEXT(Продажи[[#This Row],[период]],Продажи[[#Headers],[МММ]])</f>
        <v>май</v>
      </c>
    </row>
    <row r="1854" spans="1:9" x14ac:dyDescent="0.3">
      <c r="A1854" s="1">
        <v>41030</v>
      </c>
      <c r="B1854" t="s">
        <v>18</v>
      </c>
      <c r="C1854" t="s">
        <v>9</v>
      </c>
      <c r="D1854" t="s">
        <v>14</v>
      </c>
      <c r="E1854" t="s">
        <v>12</v>
      </c>
      <c r="F1854" s="2">
        <v>-234905.26646483396</v>
      </c>
      <c r="G1854" s="2">
        <v>-946332.64490118832</v>
      </c>
      <c r="H1854" s="2">
        <v>0</v>
      </c>
      <c r="I1854" s="2" t="str">
        <f>TEXT(Продажи[[#This Row],[период]],Продажи[[#Headers],[МММ]])</f>
        <v>май</v>
      </c>
    </row>
    <row r="1855" spans="1:9" x14ac:dyDescent="0.3">
      <c r="A1855" s="1">
        <v>41030</v>
      </c>
      <c r="B1855" t="s">
        <v>18</v>
      </c>
      <c r="C1855" t="s">
        <v>9</v>
      </c>
      <c r="D1855" t="s">
        <v>14</v>
      </c>
      <c r="E1855" t="s">
        <v>13</v>
      </c>
      <c r="F1855" s="2">
        <v>-190273.26583651552</v>
      </c>
      <c r="G1855" s="2">
        <v>-536255.16544400668</v>
      </c>
      <c r="H1855" s="2">
        <v>0</v>
      </c>
      <c r="I1855" s="2" t="str">
        <f>TEXT(Продажи[[#This Row],[период]],Продажи[[#Headers],[МММ]])</f>
        <v>май</v>
      </c>
    </row>
    <row r="1856" spans="1:9" x14ac:dyDescent="0.3">
      <c r="A1856" s="1">
        <v>41030</v>
      </c>
      <c r="B1856" t="s">
        <v>18</v>
      </c>
      <c r="C1856" t="s">
        <v>9</v>
      </c>
      <c r="D1856" t="s">
        <v>100</v>
      </c>
      <c r="E1856" t="s">
        <v>49</v>
      </c>
      <c r="F1856" s="2">
        <v>0</v>
      </c>
      <c r="G1856" s="2">
        <v>0</v>
      </c>
      <c r="H1856" s="2">
        <v>11657747.029578559</v>
      </c>
      <c r="I1856" s="2" t="str">
        <f>TEXT(Продажи[[#This Row],[период]],Продажи[[#Headers],[МММ]])</f>
        <v>май</v>
      </c>
    </row>
    <row r="1857" spans="1:9" x14ac:dyDescent="0.3">
      <c r="A1857" s="1">
        <v>41030</v>
      </c>
      <c r="B1857" t="s">
        <v>18</v>
      </c>
      <c r="C1857" t="s">
        <v>16</v>
      </c>
      <c r="D1857" t="s">
        <v>10</v>
      </c>
      <c r="E1857" t="s">
        <v>11</v>
      </c>
      <c r="F1857" s="2">
        <v>2794410.5825184225</v>
      </c>
      <c r="G1857" s="2">
        <v>3781490.9375373675</v>
      </c>
      <c r="H1857" s="2">
        <v>0</v>
      </c>
      <c r="I1857" s="2" t="str">
        <f>TEXT(Продажи[[#This Row],[период]],Продажи[[#Headers],[МММ]])</f>
        <v>май</v>
      </c>
    </row>
    <row r="1858" spans="1:9" x14ac:dyDescent="0.3">
      <c r="A1858" s="1">
        <v>41030</v>
      </c>
      <c r="B1858" t="s">
        <v>18</v>
      </c>
      <c r="C1858" t="s">
        <v>16</v>
      </c>
      <c r="D1858" t="s">
        <v>10</v>
      </c>
      <c r="E1858" t="s">
        <v>12</v>
      </c>
      <c r="F1858" s="2">
        <v>-1668304.825384133</v>
      </c>
      <c r="G1858" s="2">
        <v>-1668304.825384133</v>
      </c>
      <c r="H1858" s="2">
        <v>0</v>
      </c>
      <c r="I1858" s="2" t="str">
        <f>TEXT(Продажи[[#This Row],[период]],Продажи[[#Headers],[МММ]])</f>
        <v>май</v>
      </c>
    </row>
    <row r="1859" spans="1:9" x14ac:dyDescent="0.3">
      <c r="A1859" s="1">
        <v>41030</v>
      </c>
      <c r="B1859" t="s">
        <v>18</v>
      </c>
      <c r="C1859" t="s">
        <v>16</v>
      </c>
      <c r="D1859" t="s">
        <v>10</v>
      </c>
      <c r="E1859" t="s">
        <v>13</v>
      </c>
      <c r="F1859" s="2">
        <v>-875192.71139651618</v>
      </c>
      <c r="G1859" s="2">
        <v>-945372.73438434186</v>
      </c>
      <c r="H1859" s="2">
        <v>0</v>
      </c>
      <c r="I1859" s="2" t="str">
        <f>TEXT(Продажи[[#This Row],[период]],Продажи[[#Headers],[МММ]])</f>
        <v>май</v>
      </c>
    </row>
    <row r="1860" spans="1:9" x14ac:dyDescent="0.3">
      <c r="A1860" s="1">
        <v>41030</v>
      </c>
      <c r="B1860" t="s">
        <v>18</v>
      </c>
      <c r="C1860" t="s">
        <v>16</v>
      </c>
      <c r="D1860" t="s">
        <v>21</v>
      </c>
      <c r="E1860" t="s">
        <v>11</v>
      </c>
      <c r="F1860" s="2">
        <v>2079166.2238010969</v>
      </c>
      <c r="G1860" s="2">
        <v>2772221.6317347959</v>
      </c>
      <c r="H1860" s="2">
        <v>0</v>
      </c>
      <c r="I1860" s="2" t="str">
        <f>TEXT(Продажи[[#This Row],[период]],Продажи[[#Headers],[МММ]])</f>
        <v>май</v>
      </c>
    </row>
    <row r="1861" spans="1:9" x14ac:dyDescent="0.3">
      <c r="A1861" s="1">
        <v>41030</v>
      </c>
      <c r="B1861" t="s">
        <v>18</v>
      </c>
      <c r="C1861" t="s">
        <v>16</v>
      </c>
      <c r="D1861" t="s">
        <v>21</v>
      </c>
      <c r="E1861" t="s">
        <v>12</v>
      </c>
      <c r="F1861" s="2">
        <v>-1223038.9551771157</v>
      </c>
      <c r="G1861" s="2">
        <v>-1223038.955177116</v>
      </c>
      <c r="H1861" s="2">
        <v>0</v>
      </c>
      <c r="I1861" s="2" t="str">
        <f>TEXT(Продажи[[#This Row],[период]],Продажи[[#Headers],[МММ]])</f>
        <v>май</v>
      </c>
    </row>
    <row r="1862" spans="1:9" x14ac:dyDescent="0.3">
      <c r="A1862" s="1">
        <v>41030</v>
      </c>
      <c r="B1862" t="s">
        <v>18</v>
      </c>
      <c r="C1862" t="s">
        <v>16</v>
      </c>
      <c r="D1862" t="s">
        <v>21</v>
      </c>
      <c r="E1862" t="s">
        <v>13</v>
      </c>
      <c r="F1862" s="2">
        <v>-923174.26414679049</v>
      </c>
      <c r="G1862" s="2">
        <v>-693055.40793369897</v>
      </c>
      <c r="H1862" s="2">
        <v>0</v>
      </c>
      <c r="I1862" s="2" t="str">
        <f>TEXT(Продажи[[#This Row],[период]],Продажи[[#Headers],[МММ]])</f>
        <v>май</v>
      </c>
    </row>
    <row r="1863" spans="1:9" x14ac:dyDescent="0.3">
      <c r="A1863" s="1">
        <v>41030</v>
      </c>
      <c r="B1863" t="s">
        <v>18</v>
      </c>
      <c r="C1863" t="s">
        <v>16</v>
      </c>
      <c r="D1863" t="s">
        <v>19</v>
      </c>
      <c r="E1863" t="s">
        <v>11</v>
      </c>
      <c r="F1863" s="2">
        <v>3701913.6501716045</v>
      </c>
      <c r="G1863" s="2">
        <v>3538849.03765233</v>
      </c>
      <c r="H1863" s="2">
        <v>0</v>
      </c>
      <c r="I1863" s="2" t="str">
        <f>TEXT(Продажи[[#This Row],[период]],Продажи[[#Headers],[МММ]])</f>
        <v>май</v>
      </c>
    </row>
    <row r="1864" spans="1:9" x14ac:dyDescent="0.3">
      <c r="A1864" s="1">
        <v>41030</v>
      </c>
      <c r="B1864" t="s">
        <v>18</v>
      </c>
      <c r="C1864" t="s">
        <v>16</v>
      </c>
      <c r="D1864" t="s">
        <v>19</v>
      </c>
      <c r="E1864" t="s">
        <v>12</v>
      </c>
      <c r="F1864" s="2">
        <v>-2081675.9045013706</v>
      </c>
      <c r="G1864" s="2">
        <v>-1561256.9283760281</v>
      </c>
      <c r="H1864" s="2">
        <v>0</v>
      </c>
      <c r="I1864" s="2" t="str">
        <f>TEXT(Продажи[[#This Row],[период]],Продажи[[#Headers],[МММ]])</f>
        <v>май</v>
      </c>
    </row>
    <row r="1865" spans="1:9" x14ac:dyDescent="0.3">
      <c r="A1865" s="1">
        <v>41030</v>
      </c>
      <c r="B1865" t="s">
        <v>18</v>
      </c>
      <c r="C1865" t="s">
        <v>16</v>
      </c>
      <c r="D1865" t="s">
        <v>19</v>
      </c>
      <c r="E1865" t="s">
        <v>13</v>
      </c>
      <c r="F1865" s="2">
        <v>-1508694.6117873685</v>
      </c>
      <c r="G1865" s="2">
        <v>-884712.2594130825</v>
      </c>
      <c r="H1865" s="2">
        <v>0</v>
      </c>
      <c r="I1865" s="2" t="str">
        <f>TEXT(Продажи[[#This Row],[период]],Продажи[[#Headers],[МММ]])</f>
        <v>май</v>
      </c>
    </row>
    <row r="1866" spans="1:9" x14ac:dyDescent="0.3">
      <c r="A1866" s="1">
        <v>41030</v>
      </c>
      <c r="B1866" t="s">
        <v>18</v>
      </c>
      <c r="C1866" t="s">
        <v>16</v>
      </c>
      <c r="D1866" t="s">
        <v>17</v>
      </c>
      <c r="E1866" t="s">
        <v>11</v>
      </c>
      <c r="F1866" s="2">
        <v>1139820.3288243958</v>
      </c>
      <c r="G1866" s="2">
        <v>1581050.9376550275</v>
      </c>
      <c r="H1866" s="2">
        <v>0</v>
      </c>
      <c r="I1866" s="2" t="str">
        <f>TEXT(Продажи[[#This Row],[период]],Продажи[[#Headers],[МММ]])</f>
        <v>май</v>
      </c>
    </row>
    <row r="1867" spans="1:9" x14ac:dyDescent="0.3">
      <c r="A1867" s="1">
        <v>41030</v>
      </c>
      <c r="B1867" t="s">
        <v>18</v>
      </c>
      <c r="C1867" t="s">
        <v>16</v>
      </c>
      <c r="D1867" t="s">
        <v>17</v>
      </c>
      <c r="E1867" t="s">
        <v>12</v>
      </c>
      <c r="F1867" s="2">
        <v>-640348.49933954817</v>
      </c>
      <c r="G1867" s="2">
        <v>-697522.47249486507</v>
      </c>
      <c r="H1867" s="2">
        <v>0</v>
      </c>
      <c r="I1867" s="2" t="str">
        <f>TEXT(Продажи[[#This Row],[период]],Продажи[[#Headers],[МММ]])</f>
        <v>май</v>
      </c>
    </row>
    <row r="1868" spans="1:9" x14ac:dyDescent="0.3">
      <c r="A1868" s="1">
        <v>41030</v>
      </c>
      <c r="B1868" t="s">
        <v>18</v>
      </c>
      <c r="C1868" t="s">
        <v>16</v>
      </c>
      <c r="D1868" t="s">
        <v>17</v>
      </c>
      <c r="E1868" t="s">
        <v>13</v>
      </c>
      <c r="F1868" s="2">
        <v>-499055.60296027688</v>
      </c>
      <c r="G1868" s="2">
        <v>-395262.73441375687</v>
      </c>
      <c r="H1868" s="2">
        <v>0</v>
      </c>
      <c r="I1868" s="2" t="str">
        <f>TEXT(Продажи[[#This Row],[период]],Продажи[[#Headers],[МММ]])</f>
        <v>май</v>
      </c>
    </row>
    <row r="1869" spans="1:9" x14ac:dyDescent="0.3">
      <c r="A1869" s="1">
        <v>41030</v>
      </c>
      <c r="B1869" t="s">
        <v>18</v>
      </c>
      <c r="C1869" t="s">
        <v>16</v>
      </c>
      <c r="D1869" t="s">
        <v>14</v>
      </c>
      <c r="E1869" t="s">
        <v>11</v>
      </c>
      <c r="F1869" s="2">
        <v>2177571.8201290108</v>
      </c>
      <c r="G1869" s="2">
        <v>2681275.8272200334</v>
      </c>
      <c r="H1869" s="2">
        <v>0</v>
      </c>
      <c r="I1869" s="2" t="str">
        <f>TEXT(Продажи[[#This Row],[период]],Продажи[[#Headers],[МММ]])</f>
        <v>май</v>
      </c>
    </row>
    <row r="1870" spans="1:9" x14ac:dyDescent="0.3">
      <c r="A1870" s="1">
        <v>41030</v>
      </c>
      <c r="B1870" t="s">
        <v>18</v>
      </c>
      <c r="C1870" t="s">
        <v>16</v>
      </c>
      <c r="D1870" t="s">
        <v>14</v>
      </c>
      <c r="E1870" t="s">
        <v>12</v>
      </c>
      <c r="F1870" s="2">
        <v>-1174526.3323241698</v>
      </c>
      <c r="G1870" s="2">
        <v>-1182915.8061264853</v>
      </c>
      <c r="H1870" s="2">
        <v>0</v>
      </c>
      <c r="I1870" s="2" t="str">
        <f>TEXT(Продажи[[#This Row],[период]],Продажи[[#Headers],[МММ]])</f>
        <v>май</v>
      </c>
    </row>
    <row r="1871" spans="1:9" x14ac:dyDescent="0.3">
      <c r="A1871" s="1">
        <v>41030</v>
      </c>
      <c r="B1871" t="s">
        <v>18</v>
      </c>
      <c r="C1871" t="s">
        <v>16</v>
      </c>
      <c r="D1871" t="s">
        <v>14</v>
      </c>
      <c r="E1871" t="s">
        <v>13</v>
      </c>
      <c r="F1871" s="2">
        <v>-789915.93954129715</v>
      </c>
      <c r="G1871" s="2">
        <v>-670318.95680500835</v>
      </c>
      <c r="H1871" s="2">
        <v>0</v>
      </c>
      <c r="I1871" s="2" t="str">
        <f>TEXT(Продажи[[#This Row],[период]],Продажи[[#Headers],[МММ]])</f>
        <v>май</v>
      </c>
    </row>
    <row r="1872" spans="1:9" x14ac:dyDescent="0.3">
      <c r="A1872" s="1">
        <v>41030</v>
      </c>
      <c r="B1872" t="s">
        <v>18</v>
      </c>
      <c r="C1872" t="s">
        <v>16</v>
      </c>
      <c r="D1872" t="s">
        <v>100</v>
      </c>
      <c r="E1872" t="s">
        <v>49</v>
      </c>
      <c r="F1872" s="2">
        <v>0</v>
      </c>
      <c r="G1872" s="2">
        <v>0</v>
      </c>
      <c r="H1872" s="2">
        <v>13221300.212301144</v>
      </c>
      <c r="I1872" s="2" t="str">
        <f>TEXT(Продажи[[#This Row],[период]],Продажи[[#Headers],[МММ]])</f>
        <v>май</v>
      </c>
    </row>
    <row r="1873" spans="1:9" x14ac:dyDescent="0.3">
      <c r="A1873" s="1">
        <v>41030</v>
      </c>
      <c r="B1873" t="s">
        <v>18</v>
      </c>
      <c r="C1873" t="s">
        <v>23</v>
      </c>
      <c r="D1873" t="s">
        <v>10</v>
      </c>
      <c r="E1873" t="s">
        <v>11</v>
      </c>
      <c r="F1873" s="2">
        <v>5676407.168369513</v>
      </c>
      <c r="G1873" s="2">
        <v>3781490.9375373679</v>
      </c>
      <c r="H1873" s="2">
        <v>0</v>
      </c>
      <c r="I1873" s="2" t="str">
        <f>TEXT(Продажи[[#This Row],[период]],Продажи[[#Headers],[МММ]])</f>
        <v>май</v>
      </c>
    </row>
    <row r="1874" spans="1:9" x14ac:dyDescent="0.3">
      <c r="A1874" s="1">
        <v>41030</v>
      </c>
      <c r="B1874" t="s">
        <v>18</v>
      </c>
      <c r="C1874" t="s">
        <v>23</v>
      </c>
      <c r="D1874" t="s">
        <v>10</v>
      </c>
      <c r="E1874" t="s">
        <v>12</v>
      </c>
      <c r="F1874" s="2">
        <v>-3336609.6507682656</v>
      </c>
      <c r="G1874" s="2">
        <v>-1668304.8253841333</v>
      </c>
      <c r="H1874" s="2">
        <v>0</v>
      </c>
      <c r="I1874" s="2" t="str">
        <f>TEXT(Продажи[[#This Row],[период]],Продажи[[#Headers],[МММ]])</f>
        <v>май</v>
      </c>
    </row>
    <row r="1875" spans="1:9" x14ac:dyDescent="0.3">
      <c r="A1875" s="1">
        <v>41030</v>
      </c>
      <c r="B1875" t="s">
        <v>18</v>
      </c>
      <c r="C1875" t="s">
        <v>23</v>
      </c>
      <c r="D1875" t="s">
        <v>10</v>
      </c>
      <c r="E1875" t="s">
        <v>13</v>
      </c>
      <c r="F1875" s="2">
        <v>-1937610.9318217668</v>
      </c>
      <c r="G1875" s="2">
        <v>-945372.73438434198</v>
      </c>
      <c r="H1875" s="2">
        <v>0</v>
      </c>
      <c r="I1875" s="2" t="str">
        <f>TEXT(Продажи[[#This Row],[период]],Продажи[[#Headers],[МММ]])</f>
        <v>май</v>
      </c>
    </row>
    <row r="1876" spans="1:9" x14ac:dyDescent="0.3">
      <c r="A1876" s="1">
        <v>41030</v>
      </c>
      <c r="B1876" t="s">
        <v>18</v>
      </c>
      <c r="C1876" t="s">
        <v>23</v>
      </c>
      <c r="D1876" t="s">
        <v>21</v>
      </c>
      <c r="E1876" t="s">
        <v>11</v>
      </c>
      <c r="F1876" s="2">
        <v>2191685.8076773915</v>
      </c>
      <c r="G1876" s="2">
        <v>2772221.6317347963</v>
      </c>
      <c r="H1876" s="2">
        <v>0</v>
      </c>
      <c r="I1876" s="2" t="str">
        <f>TEXT(Продажи[[#This Row],[период]],Продажи[[#Headers],[МММ]])</f>
        <v>май</v>
      </c>
    </row>
    <row r="1877" spans="1:9" x14ac:dyDescent="0.3">
      <c r="A1877" s="1">
        <v>41030</v>
      </c>
      <c r="B1877" t="s">
        <v>18</v>
      </c>
      <c r="C1877" t="s">
        <v>23</v>
      </c>
      <c r="D1877" t="s">
        <v>21</v>
      </c>
      <c r="E1877" t="s">
        <v>12</v>
      </c>
      <c r="F1877" s="2">
        <v>-1223038.9551771157</v>
      </c>
      <c r="G1877" s="2">
        <v>-1223038.955177116</v>
      </c>
      <c r="H1877" s="2">
        <v>0</v>
      </c>
      <c r="I1877" s="2" t="str">
        <f>TEXT(Продажи[[#This Row],[период]],Продажи[[#Headers],[МММ]])</f>
        <v>май</v>
      </c>
    </row>
    <row r="1878" spans="1:9" x14ac:dyDescent="0.3">
      <c r="A1878" s="1">
        <v>41030</v>
      </c>
      <c r="B1878" t="s">
        <v>18</v>
      </c>
      <c r="C1878" t="s">
        <v>23</v>
      </c>
      <c r="D1878" t="s">
        <v>21</v>
      </c>
      <c r="E1878" t="s">
        <v>13</v>
      </c>
      <c r="F1878" s="2">
        <v>-849425.01514961058</v>
      </c>
      <c r="G1878" s="2">
        <v>-693055.40793369908</v>
      </c>
      <c r="H1878" s="2">
        <v>0</v>
      </c>
      <c r="I1878" s="2" t="str">
        <f>TEXT(Продажи[[#This Row],[период]],Продажи[[#Headers],[МММ]])</f>
        <v>май</v>
      </c>
    </row>
    <row r="1879" spans="1:9" x14ac:dyDescent="0.3">
      <c r="A1879" s="1">
        <v>41030</v>
      </c>
      <c r="B1879" t="s">
        <v>18</v>
      </c>
      <c r="C1879" t="s">
        <v>23</v>
      </c>
      <c r="D1879" t="s">
        <v>19</v>
      </c>
      <c r="E1879" t="s">
        <v>11</v>
      </c>
      <c r="F1879" s="2">
        <v>3087819.2583436999</v>
      </c>
      <c r="G1879" s="2">
        <v>3538849.0376523305</v>
      </c>
      <c r="H1879" s="2">
        <v>0</v>
      </c>
      <c r="I1879" s="2" t="str">
        <f>TEXT(Продажи[[#This Row],[период]],Продажи[[#Headers],[МММ]])</f>
        <v>май</v>
      </c>
    </row>
    <row r="1880" spans="1:9" x14ac:dyDescent="0.3">
      <c r="A1880" s="1">
        <v>41030</v>
      </c>
      <c r="B1880" t="s">
        <v>18</v>
      </c>
      <c r="C1880" t="s">
        <v>23</v>
      </c>
      <c r="D1880" t="s">
        <v>19</v>
      </c>
      <c r="E1880" t="s">
        <v>12</v>
      </c>
      <c r="F1880" s="2">
        <v>-1734729.9204178089</v>
      </c>
      <c r="G1880" s="2">
        <v>-1561256.9283760283</v>
      </c>
      <c r="H1880" s="2">
        <v>0</v>
      </c>
      <c r="I1880" s="2" t="str">
        <f>TEXT(Продажи[[#This Row],[период]],Продажи[[#Headers],[МММ]])</f>
        <v>май</v>
      </c>
    </row>
    <row r="1881" spans="1:9" x14ac:dyDescent="0.3">
      <c r="A1881" s="1">
        <v>41030</v>
      </c>
      <c r="B1881" t="s">
        <v>18</v>
      </c>
      <c r="C1881" t="s">
        <v>23</v>
      </c>
      <c r="D1881" t="s">
        <v>19</v>
      </c>
      <c r="E1881" t="s">
        <v>13</v>
      </c>
      <c r="F1881" s="2">
        <v>-1208655.7247519044</v>
      </c>
      <c r="G1881" s="2">
        <v>-884712.25941308262</v>
      </c>
      <c r="H1881" s="2">
        <v>0</v>
      </c>
      <c r="I1881" s="2" t="str">
        <f>TEXT(Продажи[[#This Row],[период]],Продажи[[#Headers],[МММ]])</f>
        <v>май</v>
      </c>
    </row>
    <row r="1882" spans="1:9" x14ac:dyDescent="0.3">
      <c r="A1882" s="1">
        <v>41030</v>
      </c>
      <c r="B1882" t="s">
        <v>18</v>
      </c>
      <c r="C1882" t="s">
        <v>23</v>
      </c>
      <c r="D1882" t="s">
        <v>17</v>
      </c>
      <c r="E1882" t="s">
        <v>11</v>
      </c>
      <c r="F1882" s="2">
        <v>576313.64940559329</v>
      </c>
      <c r="G1882" s="2">
        <v>1581050.9376550277</v>
      </c>
      <c r="H1882" s="2">
        <v>0</v>
      </c>
      <c r="I1882" s="2" t="str">
        <f>TEXT(Продажи[[#This Row],[период]],Продажи[[#Headers],[МММ]])</f>
        <v>май</v>
      </c>
    </row>
    <row r="1883" spans="1:9" x14ac:dyDescent="0.3">
      <c r="A1883" s="1">
        <v>41030</v>
      </c>
      <c r="B1883" t="s">
        <v>18</v>
      </c>
      <c r="C1883" t="s">
        <v>23</v>
      </c>
      <c r="D1883" t="s">
        <v>17</v>
      </c>
      <c r="E1883" t="s">
        <v>12</v>
      </c>
      <c r="F1883" s="2">
        <v>-320174.24966977409</v>
      </c>
      <c r="G1883" s="2">
        <v>-697522.47249486519</v>
      </c>
      <c r="H1883" s="2">
        <v>0</v>
      </c>
      <c r="I1883" s="2" t="str">
        <f>TEXT(Продажи[[#This Row],[период]],Продажи[[#Headers],[МММ]])</f>
        <v>май</v>
      </c>
    </row>
    <row r="1884" spans="1:9" x14ac:dyDescent="0.3">
      <c r="A1884" s="1">
        <v>41030</v>
      </c>
      <c r="B1884" t="s">
        <v>18</v>
      </c>
      <c r="C1884" t="s">
        <v>23</v>
      </c>
      <c r="D1884" t="s">
        <v>17</v>
      </c>
      <c r="E1884" t="s">
        <v>13</v>
      </c>
      <c r="F1884" s="2">
        <v>-194345.76954955288</v>
      </c>
      <c r="G1884" s="2">
        <v>-395262.73441375693</v>
      </c>
      <c r="H1884" s="2">
        <v>0</v>
      </c>
      <c r="I1884" s="2" t="str">
        <f>TEXT(Продажи[[#This Row],[период]],Продажи[[#Headers],[МММ]])</f>
        <v>май</v>
      </c>
    </row>
    <row r="1885" spans="1:9" x14ac:dyDescent="0.3">
      <c r="A1885" s="1">
        <v>41030</v>
      </c>
      <c r="B1885" t="s">
        <v>18</v>
      </c>
      <c r="C1885" t="s">
        <v>23</v>
      </c>
      <c r="D1885" t="s">
        <v>14</v>
      </c>
      <c r="E1885" t="s">
        <v>11</v>
      </c>
      <c r="F1885" s="2">
        <v>2421873.297252438</v>
      </c>
      <c r="G1885" s="2">
        <v>2681275.8272200339</v>
      </c>
      <c r="H1885" s="2">
        <v>0</v>
      </c>
      <c r="I1885" s="2" t="str">
        <f>TEXT(Продажи[[#This Row],[период]],Продажи[[#Headers],[МММ]])</f>
        <v>май</v>
      </c>
    </row>
    <row r="1886" spans="1:9" x14ac:dyDescent="0.3">
      <c r="A1886" s="1">
        <v>41030</v>
      </c>
      <c r="B1886" t="s">
        <v>18</v>
      </c>
      <c r="C1886" t="s">
        <v>23</v>
      </c>
      <c r="D1886" t="s">
        <v>14</v>
      </c>
      <c r="E1886" t="s">
        <v>12</v>
      </c>
      <c r="F1886" s="2">
        <v>-1409431.5987890037</v>
      </c>
      <c r="G1886" s="2">
        <v>-1182915.8061264853</v>
      </c>
      <c r="H1886" s="2">
        <v>0</v>
      </c>
      <c r="I1886" s="2" t="str">
        <f>TEXT(Продажи[[#This Row],[период]],Продажи[[#Headers],[МММ]])</f>
        <v>май</v>
      </c>
    </row>
    <row r="1887" spans="1:9" x14ac:dyDescent="0.3">
      <c r="A1887" s="1">
        <v>41030</v>
      </c>
      <c r="B1887" t="s">
        <v>18</v>
      </c>
      <c r="C1887" t="s">
        <v>23</v>
      </c>
      <c r="D1887" t="s">
        <v>14</v>
      </c>
      <c r="E1887" t="s">
        <v>13</v>
      </c>
      <c r="F1887" s="2">
        <v>-805654.59239444102</v>
      </c>
      <c r="G1887" s="2">
        <v>-670318.95680500846</v>
      </c>
      <c r="H1887" s="2">
        <v>0</v>
      </c>
      <c r="I1887" s="2" t="str">
        <f>TEXT(Продажи[[#This Row],[период]],Продажи[[#Headers],[МММ]])</f>
        <v>май</v>
      </c>
    </row>
    <row r="1888" spans="1:9" x14ac:dyDescent="0.3">
      <c r="A1888" s="1">
        <v>41030</v>
      </c>
      <c r="B1888" t="s">
        <v>18</v>
      </c>
      <c r="C1888" t="s">
        <v>23</v>
      </c>
      <c r="D1888" t="s">
        <v>100</v>
      </c>
      <c r="E1888" t="s">
        <v>49</v>
      </c>
      <c r="F1888" s="2">
        <v>0</v>
      </c>
      <c r="G1888" s="2">
        <v>0</v>
      </c>
      <c r="H1888" s="2">
        <v>12141868.428873289</v>
      </c>
      <c r="I1888" s="2" t="str">
        <f>TEXT(Продажи[[#This Row],[период]],Продажи[[#Headers],[МММ]])</f>
        <v>май</v>
      </c>
    </row>
    <row r="1889" spans="1:9" x14ac:dyDescent="0.3">
      <c r="A1889" s="1">
        <v>41030</v>
      </c>
      <c r="B1889" t="s">
        <v>18</v>
      </c>
      <c r="C1889" t="s">
        <v>24</v>
      </c>
      <c r="D1889" t="s">
        <v>10</v>
      </c>
      <c r="E1889" t="s">
        <v>11</v>
      </c>
      <c r="F1889" s="2">
        <v>6239460.0469366573</v>
      </c>
      <c r="G1889" s="2">
        <v>3025192.7500298941</v>
      </c>
      <c r="H1889" s="2">
        <v>0</v>
      </c>
      <c r="I1889" s="2" t="str">
        <f>TEXT(Продажи[[#This Row],[период]],Продажи[[#Headers],[МММ]])</f>
        <v>май</v>
      </c>
    </row>
    <row r="1890" spans="1:9" x14ac:dyDescent="0.3">
      <c r="A1890" s="1">
        <v>41030</v>
      </c>
      <c r="B1890" t="s">
        <v>18</v>
      </c>
      <c r="C1890" t="s">
        <v>24</v>
      </c>
      <c r="D1890" t="s">
        <v>10</v>
      </c>
      <c r="E1890" t="s">
        <v>12</v>
      </c>
      <c r="F1890" s="2">
        <v>-3753685.8571142987</v>
      </c>
      <c r="G1890" s="2">
        <v>-1334643.8603073065</v>
      </c>
      <c r="H1890" s="2">
        <v>0</v>
      </c>
      <c r="I1890" s="2" t="str">
        <f>TEXT(Продажи[[#This Row],[период]],Продажи[[#Headers],[МММ]])</f>
        <v>май</v>
      </c>
    </row>
    <row r="1891" spans="1:9" x14ac:dyDescent="0.3">
      <c r="A1891" s="1">
        <v>41030</v>
      </c>
      <c r="B1891" t="s">
        <v>18</v>
      </c>
      <c r="C1891" t="s">
        <v>24</v>
      </c>
      <c r="D1891" t="s">
        <v>10</v>
      </c>
      <c r="E1891" t="s">
        <v>13</v>
      </c>
      <c r="F1891" s="2">
        <v>-1968557.9863326421</v>
      </c>
      <c r="G1891" s="2">
        <v>-756298.18750747351</v>
      </c>
      <c r="H1891" s="2">
        <v>0</v>
      </c>
      <c r="I1891" s="2" t="str">
        <f>TEXT(Продажи[[#This Row],[период]],Продажи[[#Headers],[МММ]])</f>
        <v>май</v>
      </c>
    </row>
    <row r="1892" spans="1:9" x14ac:dyDescent="0.3">
      <c r="A1892" s="1">
        <v>41030</v>
      </c>
      <c r="B1892" t="s">
        <v>18</v>
      </c>
      <c r="C1892" t="s">
        <v>24</v>
      </c>
      <c r="D1892" t="s">
        <v>21</v>
      </c>
      <c r="E1892" t="s">
        <v>11</v>
      </c>
      <c r="F1892" s="2">
        <v>5931738.9326090133</v>
      </c>
      <c r="G1892" s="2">
        <v>2217777.3053878369</v>
      </c>
      <c r="H1892" s="2">
        <v>0</v>
      </c>
      <c r="I1892" s="2" t="str">
        <f>TEXT(Продажи[[#This Row],[период]],Продажи[[#Headers],[МММ]])</f>
        <v>май</v>
      </c>
    </row>
    <row r="1893" spans="1:9" x14ac:dyDescent="0.3">
      <c r="A1893" s="1">
        <v>41030</v>
      </c>
      <c r="B1893" t="s">
        <v>18</v>
      </c>
      <c r="C1893" t="s">
        <v>24</v>
      </c>
      <c r="D1893" t="s">
        <v>21</v>
      </c>
      <c r="E1893" t="s">
        <v>12</v>
      </c>
      <c r="F1893" s="2">
        <v>-3424509.0744959232</v>
      </c>
      <c r="G1893" s="2">
        <v>-978431.1641416928</v>
      </c>
      <c r="H1893" s="2">
        <v>0</v>
      </c>
      <c r="I1893" s="2" t="str">
        <f>TEXT(Продажи[[#This Row],[период]],Продажи[[#Headers],[МММ]])</f>
        <v>май</v>
      </c>
    </row>
    <row r="1894" spans="1:9" x14ac:dyDescent="0.3">
      <c r="A1894" s="1">
        <v>41030</v>
      </c>
      <c r="B1894" t="s">
        <v>18</v>
      </c>
      <c r="C1894" t="s">
        <v>24</v>
      </c>
      <c r="D1894" t="s">
        <v>21</v>
      </c>
      <c r="E1894" t="s">
        <v>13</v>
      </c>
      <c r="F1894" s="2">
        <v>-2419440.1219104743</v>
      </c>
      <c r="G1894" s="2">
        <v>-554444.32634695922</v>
      </c>
      <c r="H1894" s="2">
        <v>0</v>
      </c>
      <c r="I1894" s="2" t="str">
        <f>TEXT(Продажи[[#This Row],[период]],Продажи[[#Headers],[МММ]])</f>
        <v>май</v>
      </c>
    </row>
    <row r="1895" spans="1:9" x14ac:dyDescent="0.3">
      <c r="A1895" s="1">
        <v>41030</v>
      </c>
      <c r="B1895" t="s">
        <v>18</v>
      </c>
      <c r="C1895" t="s">
        <v>24</v>
      </c>
      <c r="D1895" t="s">
        <v>19</v>
      </c>
      <c r="E1895" t="s">
        <v>11</v>
      </c>
      <c r="F1895" s="2">
        <v>1883916.6935737408</v>
      </c>
      <c r="G1895" s="2">
        <v>2831079.230121864</v>
      </c>
      <c r="H1895" s="2">
        <v>0</v>
      </c>
      <c r="I1895" s="2" t="str">
        <f>TEXT(Продажи[[#This Row],[период]],Продажи[[#Headers],[МММ]])</f>
        <v>май</v>
      </c>
    </row>
    <row r="1896" spans="1:9" x14ac:dyDescent="0.3">
      <c r="A1896" s="1">
        <v>41030</v>
      </c>
      <c r="B1896" t="s">
        <v>18</v>
      </c>
      <c r="C1896" t="s">
        <v>24</v>
      </c>
      <c r="D1896" t="s">
        <v>19</v>
      </c>
      <c r="E1896" t="s">
        <v>12</v>
      </c>
      <c r="F1896" s="2">
        <v>-1040837.9522506854</v>
      </c>
      <c r="G1896" s="2">
        <v>-1249005.5427008225</v>
      </c>
      <c r="H1896" s="2">
        <v>0</v>
      </c>
      <c r="I1896" s="2" t="str">
        <f>TEXT(Продажи[[#This Row],[период]],Продажи[[#Headers],[МММ]])</f>
        <v>май</v>
      </c>
    </row>
    <row r="1897" spans="1:9" x14ac:dyDescent="0.3">
      <c r="A1897" s="1">
        <v>41030</v>
      </c>
      <c r="B1897" t="s">
        <v>18</v>
      </c>
      <c r="C1897" t="s">
        <v>24</v>
      </c>
      <c r="D1897" t="s">
        <v>19</v>
      </c>
      <c r="E1897" t="s">
        <v>13</v>
      </c>
      <c r="F1897" s="2">
        <v>-730841.715472023</v>
      </c>
      <c r="G1897" s="2">
        <v>-707769.807530466</v>
      </c>
      <c r="H1897" s="2">
        <v>0</v>
      </c>
      <c r="I1897" s="2" t="str">
        <f>TEXT(Продажи[[#This Row],[период]],Продажи[[#Headers],[МММ]])</f>
        <v>май</v>
      </c>
    </row>
    <row r="1898" spans="1:9" x14ac:dyDescent="0.3">
      <c r="A1898" s="1">
        <v>41030</v>
      </c>
      <c r="B1898" t="s">
        <v>18</v>
      </c>
      <c r="C1898" t="s">
        <v>24</v>
      </c>
      <c r="D1898" t="s">
        <v>17</v>
      </c>
      <c r="E1898" t="s">
        <v>11</v>
      </c>
      <c r="F1898" s="2">
        <v>1319117.9086394692</v>
      </c>
      <c r="G1898" s="2">
        <v>1264840.7501240221</v>
      </c>
      <c r="H1898" s="2">
        <v>0</v>
      </c>
      <c r="I1898" s="2" t="str">
        <f>TEXT(Продажи[[#This Row],[период]],Продажи[[#Headers],[МММ]])</f>
        <v>май</v>
      </c>
    </row>
    <row r="1899" spans="1:9" x14ac:dyDescent="0.3">
      <c r="A1899" s="1">
        <v>41030</v>
      </c>
      <c r="B1899" t="s">
        <v>18</v>
      </c>
      <c r="C1899" t="s">
        <v>24</v>
      </c>
      <c r="D1899" t="s">
        <v>17</v>
      </c>
      <c r="E1899" t="s">
        <v>12</v>
      </c>
      <c r="F1899" s="2">
        <v>-800435.62417443516</v>
      </c>
      <c r="G1899" s="2">
        <v>-558017.97799589206</v>
      </c>
      <c r="H1899" s="2">
        <v>0</v>
      </c>
      <c r="I1899" s="2" t="str">
        <f>TEXT(Продажи[[#This Row],[период]],Продажи[[#Headers],[МММ]])</f>
        <v>май</v>
      </c>
    </row>
    <row r="1900" spans="1:9" x14ac:dyDescent="0.3">
      <c r="A1900" s="1">
        <v>41030</v>
      </c>
      <c r="B1900" t="s">
        <v>18</v>
      </c>
      <c r="C1900" t="s">
        <v>24</v>
      </c>
      <c r="D1900" t="s">
        <v>17</v>
      </c>
      <c r="E1900" t="s">
        <v>13</v>
      </c>
      <c r="F1900" s="2">
        <v>-454359.27770637645</v>
      </c>
      <c r="G1900" s="2">
        <v>-316210.18753100553</v>
      </c>
      <c r="H1900" s="2">
        <v>0</v>
      </c>
      <c r="I1900" s="2" t="str">
        <f>TEXT(Продажи[[#This Row],[период]],Продажи[[#Headers],[МММ]])</f>
        <v>май</v>
      </c>
    </row>
    <row r="1901" spans="1:9" x14ac:dyDescent="0.3">
      <c r="A1901" s="1">
        <v>41030</v>
      </c>
      <c r="B1901" t="s">
        <v>18</v>
      </c>
      <c r="C1901" t="s">
        <v>24</v>
      </c>
      <c r="D1901" t="s">
        <v>14</v>
      </c>
      <c r="E1901" t="s">
        <v>11</v>
      </c>
      <c r="F1901" s="2">
        <v>2356099.8226422844</v>
      </c>
      <c r="G1901" s="2">
        <v>2145020.6617760267</v>
      </c>
      <c r="H1901" s="2">
        <v>0</v>
      </c>
      <c r="I1901" s="2" t="str">
        <f>TEXT(Продажи[[#This Row],[период]],Продажи[[#Headers],[МММ]])</f>
        <v>май</v>
      </c>
    </row>
    <row r="1902" spans="1:9" x14ac:dyDescent="0.3">
      <c r="A1902" s="1">
        <v>41030</v>
      </c>
      <c r="B1902" t="s">
        <v>18</v>
      </c>
      <c r="C1902" t="s">
        <v>24</v>
      </c>
      <c r="D1902" t="s">
        <v>14</v>
      </c>
      <c r="E1902" t="s">
        <v>12</v>
      </c>
      <c r="F1902" s="2">
        <v>-1409431.5987890037</v>
      </c>
      <c r="G1902" s="2">
        <v>-946332.64490118832</v>
      </c>
      <c r="H1902" s="2">
        <v>0</v>
      </c>
      <c r="I1902" s="2" t="str">
        <f>TEXT(Продажи[[#This Row],[период]],Продажи[[#Headers],[МММ]])</f>
        <v>май</v>
      </c>
    </row>
    <row r="1903" spans="1:9" x14ac:dyDescent="0.3">
      <c r="A1903" s="1">
        <v>41030</v>
      </c>
      <c r="B1903" t="s">
        <v>18</v>
      </c>
      <c r="C1903" t="s">
        <v>24</v>
      </c>
      <c r="D1903" t="s">
        <v>14</v>
      </c>
      <c r="E1903" t="s">
        <v>13</v>
      </c>
      <c r="F1903" s="2">
        <v>-718904.07748897781</v>
      </c>
      <c r="G1903" s="2">
        <v>-536255.16544400668</v>
      </c>
      <c r="H1903" s="2">
        <v>0</v>
      </c>
      <c r="I1903" s="2" t="str">
        <f>TEXT(Продажи[[#This Row],[период]],Продажи[[#Headers],[МММ]])</f>
        <v>май</v>
      </c>
    </row>
    <row r="1904" spans="1:9" x14ac:dyDescent="0.3">
      <c r="A1904" s="1">
        <v>41030</v>
      </c>
      <c r="B1904" t="s">
        <v>18</v>
      </c>
      <c r="C1904" t="s">
        <v>24</v>
      </c>
      <c r="D1904" t="s">
        <v>100</v>
      </c>
      <c r="E1904" t="s">
        <v>49</v>
      </c>
      <c r="F1904" s="2">
        <v>0</v>
      </c>
      <c r="G1904" s="2">
        <v>0</v>
      </c>
      <c r="H1904" s="2">
        <v>10273970.347068077</v>
      </c>
      <c r="I1904" s="2" t="str">
        <f>TEXT(Продажи[[#This Row],[период]],Продажи[[#Headers],[МММ]])</f>
        <v>май</v>
      </c>
    </row>
    <row r="1905" spans="1:9" x14ac:dyDescent="0.3">
      <c r="A1905" s="1">
        <v>41030</v>
      </c>
      <c r="B1905" t="s">
        <v>18</v>
      </c>
      <c r="C1905" t="s">
        <v>26</v>
      </c>
      <c r="D1905" t="s">
        <v>10</v>
      </c>
      <c r="E1905" t="s">
        <v>11</v>
      </c>
      <c r="F1905" s="2">
        <v>2010307.3145878802</v>
      </c>
      <c r="G1905" s="2">
        <v>1134447.2812612103</v>
      </c>
      <c r="H1905" s="2">
        <v>0</v>
      </c>
      <c r="I1905" s="2" t="str">
        <f>TEXT(Продажи[[#This Row],[период]],Продажи[[#Headers],[МММ]])</f>
        <v>май</v>
      </c>
    </row>
    <row r="1906" spans="1:9" x14ac:dyDescent="0.3">
      <c r="A1906" s="1">
        <v>41030</v>
      </c>
      <c r="B1906" t="s">
        <v>18</v>
      </c>
      <c r="C1906" t="s">
        <v>26</v>
      </c>
      <c r="D1906" t="s">
        <v>10</v>
      </c>
      <c r="E1906" t="s">
        <v>12</v>
      </c>
      <c r="F1906" s="2">
        <v>-1251228.6190380999</v>
      </c>
      <c r="G1906" s="2">
        <v>-500491.44761523994</v>
      </c>
      <c r="H1906" s="2">
        <v>0</v>
      </c>
      <c r="I1906" s="2" t="str">
        <f>TEXT(Продажи[[#This Row],[период]],Продажи[[#Headers],[МММ]])</f>
        <v>май</v>
      </c>
    </row>
    <row r="1907" spans="1:9" x14ac:dyDescent="0.3">
      <c r="A1907" s="1">
        <v>41030</v>
      </c>
      <c r="B1907" t="s">
        <v>18</v>
      </c>
      <c r="C1907" t="s">
        <v>26</v>
      </c>
      <c r="D1907" t="s">
        <v>10</v>
      </c>
      <c r="E1907" t="s">
        <v>13</v>
      </c>
      <c r="F1907" s="2">
        <v>-728048.22579763562</v>
      </c>
      <c r="G1907" s="2">
        <v>-283611.82031530258</v>
      </c>
      <c r="H1907" s="2">
        <v>0</v>
      </c>
      <c r="I1907" s="2" t="str">
        <f>TEXT(Продажи[[#This Row],[период]],Продажи[[#Headers],[МММ]])</f>
        <v>май</v>
      </c>
    </row>
    <row r="1908" spans="1:9" x14ac:dyDescent="0.3">
      <c r="A1908" s="1">
        <v>41030</v>
      </c>
      <c r="B1908" t="s">
        <v>18</v>
      </c>
      <c r="C1908" t="s">
        <v>26</v>
      </c>
      <c r="D1908" t="s">
        <v>21</v>
      </c>
      <c r="E1908" t="s">
        <v>11</v>
      </c>
      <c r="F1908" s="2">
        <v>807205.7104168965</v>
      </c>
      <c r="G1908" s="2">
        <v>831666.48952043883</v>
      </c>
      <c r="H1908" s="2">
        <v>0</v>
      </c>
      <c r="I1908" s="2" t="str">
        <f>TEXT(Продажи[[#This Row],[период]],Продажи[[#Headers],[МММ]])</f>
        <v>май</v>
      </c>
    </row>
    <row r="1909" spans="1:9" x14ac:dyDescent="0.3">
      <c r="A1909" s="1">
        <v>41030</v>
      </c>
      <c r="B1909" t="s">
        <v>18</v>
      </c>
      <c r="C1909" t="s">
        <v>26</v>
      </c>
      <c r="D1909" t="s">
        <v>21</v>
      </c>
      <c r="E1909" t="s">
        <v>12</v>
      </c>
      <c r="F1909" s="2">
        <v>-489215.58207084634</v>
      </c>
      <c r="G1909" s="2">
        <v>-366911.68655313482</v>
      </c>
      <c r="H1909" s="2">
        <v>0</v>
      </c>
      <c r="I1909" s="2" t="str">
        <f>TEXT(Продажи[[#This Row],[период]],Продажи[[#Headers],[МММ]])</f>
        <v>май</v>
      </c>
    </row>
    <row r="1910" spans="1:9" x14ac:dyDescent="0.3">
      <c r="A1910" s="1">
        <v>41030</v>
      </c>
      <c r="B1910" t="s">
        <v>18</v>
      </c>
      <c r="C1910" t="s">
        <v>26</v>
      </c>
      <c r="D1910" t="s">
        <v>21</v>
      </c>
      <c r="E1910" t="s">
        <v>13</v>
      </c>
      <c r="F1910" s="2">
        <v>-379484.52701235551</v>
      </c>
      <c r="G1910" s="2">
        <v>-207916.62238010971</v>
      </c>
      <c r="H1910" s="2">
        <v>0</v>
      </c>
      <c r="I1910" s="2" t="str">
        <f>TEXT(Продажи[[#This Row],[период]],Продажи[[#Headers],[МММ]])</f>
        <v>май</v>
      </c>
    </row>
    <row r="1911" spans="1:9" x14ac:dyDescent="0.3">
      <c r="A1911" s="1">
        <v>41030</v>
      </c>
      <c r="B1911" t="s">
        <v>18</v>
      </c>
      <c r="C1911" t="s">
        <v>26</v>
      </c>
      <c r="D1911" t="s">
        <v>19</v>
      </c>
      <c r="E1911" t="s">
        <v>11</v>
      </c>
      <c r="F1911" s="2">
        <v>5457460.329634428</v>
      </c>
      <c r="G1911" s="2">
        <v>1061654.711295699</v>
      </c>
      <c r="H1911" s="2">
        <v>0</v>
      </c>
      <c r="I1911" s="2" t="str">
        <f>TEXT(Продажи[[#This Row],[период]],Продажи[[#Headers],[МММ]])</f>
        <v>май</v>
      </c>
    </row>
    <row r="1912" spans="1:9" x14ac:dyDescent="0.3">
      <c r="A1912" s="1">
        <v>41030</v>
      </c>
      <c r="B1912" t="s">
        <v>18</v>
      </c>
      <c r="C1912" t="s">
        <v>26</v>
      </c>
      <c r="D1912" t="s">
        <v>19</v>
      </c>
      <c r="E1912" t="s">
        <v>12</v>
      </c>
      <c r="F1912" s="2">
        <v>-3122513.8567520557</v>
      </c>
      <c r="G1912" s="2">
        <v>-468377.07851280842</v>
      </c>
      <c r="H1912" s="2">
        <v>0</v>
      </c>
      <c r="I1912" s="2" t="str">
        <f>TEXT(Продажи[[#This Row],[период]],Продажи[[#Headers],[МММ]])</f>
        <v>май</v>
      </c>
    </row>
    <row r="1913" spans="1:9" x14ac:dyDescent="0.3">
      <c r="A1913" s="1">
        <v>41030</v>
      </c>
      <c r="B1913" t="s">
        <v>18</v>
      </c>
      <c r="C1913" t="s">
        <v>26</v>
      </c>
      <c r="D1913" t="s">
        <v>19</v>
      </c>
      <c r="E1913" t="s">
        <v>13</v>
      </c>
      <c r="F1913" s="2">
        <v>-1972665.4763023159</v>
      </c>
      <c r="G1913" s="2">
        <v>-265413.67782392475</v>
      </c>
      <c r="H1913" s="2">
        <v>0</v>
      </c>
      <c r="I1913" s="2" t="str">
        <f>TEXT(Продажи[[#This Row],[период]],Продажи[[#Headers],[МММ]])</f>
        <v>май</v>
      </c>
    </row>
    <row r="1914" spans="1:9" x14ac:dyDescent="0.3">
      <c r="A1914" s="1">
        <v>41030</v>
      </c>
      <c r="B1914" t="s">
        <v>18</v>
      </c>
      <c r="C1914" t="s">
        <v>26</v>
      </c>
      <c r="D1914" t="s">
        <v>17</v>
      </c>
      <c r="E1914" t="s">
        <v>11</v>
      </c>
      <c r="F1914" s="2">
        <v>818045.20790627284</v>
      </c>
      <c r="G1914" s="2">
        <v>474315.28129650827</v>
      </c>
      <c r="H1914" s="2">
        <v>0</v>
      </c>
      <c r="I1914" s="2" t="str">
        <f>TEXT(Продажи[[#This Row],[период]],Продажи[[#Headers],[МММ]])</f>
        <v>май</v>
      </c>
    </row>
    <row r="1915" spans="1:9" x14ac:dyDescent="0.3">
      <c r="A1915" s="1">
        <v>41030</v>
      </c>
      <c r="B1915" t="s">
        <v>18</v>
      </c>
      <c r="C1915" t="s">
        <v>26</v>
      </c>
      <c r="D1915" t="s">
        <v>17</v>
      </c>
      <c r="E1915" t="s">
        <v>12</v>
      </c>
      <c r="F1915" s="2">
        <v>-480261.37450466113</v>
      </c>
      <c r="G1915" s="2">
        <v>-209256.74174845952</v>
      </c>
      <c r="H1915" s="2">
        <v>0</v>
      </c>
      <c r="I1915" s="2" t="str">
        <f>TEXT(Продажи[[#This Row],[период]],Продажи[[#Headers],[МММ]])</f>
        <v>май</v>
      </c>
    </row>
    <row r="1916" spans="1:9" x14ac:dyDescent="0.3">
      <c r="A1916" s="1">
        <v>41030</v>
      </c>
      <c r="B1916" t="s">
        <v>18</v>
      </c>
      <c r="C1916" t="s">
        <v>26</v>
      </c>
      <c r="D1916" t="s">
        <v>17</v>
      </c>
      <c r="E1916" t="s">
        <v>13</v>
      </c>
      <c r="F1916" s="2">
        <v>-280312.55558588722</v>
      </c>
      <c r="G1916" s="2">
        <v>-118578.82032412707</v>
      </c>
      <c r="H1916" s="2">
        <v>0</v>
      </c>
      <c r="I1916" s="2" t="str">
        <f>TEXT(Продажи[[#This Row],[период]],Продажи[[#Headers],[МММ]])</f>
        <v>май</v>
      </c>
    </row>
    <row r="1917" spans="1:9" x14ac:dyDescent="0.3">
      <c r="A1917" s="1">
        <v>41030</v>
      </c>
      <c r="B1917" t="s">
        <v>18</v>
      </c>
      <c r="C1917" t="s">
        <v>26</v>
      </c>
      <c r="D1917" t="s">
        <v>14</v>
      </c>
      <c r="E1917" t="s">
        <v>11</v>
      </c>
      <c r="F1917" s="2">
        <v>1341309.0715142018</v>
      </c>
      <c r="G1917" s="2">
        <v>804382.74816601002</v>
      </c>
      <c r="H1917" s="2">
        <v>0</v>
      </c>
      <c r="I1917" s="2" t="str">
        <f>TEXT(Продажи[[#This Row],[период]],Продажи[[#Headers],[МММ]])</f>
        <v>май</v>
      </c>
    </row>
    <row r="1918" spans="1:9" x14ac:dyDescent="0.3">
      <c r="A1918" s="1">
        <v>41030</v>
      </c>
      <c r="B1918" t="s">
        <v>18</v>
      </c>
      <c r="C1918" t="s">
        <v>26</v>
      </c>
      <c r="D1918" t="s">
        <v>14</v>
      </c>
      <c r="E1918" t="s">
        <v>12</v>
      </c>
      <c r="F1918" s="2">
        <v>-704715.79939450184</v>
      </c>
      <c r="G1918" s="2">
        <v>-354874.74183794559</v>
      </c>
      <c r="H1918" s="2">
        <v>0</v>
      </c>
      <c r="I1918" s="2" t="str">
        <f>TEXT(Продажи[[#This Row],[период]],Продажи[[#Headers],[МММ]])</f>
        <v>май</v>
      </c>
    </row>
    <row r="1919" spans="1:9" x14ac:dyDescent="0.3">
      <c r="A1919" s="1">
        <v>41030</v>
      </c>
      <c r="B1919" t="s">
        <v>18</v>
      </c>
      <c r="C1919" t="s">
        <v>26</v>
      </c>
      <c r="D1919" t="s">
        <v>14</v>
      </c>
      <c r="E1919" t="s">
        <v>13</v>
      </c>
      <c r="F1919" s="2">
        <v>-500465.67020332871</v>
      </c>
      <c r="G1919" s="2">
        <v>-201095.6870415025</v>
      </c>
      <c r="H1919" s="2">
        <v>0</v>
      </c>
      <c r="I1919" s="2" t="str">
        <f>TEXT(Продажи[[#This Row],[период]],Продажи[[#Headers],[МММ]])</f>
        <v>май</v>
      </c>
    </row>
    <row r="1920" spans="1:9" x14ac:dyDescent="0.3">
      <c r="A1920" s="1">
        <v>41030</v>
      </c>
      <c r="B1920" t="s">
        <v>18</v>
      </c>
      <c r="C1920" t="s">
        <v>26</v>
      </c>
      <c r="D1920" t="s">
        <v>100</v>
      </c>
      <c r="E1920" t="s">
        <v>49</v>
      </c>
      <c r="F1920" s="2">
        <v>0</v>
      </c>
      <c r="G1920" s="2">
        <v>0</v>
      </c>
      <c r="H1920" s="2">
        <v>14731357.412669998</v>
      </c>
      <c r="I1920" s="2" t="str">
        <f>TEXT(Продажи[[#This Row],[период]],Продажи[[#Headers],[МММ]])</f>
        <v>май</v>
      </c>
    </row>
    <row r="1921" spans="1:9" x14ac:dyDescent="0.3">
      <c r="A1921" s="1">
        <v>41030</v>
      </c>
      <c r="B1921" t="s">
        <v>18</v>
      </c>
      <c r="C1921" t="s">
        <v>27</v>
      </c>
      <c r="D1921" t="s">
        <v>10</v>
      </c>
      <c r="E1921" t="s">
        <v>11</v>
      </c>
      <c r="F1921" s="2">
        <v>2802752.1066453438</v>
      </c>
      <c r="G1921" s="2">
        <v>3781490.9375373679</v>
      </c>
      <c r="H1921" s="2">
        <v>0</v>
      </c>
      <c r="I1921" s="2" t="str">
        <f>TEXT(Продажи[[#This Row],[период]],Продажи[[#Headers],[МММ]])</f>
        <v>май</v>
      </c>
    </row>
    <row r="1922" spans="1:9" x14ac:dyDescent="0.3">
      <c r="A1922" s="1">
        <v>41030</v>
      </c>
      <c r="B1922" t="s">
        <v>18</v>
      </c>
      <c r="C1922" t="s">
        <v>27</v>
      </c>
      <c r="D1922" t="s">
        <v>10</v>
      </c>
      <c r="E1922" t="s">
        <v>12</v>
      </c>
      <c r="F1922" s="2">
        <v>-1668304.825384133</v>
      </c>
      <c r="G1922" s="2">
        <v>-1668304.8253841333</v>
      </c>
      <c r="H1922" s="2">
        <v>0</v>
      </c>
      <c r="I1922" s="2" t="str">
        <f>TEXT(Продажи[[#This Row],[период]],Продажи[[#Headers],[МММ]])</f>
        <v>май</v>
      </c>
    </row>
    <row r="1923" spans="1:9" x14ac:dyDescent="0.3">
      <c r="A1923" s="1">
        <v>41030</v>
      </c>
      <c r="B1923" t="s">
        <v>18</v>
      </c>
      <c r="C1923" t="s">
        <v>27</v>
      </c>
      <c r="D1923" t="s">
        <v>10</v>
      </c>
      <c r="E1923" t="s">
        <v>13</v>
      </c>
      <c r="F1923" s="2">
        <v>-1048154.2141682162</v>
      </c>
      <c r="G1923" s="2">
        <v>-945372.73438434198</v>
      </c>
      <c r="H1923" s="2">
        <v>0</v>
      </c>
      <c r="I1923" s="2" t="str">
        <f>TEXT(Продажи[[#This Row],[период]],Продажи[[#Headers],[МММ]])</f>
        <v>май</v>
      </c>
    </row>
    <row r="1924" spans="1:9" x14ac:dyDescent="0.3">
      <c r="A1924" s="1">
        <v>41030</v>
      </c>
      <c r="B1924" t="s">
        <v>18</v>
      </c>
      <c r="C1924" t="s">
        <v>27</v>
      </c>
      <c r="D1924" t="s">
        <v>21</v>
      </c>
      <c r="E1924" t="s">
        <v>11</v>
      </c>
      <c r="F1924" s="2">
        <v>802313.55459618801</v>
      </c>
      <c r="G1924" s="2">
        <v>2772221.6317347963</v>
      </c>
      <c r="H1924" s="2">
        <v>0</v>
      </c>
      <c r="I1924" s="2" t="str">
        <f>TEXT(Продажи[[#This Row],[период]],Продажи[[#Headers],[МММ]])</f>
        <v>май</v>
      </c>
    </row>
    <row r="1925" spans="1:9" x14ac:dyDescent="0.3">
      <c r="A1925" s="1">
        <v>41030</v>
      </c>
      <c r="B1925" t="s">
        <v>18</v>
      </c>
      <c r="C1925" t="s">
        <v>27</v>
      </c>
      <c r="D1925" t="s">
        <v>21</v>
      </c>
      <c r="E1925" t="s">
        <v>12</v>
      </c>
      <c r="F1925" s="2">
        <v>-489215.58207084634</v>
      </c>
      <c r="G1925" s="2">
        <v>-1223038.955177116</v>
      </c>
      <c r="H1925" s="2">
        <v>0</v>
      </c>
      <c r="I1925" s="2" t="str">
        <f>TEXT(Продажи[[#This Row],[период]],Продажи[[#Headers],[МММ]])</f>
        <v>май</v>
      </c>
    </row>
    <row r="1926" spans="1:9" x14ac:dyDescent="0.3">
      <c r="A1926" s="1">
        <v>41030</v>
      </c>
      <c r="B1926" t="s">
        <v>18</v>
      </c>
      <c r="C1926" t="s">
        <v>27</v>
      </c>
      <c r="D1926" t="s">
        <v>21</v>
      </c>
      <c r="E1926" t="s">
        <v>13</v>
      </c>
      <c r="F1926" s="2">
        <v>-237171.71418794632</v>
      </c>
      <c r="G1926" s="2">
        <v>-693055.40793369908</v>
      </c>
      <c r="H1926" s="2">
        <v>0</v>
      </c>
      <c r="I1926" s="2" t="str">
        <f>TEXT(Продажи[[#This Row],[период]],Продажи[[#Headers],[МММ]])</f>
        <v>май</v>
      </c>
    </row>
    <row r="1927" spans="1:9" x14ac:dyDescent="0.3">
      <c r="A1927" s="1">
        <v>41030</v>
      </c>
      <c r="B1927" t="s">
        <v>18</v>
      </c>
      <c r="C1927" t="s">
        <v>27</v>
      </c>
      <c r="D1927" t="s">
        <v>19</v>
      </c>
      <c r="E1927" t="s">
        <v>11</v>
      </c>
      <c r="F1927" s="2">
        <v>3136391.6961153992</v>
      </c>
      <c r="G1927" s="2">
        <v>3538849.0376523305</v>
      </c>
      <c r="H1927" s="2">
        <v>0</v>
      </c>
      <c r="I1927" s="2" t="str">
        <f>TEXT(Продажи[[#This Row],[период]],Продажи[[#Headers],[МММ]])</f>
        <v>май</v>
      </c>
    </row>
    <row r="1928" spans="1:9" x14ac:dyDescent="0.3">
      <c r="A1928" s="1">
        <v>41030</v>
      </c>
      <c r="B1928" t="s">
        <v>18</v>
      </c>
      <c r="C1928" t="s">
        <v>27</v>
      </c>
      <c r="D1928" t="s">
        <v>19</v>
      </c>
      <c r="E1928" t="s">
        <v>12</v>
      </c>
      <c r="F1928" s="2">
        <v>-1734729.9204178089</v>
      </c>
      <c r="G1928" s="2">
        <v>-1561256.9283760283</v>
      </c>
      <c r="H1928" s="2">
        <v>0</v>
      </c>
      <c r="I1928" s="2" t="str">
        <f>TEXT(Продажи[[#This Row],[период]],Продажи[[#Headers],[МММ]])</f>
        <v>май</v>
      </c>
    </row>
    <row r="1929" spans="1:9" x14ac:dyDescent="0.3">
      <c r="A1929" s="1">
        <v>41030</v>
      </c>
      <c r="B1929" t="s">
        <v>18</v>
      </c>
      <c r="C1929" t="s">
        <v>27</v>
      </c>
      <c r="D1929" t="s">
        <v>19</v>
      </c>
      <c r="E1929" t="s">
        <v>13</v>
      </c>
      <c r="F1929" s="2">
        <v>-1246611.615410646</v>
      </c>
      <c r="G1929" s="2">
        <v>-884712.25941308262</v>
      </c>
      <c r="H1929" s="2">
        <v>0</v>
      </c>
      <c r="I1929" s="2" t="str">
        <f>TEXT(Продажи[[#This Row],[период]],Продажи[[#Headers],[МММ]])</f>
        <v>май</v>
      </c>
    </row>
    <row r="1930" spans="1:9" x14ac:dyDescent="0.3">
      <c r="A1930" s="1">
        <v>41030</v>
      </c>
      <c r="B1930" t="s">
        <v>18</v>
      </c>
      <c r="C1930" t="s">
        <v>27</v>
      </c>
      <c r="D1930" t="s">
        <v>17</v>
      </c>
      <c r="E1930" t="s">
        <v>11</v>
      </c>
      <c r="F1930" s="2">
        <v>1933852.4680054355</v>
      </c>
      <c r="G1930" s="2">
        <v>1581050.9376550277</v>
      </c>
      <c r="H1930" s="2">
        <v>0</v>
      </c>
      <c r="I1930" s="2" t="str">
        <f>TEXT(Продажи[[#This Row],[период]],Продажи[[#Headers],[МММ]])</f>
        <v>май</v>
      </c>
    </row>
    <row r="1931" spans="1:9" x14ac:dyDescent="0.3">
      <c r="A1931" s="1">
        <v>41030</v>
      </c>
      <c r="B1931" t="s">
        <v>18</v>
      </c>
      <c r="C1931" t="s">
        <v>27</v>
      </c>
      <c r="D1931" t="s">
        <v>17</v>
      </c>
      <c r="E1931" t="s">
        <v>12</v>
      </c>
      <c r="F1931" s="2">
        <v>-1120609.8738442091</v>
      </c>
      <c r="G1931" s="2">
        <v>-697522.47249486519</v>
      </c>
      <c r="H1931" s="2">
        <v>0</v>
      </c>
      <c r="I1931" s="2" t="str">
        <f>TEXT(Продажи[[#This Row],[период]],Продажи[[#Headers],[МММ]])</f>
        <v>май</v>
      </c>
    </row>
    <row r="1932" spans="1:9" x14ac:dyDescent="0.3">
      <c r="A1932" s="1">
        <v>41030</v>
      </c>
      <c r="B1932" t="s">
        <v>18</v>
      </c>
      <c r="C1932" t="s">
        <v>27</v>
      </c>
      <c r="D1932" t="s">
        <v>17</v>
      </c>
      <c r="E1932" t="s">
        <v>13</v>
      </c>
      <c r="F1932" s="2">
        <v>-775221.9020129405</v>
      </c>
      <c r="G1932" s="2">
        <v>-395262.73441375693</v>
      </c>
      <c r="H1932" s="2">
        <v>0</v>
      </c>
      <c r="I1932" s="2" t="str">
        <f>TEXT(Продажи[[#This Row],[период]],Продажи[[#Headers],[МММ]])</f>
        <v>май</v>
      </c>
    </row>
    <row r="1933" spans="1:9" x14ac:dyDescent="0.3">
      <c r="A1933" s="1">
        <v>41030</v>
      </c>
      <c r="B1933" t="s">
        <v>18</v>
      </c>
      <c r="C1933" t="s">
        <v>27</v>
      </c>
      <c r="D1933" t="s">
        <v>14</v>
      </c>
      <c r="E1933" t="s">
        <v>11</v>
      </c>
      <c r="F1933" s="2">
        <v>3194711.6239217417</v>
      </c>
      <c r="G1933" s="2">
        <v>2681275.8272200339</v>
      </c>
      <c r="H1933" s="2">
        <v>0</v>
      </c>
      <c r="I1933" s="2" t="str">
        <f>TEXT(Продажи[[#This Row],[период]],Продажи[[#Headers],[МММ]])</f>
        <v>май</v>
      </c>
    </row>
    <row r="1934" spans="1:9" x14ac:dyDescent="0.3">
      <c r="A1934" s="1">
        <v>41030</v>
      </c>
      <c r="B1934" t="s">
        <v>18</v>
      </c>
      <c r="C1934" t="s">
        <v>27</v>
      </c>
      <c r="D1934" t="s">
        <v>14</v>
      </c>
      <c r="E1934" t="s">
        <v>12</v>
      </c>
      <c r="F1934" s="2">
        <v>-1879242.1317186714</v>
      </c>
      <c r="G1934" s="2">
        <v>-1182915.8061264853</v>
      </c>
      <c r="H1934" s="2">
        <v>0</v>
      </c>
      <c r="I1934" s="2" t="str">
        <f>TEXT(Продажи[[#This Row],[период]],Продажи[[#Headers],[МММ]])</f>
        <v>май</v>
      </c>
    </row>
    <row r="1935" spans="1:9" x14ac:dyDescent="0.3">
      <c r="A1935" s="1">
        <v>41030</v>
      </c>
      <c r="B1935" t="s">
        <v>18</v>
      </c>
      <c r="C1935" t="s">
        <v>27</v>
      </c>
      <c r="D1935" t="s">
        <v>14</v>
      </c>
      <c r="E1935" t="s">
        <v>13</v>
      </c>
      <c r="F1935" s="2">
        <v>-1216621.356074668</v>
      </c>
      <c r="G1935" s="2">
        <v>-670318.95680500846</v>
      </c>
      <c r="H1935" s="2">
        <v>0</v>
      </c>
      <c r="I1935" s="2" t="str">
        <f>TEXT(Продажи[[#This Row],[период]],Продажи[[#Headers],[МММ]])</f>
        <v>май</v>
      </c>
    </row>
    <row r="1936" spans="1:9" x14ac:dyDescent="0.3">
      <c r="A1936" s="1">
        <v>41030</v>
      </c>
      <c r="B1936" t="s">
        <v>18</v>
      </c>
      <c r="C1936" t="s">
        <v>27</v>
      </c>
      <c r="D1936" t="s">
        <v>100</v>
      </c>
      <c r="E1936" t="s">
        <v>49</v>
      </c>
      <c r="F1936" s="2">
        <v>0</v>
      </c>
      <c r="G1936" s="2">
        <v>0</v>
      </c>
      <c r="H1936" s="2">
        <v>14688334.642661594</v>
      </c>
      <c r="I1936" s="2" t="str">
        <f>TEXT(Продажи[[#This Row],[период]],Продажи[[#Headers],[МММ]])</f>
        <v>май</v>
      </c>
    </row>
    <row r="1937" spans="1:9" x14ac:dyDescent="0.3">
      <c r="A1937" s="1">
        <v>41030</v>
      </c>
      <c r="B1937" t="s">
        <v>25</v>
      </c>
      <c r="C1937" t="s">
        <v>20</v>
      </c>
      <c r="D1937" t="s">
        <v>10</v>
      </c>
      <c r="E1937" t="s">
        <v>11</v>
      </c>
      <c r="F1937" s="2">
        <v>2248040.7522051195</v>
      </c>
      <c r="G1937" s="2">
        <v>2268894.5625224207</v>
      </c>
      <c r="H1937" s="2">
        <v>0</v>
      </c>
      <c r="I1937" s="2" t="str">
        <f>TEXT(Продажи[[#This Row],[период]],Продажи[[#Headers],[МММ]])</f>
        <v>май</v>
      </c>
    </row>
    <row r="1938" spans="1:9" x14ac:dyDescent="0.3">
      <c r="A1938" s="1">
        <v>41030</v>
      </c>
      <c r="B1938" t="s">
        <v>25</v>
      </c>
      <c r="C1938" t="s">
        <v>20</v>
      </c>
      <c r="D1938" t="s">
        <v>10</v>
      </c>
      <c r="E1938" t="s">
        <v>12</v>
      </c>
      <c r="F1938" s="2">
        <v>-1251228.6190380999</v>
      </c>
      <c r="G1938" s="2">
        <v>-1000982.8952304799</v>
      </c>
      <c r="H1938" s="2">
        <v>0</v>
      </c>
      <c r="I1938" s="2" t="str">
        <f>TEXT(Продажи[[#This Row],[период]],Продажи[[#Headers],[МММ]])</f>
        <v>май</v>
      </c>
    </row>
    <row r="1939" spans="1:9" x14ac:dyDescent="0.3">
      <c r="A1939" s="1">
        <v>41030</v>
      </c>
      <c r="B1939" t="s">
        <v>25</v>
      </c>
      <c r="C1939" t="s">
        <v>20</v>
      </c>
      <c r="D1939" t="s">
        <v>10</v>
      </c>
      <c r="E1939" t="s">
        <v>13</v>
      </c>
      <c r="F1939" s="2">
        <v>-449941.81140610063</v>
      </c>
      <c r="G1939" s="2">
        <v>-567223.64063060516</v>
      </c>
      <c r="H1939" s="2">
        <v>0</v>
      </c>
      <c r="I1939" s="2" t="str">
        <f>TEXT(Продажи[[#This Row],[период]],Продажи[[#Headers],[МММ]])</f>
        <v>май</v>
      </c>
    </row>
    <row r="1940" spans="1:9" x14ac:dyDescent="0.3">
      <c r="A1940" s="1">
        <v>41030</v>
      </c>
      <c r="B1940" t="s">
        <v>25</v>
      </c>
      <c r="C1940" t="s">
        <v>20</v>
      </c>
      <c r="D1940" t="s">
        <v>21</v>
      </c>
      <c r="E1940" t="s">
        <v>11</v>
      </c>
      <c r="F1940" s="2">
        <v>1778298.6408275263</v>
      </c>
      <c r="G1940" s="2">
        <v>1663332.9790408777</v>
      </c>
      <c r="H1940" s="2">
        <v>0</v>
      </c>
      <c r="I1940" s="2" t="str">
        <f>TEXT(Продажи[[#This Row],[период]],Продажи[[#Headers],[МММ]])</f>
        <v>май</v>
      </c>
    </row>
    <row r="1941" spans="1:9" x14ac:dyDescent="0.3">
      <c r="A1941" s="1">
        <v>41030</v>
      </c>
      <c r="B1941" t="s">
        <v>25</v>
      </c>
      <c r="C1941" t="s">
        <v>20</v>
      </c>
      <c r="D1941" t="s">
        <v>21</v>
      </c>
      <c r="E1941" t="s">
        <v>12</v>
      </c>
      <c r="F1941" s="2">
        <v>-978431.16414169269</v>
      </c>
      <c r="G1941" s="2">
        <v>-733823.37310626963</v>
      </c>
      <c r="H1941" s="2">
        <v>0</v>
      </c>
      <c r="I1941" s="2" t="str">
        <f>TEXT(Продажи[[#This Row],[период]],Продажи[[#Headers],[МММ]])</f>
        <v>май</v>
      </c>
    </row>
    <row r="1942" spans="1:9" x14ac:dyDescent="0.3">
      <c r="A1942" s="1">
        <v>41030</v>
      </c>
      <c r="B1942" t="s">
        <v>25</v>
      </c>
      <c r="C1942" t="s">
        <v>20</v>
      </c>
      <c r="D1942" t="s">
        <v>21</v>
      </c>
      <c r="E1942" t="s">
        <v>13</v>
      </c>
      <c r="F1942" s="2">
        <v>-241721.41910120519</v>
      </c>
      <c r="G1942" s="2">
        <v>-415833.24476021942</v>
      </c>
      <c r="H1942" s="2">
        <v>0</v>
      </c>
      <c r="I1942" s="2" t="str">
        <f>TEXT(Продажи[[#This Row],[период]],Продажи[[#Headers],[МММ]])</f>
        <v>май</v>
      </c>
    </row>
    <row r="1943" spans="1:9" x14ac:dyDescent="0.3">
      <c r="A1943" s="1">
        <v>41030</v>
      </c>
      <c r="B1943" t="s">
        <v>25</v>
      </c>
      <c r="C1943" t="s">
        <v>20</v>
      </c>
      <c r="D1943" t="s">
        <v>19</v>
      </c>
      <c r="E1943" t="s">
        <v>11</v>
      </c>
      <c r="F1943" s="2">
        <v>3119044.3969112206</v>
      </c>
      <c r="G1943" s="2">
        <v>2123309.422591398</v>
      </c>
      <c r="H1943" s="2">
        <v>0</v>
      </c>
      <c r="I1943" s="2" t="str">
        <f>TEXT(Продажи[[#This Row],[период]],Продажи[[#Headers],[МММ]])</f>
        <v>май</v>
      </c>
    </row>
    <row r="1944" spans="1:9" x14ac:dyDescent="0.3">
      <c r="A1944" s="1">
        <v>41030</v>
      </c>
      <c r="B1944" t="s">
        <v>25</v>
      </c>
      <c r="C1944" t="s">
        <v>20</v>
      </c>
      <c r="D1944" t="s">
        <v>19</v>
      </c>
      <c r="E1944" t="s">
        <v>12</v>
      </c>
      <c r="F1944" s="2">
        <v>-1734729.9204178089</v>
      </c>
      <c r="G1944" s="2">
        <v>-936754.15702561685</v>
      </c>
      <c r="H1944" s="2">
        <v>0</v>
      </c>
      <c r="I1944" s="2" t="str">
        <f>TEXT(Продажи[[#This Row],[период]],Продажи[[#Headers],[МММ]])</f>
        <v>май</v>
      </c>
    </row>
    <row r="1945" spans="1:9" x14ac:dyDescent="0.3">
      <c r="A1945" s="1">
        <v>41030</v>
      </c>
      <c r="B1945" t="s">
        <v>25</v>
      </c>
      <c r="C1945" t="s">
        <v>20</v>
      </c>
      <c r="D1945" t="s">
        <v>19</v>
      </c>
      <c r="E1945" t="s">
        <v>13</v>
      </c>
      <c r="F1945" s="2">
        <v>-569754.69506202522</v>
      </c>
      <c r="G1945" s="2">
        <v>-530827.3556478495</v>
      </c>
      <c r="H1945" s="2">
        <v>0</v>
      </c>
      <c r="I1945" s="2" t="str">
        <f>TEXT(Продажи[[#This Row],[период]],Продажи[[#Headers],[МММ]])</f>
        <v>май</v>
      </c>
    </row>
    <row r="1946" spans="1:9" x14ac:dyDescent="0.3">
      <c r="A1946" s="1">
        <v>41030</v>
      </c>
      <c r="B1946" t="s">
        <v>25</v>
      </c>
      <c r="C1946" t="s">
        <v>20</v>
      </c>
      <c r="D1946" t="s">
        <v>17</v>
      </c>
      <c r="E1946" t="s">
        <v>11</v>
      </c>
      <c r="F1946" s="2">
        <v>1237473.4749736767</v>
      </c>
      <c r="G1946" s="2">
        <v>948630.56259301654</v>
      </c>
      <c r="H1946" s="2">
        <v>0</v>
      </c>
      <c r="I1946" s="2" t="str">
        <f>TEXT(Продажи[[#This Row],[период]],Продажи[[#Headers],[МММ]])</f>
        <v>май</v>
      </c>
    </row>
    <row r="1947" spans="1:9" x14ac:dyDescent="0.3">
      <c r="A1947" s="1">
        <v>41030</v>
      </c>
      <c r="B1947" t="s">
        <v>25</v>
      </c>
      <c r="C1947" t="s">
        <v>20</v>
      </c>
      <c r="D1947" t="s">
        <v>17</v>
      </c>
      <c r="E1947" t="s">
        <v>12</v>
      </c>
      <c r="F1947" s="2">
        <v>-640348.49933954817</v>
      </c>
      <c r="G1947" s="2">
        <v>-418513.48349691904</v>
      </c>
      <c r="H1947" s="2">
        <v>0</v>
      </c>
      <c r="I1947" s="2" t="str">
        <f>TEXT(Продажи[[#This Row],[период]],Продажи[[#Headers],[МММ]])</f>
        <v>май</v>
      </c>
    </row>
    <row r="1948" spans="1:9" x14ac:dyDescent="0.3">
      <c r="A1948" s="1">
        <v>41030</v>
      </c>
      <c r="B1948" t="s">
        <v>25</v>
      </c>
      <c r="C1948" t="s">
        <v>20</v>
      </c>
      <c r="D1948" t="s">
        <v>17</v>
      </c>
      <c r="E1948" t="s">
        <v>13</v>
      </c>
      <c r="F1948" s="2">
        <v>-178625.21389076696</v>
      </c>
      <c r="G1948" s="2">
        <v>-237157.64064825414</v>
      </c>
      <c r="H1948" s="2">
        <v>0</v>
      </c>
      <c r="I1948" s="2" t="str">
        <f>TEXT(Продажи[[#This Row],[период]],Продажи[[#Headers],[МММ]])</f>
        <v>май</v>
      </c>
    </row>
    <row r="1949" spans="1:9" x14ac:dyDescent="0.3">
      <c r="A1949" s="1">
        <v>41030</v>
      </c>
      <c r="B1949" t="s">
        <v>25</v>
      </c>
      <c r="C1949" t="s">
        <v>20</v>
      </c>
      <c r="D1949" t="s">
        <v>14</v>
      </c>
      <c r="E1949" t="s">
        <v>11</v>
      </c>
      <c r="F1949" s="2">
        <v>1712459.3925286396</v>
      </c>
      <c r="G1949" s="2">
        <v>1608765.49633202</v>
      </c>
      <c r="H1949" s="2">
        <v>0</v>
      </c>
      <c r="I1949" s="2" t="str">
        <f>TEXT(Продажи[[#This Row],[период]],Продажи[[#Headers],[МММ]])</f>
        <v>май</v>
      </c>
    </row>
    <row r="1950" spans="1:9" x14ac:dyDescent="0.3">
      <c r="A1950" s="1">
        <v>41030</v>
      </c>
      <c r="B1950" t="s">
        <v>25</v>
      </c>
      <c r="C1950" t="s">
        <v>20</v>
      </c>
      <c r="D1950" t="s">
        <v>14</v>
      </c>
      <c r="E1950" t="s">
        <v>12</v>
      </c>
      <c r="F1950" s="2">
        <v>-939621.06585933582</v>
      </c>
      <c r="G1950" s="2">
        <v>-709749.48367589118</v>
      </c>
      <c r="H1950" s="2">
        <v>0</v>
      </c>
      <c r="I1950" s="2" t="str">
        <f>TEXT(Продажи[[#This Row],[период]],Продажи[[#Headers],[МММ]])</f>
        <v>май</v>
      </c>
    </row>
    <row r="1951" spans="1:9" x14ac:dyDescent="0.3">
      <c r="A1951" s="1">
        <v>41030</v>
      </c>
      <c r="B1951" t="s">
        <v>25</v>
      </c>
      <c r="C1951" t="s">
        <v>20</v>
      </c>
      <c r="D1951" t="s">
        <v>14</v>
      </c>
      <c r="E1951" t="s">
        <v>13</v>
      </c>
      <c r="F1951" s="2">
        <v>-224710.37790026018</v>
      </c>
      <c r="G1951" s="2">
        <v>-402191.37408300501</v>
      </c>
      <c r="H1951" s="2">
        <v>0</v>
      </c>
      <c r="I1951" s="2" t="str">
        <f>TEXT(Продажи[[#This Row],[период]],Продажи[[#Headers],[МММ]])</f>
        <v>май</v>
      </c>
    </row>
    <row r="1952" spans="1:9" x14ac:dyDescent="0.3">
      <c r="A1952" s="1">
        <v>41030</v>
      </c>
      <c r="B1952" t="s">
        <v>25</v>
      </c>
      <c r="C1952" t="s">
        <v>20</v>
      </c>
      <c r="D1952" t="s">
        <v>100</v>
      </c>
      <c r="E1952" t="s">
        <v>49</v>
      </c>
      <c r="F1952" s="2">
        <v>0</v>
      </c>
      <c r="G1952" s="2">
        <v>0</v>
      </c>
      <c r="H1952" s="2">
        <v>14650821.430325346</v>
      </c>
      <c r="I1952" s="2" t="str">
        <f>TEXT(Продажи[[#This Row],[период]],Продажи[[#Headers],[МММ]])</f>
        <v>май</v>
      </c>
    </row>
    <row r="1953" spans="1:9" x14ac:dyDescent="0.3">
      <c r="A1953" s="1">
        <v>41030</v>
      </c>
      <c r="B1953" t="s">
        <v>25</v>
      </c>
      <c r="C1953" t="s">
        <v>23</v>
      </c>
      <c r="D1953" t="s">
        <v>10</v>
      </c>
      <c r="E1953" t="s">
        <v>11</v>
      </c>
      <c r="F1953" s="2">
        <v>3211486.7888644561</v>
      </c>
      <c r="G1953" s="2">
        <v>3781490.9375373679</v>
      </c>
      <c r="H1953" s="2">
        <v>0</v>
      </c>
      <c r="I1953" s="2" t="str">
        <f>TEXT(Продажи[[#This Row],[период]],Продажи[[#Headers],[МММ]])</f>
        <v>май</v>
      </c>
    </row>
    <row r="1954" spans="1:9" x14ac:dyDescent="0.3">
      <c r="A1954" s="1">
        <v>41030</v>
      </c>
      <c r="B1954" t="s">
        <v>25</v>
      </c>
      <c r="C1954" t="s">
        <v>23</v>
      </c>
      <c r="D1954" t="s">
        <v>10</v>
      </c>
      <c r="E1954" t="s">
        <v>12</v>
      </c>
      <c r="F1954" s="2">
        <v>-1668304.825384133</v>
      </c>
      <c r="G1954" s="2">
        <v>-1668304.8253841333</v>
      </c>
      <c r="H1954" s="2">
        <v>0</v>
      </c>
      <c r="I1954" s="2" t="str">
        <f>TEXT(Продажи[[#This Row],[период]],Продажи[[#Headers],[МММ]])</f>
        <v>май</v>
      </c>
    </row>
    <row r="1955" spans="1:9" x14ac:dyDescent="0.3">
      <c r="A1955" s="1">
        <v>41030</v>
      </c>
      <c r="B1955" t="s">
        <v>25</v>
      </c>
      <c r="C1955" t="s">
        <v>23</v>
      </c>
      <c r="D1955" t="s">
        <v>10</v>
      </c>
      <c r="E1955" t="s">
        <v>13</v>
      </c>
      <c r="F1955" s="2">
        <v>-360687.50324804959</v>
      </c>
      <c r="G1955" s="2">
        <v>-945372.73438434198</v>
      </c>
      <c r="H1955" s="2">
        <v>0</v>
      </c>
      <c r="I1955" s="2" t="str">
        <f>TEXT(Продажи[[#This Row],[период]],Продажи[[#Headers],[МММ]])</f>
        <v>май</v>
      </c>
    </row>
    <row r="1956" spans="1:9" x14ac:dyDescent="0.3">
      <c r="A1956" s="1">
        <v>41030</v>
      </c>
      <c r="B1956" t="s">
        <v>25</v>
      </c>
      <c r="C1956" t="s">
        <v>23</v>
      </c>
      <c r="D1956" t="s">
        <v>21</v>
      </c>
      <c r="E1956" t="s">
        <v>11</v>
      </c>
      <c r="F1956" s="2">
        <v>2746945.4933278025</v>
      </c>
      <c r="G1956" s="2">
        <v>2772221.6317347963</v>
      </c>
      <c r="H1956" s="2">
        <v>0</v>
      </c>
      <c r="I1956" s="2" t="str">
        <f>TEXT(Продажи[[#This Row],[период]],Продажи[[#Headers],[МММ]])</f>
        <v>май</v>
      </c>
    </row>
    <row r="1957" spans="1:9" x14ac:dyDescent="0.3">
      <c r="A1957" s="1">
        <v>41030</v>
      </c>
      <c r="B1957" t="s">
        <v>25</v>
      </c>
      <c r="C1957" t="s">
        <v>23</v>
      </c>
      <c r="D1957" t="s">
        <v>21</v>
      </c>
      <c r="E1957" t="s">
        <v>12</v>
      </c>
      <c r="F1957" s="2">
        <v>-1467646.7462125388</v>
      </c>
      <c r="G1957" s="2">
        <v>-1223038.955177116</v>
      </c>
      <c r="H1957" s="2">
        <v>0</v>
      </c>
      <c r="I1957" s="2" t="str">
        <f>TEXT(Продажи[[#This Row],[период]],Продажи[[#Headers],[МММ]])</f>
        <v>май</v>
      </c>
    </row>
    <row r="1958" spans="1:9" x14ac:dyDescent="0.3">
      <c r="A1958" s="1">
        <v>41030</v>
      </c>
      <c r="B1958" t="s">
        <v>25</v>
      </c>
      <c r="C1958" t="s">
        <v>23</v>
      </c>
      <c r="D1958" t="s">
        <v>21</v>
      </c>
      <c r="E1958" t="s">
        <v>13</v>
      </c>
      <c r="F1958" s="2">
        <v>-380144.96804815118</v>
      </c>
      <c r="G1958" s="2">
        <v>-693055.40793369908</v>
      </c>
      <c r="H1958" s="2">
        <v>0</v>
      </c>
      <c r="I1958" s="2" t="str">
        <f>TEXT(Продажи[[#This Row],[период]],Продажи[[#Headers],[МММ]])</f>
        <v>май</v>
      </c>
    </row>
    <row r="1959" spans="1:9" x14ac:dyDescent="0.3">
      <c r="A1959" s="1">
        <v>41030</v>
      </c>
      <c r="B1959" t="s">
        <v>25</v>
      </c>
      <c r="C1959" t="s">
        <v>23</v>
      </c>
      <c r="D1959" t="s">
        <v>19</v>
      </c>
      <c r="E1959" t="s">
        <v>11</v>
      </c>
      <c r="F1959" s="2">
        <v>3143330.6157970699</v>
      </c>
      <c r="G1959" s="2">
        <v>3538849.0376523305</v>
      </c>
      <c r="H1959" s="2">
        <v>0</v>
      </c>
      <c r="I1959" s="2" t="str">
        <f>TEXT(Продажи[[#This Row],[период]],Продажи[[#Headers],[МММ]])</f>
        <v>май</v>
      </c>
    </row>
    <row r="1960" spans="1:9" x14ac:dyDescent="0.3">
      <c r="A1960" s="1">
        <v>41030</v>
      </c>
      <c r="B1960" t="s">
        <v>25</v>
      </c>
      <c r="C1960" t="s">
        <v>23</v>
      </c>
      <c r="D1960" t="s">
        <v>19</v>
      </c>
      <c r="E1960" t="s">
        <v>12</v>
      </c>
      <c r="F1960" s="2">
        <v>-1734729.9204178089</v>
      </c>
      <c r="G1960" s="2">
        <v>-1561256.9283760283</v>
      </c>
      <c r="H1960" s="2">
        <v>0</v>
      </c>
      <c r="I1960" s="2" t="str">
        <f>TEXT(Продажи[[#This Row],[период]],Продажи[[#Headers],[МММ]])</f>
        <v>май</v>
      </c>
    </row>
    <row r="1961" spans="1:9" x14ac:dyDescent="0.3">
      <c r="A1961" s="1">
        <v>41030</v>
      </c>
      <c r="B1961" t="s">
        <v>25</v>
      </c>
      <c r="C1961" t="s">
        <v>23</v>
      </c>
      <c r="D1961" t="s">
        <v>19</v>
      </c>
      <c r="E1961" t="s">
        <v>13</v>
      </c>
      <c r="F1961" s="2">
        <v>-443847.99743810063</v>
      </c>
      <c r="G1961" s="2">
        <v>-884712.25941308262</v>
      </c>
      <c r="H1961" s="2">
        <v>0</v>
      </c>
      <c r="I1961" s="2" t="str">
        <f>TEXT(Продажи[[#This Row],[период]],Продажи[[#Headers],[МММ]])</f>
        <v>май</v>
      </c>
    </row>
    <row r="1962" spans="1:9" x14ac:dyDescent="0.3">
      <c r="A1962" s="1">
        <v>41030</v>
      </c>
      <c r="B1962" t="s">
        <v>25</v>
      </c>
      <c r="C1962" t="s">
        <v>23</v>
      </c>
      <c r="D1962" t="s">
        <v>17</v>
      </c>
      <c r="E1962" t="s">
        <v>11</v>
      </c>
      <c r="F1962" s="2">
        <v>1408766.6985470059</v>
      </c>
      <c r="G1962" s="2">
        <v>1581050.9376550277</v>
      </c>
      <c r="H1962" s="2">
        <v>0</v>
      </c>
      <c r="I1962" s="2" t="str">
        <f>TEXT(Продажи[[#This Row],[период]],Продажи[[#Headers],[МММ]])</f>
        <v>май</v>
      </c>
    </row>
    <row r="1963" spans="1:9" x14ac:dyDescent="0.3">
      <c r="A1963" s="1">
        <v>41030</v>
      </c>
      <c r="B1963" t="s">
        <v>25</v>
      </c>
      <c r="C1963" t="s">
        <v>23</v>
      </c>
      <c r="D1963" t="s">
        <v>17</v>
      </c>
      <c r="E1963" t="s">
        <v>12</v>
      </c>
      <c r="F1963" s="2">
        <v>-800435.62417443516</v>
      </c>
      <c r="G1963" s="2">
        <v>-697522.47249486519</v>
      </c>
      <c r="H1963" s="2">
        <v>0</v>
      </c>
      <c r="I1963" s="2" t="str">
        <f>TEXT(Продажи[[#This Row],[период]],Продажи[[#Headers],[МММ]])</f>
        <v>май</v>
      </c>
    </row>
    <row r="1964" spans="1:9" x14ac:dyDescent="0.3">
      <c r="A1964" s="1">
        <v>41030</v>
      </c>
      <c r="B1964" t="s">
        <v>25</v>
      </c>
      <c r="C1964" t="s">
        <v>23</v>
      </c>
      <c r="D1964" t="s">
        <v>17</v>
      </c>
      <c r="E1964" t="s">
        <v>13</v>
      </c>
      <c r="F1964" s="2">
        <v>-151314.35039393522</v>
      </c>
      <c r="G1964" s="2">
        <v>-395262.73441375693</v>
      </c>
      <c r="H1964" s="2">
        <v>0</v>
      </c>
      <c r="I1964" s="2" t="str">
        <f>TEXT(Продажи[[#This Row],[период]],Продажи[[#Headers],[МММ]])</f>
        <v>май</v>
      </c>
    </row>
    <row r="1965" spans="1:9" x14ac:dyDescent="0.3">
      <c r="A1965" s="1">
        <v>41030</v>
      </c>
      <c r="B1965" t="s">
        <v>25</v>
      </c>
      <c r="C1965" t="s">
        <v>23</v>
      </c>
      <c r="D1965" t="s">
        <v>14</v>
      </c>
      <c r="E1965" t="s">
        <v>11</v>
      </c>
      <c r="F1965" s="2">
        <v>2309118.769349318</v>
      </c>
      <c r="G1965" s="2">
        <v>2681275.8272200339</v>
      </c>
      <c r="H1965" s="2">
        <v>0</v>
      </c>
      <c r="I1965" s="2" t="str">
        <f>TEXT(Продажи[[#This Row],[период]],Продажи[[#Headers],[МММ]])</f>
        <v>май</v>
      </c>
    </row>
    <row r="1966" spans="1:9" x14ac:dyDescent="0.3">
      <c r="A1966" s="1">
        <v>41030</v>
      </c>
      <c r="B1966" t="s">
        <v>25</v>
      </c>
      <c r="C1966" t="s">
        <v>23</v>
      </c>
      <c r="D1966" t="s">
        <v>14</v>
      </c>
      <c r="E1966" t="s">
        <v>12</v>
      </c>
      <c r="F1966" s="2">
        <v>-1174526.3323241698</v>
      </c>
      <c r="G1966" s="2">
        <v>-1182915.8061264853</v>
      </c>
      <c r="H1966" s="2">
        <v>0</v>
      </c>
      <c r="I1966" s="2" t="str">
        <f>TEXT(Продажи[[#This Row],[период]],Продажи[[#Headers],[МММ]])</f>
        <v>май</v>
      </c>
    </row>
    <row r="1967" spans="1:9" x14ac:dyDescent="0.3">
      <c r="A1967" s="1">
        <v>41030</v>
      </c>
      <c r="B1967" t="s">
        <v>25</v>
      </c>
      <c r="C1967" t="s">
        <v>23</v>
      </c>
      <c r="D1967" t="s">
        <v>14</v>
      </c>
      <c r="E1967" t="s">
        <v>13</v>
      </c>
      <c r="F1967" s="2">
        <v>-375073.23896440037</v>
      </c>
      <c r="G1967" s="2">
        <v>-670318.95680500846</v>
      </c>
      <c r="H1967" s="2">
        <v>0</v>
      </c>
      <c r="I1967" s="2" t="str">
        <f>TEXT(Продажи[[#This Row],[период]],Продажи[[#Headers],[МММ]])</f>
        <v>май</v>
      </c>
    </row>
    <row r="1968" spans="1:9" x14ac:dyDescent="0.3">
      <c r="A1968" s="1">
        <v>41030</v>
      </c>
      <c r="B1968" t="s">
        <v>25</v>
      </c>
      <c r="C1968" t="s">
        <v>23</v>
      </c>
      <c r="D1968" t="s">
        <v>100</v>
      </c>
      <c r="E1968" t="s">
        <v>49</v>
      </c>
      <c r="F1968" s="2">
        <v>0</v>
      </c>
      <c r="G1968" s="2">
        <v>0</v>
      </c>
      <c r="H1968" s="2">
        <v>13033271.873086395</v>
      </c>
      <c r="I1968" s="2" t="str">
        <f>TEXT(Продажи[[#This Row],[период]],Продажи[[#Headers],[МММ]])</f>
        <v>май</v>
      </c>
    </row>
    <row r="1969" spans="1:9" x14ac:dyDescent="0.3">
      <c r="A1969" s="1">
        <v>41030</v>
      </c>
      <c r="B1969" t="s">
        <v>25</v>
      </c>
      <c r="C1969" t="s">
        <v>24</v>
      </c>
      <c r="D1969" t="s">
        <v>10</v>
      </c>
      <c r="E1969" t="s">
        <v>11</v>
      </c>
      <c r="F1969" s="2">
        <v>0</v>
      </c>
      <c r="G1969" s="2">
        <v>3025192.7500298941</v>
      </c>
      <c r="H1969" s="2">
        <v>0</v>
      </c>
      <c r="I1969" s="2" t="str">
        <f>TEXT(Продажи[[#This Row],[период]],Продажи[[#Headers],[МММ]])</f>
        <v>май</v>
      </c>
    </row>
    <row r="1970" spans="1:9" x14ac:dyDescent="0.3">
      <c r="A1970" s="1">
        <v>41030</v>
      </c>
      <c r="B1970" t="s">
        <v>25</v>
      </c>
      <c r="C1970" t="s">
        <v>24</v>
      </c>
      <c r="D1970" t="s">
        <v>10</v>
      </c>
      <c r="E1970" t="s">
        <v>12</v>
      </c>
      <c r="F1970" s="2">
        <v>0</v>
      </c>
      <c r="G1970" s="2">
        <v>-1334643.8603073065</v>
      </c>
      <c r="H1970" s="2">
        <v>0</v>
      </c>
      <c r="I1970" s="2" t="str">
        <f>TEXT(Продажи[[#This Row],[период]],Продажи[[#Headers],[МММ]])</f>
        <v>май</v>
      </c>
    </row>
    <row r="1971" spans="1:9" x14ac:dyDescent="0.3">
      <c r="A1971" s="1">
        <v>41030</v>
      </c>
      <c r="B1971" t="s">
        <v>25</v>
      </c>
      <c r="C1971" t="s">
        <v>24</v>
      </c>
      <c r="D1971" t="s">
        <v>10</v>
      </c>
      <c r="E1971" t="s">
        <v>13</v>
      </c>
      <c r="F1971" s="2">
        <v>0</v>
      </c>
      <c r="G1971" s="2">
        <v>-756298.18750747351</v>
      </c>
      <c r="H1971" s="2">
        <v>0</v>
      </c>
      <c r="I1971" s="2" t="str">
        <f>TEXT(Продажи[[#This Row],[период]],Продажи[[#Headers],[МММ]])</f>
        <v>май</v>
      </c>
    </row>
    <row r="1972" spans="1:9" x14ac:dyDescent="0.3">
      <c r="A1972" s="1">
        <v>41030</v>
      </c>
      <c r="B1972" t="s">
        <v>25</v>
      </c>
      <c r="C1972" t="s">
        <v>24</v>
      </c>
      <c r="D1972" t="s">
        <v>21</v>
      </c>
      <c r="E1972" t="s">
        <v>11</v>
      </c>
      <c r="F1972" s="2">
        <v>4072719.7207397963</v>
      </c>
      <c r="G1972" s="2">
        <v>2217777.3053878369</v>
      </c>
      <c r="H1972" s="2">
        <v>0</v>
      </c>
      <c r="I1972" s="2" t="str">
        <f>TEXT(Продажи[[#This Row],[период]],Продажи[[#Headers],[МММ]])</f>
        <v>май</v>
      </c>
    </row>
    <row r="1973" spans="1:9" x14ac:dyDescent="0.3">
      <c r="A1973" s="1">
        <v>41030</v>
      </c>
      <c r="B1973" t="s">
        <v>25</v>
      </c>
      <c r="C1973" t="s">
        <v>24</v>
      </c>
      <c r="D1973" t="s">
        <v>21</v>
      </c>
      <c r="E1973" t="s">
        <v>12</v>
      </c>
      <c r="F1973" s="2">
        <v>-2201470.119318808</v>
      </c>
      <c r="G1973" s="2">
        <v>-978431.1641416928</v>
      </c>
      <c r="H1973" s="2">
        <v>0</v>
      </c>
      <c r="I1973" s="2" t="str">
        <f>TEXT(Продажи[[#This Row],[период]],Продажи[[#Headers],[МММ]])</f>
        <v>май</v>
      </c>
    </row>
    <row r="1974" spans="1:9" x14ac:dyDescent="0.3">
      <c r="A1974" s="1">
        <v>41030</v>
      </c>
      <c r="B1974" t="s">
        <v>25</v>
      </c>
      <c r="C1974" t="s">
        <v>24</v>
      </c>
      <c r="D1974" t="s">
        <v>21</v>
      </c>
      <c r="E1974" t="s">
        <v>13</v>
      </c>
      <c r="F1974" s="2">
        <v>-550930.12774908368</v>
      </c>
      <c r="G1974" s="2">
        <v>-554444.32634695922</v>
      </c>
      <c r="H1974" s="2">
        <v>0</v>
      </c>
      <c r="I1974" s="2" t="str">
        <f>TEXT(Продажи[[#This Row],[период]],Продажи[[#Headers],[МММ]])</f>
        <v>май</v>
      </c>
    </row>
    <row r="1975" spans="1:9" x14ac:dyDescent="0.3">
      <c r="A1975" s="1">
        <v>41030</v>
      </c>
      <c r="B1975" t="s">
        <v>25</v>
      </c>
      <c r="C1975" t="s">
        <v>24</v>
      </c>
      <c r="D1975" t="s">
        <v>19</v>
      </c>
      <c r="E1975" t="s">
        <v>11</v>
      </c>
      <c r="F1975" s="2">
        <v>1838813.7156428776</v>
      </c>
      <c r="G1975" s="2">
        <v>2831079.230121864</v>
      </c>
      <c r="H1975" s="2">
        <v>0</v>
      </c>
      <c r="I1975" s="2" t="str">
        <f>TEXT(Продажи[[#This Row],[период]],Продажи[[#Headers],[МММ]])</f>
        <v>май</v>
      </c>
    </row>
    <row r="1976" spans="1:9" x14ac:dyDescent="0.3">
      <c r="A1976" s="1">
        <v>41030</v>
      </c>
      <c r="B1976" t="s">
        <v>25</v>
      </c>
      <c r="C1976" t="s">
        <v>24</v>
      </c>
      <c r="D1976" t="s">
        <v>19</v>
      </c>
      <c r="E1976" t="s">
        <v>12</v>
      </c>
      <c r="F1976" s="2">
        <v>-1040837.9522506854</v>
      </c>
      <c r="G1976" s="2">
        <v>-1249005.5427008225</v>
      </c>
      <c r="H1976" s="2">
        <v>0</v>
      </c>
      <c r="I1976" s="2" t="str">
        <f>TEXT(Продажи[[#This Row],[период]],Продажи[[#Headers],[МММ]])</f>
        <v>май</v>
      </c>
    </row>
    <row r="1977" spans="1:9" x14ac:dyDescent="0.3">
      <c r="A1977" s="1">
        <v>41030</v>
      </c>
      <c r="B1977" t="s">
        <v>25</v>
      </c>
      <c r="C1977" t="s">
        <v>24</v>
      </c>
      <c r="D1977" t="s">
        <v>19</v>
      </c>
      <c r="E1977" t="s">
        <v>13</v>
      </c>
      <c r="F1977" s="2">
        <v>-235819.18538159697</v>
      </c>
      <c r="G1977" s="2">
        <v>-707769.807530466</v>
      </c>
      <c r="H1977" s="2">
        <v>0</v>
      </c>
      <c r="I1977" s="2" t="str">
        <f>TEXT(Продажи[[#This Row],[период]],Продажи[[#Headers],[МММ]])</f>
        <v>май</v>
      </c>
    </row>
    <row r="1978" spans="1:9" x14ac:dyDescent="0.3">
      <c r="A1978" s="1">
        <v>41030</v>
      </c>
      <c r="B1978" t="s">
        <v>25</v>
      </c>
      <c r="C1978" t="s">
        <v>24</v>
      </c>
      <c r="D1978" t="s">
        <v>17</v>
      </c>
      <c r="E1978" t="s">
        <v>11</v>
      </c>
      <c r="F1978" s="2">
        <v>557103.19442540687</v>
      </c>
      <c r="G1978" s="2">
        <v>1264840.7501240221</v>
      </c>
      <c r="H1978" s="2">
        <v>0</v>
      </c>
      <c r="I1978" s="2" t="str">
        <f>TEXT(Продажи[[#This Row],[период]],Продажи[[#Headers],[МММ]])</f>
        <v>май</v>
      </c>
    </row>
    <row r="1979" spans="1:9" x14ac:dyDescent="0.3">
      <c r="A1979" s="1">
        <v>41030</v>
      </c>
      <c r="B1979" t="s">
        <v>25</v>
      </c>
      <c r="C1979" t="s">
        <v>24</v>
      </c>
      <c r="D1979" t="s">
        <v>17</v>
      </c>
      <c r="E1979" t="s">
        <v>12</v>
      </c>
      <c r="F1979" s="2">
        <v>-320174.24966977409</v>
      </c>
      <c r="G1979" s="2">
        <v>-558017.97799589206</v>
      </c>
      <c r="H1979" s="2">
        <v>0</v>
      </c>
      <c r="I1979" s="2" t="str">
        <f>TEXT(Продажи[[#This Row],[период]],Продажи[[#Headers],[МММ]])</f>
        <v>май</v>
      </c>
    </row>
    <row r="1980" spans="1:9" x14ac:dyDescent="0.3">
      <c r="A1980" s="1">
        <v>41030</v>
      </c>
      <c r="B1980" t="s">
        <v>25</v>
      </c>
      <c r="C1980" t="s">
        <v>24</v>
      </c>
      <c r="D1980" t="s">
        <v>17</v>
      </c>
      <c r="E1980" t="s">
        <v>13</v>
      </c>
      <c r="F1980" s="2">
        <v>-55870.406567375576</v>
      </c>
      <c r="G1980" s="2">
        <v>-316210.18753100553</v>
      </c>
      <c r="H1980" s="2">
        <v>0</v>
      </c>
      <c r="I1980" s="2" t="str">
        <f>TEXT(Продажи[[#This Row],[период]],Продажи[[#Headers],[МММ]])</f>
        <v>май</v>
      </c>
    </row>
    <row r="1981" spans="1:9" x14ac:dyDescent="0.3">
      <c r="A1981" s="1">
        <v>41030</v>
      </c>
      <c r="B1981" t="s">
        <v>25</v>
      </c>
      <c r="C1981" t="s">
        <v>24</v>
      </c>
      <c r="D1981" t="s">
        <v>14</v>
      </c>
      <c r="E1981" t="s">
        <v>11</v>
      </c>
      <c r="F1981" s="2">
        <v>3610493.9455644973</v>
      </c>
      <c r="G1981" s="2">
        <v>2145020.6617760267</v>
      </c>
      <c r="H1981" s="2">
        <v>0</v>
      </c>
      <c r="I1981" s="2" t="str">
        <f>TEXT(Продажи[[#This Row],[период]],Продажи[[#Headers],[МММ]])</f>
        <v>май</v>
      </c>
    </row>
    <row r="1982" spans="1:9" x14ac:dyDescent="0.3">
      <c r="A1982" s="1">
        <v>41030</v>
      </c>
      <c r="B1982" t="s">
        <v>25</v>
      </c>
      <c r="C1982" t="s">
        <v>24</v>
      </c>
      <c r="D1982" t="s">
        <v>14</v>
      </c>
      <c r="E1982" t="s">
        <v>12</v>
      </c>
      <c r="F1982" s="2">
        <v>-1879242.1317186714</v>
      </c>
      <c r="G1982" s="2">
        <v>-946332.64490118832</v>
      </c>
      <c r="H1982" s="2">
        <v>0</v>
      </c>
      <c r="I1982" s="2" t="str">
        <f>TEXT(Продажи[[#This Row],[период]],Продажи[[#Headers],[МММ]])</f>
        <v>май</v>
      </c>
    </row>
    <row r="1983" spans="1:9" x14ac:dyDescent="0.3">
      <c r="A1983" s="1">
        <v>41030</v>
      </c>
      <c r="B1983" t="s">
        <v>25</v>
      </c>
      <c r="C1983" t="s">
        <v>24</v>
      </c>
      <c r="D1983" t="s">
        <v>14</v>
      </c>
      <c r="E1983" t="s">
        <v>13</v>
      </c>
      <c r="F1983" s="2">
        <v>-609579.16647624411</v>
      </c>
      <c r="G1983" s="2">
        <v>-536255.16544400668</v>
      </c>
      <c r="H1983" s="2">
        <v>0</v>
      </c>
      <c r="I1983" s="2" t="str">
        <f>TEXT(Продажи[[#This Row],[период]],Продажи[[#Headers],[МММ]])</f>
        <v>май</v>
      </c>
    </row>
    <row r="1984" spans="1:9" x14ac:dyDescent="0.3">
      <c r="A1984" s="1">
        <v>41030</v>
      </c>
      <c r="B1984" t="s">
        <v>25</v>
      </c>
      <c r="C1984" t="s">
        <v>24</v>
      </c>
      <c r="D1984" t="s">
        <v>100</v>
      </c>
      <c r="E1984" t="s">
        <v>49</v>
      </c>
      <c r="F1984" s="2">
        <v>0</v>
      </c>
      <c r="G1984" s="2">
        <v>0</v>
      </c>
      <c r="H1984" s="2">
        <v>12742934.386964854</v>
      </c>
      <c r="I1984" s="2" t="str">
        <f>TEXT(Продажи[[#This Row],[период]],Продажи[[#Headers],[МММ]])</f>
        <v>май</v>
      </c>
    </row>
    <row r="1985" spans="1:9" x14ac:dyDescent="0.3">
      <c r="A1985" s="1">
        <v>41061</v>
      </c>
      <c r="B1985" t="s">
        <v>15</v>
      </c>
      <c r="C1985" t="s">
        <v>9</v>
      </c>
      <c r="D1985" t="s">
        <v>10</v>
      </c>
      <c r="E1985" t="s">
        <v>11</v>
      </c>
      <c r="F1985" s="2">
        <v>4131289.1841881787</v>
      </c>
      <c r="G1985" s="2">
        <v>2478848.2106156866</v>
      </c>
      <c r="H1985" s="2">
        <v>0</v>
      </c>
      <c r="I1985" s="2" t="str">
        <f>TEXT(Продажи[[#This Row],[период]],Продажи[[#Headers],[МММ]])</f>
        <v>июн</v>
      </c>
    </row>
    <row r="1986" spans="1:9" x14ac:dyDescent="0.3">
      <c r="A1986" s="1">
        <v>41061</v>
      </c>
      <c r="B1986" t="s">
        <v>15</v>
      </c>
      <c r="C1986" t="s">
        <v>9</v>
      </c>
      <c r="D1986" t="s">
        <v>10</v>
      </c>
      <c r="E1986" t="s">
        <v>12</v>
      </c>
      <c r="F1986" s="2">
        <v>-2353053.2375359852</v>
      </c>
      <c r="G1986" s="2">
        <v>-1093609.5046833912</v>
      </c>
      <c r="H1986" s="2">
        <v>0</v>
      </c>
      <c r="I1986" s="2" t="str">
        <f>TEXT(Продажи[[#This Row],[период]],Продажи[[#Headers],[МММ]])</f>
        <v>июн</v>
      </c>
    </row>
    <row r="1987" spans="1:9" x14ac:dyDescent="0.3">
      <c r="A1987" s="1">
        <v>41061</v>
      </c>
      <c r="B1987" t="s">
        <v>15</v>
      </c>
      <c r="C1987" t="s">
        <v>9</v>
      </c>
      <c r="D1987" t="s">
        <v>10</v>
      </c>
      <c r="E1987" t="s">
        <v>13</v>
      </c>
      <c r="F1987" s="2">
        <v>-2075325.7254142377</v>
      </c>
      <c r="G1987" s="2">
        <v>-619712.05265392165</v>
      </c>
      <c r="H1987" s="2">
        <v>0</v>
      </c>
      <c r="I1987" s="2" t="str">
        <f>TEXT(Продажи[[#This Row],[период]],Продажи[[#Headers],[МММ]])</f>
        <v>июн</v>
      </c>
    </row>
    <row r="1988" spans="1:9" x14ac:dyDescent="0.3">
      <c r="A1988" s="1">
        <v>41061</v>
      </c>
      <c r="B1988" t="s">
        <v>15</v>
      </c>
      <c r="C1988" t="s">
        <v>9</v>
      </c>
      <c r="D1988" t="s">
        <v>21</v>
      </c>
      <c r="E1988" t="s">
        <v>11</v>
      </c>
      <c r="F1988" s="2">
        <v>2684108.5914391624</v>
      </c>
      <c r="G1988" s="2">
        <v>1927957.6210357239</v>
      </c>
      <c r="H1988" s="2">
        <v>0</v>
      </c>
      <c r="I1988" s="2" t="str">
        <f>TEXT(Продажи[[#This Row],[период]],Продажи[[#Headers],[МММ]])</f>
        <v>июн</v>
      </c>
    </row>
    <row r="1989" spans="1:9" x14ac:dyDescent="0.3">
      <c r="A1989" s="1">
        <v>41061</v>
      </c>
      <c r="B1989" t="s">
        <v>15</v>
      </c>
      <c r="C1989" t="s">
        <v>9</v>
      </c>
      <c r="D1989" t="s">
        <v>21</v>
      </c>
      <c r="E1989" t="s">
        <v>12</v>
      </c>
      <c r="F1989" s="2">
        <v>-1504545.1745735221</v>
      </c>
      <c r="G1989" s="2">
        <v>-850569.53869223117</v>
      </c>
      <c r="H1989" s="2">
        <v>0</v>
      </c>
      <c r="I1989" s="2" t="str">
        <f>TEXT(Продажи[[#This Row],[период]],Продажи[[#Headers],[МММ]])</f>
        <v>июн</v>
      </c>
    </row>
    <row r="1990" spans="1:9" x14ac:dyDescent="0.3">
      <c r="A1990" s="1">
        <v>41061</v>
      </c>
      <c r="B1990" t="s">
        <v>15</v>
      </c>
      <c r="C1990" t="s">
        <v>9</v>
      </c>
      <c r="D1990" t="s">
        <v>21</v>
      </c>
      <c r="E1990" t="s">
        <v>13</v>
      </c>
      <c r="F1990" s="2">
        <v>-1439759.459356386</v>
      </c>
      <c r="G1990" s="2">
        <v>-481989.40525893099</v>
      </c>
      <c r="H1990" s="2">
        <v>0</v>
      </c>
      <c r="I1990" s="2" t="str">
        <f>TEXT(Продажи[[#This Row],[период]],Продажи[[#Headers],[МММ]])</f>
        <v>июн</v>
      </c>
    </row>
    <row r="1991" spans="1:9" x14ac:dyDescent="0.3">
      <c r="A1991" s="1">
        <v>41061</v>
      </c>
      <c r="B1991" t="s">
        <v>15</v>
      </c>
      <c r="C1991" t="s">
        <v>9</v>
      </c>
      <c r="D1991" t="s">
        <v>19</v>
      </c>
      <c r="E1991" t="s">
        <v>11</v>
      </c>
      <c r="F1991" s="2">
        <v>4811451.8459892906</v>
      </c>
      <c r="G1991" s="2">
        <v>2809110.2696785959</v>
      </c>
      <c r="H1991" s="2">
        <v>0</v>
      </c>
      <c r="I1991" s="2" t="str">
        <f>TEXT(Продажи[[#This Row],[период]],Продажи[[#Headers],[МММ]])</f>
        <v>июн</v>
      </c>
    </row>
    <row r="1992" spans="1:9" x14ac:dyDescent="0.3">
      <c r="A1992" s="1">
        <v>41061</v>
      </c>
      <c r="B1992" t="s">
        <v>15</v>
      </c>
      <c r="C1992" t="s">
        <v>9</v>
      </c>
      <c r="D1992" t="s">
        <v>19</v>
      </c>
      <c r="E1992" t="s">
        <v>12</v>
      </c>
      <c r="F1992" s="2">
        <v>-2733779.4579484607</v>
      </c>
      <c r="G1992" s="2">
        <v>-1239313.3542699688</v>
      </c>
      <c r="H1992" s="2">
        <v>0</v>
      </c>
      <c r="I1992" s="2" t="str">
        <f>TEXT(Продажи[[#This Row],[период]],Продажи[[#Headers],[МММ]])</f>
        <v>июн</v>
      </c>
    </row>
    <row r="1993" spans="1:9" x14ac:dyDescent="0.3">
      <c r="A1993" s="1">
        <v>41061</v>
      </c>
      <c r="B1993" t="s">
        <v>15</v>
      </c>
      <c r="C1993" t="s">
        <v>9</v>
      </c>
      <c r="D1993" t="s">
        <v>19</v>
      </c>
      <c r="E1993" t="s">
        <v>13</v>
      </c>
      <c r="F1993" s="2">
        <v>-1900728.5126251162</v>
      </c>
      <c r="G1993" s="2">
        <v>-702277.56741964899</v>
      </c>
      <c r="H1993" s="2">
        <v>0</v>
      </c>
      <c r="I1993" s="2" t="str">
        <f>TEXT(Продажи[[#This Row],[период]],Продажи[[#Headers],[МММ]])</f>
        <v>июн</v>
      </c>
    </row>
    <row r="1994" spans="1:9" x14ac:dyDescent="0.3">
      <c r="A1994" s="1">
        <v>41061</v>
      </c>
      <c r="B1994" t="s">
        <v>15</v>
      </c>
      <c r="C1994" t="s">
        <v>9</v>
      </c>
      <c r="D1994" t="s">
        <v>17</v>
      </c>
      <c r="E1994" t="s">
        <v>11</v>
      </c>
      <c r="F1994" s="2">
        <v>993872.533204698</v>
      </c>
      <c r="G1994" s="2">
        <v>1243677.6689894402</v>
      </c>
      <c r="H1994" s="2">
        <v>0</v>
      </c>
      <c r="I1994" s="2" t="str">
        <f>TEXT(Продажи[[#This Row],[период]],Продажи[[#Headers],[МММ]])</f>
        <v>июн</v>
      </c>
    </row>
    <row r="1995" spans="1:9" x14ac:dyDescent="0.3">
      <c r="A1995" s="1">
        <v>41061</v>
      </c>
      <c r="B1995" t="s">
        <v>15</v>
      </c>
      <c r="C1995" t="s">
        <v>9</v>
      </c>
      <c r="D1995" t="s">
        <v>17</v>
      </c>
      <c r="E1995" t="s">
        <v>12</v>
      </c>
      <c r="F1995" s="2">
        <v>-551130.7947530672</v>
      </c>
      <c r="G1995" s="2">
        <v>-548681.32455416466</v>
      </c>
      <c r="H1995" s="2">
        <v>0</v>
      </c>
      <c r="I1995" s="2" t="str">
        <f>TEXT(Продажи[[#This Row],[период]],Продажи[[#Headers],[МММ]])</f>
        <v>июн</v>
      </c>
    </row>
    <row r="1996" spans="1:9" x14ac:dyDescent="0.3">
      <c r="A1996" s="1">
        <v>41061</v>
      </c>
      <c r="B1996" t="s">
        <v>15</v>
      </c>
      <c r="C1996" t="s">
        <v>9</v>
      </c>
      <c r="D1996" t="s">
        <v>17</v>
      </c>
      <c r="E1996" t="s">
        <v>13</v>
      </c>
      <c r="F1996" s="2">
        <v>-357555.28860929824</v>
      </c>
      <c r="G1996" s="2">
        <v>-310919.41724736005</v>
      </c>
      <c r="H1996" s="2">
        <v>0</v>
      </c>
      <c r="I1996" s="2" t="str">
        <f>TEXT(Продажи[[#This Row],[период]],Продажи[[#Headers],[МММ]])</f>
        <v>июн</v>
      </c>
    </row>
    <row r="1997" spans="1:9" x14ac:dyDescent="0.3">
      <c r="A1997" s="1">
        <v>41061</v>
      </c>
      <c r="B1997" t="s">
        <v>15</v>
      </c>
      <c r="C1997" t="s">
        <v>9</v>
      </c>
      <c r="D1997" t="s">
        <v>14</v>
      </c>
      <c r="E1997" t="s">
        <v>11</v>
      </c>
      <c r="F1997" s="2">
        <v>3060120.2622082378</v>
      </c>
      <c r="G1997" s="2">
        <v>2126259.2625636305</v>
      </c>
      <c r="H1997" s="2">
        <v>0</v>
      </c>
      <c r="I1997" s="2" t="str">
        <f>TEXT(Продажи[[#This Row],[период]],Продажи[[#Headers],[МММ]])</f>
        <v>июн</v>
      </c>
    </row>
    <row r="1998" spans="1:9" x14ac:dyDescent="0.3">
      <c r="A1998" s="1">
        <v>41061</v>
      </c>
      <c r="B1998" t="s">
        <v>15</v>
      </c>
      <c r="C1998" t="s">
        <v>9</v>
      </c>
      <c r="D1998" t="s">
        <v>14</v>
      </c>
      <c r="E1998" t="s">
        <v>12</v>
      </c>
      <c r="F1998" s="2">
        <v>-1715955.2872195723</v>
      </c>
      <c r="G1998" s="2">
        <v>-938055.55701336637</v>
      </c>
      <c r="H1998" s="2">
        <v>0</v>
      </c>
      <c r="I1998" s="2" t="str">
        <f>TEXT(Продажи[[#This Row],[период]],Продажи[[#Headers],[МММ]])</f>
        <v>июн</v>
      </c>
    </row>
    <row r="1999" spans="1:9" x14ac:dyDescent="0.3">
      <c r="A1999" s="1">
        <v>41061</v>
      </c>
      <c r="B1999" t="s">
        <v>15</v>
      </c>
      <c r="C1999" t="s">
        <v>9</v>
      </c>
      <c r="D1999" t="s">
        <v>14</v>
      </c>
      <c r="E1999" t="s">
        <v>13</v>
      </c>
      <c r="F1999" s="2">
        <v>-1581166.9994084751</v>
      </c>
      <c r="G1999" s="2">
        <v>-531564.81564090762</v>
      </c>
      <c r="H1999" s="2">
        <v>0</v>
      </c>
      <c r="I1999" s="2" t="str">
        <f>TEXT(Продажи[[#This Row],[период]],Продажи[[#Headers],[МММ]])</f>
        <v>июн</v>
      </c>
    </row>
    <row r="2000" spans="1:9" x14ac:dyDescent="0.3">
      <c r="A2000" s="1">
        <v>41061</v>
      </c>
      <c r="B2000" t="s">
        <v>15</v>
      </c>
      <c r="C2000" t="s">
        <v>9</v>
      </c>
      <c r="D2000" t="s">
        <v>100</v>
      </c>
      <c r="E2000" t="s">
        <v>49</v>
      </c>
      <c r="F2000" s="2">
        <v>0</v>
      </c>
      <c r="G2000" s="2">
        <v>0</v>
      </c>
      <c r="H2000" s="2">
        <v>18258038.946178455</v>
      </c>
      <c r="I2000" s="2" t="str">
        <f>TEXT(Продажи[[#This Row],[период]],Продажи[[#Headers],[МММ]])</f>
        <v>июн</v>
      </c>
    </row>
    <row r="2001" spans="1:9" x14ac:dyDescent="0.3">
      <c r="A2001" s="1">
        <v>41061</v>
      </c>
      <c r="B2001" t="s">
        <v>15</v>
      </c>
      <c r="C2001" t="s">
        <v>16</v>
      </c>
      <c r="D2001" t="s">
        <v>10</v>
      </c>
      <c r="E2001" t="s">
        <v>11</v>
      </c>
      <c r="F2001" s="2">
        <v>3674124.5551811876</v>
      </c>
      <c r="G2001" s="2">
        <v>3098560.2632696079</v>
      </c>
      <c r="H2001" s="2">
        <v>0</v>
      </c>
      <c r="I2001" s="2" t="str">
        <f>TEXT(Продажи[[#This Row],[период]],Продажи[[#Headers],[МММ]])</f>
        <v>июн</v>
      </c>
    </row>
    <row r="2002" spans="1:9" x14ac:dyDescent="0.3">
      <c r="A2002" s="1">
        <v>41061</v>
      </c>
      <c r="B2002" t="s">
        <v>15</v>
      </c>
      <c r="C2002" t="s">
        <v>16</v>
      </c>
      <c r="D2002" t="s">
        <v>10</v>
      </c>
      <c r="E2002" t="s">
        <v>12</v>
      </c>
      <c r="F2002" s="2">
        <v>-2016902.7750308444</v>
      </c>
      <c r="G2002" s="2">
        <v>-1367011.8808542388</v>
      </c>
      <c r="H2002" s="2">
        <v>0</v>
      </c>
      <c r="I2002" s="2" t="str">
        <f>TEXT(Продажи[[#This Row],[период]],Продажи[[#Headers],[МММ]])</f>
        <v>июн</v>
      </c>
    </row>
    <row r="2003" spans="1:9" x14ac:dyDescent="0.3">
      <c r="A2003" s="1">
        <v>41061</v>
      </c>
      <c r="B2003" t="s">
        <v>15</v>
      </c>
      <c r="C2003" t="s">
        <v>16</v>
      </c>
      <c r="D2003" t="s">
        <v>10</v>
      </c>
      <c r="E2003" t="s">
        <v>13</v>
      </c>
      <c r="F2003" s="2">
        <v>-1715745.5756724887</v>
      </c>
      <c r="G2003" s="2">
        <v>-774640.06581740198</v>
      </c>
      <c r="H2003" s="2">
        <v>0</v>
      </c>
      <c r="I2003" s="2" t="str">
        <f>TEXT(Продажи[[#This Row],[период]],Продажи[[#Headers],[МММ]])</f>
        <v>июн</v>
      </c>
    </row>
    <row r="2004" spans="1:9" x14ac:dyDescent="0.3">
      <c r="A2004" s="1">
        <v>41061</v>
      </c>
      <c r="B2004" t="s">
        <v>15</v>
      </c>
      <c r="C2004" t="s">
        <v>16</v>
      </c>
      <c r="D2004" t="s">
        <v>21</v>
      </c>
      <c r="E2004" t="s">
        <v>11</v>
      </c>
      <c r="F2004" s="2">
        <v>2708181.3142323401</v>
      </c>
      <c r="G2004" s="2">
        <v>2409947.0262946547</v>
      </c>
      <c r="H2004" s="2">
        <v>0</v>
      </c>
      <c r="I2004" s="2" t="str">
        <f>TEXT(Продажи[[#This Row],[период]],Продажи[[#Headers],[МММ]])</f>
        <v>июн</v>
      </c>
    </row>
    <row r="2005" spans="1:9" x14ac:dyDescent="0.3">
      <c r="A2005" s="1">
        <v>41061</v>
      </c>
      <c r="B2005" t="s">
        <v>15</v>
      </c>
      <c r="C2005" t="s">
        <v>16</v>
      </c>
      <c r="D2005" t="s">
        <v>21</v>
      </c>
      <c r="E2005" t="s">
        <v>12</v>
      </c>
      <c r="F2005" s="2">
        <v>-1504545.1745735221</v>
      </c>
      <c r="G2005" s="2">
        <v>-1063211.9233652889</v>
      </c>
      <c r="H2005" s="2">
        <v>0</v>
      </c>
      <c r="I2005" s="2" t="str">
        <f>TEXT(Продажи[[#This Row],[период]],Продажи[[#Headers],[МММ]])</f>
        <v>июн</v>
      </c>
    </row>
    <row r="2006" spans="1:9" x14ac:dyDescent="0.3">
      <c r="A2006" s="1">
        <v>41061</v>
      </c>
      <c r="B2006" t="s">
        <v>15</v>
      </c>
      <c r="C2006" t="s">
        <v>16</v>
      </c>
      <c r="D2006" t="s">
        <v>21</v>
      </c>
      <c r="E2006" t="s">
        <v>13</v>
      </c>
      <c r="F2006" s="2">
        <v>-1207517.8662092173</v>
      </c>
      <c r="G2006" s="2">
        <v>-602486.75657366368</v>
      </c>
      <c r="H2006" s="2">
        <v>0</v>
      </c>
      <c r="I2006" s="2" t="str">
        <f>TEXT(Продажи[[#This Row],[период]],Продажи[[#Headers],[МММ]])</f>
        <v>июн</v>
      </c>
    </row>
    <row r="2007" spans="1:9" x14ac:dyDescent="0.3">
      <c r="A2007" s="1">
        <v>41061</v>
      </c>
      <c r="B2007" t="s">
        <v>15</v>
      </c>
      <c r="C2007" t="s">
        <v>16</v>
      </c>
      <c r="D2007" t="s">
        <v>19</v>
      </c>
      <c r="E2007" t="s">
        <v>11</v>
      </c>
      <c r="F2007" s="2">
        <v>3735026.1844220846</v>
      </c>
      <c r="G2007" s="2">
        <v>3511387.8370982441</v>
      </c>
      <c r="H2007" s="2">
        <v>0</v>
      </c>
      <c r="I2007" s="2" t="str">
        <f>TEXT(Продажи[[#This Row],[период]],Продажи[[#Headers],[МММ]])</f>
        <v>июн</v>
      </c>
    </row>
    <row r="2008" spans="1:9" x14ac:dyDescent="0.3">
      <c r="A2008" s="1">
        <v>41061</v>
      </c>
      <c r="B2008" t="s">
        <v>15</v>
      </c>
      <c r="C2008" t="s">
        <v>16</v>
      </c>
      <c r="D2008" t="s">
        <v>19</v>
      </c>
      <c r="E2008" t="s">
        <v>12</v>
      </c>
      <c r="F2008" s="2">
        <v>-2050334.5934613456</v>
      </c>
      <c r="G2008" s="2">
        <v>-1549141.6928374609</v>
      </c>
      <c r="H2008" s="2">
        <v>0</v>
      </c>
      <c r="I2008" s="2" t="str">
        <f>TEXT(Продажи[[#This Row],[период]],Продажи[[#Headers],[МММ]])</f>
        <v>июн</v>
      </c>
    </row>
    <row r="2009" spans="1:9" x14ac:dyDescent="0.3">
      <c r="A2009" s="1">
        <v>41061</v>
      </c>
      <c r="B2009" t="s">
        <v>15</v>
      </c>
      <c r="C2009" t="s">
        <v>16</v>
      </c>
      <c r="D2009" t="s">
        <v>19</v>
      </c>
      <c r="E2009" t="s">
        <v>13</v>
      </c>
      <c r="F2009" s="2">
        <v>-1838295.824254218</v>
      </c>
      <c r="G2009" s="2">
        <v>-877846.95927456103</v>
      </c>
      <c r="H2009" s="2">
        <v>0</v>
      </c>
      <c r="I2009" s="2" t="str">
        <f>TEXT(Продажи[[#This Row],[период]],Продажи[[#Headers],[МММ]])</f>
        <v>июн</v>
      </c>
    </row>
    <row r="2010" spans="1:9" x14ac:dyDescent="0.3">
      <c r="A2010" s="1">
        <v>41061</v>
      </c>
      <c r="B2010" t="s">
        <v>15</v>
      </c>
      <c r="C2010" t="s">
        <v>16</v>
      </c>
      <c r="D2010" t="s">
        <v>17</v>
      </c>
      <c r="E2010" t="s">
        <v>11</v>
      </c>
      <c r="F2010" s="2">
        <v>1728713.5928754543</v>
      </c>
      <c r="G2010" s="2">
        <v>1554597.0862367998</v>
      </c>
      <c r="H2010" s="2">
        <v>0</v>
      </c>
      <c r="I2010" s="2" t="str">
        <f>TEXT(Продажи[[#This Row],[период]],Продажи[[#Headers],[МММ]])</f>
        <v>июн</v>
      </c>
    </row>
    <row r="2011" spans="1:9" x14ac:dyDescent="0.3">
      <c r="A2011" s="1">
        <v>41061</v>
      </c>
      <c r="B2011" t="s">
        <v>15</v>
      </c>
      <c r="C2011" t="s">
        <v>16</v>
      </c>
      <c r="D2011" t="s">
        <v>17</v>
      </c>
      <c r="E2011" t="s">
        <v>12</v>
      </c>
      <c r="F2011" s="2">
        <v>-918551.32458844548</v>
      </c>
      <c r="G2011" s="2">
        <v>-685851.65569270588</v>
      </c>
      <c r="H2011" s="2">
        <v>0</v>
      </c>
      <c r="I2011" s="2" t="str">
        <f>TEXT(Продажи[[#This Row],[период]],Продажи[[#Headers],[МММ]])</f>
        <v>июн</v>
      </c>
    </row>
    <row r="2012" spans="1:9" x14ac:dyDescent="0.3">
      <c r="A2012" s="1">
        <v>41061</v>
      </c>
      <c r="B2012" t="s">
        <v>15</v>
      </c>
      <c r="C2012" t="s">
        <v>16</v>
      </c>
      <c r="D2012" t="s">
        <v>17</v>
      </c>
      <c r="E2012" t="s">
        <v>13</v>
      </c>
      <c r="F2012" s="2">
        <v>-899537.31216946465</v>
      </c>
      <c r="G2012" s="2">
        <v>-388649.27155919996</v>
      </c>
      <c r="H2012" s="2">
        <v>0</v>
      </c>
      <c r="I2012" s="2" t="str">
        <f>TEXT(Продажи[[#This Row],[период]],Продажи[[#Headers],[МММ]])</f>
        <v>июн</v>
      </c>
    </row>
    <row r="2013" spans="1:9" x14ac:dyDescent="0.3">
      <c r="A2013" s="1">
        <v>41061</v>
      </c>
      <c r="B2013" t="s">
        <v>15</v>
      </c>
      <c r="C2013" t="s">
        <v>16</v>
      </c>
      <c r="D2013" t="s">
        <v>14</v>
      </c>
      <c r="E2013" t="s">
        <v>11</v>
      </c>
      <c r="F2013" s="2">
        <v>2056286.4191847877</v>
      </c>
      <c r="G2013" s="2">
        <v>2657824.0782045377</v>
      </c>
      <c r="H2013" s="2">
        <v>0</v>
      </c>
      <c r="I2013" s="2" t="str">
        <f>TEXT(Продажи[[#This Row],[период]],Продажи[[#Headers],[МММ]])</f>
        <v>июн</v>
      </c>
    </row>
    <row r="2014" spans="1:9" x14ac:dyDescent="0.3">
      <c r="A2014" s="1">
        <v>41061</v>
      </c>
      <c r="B2014" t="s">
        <v>15</v>
      </c>
      <c r="C2014" t="s">
        <v>16</v>
      </c>
      <c r="D2014" t="s">
        <v>14</v>
      </c>
      <c r="E2014" t="s">
        <v>12</v>
      </c>
      <c r="F2014" s="2">
        <v>-1143970.1914797151</v>
      </c>
      <c r="G2014" s="2">
        <v>-1172569.446266708</v>
      </c>
      <c r="H2014" s="2">
        <v>0</v>
      </c>
      <c r="I2014" s="2" t="str">
        <f>TEXT(Продажи[[#This Row],[период]],Продажи[[#Headers],[МММ]])</f>
        <v>июн</v>
      </c>
    </row>
    <row r="2015" spans="1:9" x14ac:dyDescent="0.3">
      <c r="A2015" s="1">
        <v>41061</v>
      </c>
      <c r="B2015" t="s">
        <v>15</v>
      </c>
      <c r="C2015" t="s">
        <v>16</v>
      </c>
      <c r="D2015" t="s">
        <v>14</v>
      </c>
      <c r="E2015" t="s">
        <v>13</v>
      </c>
      <c r="F2015" s="2">
        <v>-1205687.3833100456</v>
      </c>
      <c r="G2015" s="2">
        <v>-664456.01955113444</v>
      </c>
      <c r="H2015" s="2">
        <v>0</v>
      </c>
      <c r="I2015" s="2" t="str">
        <f>TEXT(Продажи[[#This Row],[период]],Продажи[[#Headers],[МММ]])</f>
        <v>июн</v>
      </c>
    </row>
    <row r="2016" spans="1:9" x14ac:dyDescent="0.3">
      <c r="A2016" s="1">
        <v>41061</v>
      </c>
      <c r="B2016" t="s">
        <v>15</v>
      </c>
      <c r="C2016" t="s">
        <v>16</v>
      </c>
      <c r="D2016" t="s">
        <v>100</v>
      </c>
      <c r="E2016" t="s">
        <v>49</v>
      </c>
      <c r="F2016" s="2">
        <v>0</v>
      </c>
      <c r="G2016" s="2">
        <v>0</v>
      </c>
      <c r="H2016" s="2">
        <v>10224898.305608544</v>
      </c>
      <c r="I2016" s="2" t="str">
        <f>TEXT(Продажи[[#This Row],[период]],Продажи[[#Headers],[МММ]])</f>
        <v>июн</v>
      </c>
    </row>
    <row r="2017" spans="1:9" x14ac:dyDescent="0.3">
      <c r="A2017" s="1">
        <v>41061</v>
      </c>
      <c r="B2017" t="s">
        <v>15</v>
      </c>
      <c r="C2017" t="s">
        <v>23</v>
      </c>
      <c r="D2017" t="s">
        <v>10</v>
      </c>
      <c r="E2017" t="s">
        <v>11</v>
      </c>
      <c r="F2017" s="2">
        <v>4215326.7998144636</v>
      </c>
      <c r="G2017" s="2">
        <v>3098560.2632696084</v>
      </c>
      <c r="H2017" s="2">
        <v>0</v>
      </c>
      <c r="I2017" s="2" t="str">
        <f>TEXT(Продажи[[#This Row],[период]],Продажи[[#Headers],[МММ]])</f>
        <v>июн</v>
      </c>
    </row>
    <row r="2018" spans="1:9" x14ac:dyDescent="0.3">
      <c r="A2018" s="1">
        <v>41061</v>
      </c>
      <c r="B2018" t="s">
        <v>15</v>
      </c>
      <c r="C2018" t="s">
        <v>23</v>
      </c>
      <c r="D2018" t="s">
        <v>10</v>
      </c>
      <c r="E2018" t="s">
        <v>12</v>
      </c>
      <c r="F2018" s="2">
        <v>-2353053.2375359852</v>
      </c>
      <c r="G2018" s="2">
        <v>-1367011.880854239</v>
      </c>
      <c r="H2018" s="2">
        <v>0</v>
      </c>
      <c r="I2018" s="2" t="str">
        <f>TEXT(Продажи[[#This Row],[период]],Продажи[[#Headers],[МММ]])</f>
        <v>июн</v>
      </c>
    </row>
    <row r="2019" spans="1:9" x14ac:dyDescent="0.3">
      <c r="A2019" s="1">
        <v>41061</v>
      </c>
      <c r="B2019" t="s">
        <v>15</v>
      </c>
      <c r="C2019" t="s">
        <v>23</v>
      </c>
      <c r="D2019" t="s">
        <v>10</v>
      </c>
      <c r="E2019" t="s">
        <v>13</v>
      </c>
      <c r="F2019" s="2">
        <v>-2101881.6119521437</v>
      </c>
      <c r="G2019" s="2">
        <v>-774640.06581740209</v>
      </c>
      <c r="H2019" s="2">
        <v>0</v>
      </c>
      <c r="I2019" s="2" t="str">
        <f>TEXT(Продажи[[#This Row],[период]],Продажи[[#Headers],[МММ]])</f>
        <v>июн</v>
      </c>
    </row>
    <row r="2020" spans="1:9" x14ac:dyDescent="0.3">
      <c r="A2020" s="1">
        <v>41061</v>
      </c>
      <c r="B2020" t="s">
        <v>15</v>
      </c>
      <c r="C2020" t="s">
        <v>23</v>
      </c>
      <c r="D2020" t="s">
        <v>21</v>
      </c>
      <c r="E2020" t="s">
        <v>11</v>
      </c>
      <c r="F2020" s="2">
        <v>3902790.1828437159</v>
      </c>
      <c r="G2020" s="2">
        <v>2409947.0262946552</v>
      </c>
      <c r="H2020" s="2">
        <v>0</v>
      </c>
      <c r="I2020" s="2" t="str">
        <f>TEXT(Продажи[[#This Row],[период]],Продажи[[#Headers],[МММ]])</f>
        <v>июн</v>
      </c>
    </row>
    <row r="2021" spans="1:9" x14ac:dyDescent="0.3">
      <c r="A2021" s="1">
        <v>41061</v>
      </c>
      <c r="B2021" t="s">
        <v>15</v>
      </c>
      <c r="C2021" t="s">
        <v>23</v>
      </c>
      <c r="D2021" t="s">
        <v>21</v>
      </c>
      <c r="E2021" t="s">
        <v>12</v>
      </c>
      <c r="F2021" s="2">
        <v>-2106363.2444029311</v>
      </c>
      <c r="G2021" s="2">
        <v>-1063211.9233652891</v>
      </c>
      <c r="H2021" s="2">
        <v>0</v>
      </c>
      <c r="I2021" s="2" t="str">
        <f>TEXT(Продажи[[#This Row],[период]],Продажи[[#Headers],[МММ]])</f>
        <v>июн</v>
      </c>
    </row>
    <row r="2022" spans="1:9" x14ac:dyDescent="0.3">
      <c r="A2022" s="1">
        <v>41061</v>
      </c>
      <c r="B2022" t="s">
        <v>15</v>
      </c>
      <c r="C2022" t="s">
        <v>23</v>
      </c>
      <c r="D2022" t="s">
        <v>21</v>
      </c>
      <c r="E2022" t="s">
        <v>13</v>
      </c>
      <c r="F2022" s="2">
        <v>-1901654.8279504573</v>
      </c>
      <c r="G2022" s="2">
        <v>-602486.75657366379</v>
      </c>
      <c r="H2022" s="2">
        <v>0</v>
      </c>
      <c r="I2022" s="2" t="str">
        <f>TEXT(Продажи[[#This Row],[период]],Продажи[[#Headers],[МММ]])</f>
        <v>июн</v>
      </c>
    </row>
    <row r="2023" spans="1:9" x14ac:dyDescent="0.3">
      <c r="A2023" s="1">
        <v>41061</v>
      </c>
      <c r="B2023" t="s">
        <v>15</v>
      </c>
      <c r="C2023" t="s">
        <v>23</v>
      </c>
      <c r="D2023" t="s">
        <v>19</v>
      </c>
      <c r="E2023" t="s">
        <v>11</v>
      </c>
      <c r="F2023" s="2">
        <v>3683767.8195855506</v>
      </c>
      <c r="G2023" s="2">
        <v>3511387.8370982446</v>
      </c>
      <c r="H2023" s="2">
        <v>0</v>
      </c>
      <c r="I2023" s="2" t="str">
        <f>TEXT(Продажи[[#This Row],[период]],Продажи[[#Headers],[МММ]])</f>
        <v>июн</v>
      </c>
    </row>
    <row r="2024" spans="1:9" x14ac:dyDescent="0.3">
      <c r="A2024" s="1">
        <v>41061</v>
      </c>
      <c r="B2024" t="s">
        <v>15</v>
      </c>
      <c r="C2024" t="s">
        <v>23</v>
      </c>
      <c r="D2024" t="s">
        <v>19</v>
      </c>
      <c r="E2024" t="s">
        <v>12</v>
      </c>
      <c r="F2024" s="2">
        <v>-2050334.5934613456</v>
      </c>
      <c r="G2024" s="2">
        <v>-1549141.6928374611</v>
      </c>
      <c r="H2024" s="2">
        <v>0</v>
      </c>
      <c r="I2024" s="2" t="str">
        <f>TEXT(Продажи[[#This Row],[период]],Продажи[[#Headers],[МММ]])</f>
        <v>июн</v>
      </c>
    </row>
    <row r="2025" spans="1:9" x14ac:dyDescent="0.3">
      <c r="A2025" s="1">
        <v>41061</v>
      </c>
      <c r="B2025" t="s">
        <v>15</v>
      </c>
      <c r="C2025" t="s">
        <v>23</v>
      </c>
      <c r="D2025" t="s">
        <v>19</v>
      </c>
      <c r="E2025" t="s">
        <v>13</v>
      </c>
      <c r="F2025" s="2">
        <v>-2014317.0491028745</v>
      </c>
      <c r="G2025" s="2">
        <v>-877846.95927456114</v>
      </c>
      <c r="H2025" s="2">
        <v>0</v>
      </c>
      <c r="I2025" s="2" t="str">
        <f>TEXT(Продажи[[#This Row],[период]],Продажи[[#Headers],[МММ]])</f>
        <v>июн</v>
      </c>
    </row>
    <row r="2026" spans="1:9" x14ac:dyDescent="0.3">
      <c r="A2026" s="1">
        <v>41061</v>
      </c>
      <c r="B2026" t="s">
        <v>15</v>
      </c>
      <c r="C2026" t="s">
        <v>23</v>
      </c>
      <c r="D2026" t="s">
        <v>17</v>
      </c>
      <c r="E2026" t="s">
        <v>11</v>
      </c>
      <c r="F2026" s="2">
        <v>1682786.026646032</v>
      </c>
      <c r="G2026" s="2">
        <v>1554597.0862368001</v>
      </c>
      <c r="H2026" s="2">
        <v>0</v>
      </c>
      <c r="I2026" s="2" t="str">
        <f>TEXT(Продажи[[#This Row],[период]],Продажи[[#Headers],[МММ]])</f>
        <v>июн</v>
      </c>
    </row>
    <row r="2027" spans="1:9" x14ac:dyDescent="0.3">
      <c r="A2027" s="1">
        <v>41061</v>
      </c>
      <c r="B2027" t="s">
        <v>15</v>
      </c>
      <c r="C2027" t="s">
        <v>23</v>
      </c>
      <c r="D2027" t="s">
        <v>17</v>
      </c>
      <c r="E2027" t="s">
        <v>12</v>
      </c>
      <c r="F2027" s="2">
        <v>-918551.32458844548</v>
      </c>
      <c r="G2027" s="2">
        <v>-685851.65569270588</v>
      </c>
      <c r="H2027" s="2">
        <v>0</v>
      </c>
      <c r="I2027" s="2" t="str">
        <f>TEXT(Продажи[[#This Row],[период]],Продажи[[#Headers],[МММ]])</f>
        <v>июн</v>
      </c>
    </row>
    <row r="2028" spans="1:9" x14ac:dyDescent="0.3">
      <c r="A2028" s="1">
        <v>41061</v>
      </c>
      <c r="B2028" t="s">
        <v>15</v>
      </c>
      <c r="C2028" t="s">
        <v>23</v>
      </c>
      <c r="D2028" t="s">
        <v>17</v>
      </c>
      <c r="E2028" t="s">
        <v>13</v>
      </c>
      <c r="F2028" s="2">
        <v>-823922.16712934372</v>
      </c>
      <c r="G2028" s="2">
        <v>-388649.27155920002</v>
      </c>
      <c r="H2028" s="2">
        <v>0</v>
      </c>
      <c r="I2028" s="2" t="str">
        <f>TEXT(Продажи[[#This Row],[период]],Продажи[[#Headers],[МММ]])</f>
        <v>июн</v>
      </c>
    </row>
    <row r="2029" spans="1:9" x14ac:dyDescent="0.3">
      <c r="A2029" s="1">
        <v>41061</v>
      </c>
      <c r="B2029" t="s">
        <v>15</v>
      </c>
      <c r="C2029" t="s">
        <v>23</v>
      </c>
      <c r="D2029" t="s">
        <v>14</v>
      </c>
      <c r="E2029" t="s">
        <v>11</v>
      </c>
      <c r="F2029" s="2">
        <v>989534.21562995354</v>
      </c>
      <c r="G2029" s="2">
        <v>2657824.0782045382</v>
      </c>
      <c r="H2029" s="2">
        <v>0</v>
      </c>
      <c r="I2029" s="2" t="str">
        <f>TEXT(Продажи[[#This Row],[период]],Продажи[[#Headers],[МММ]])</f>
        <v>июн</v>
      </c>
    </row>
    <row r="2030" spans="1:9" x14ac:dyDescent="0.3">
      <c r="A2030" s="1">
        <v>41061</v>
      </c>
      <c r="B2030" t="s">
        <v>15</v>
      </c>
      <c r="C2030" t="s">
        <v>23</v>
      </c>
      <c r="D2030" t="s">
        <v>14</v>
      </c>
      <c r="E2030" t="s">
        <v>12</v>
      </c>
      <c r="F2030" s="2">
        <v>-571985.09573985753</v>
      </c>
      <c r="G2030" s="2">
        <v>-1172569.446266708</v>
      </c>
      <c r="H2030" s="2">
        <v>0</v>
      </c>
      <c r="I2030" s="2" t="str">
        <f>TEXT(Продажи[[#This Row],[период]],Продажи[[#Headers],[МММ]])</f>
        <v>июн</v>
      </c>
    </row>
    <row r="2031" spans="1:9" x14ac:dyDescent="0.3">
      <c r="A2031" s="1">
        <v>41061</v>
      </c>
      <c r="B2031" t="s">
        <v>15</v>
      </c>
      <c r="C2031" t="s">
        <v>23</v>
      </c>
      <c r="D2031" t="s">
        <v>14</v>
      </c>
      <c r="E2031" t="s">
        <v>13</v>
      </c>
      <c r="F2031" s="2">
        <v>-546102.77015762893</v>
      </c>
      <c r="G2031" s="2">
        <v>-664456.01955113455</v>
      </c>
      <c r="H2031" s="2">
        <v>0</v>
      </c>
      <c r="I2031" s="2" t="str">
        <f>TEXT(Продажи[[#This Row],[период]],Продажи[[#Headers],[МММ]])</f>
        <v>июн</v>
      </c>
    </row>
    <row r="2032" spans="1:9" x14ac:dyDescent="0.3">
      <c r="A2032" s="1">
        <v>41061</v>
      </c>
      <c r="B2032" t="s">
        <v>15</v>
      </c>
      <c r="C2032" t="s">
        <v>23</v>
      </c>
      <c r="D2032" t="s">
        <v>100</v>
      </c>
      <c r="E2032" t="s">
        <v>49</v>
      </c>
      <c r="F2032" s="2">
        <v>0</v>
      </c>
      <c r="G2032" s="2">
        <v>0</v>
      </c>
      <c r="H2032" s="2">
        <v>19157817.928496856</v>
      </c>
      <c r="I2032" s="2" t="str">
        <f>TEXT(Продажи[[#This Row],[период]],Продажи[[#Headers],[МММ]])</f>
        <v>июн</v>
      </c>
    </row>
    <row r="2033" spans="1:9" x14ac:dyDescent="0.3">
      <c r="A2033" s="1">
        <v>41061</v>
      </c>
      <c r="B2033" t="s">
        <v>15</v>
      </c>
      <c r="C2033" t="s">
        <v>24</v>
      </c>
      <c r="D2033" t="s">
        <v>10</v>
      </c>
      <c r="E2033" t="s">
        <v>11</v>
      </c>
      <c r="F2033" s="2">
        <v>2423644.8346620649</v>
      </c>
      <c r="G2033" s="2">
        <v>2478848.2106156866</v>
      </c>
      <c r="H2033" s="2">
        <v>0</v>
      </c>
      <c r="I2033" s="2" t="str">
        <f>TEXT(Продажи[[#This Row],[период]],Продажи[[#Headers],[МММ]])</f>
        <v>июн</v>
      </c>
    </row>
    <row r="2034" spans="1:9" x14ac:dyDescent="0.3">
      <c r="A2034" s="1">
        <v>41061</v>
      </c>
      <c r="B2034" t="s">
        <v>15</v>
      </c>
      <c r="C2034" t="s">
        <v>24</v>
      </c>
      <c r="D2034" t="s">
        <v>10</v>
      </c>
      <c r="E2034" t="s">
        <v>12</v>
      </c>
      <c r="F2034" s="2">
        <v>-1344601.8500205628</v>
      </c>
      <c r="G2034" s="2">
        <v>-1093609.5046833912</v>
      </c>
      <c r="H2034" s="2">
        <v>0</v>
      </c>
      <c r="I2034" s="2" t="str">
        <f>TEXT(Продажи[[#This Row],[период]],Продажи[[#Headers],[МММ]])</f>
        <v>июн</v>
      </c>
    </row>
    <row r="2035" spans="1:9" x14ac:dyDescent="0.3">
      <c r="A2035" s="1">
        <v>41061</v>
      </c>
      <c r="B2035" t="s">
        <v>15</v>
      </c>
      <c r="C2035" t="s">
        <v>24</v>
      </c>
      <c r="D2035" t="s">
        <v>10</v>
      </c>
      <c r="E2035" t="s">
        <v>13</v>
      </c>
      <c r="F2035" s="2">
        <v>-1098338.0211892969</v>
      </c>
      <c r="G2035" s="2">
        <v>-619712.05265392165</v>
      </c>
      <c r="H2035" s="2">
        <v>0</v>
      </c>
      <c r="I2035" s="2" t="str">
        <f>TEXT(Продажи[[#This Row],[период]],Продажи[[#Headers],[МММ]])</f>
        <v>июн</v>
      </c>
    </row>
    <row r="2036" spans="1:9" x14ac:dyDescent="0.3">
      <c r="A2036" s="1">
        <v>41061</v>
      </c>
      <c r="B2036" t="s">
        <v>15</v>
      </c>
      <c r="C2036" t="s">
        <v>24</v>
      </c>
      <c r="D2036" t="s">
        <v>21</v>
      </c>
      <c r="E2036" t="s">
        <v>11</v>
      </c>
      <c r="F2036" s="2">
        <v>2750308.579120398</v>
      </c>
      <c r="G2036" s="2">
        <v>1927957.6210357239</v>
      </c>
      <c r="H2036" s="2">
        <v>0</v>
      </c>
      <c r="I2036" s="2" t="str">
        <f>TEXT(Продажи[[#This Row],[период]],Продажи[[#Headers],[МММ]])</f>
        <v>июн</v>
      </c>
    </row>
    <row r="2037" spans="1:9" x14ac:dyDescent="0.3">
      <c r="A2037" s="1">
        <v>41061</v>
      </c>
      <c r="B2037" t="s">
        <v>15</v>
      </c>
      <c r="C2037" t="s">
        <v>24</v>
      </c>
      <c r="D2037" t="s">
        <v>21</v>
      </c>
      <c r="E2037" t="s">
        <v>12</v>
      </c>
      <c r="F2037" s="2">
        <v>-1504545.1745735221</v>
      </c>
      <c r="G2037" s="2">
        <v>-850569.53869223117</v>
      </c>
      <c r="H2037" s="2">
        <v>0</v>
      </c>
      <c r="I2037" s="2" t="str">
        <f>TEXT(Продажи[[#This Row],[период]],Продажи[[#Headers],[МММ]])</f>
        <v>июн</v>
      </c>
    </row>
    <row r="2038" spans="1:9" x14ac:dyDescent="0.3">
      <c r="A2038" s="1">
        <v>41061</v>
      </c>
      <c r="B2038" t="s">
        <v>15</v>
      </c>
      <c r="C2038" t="s">
        <v>24</v>
      </c>
      <c r="D2038" t="s">
        <v>21</v>
      </c>
      <c r="E2038" t="s">
        <v>13</v>
      </c>
      <c r="F2038" s="2">
        <v>-1245883.7681608421</v>
      </c>
      <c r="G2038" s="2">
        <v>-481989.40525893099</v>
      </c>
      <c r="H2038" s="2">
        <v>0</v>
      </c>
      <c r="I2038" s="2" t="str">
        <f>TEXT(Продажи[[#This Row],[период]],Продажи[[#Headers],[МММ]])</f>
        <v>июн</v>
      </c>
    </row>
    <row r="2039" spans="1:9" x14ac:dyDescent="0.3">
      <c r="A2039" s="1">
        <v>41061</v>
      </c>
      <c r="B2039" t="s">
        <v>15</v>
      </c>
      <c r="C2039" t="s">
        <v>24</v>
      </c>
      <c r="D2039" t="s">
        <v>19</v>
      </c>
      <c r="E2039" t="s">
        <v>11</v>
      </c>
      <c r="F2039" s="2">
        <v>1893142.2746293088</v>
      </c>
      <c r="G2039" s="2">
        <v>2809110.2696785959</v>
      </c>
      <c r="H2039" s="2">
        <v>0</v>
      </c>
      <c r="I2039" s="2" t="str">
        <f>TEXT(Продажи[[#This Row],[период]],Продажи[[#Headers],[МММ]])</f>
        <v>июн</v>
      </c>
    </row>
    <row r="2040" spans="1:9" x14ac:dyDescent="0.3">
      <c r="A2040" s="1">
        <v>41061</v>
      </c>
      <c r="B2040" t="s">
        <v>15</v>
      </c>
      <c r="C2040" t="s">
        <v>24</v>
      </c>
      <c r="D2040" t="s">
        <v>19</v>
      </c>
      <c r="E2040" t="s">
        <v>12</v>
      </c>
      <c r="F2040" s="2">
        <v>-1025167.2967306727</v>
      </c>
      <c r="G2040" s="2">
        <v>-1239313.3542699688</v>
      </c>
      <c r="H2040" s="2">
        <v>0</v>
      </c>
      <c r="I2040" s="2" t="str">
        <f>TEXT(Продажи[[#This Row],[период]],Продажи[[#Headers],[МММ]])</f>
        <v>июн</v>
      </c>
    </row>
    <row r="2041" spans="1:9" x14ac:dyDescent="0.3">
      <c r="A2041" s="1">
        <v>41061</v>
      </c>
      <c r="B2041" t="s">
        <v>15</v>
      </c>
      <c r="C2041" t="s">
        <v>24</v>
      </c>
      <c r="D2041" t="s">
        <v>19</v>
      </c>
      <c r="E2041" t="s">
        <v>13</v>
      </c>
      <c r="F2041" s="2">
        <v>-1068361.0121662584</v>
      </c>
      <c r="G2041" s="2">
        <v>-702277.56741964899</v>
      </c>
      <c r="H2041" s="2">
        <v>0</v>
      </c>
      <c r="I2041" s="2" t="str">
        <f>TEXT(Продажи[[#This Row],[период]],Продажи[[#Headers],[МММ]])</f>
        <v>июн</v>
      </c>
    </row>
    <row r="2042" spans="1:9" x14ac:dyDescent="0.3">
      <c r="A2042" s="1">
        <v>41061</v>
      </c>
      <c r="B2042" t="s">
        <v>15</v>
      </c>
      <c r="C2042" t="s">
        <v>24</v>
      </c>
      <c r="D2042" t="s">
        <v>17</v>
      </c>
      <c r="E2042" t="s">
        <v>11</v>
      </c>
      <c r="F2042" s="2">
        <v>1973048.2452159806</v>
      </c>
      <c r="G2042" s="2">
        <v>1243677.6689894402</v>
      </c>
      <c r="H2042" s="2">
        <v>0</v>
      </c>
      <c r="I2042" s="2" t="str">
        <f>TEXT(Продажи[[#This Row],[период]],Продажи[[#Headers],[МММ]])</f>
        <v>июн</v>
      </c>
    </row>
    <row r="2043" spans="1:9" x14ac:dyDescent="0.3">
      <c r="A2043" s="1">
        <v>41061</v>
      </c>
      <c r="B2043" t="s">
        <v>15</v>
      </c>
      <c r="C2043" t="s">
        <v>24</v>
      </c>
      <c r="D2043" t="s">
        <v>17</v>
      </c>
      <c r="E2043" t="s">
        <v>12</v>
      </c>
      <c r="F2043" s="2">
        <v>-1102261.5895061346</v>
      </c>
      <c r="G2043" s="2">
        <v>-548681.32455416466</v>
      </c>
      <c r="H2043" s="2">
        <v>0</v>
      </c>
      <c r="I2043" s="2" t="str">
        <f>TEXT(Продажи[[#This Row],[период]],Продажи[[#Headers],[МММ]])</f>
        <v>июн</v>
      </c>
    </row>
    <row r="2044" spans="1:9" x14ac:dyDescent="0.3">
      <c r="A2044" s="1">
        <v>41061</v>
      </c>
      <c r="B2044" t="s">
        <v>15</v>
      </c>
      <c r="C2044" t="s">
        <v>24</v>
      </c>
      <c r="D2044" t="s">
        <v>17</v>
      </c>
      <c r="E2044" t="s">
        <v>13</v>
      </c>
      <c r="F2044" s="2">
        <v>-918385.98535001953</v>
      </c>
      <c r="G2044" s="2">
        <v>-310919.41724736005</v>
      </c>
      <c r="H2044" s="2">
        <v>0</v>
      </c>
      <c r="I2044" s="2" t="str">
        <f>TEXT(Продажи[[#This Row],[период]],Продажи[[#Headers],[МММ]])</f>
        <v>июн</v>
      </c>
    </row>
    <row r="2045" spans="1:9" x14ac:dyDescent="0.3">
      <c r="A2045" s="1">
        <v>41061</v>
      </c>
      <c r="B2045" t="s">
        <v>15</v>
      </c>
      <c r="C2045" t="s">
        <v>24</v>
      </c>
      <c r="D2045" t="s">
        <v>14</v>
      </c>
      <c r="E2045" t="s">
        <v>11</v>
      </c>
      <c r="F2045" s="2">
        <v>3134478.3246544199</v>
      </c>
      <c r="G2045" s="2">
        <v>2126259.2625636305</v>
      </c>
      <c r="H2045" s="2">
        <v>0</v>
      </c>
      <c r="I2045" s="2" t="str">
        <f>TEXT(Продажи[[#This Row],[период]],Продажи[[#Headers],[МММ]])</f>
        <v>июн</v>
      </c>
    </row>
    <row r="2046" spans="1:9" x14ac:dyDescent="0.3">
      <c r="A2046" s="1">
        <v>41061</v>
      </c>
      <c r="B2046" t="s">
        <v>15</v>
      </c>
      <c r="C2046" t="s">
        <v>24</v>
      </c>
      <c r="D2046" t="s">
        <v>14</v>
      </c>
      <c r="E2046" t="s">
        <v>12</v>
      </c>
      <c r="F2046" s="2">
        <v>-1715955.2872195723</v>
      </c>
      <c r="G2046" s="2">
        <v>-938055.55701336637</v>
      </c>
      <c r="H2046" s="2">
        <v>0</v>
      </c>
      <c r="I2046" s="2" t="str">
        <f>TEXT(Продажи[[#This Row],[период]],Продажи[[#Headers],[МММ]])</f>
        <v>июн</v>
      </c>
    </row>
    <row r="2047" spans="1:9" x14ac:dyDescent="0.3">
      <c r="A2047" s="1">
        <v>41061</v>
      </c>
      <c r="B2047" t="s">
        <v>15</v>
      </c>
      <c r="C2047" t="s">
        <v>24</v>
      </c>
      <c r="D2047" t="s">
        <v>14</v>
      </c>
      <c r="E2047" t="s">
        <v>13</v>
      </c>
      <c r="F2047" s="2">
        <v>-1596181.6081716463</v>
      </c>
      <c r="G2047" s="2">
        <v>-531564.81564090762</v>
      </c>
      <c r="H2047" s="2">
        <v>0</v>
      </c>
      <c r="I2047" s="2" t="str">
        <f>TEXT(Продажи[[#This Row],[период]],Продажи[[#Headers],[МММ]])</f>
        <v>июн</v>
      </c>
    </row>
    <row r="2048" spans="1:9" x14ac:dyDescent="0.3">
      <c r="A2048" s="1">
        <v>41061</v>
      </c>
      <c r="B2048" t="s">
        <v>15</v>
      </c>
      <c r="C2048" t="s">
        <v>24</v>
      </c>
      <c r="D2048" t="s">
        <v>100</v>
      </c>
      <c r="E2048" t="s">
        <v>49</v>
      </c>
      <c r="F2048" s="2">
        <v>0</v>
      </c>
      <c r="G2048" s="2">
        <v>0</v>
      </c>
      <c r="H2048" s="2">
        <v>11075928.932438094</v>
      </c>
      <c r="I2048" s="2" t="str">
        <f>TEXT(Продажи[[#This Row],[период]],Продажи[[#Headers],[МММ]])</f>
        <v>июн</v>
      </c>
    </row>
    <row r="2049" spans="1:9" x14ac:dyDescent="0.3">
      <c r="A2049" s="1">
        <v>41061</v>
      </c>
      <c r="B2049" t="s">
        <v>15</v>
      </c>
      <c r="C2049" t="s">
        <v>26</v>
      </c>
      <c r="D2049" t="s">
        <v>10</v>
      </c>
      <c r="E2049" t="s">
        <v>11</v>
      </c>
      <c r="F2049" s="2">
        <v>3045523.1902965745</v>
      </c>
      <c r="G2049" s="2">
        <v>929568.07898088242</v>
      </c>
      <c r="H2049" s="2">
        <v>0</v>
      </c>
      <c r="I2049" s="2" t="str">
        <f>TEXT(Продажи[[#This Row],[период]],Продажи[[#Headers],[МММ]])</f>
        <v>июн</v>
      </c>
    </row>
    <row r="2050" spans="1:9" x14ac:dyDescent="0.3">
      <c r="A2050" s="1">
        <v>41061</v>
      </c>
      <c r="B2050" t="s">
        <v>15</v>
      </c>
      <c r="C2050" t="s">
        <v>26</v>
      </c>
      <c r="D2050" t="s">
        <v>10</v>
      </c>
      <c r="E2050" t="s">
        <v>12</v>
      </c>
      <c r="F2050" s="2">
        <v>-1680752.3125257036</v>
      </c>
      <c r="G2050" s="2">
        <v>-410103.56425627164</v>
      </c>
      <c r="H2050" s="2">
        <v>0</v>
      </c>
      <c r="I2050" s="2" t="str">
        <f>TEXT(Продажи[[#This Row],[период]],Продажи[[#Headers],[МММ]])</f>
        <v>июн</v>
      </c>
    </row>
    <row r="2051" spans="1:9" x14ac:dyDescent="0.3">
      <c r="A2051" s="1">
        <v>41061</v>
      </c>
      <c r="B2051" t="s">
        <v>15</v>
      </c>
      <c r="C2051" t="s">
        <v>26</v>
      </c>
      <c r="D2051" t="s">
        <v>10</v>
      </c>
      <c r="E2051" t="s">
        <v>13</v>
      </c>
      <c r="F2051" s="2">
        <v>-1490961.761395301</v>
      </c>
      <c r="G2051" s="2">
        <v>-232392.0197452206</v>
      </c>
      <c r="H2051" s="2">
        <v>0</v>
      </c>
      <c r="I2051" s="2" t="str">
        <f>TEXT(Продажи[[#This Row],[период]],Продажи[[#Headers],[МММ]])</f>
        <v>июн</v>
      </c>
    </row>
    <row r="2052" spans="1:9" x14ac:dyDescent="0.3">
      <c r="A2052" s="1">
        <v>41061</v>
      </c>
      <c r="B2052" t="s">
        <v>15</v>
      </c>
      <c r="C2052" t="s">
        <v>26</v>
      </c>
      <c r="D2052" t="s">
        <v>21</v>
      </c>
      <c r="E2052" t="s">
        <v>11</v>
      </c>
      <c r="F2052" s="2">
        <v>1615881.5174919625</v>
      </c>
      <c r="G2052" s="2">
        <v>722984.10788839648</v>
      </c>
      <c r="H2052" s="2">
        <v>0</v>
      </c>
      <c r="I2052" s="2" t="str">
        <f>TEXT(Продажи[[#This Row],[период]],Продажи[[#Headers],[МММ]])</f>
        <v>июн</v>
      </c>
    </row>
    <row r="2053" spans="1:9" x14ac:dyDescent="0.3">
      <c r="A2053" s="1">
        <v>41061</v>
      </c>
      <c r="B2053" t="s">
        <v>15</v>
      </c>
      <c r="C2053" t="s">
        <v>26</v>
      </c>
      <c r="D2053" t="s">
        <v>21</v>
      </c>
      <c r="E2053" t="s">
        <v>12</v>
      </c>
      <c r="F2053" s="2">
        <v>-902727.10474411317</v>
      </c>
      <c r="G2053" s="2">
        <v>-318963.57700958668</v>
      </c>
      <c r="H2053" s="2">
        <v>0</v>
      </c>
      <c r="I2053" s="2" t="str">
        <f>TEXT(Продажи[[#This Row],[период]],Продажи[[#Headers],[МММ]])</f>
        <v>июн</v>
      </c>
    </row>
    <row r="2054" spans="1:9" x14ac:dyDescent="0.3">
      <c r="A2054" s="1">
        <v>41061</v>
      </c>
      <c r="B2054" t="s">
        <v>15</v>
      </c>
      <c r="C2054" t="s">
        <v>26</v>
      </c>
      <c r="D2054" t="s">
        <v>21</v>
      </c>
      <c r="E2054" t="s">
        <v>13</v>
      </c>
      <c r="F2054" s="2">
        <v>-786967.39901242638</v>
      </c>
      <c r="G2054" s="2">
        <v>-180746.02697209912</v>
      </c>
      <c r="H2054" s="2">
        <v>0</v>
      </c>
      <c r="I2054" s="2" t="str">
        <f>TEXT(Продажи[[#This Row],[период]],Продажи[[#Headers],[МММ]])</f>
        <v>июн</v>
      </c>
    </row>
    <row r="2055" spans="1:9" x14ac:dyDescent="0.3">
      <c r="A2055" s="1">
        <v>41061</v>
      </c>
      <c r="B2055" t="s">
        <v>15</v>
      </c>
      <c r="C2055" t="s">
        <v>26</v>
      </c>
      <c r="D2055" t="s">
        <v>19</v>
      </c>
      <c r="E2055" t="s">
        <v>11</v>
      </c>
      <c r="F2055" s="2">
        <v>5559823.9726026822</v>
      </c>
      <c r="G2055" s="2">
        <v>1053416.3511294734</v>
      </c>
      <c r="H2055" s="2">
        <v>0</v>
      </c>
      <c r="I2055" s="2" t="str">
        <f>TEXT(Продажи[[#This Row],[период]],Продажи[[#Headers],[МММ]])</f>
        <v>июн</v>
      </c>
    </row>
    <row r="2056" spans="1:9" x14ac:dyDescent="0.3">
      <c r="A2056" s="1">
        <v>41061</v>
      </c>
      <c r="B2056" t="s">
        <v>15</v>
      </c>
      <c r="C2056" t="s">
        <v>26</v>
      </c>
      <c r="D2056" t="s">
        <v>19</v>
      </c>
      <c r="E2056" t="s">
        <v>12</v>
      </c>
      <c r="F2056" s="2">
        <v>-3075501.8901920184</v>
      </c>
      <c r="G2056" s="2">
        <v>-464742.5078512383</v>
      </c>
      <c r="H2056" s="2">
        <v>0</v>
      </c>
      <c r="I2056" s="2" t="str">
        <f>TEXT(Продажи[[#This Row],[период]],Продажи[[#Headers],[МММ]])</f>
        <v>июн</v>
      </c>
    </row>
    <row r="2057" spans="1:9" x14ac:dyDescent="0.3">
      <c r="A2057" s="1">
        <v>41061</v>
      </c>
      <c r="B2057" t="s">
        <v>15</v>
      </c>
      <c r="C2057" t="s">
        <v>26</v>
      </c>
      <c r="D2057" t="s">
        <v>19</v>
      </c>
      <c r="E2057" t="s">
        <v>13</v>
      </c>
      <c r="F2057" s="2">
        <v>-2410749.242748626</v>
      </c>
      <c r="G2057" s="2">
        <v>-263354.08778236835</v>
      </c>
      <c r="H2057" s="2">
        <v>0</v>
      </c>
      <c r="I2057" s="2" t="str">
        <f>TEXT(Продажи[[#This Row],[период]],Продажи[[#Headers],[МММ]])</f>
        <v>июн</v>
      </c>
    </row>
    <row r="2058" spans="1:9" x14ac:dyDescent="0.3">
      <c r="A2058" s="1">
        <v>41061</v>
      </c>
      <c r="B2058" t="s">
        <v>15</v>
      </c>
      <c r="C2058" t="s">
        <v>26</v>
      </c>
      <c r="D2058" t="s">
        <v>17</v>
      </c>
      <c r="E2058" t="s">
        <v>11</v>
      </c>
      <c r="F2058" s="2">
        <v>2031835.5299896414</v>
      </c>
      <c r="G2058" s="2">
        <v>466379.12587103999</v>
      </c>
      <c r="H2058" s="2">
        <v>0</v>
      </c>
      <c r="I2058" s="2" t="str">
        <f>TEXT(Продажи[[#This Row],[период]],Продажи[[#Headers],[МММ]])</f>
        <v>июн</v>
      </c>
    </row>
    <row r="2059" spans="1:9" x14ac:dyDescent="0.3">
      <c r="A2059" s="1">
        <v>41061</v>
      </c>
      <c r="B2059" t="s">
        <v>15</v>
      </c>
      <c r="C2059" t="s">
        <v>26</v>
      </c>
      <c r="D2059" t="s">
        <v>17</v>
      </c>
      <c r="E2059" t="s">
        <v>12</v>
      </c>
      <c r="F2059" s="2">
        <v>-1102261.5895061346</v>
      </c>
      <c r="G2059" s="2">
        <v>-205755.49670781175</v>
      </c>
      <c r="H2059" s="2">
        <v>0</v>
      </c>
      <c r="I2059" s="2" t="str">
        <f>TEXT(Продажи[[#This Row],[период]],Продажи[[#Headers],[МММ]])</f>
        <v>июн</v>
      </c>
    </row>
    <row r="2060" spans="1:9" x14ac:dyDescent="0.3">
      <c r="A2060" s="1">
        <v>41061</v>
      </c>
      <c r="B2060" t="s">
        <v>15</v>
      </c>
      <c r="C2060" t="s">
        <v>26</v>
      </c>
      <c r="D2060" t="s">
        <v>17</v>
      </c>
      <c r="E2060" t="s">
        <v>13</v>
      </c>
      <c r="F2060" s="2">
        <v>-960271.92575125268</v>
      </c>
      <c r="G2060" s="2">
        <v>-116594.78146776</v>
      </c>
      <c r="H2060" s="2">
        <v>0</v>
      </c>
      <c r="I2060" s="2" t="str">
        <f>TEXT(Продажи[[#This Row],[период]],Продажи[[#Headers],[МММ]])</f>
        <v>июн</v>
      </c>
    </row>
    <row r="2061" spans="1:9" x14ac:dyDescent="0.3">
      <c r="A2061" s="1">
        <v>41061</v>
      </c>
      <c r="B2061" t="s">
        <v>15</v>
      </c>
      <c r="C2061" t="s">
        <v>26</v>
      </c>
      <c r="D2061" t="s">
        <v>14</v>
      </c>
      <c r="E2061" t="s">
        <v>11</v>
      </c>
      <c r="F2061" s="2">
        <v>2568213.0798719604</v>
      </c>
      <c r="G2061" s="2">
        <v>797347.22346136137</v>
      </c>
      <c r="H2061" s="2">
        <v>0</v>
      </c>
      <c r="I2061" s="2" t="str">
        <f>TEXT(Продажи[[#This Row],[период]],Продажи[[#Headers],[МММ]])</f>
        <v>июн</v>
      </c>
    </row>
    <row r="2062" spans="1:9" x14ac:dyDescent="0.3">
      <c r="A2062" s="1">
        <v>41061</v>
      </c>
      <c r="B2062" t="s">
        <v>15</v>
      </c>
      <c r="C2062" t="s">
        <v>26</v>
      </c>
      <c r="D2062" t="s">
        <v>14</v>
      </c>
      <c r="E2062" t="s">
        <v>12</v>
      </c>
      <c r="F2062" s="2">
        <v>-1429962.7393496437</v>
      </c>
      <c r="G2062" s="2">
        <v>-351770.83388001239</v>
      </c>
      <c r="H2062" s="2">
        <v>0</v>
      </c>
      <c r="I2062" s="2" t="str">
        <f>TEXT(Продажи[[#This Row],[период]],Продажи[[#Headers],[МММ]])</f>
        <v>июн</v>
      </c>
    </row>
    <row r="2063" spans="1:9" x14ac:dyDescent="0.3">
      <c r="A2063" s="1">
        <v>41061</v>
      </c>
      <c r="B2063" t="s">
        <v>15</v>
      </c>
      <c r="C2063" t="s">
        <v>26</v>
      </c>
      <c r="D2063" t="s">
        <v>14</v>
      </c>
      <c r="E2063" t="s">
        <v>13</v>
      </c>
      <c r="F2063" s="2">
        <v>-1372907.226049593</v>
      </c>
      <c r="G2063" s="2">
        <v>-199336.80586534034</v>
      </c>
      <c r="H2063" s="2">
        <v>0</v>
      </c>
      <c r="I2063" s="2" t="str">
        <f>TEXT(Продажи[[#This Row],[период]],Продажи[[#Headers],[МММ]])</f>
        <v>июн</v>
      </c>
    </row>
    <row r="2064" spans="1:9" x14ac:dyDescent="0.3">
      <c r="A2064" s="1">
        <v>41061</v>
      </c>
      <c r="B2064" t="s">
        <v>15</v>
      </c>
      <c r="C2064" t="s">
        <v>26</v>
      </c>
      <c r="D2064" t="s">
        <v>100</v>
      </c>
      <c r="E2064" t="s">
        <v>49</v>
      </c>
      <c r="F2064" s="2">
        <v>0</v>
      </c>
      <c r="G2064" s="2">
        <v>0</v>
      </c>
      <c r="H2064" s="2">
        <v>17485100.822456967</v>
      </c>
      <c r="I2064" s="2" t="str">
        <f>TEXT(Продажи[[#This Row],[период]],Продажи[[#Headers],[МММ]])</f>
        <v>июн</v>
      </c>
    </row>
    <row r="2065" spans="1:9" x14ac:dyDescent="0.3">
      <c r="A2065" s="1">
        <v>41061</v>
      </c>
      <c r="B2065" t="s">
        <v>15</v>
      </c>
      <c r="C2065" t="s">
        <v>27</v>
      </c>
      <c r="D2065" t="s">
        <v>10</v>
      </c>
      <c r="E2065" t="s">
        <v>11</v>
      </c>
      <c r="F2065" s="2">
        <v>1694198.3310259092</v>
      </c>
      <c r="G2065" s="2">
        <v>3098560.2632696084</v>
      </c>
      <c r="H2065" s="2">
        <v>0</v>
      </c>
      <c r="I2065" s="2" t="str">
        <f>TEXT(Продажи[[#This Row],[период]],Продажи[[#Headers],[МММ]])</f>
        <v>июн</v>
      </c>
    </row>
    <row r="2066" spans="1:9" x14ac:dyDescent="0.3">
      <c r="A2066" s="1">
        <v>41061</v>
      </c>
      <c r="B2066" t="s">
        <v>15</v>
      </c>
      <c r="C2066" t="s">
        <v>27</v>
      </c>
      <c r="D2066" t="s">
        <v>10</v>
      </c>
      <c r="E2066" t="s">
        <v>12</v>
      </c>
      <c r="F2066" s="2">
        <v>-1008451.3875154221</v>
      </c>
      <c r="G2066" s="2">
        <v>-1367011.880854239</v>
      </c>
      <c r="H2066" s="2">
        <v>0</v>
      </c>
      <c r="I2066" s="2" t="str">
        <f>TEXT(Продажи[[#This Row],[период]],Продажи[[#Headers],[МММ]])</f>
        <v>июн</v>
      </c>
    </row>
    <row r="2067" spans="1:9" x14ac:dyDescent="0.3">
      <c r="A2067" s="1">
        <v>41061</v>
      </c>
      <c r="B2067" t="s">
        <v>15</v>
      </c>
      <c r="C2067" t="s">
        <v>27</v>
      </c>
      <c r="D2067" t="s">
        <v>10</v>
      </c>
      <c r="E2067" t="s">
        <v>13</v>
      </c>
      <c r="F2067" s="2">
        <v>-723126.87494105869</v>
      </c>
      <c r="G2067" s="2">
        <v>-774640.06581740209</v>
      </c>
      <c r="H2067" s="2">
        <v>0</v>
      </c>
      <c r="I2067" s="2" t="str">
        <f>TEXT(Продажи[[#This Row],[период]],Продажи[[#Headers],[МММ]])</f>
        <v>июн</v>
      </c>
    </row>
    <row r="2068" spans="1:9" x14ac:dyDescent="0.3">
      <c r="A2068" s="1">
        <v>41061</v>
      </c>
      <c r="B2068" t="s">
        <v>15</v>
      </c>
      <c r="C2068" t="s">
        <v>27</v>
      </c>
      <c r="D2068" t="s">
        <v>21</v>
      </c>
      <c r="E2068" t="s">
        <v>11</v>
      </c>
      <c r="F2068" s="2">
        <v>1654999.6920308741</v>
      </c>
      <c r="G2068" s="2">
        <v>2409947.0262946552</v>
      </c>
      <c r="H2068" s="2">
        <v>0</v>
      </c>
      <c r="I2068" s="2" t="str">
        <f>TEXT(Продажи[[#This Row],[период]],Продажи[[#Headers],[МММ]])</f>
        <v>июн</v>
      </c>
    </row>
    <row r="2069" spans="1:9" x14ac:dyDescent="0.3">
      <c r="A2069" s="1">
        <v>41061</v>
      </c>
      <c r="B2069" t="s">
        <v>15</v>
      </c>
      <c r="C2069" t="s">
        <v>27</v>
      </c>
      <c r="D2069" t="s">
        <v>21</v>
      </c>
      <c r="E2069" t="s">
        <v>12</v>
      </c>
      <c r="F2069" s="2">
        <v>-902727.10474411317</v>
      </c>
      <c r="G2069" s="2">
        <v>-1063211.9233652891</v>
      </c>
      <c r="H2069" s="2">
        <v>0</v>
      </c>
      <c r="I2069" s="2" t="str">
        <f>TEXT(Продажи[[#This Row],[период]],Продажи[[#Headers],[МММ]])</f>
        <v>июн</v>
      </c>
    </row>
    <row r="2070" spans="1:9" x14ac:dyDescent="0.3">
      <c r="A2070" s="1">
        <v>41061</v>
      </c>
      <c r="B2070" t="s">
        <v>15</v>
      </c>
      <c r="C2070" t="s">
        <v>27</v>
      </c>
      <c r="D2070" t="s">
        <v>21</v>
      </c>
      <c r="E2070" t="s">
        <v>13</v>
      </c>
      <c r="F2070" s="2">
        <v>-898213.46922039264</v>
      </c>
      <c r="G2070" s="2">
        <v>-602486.75657366379</v>
      </c>
      <c r="H2070" s="2">
        <v>0</v>
      </c>
      <c r="I2070" s="2" t="str">
        <f>TEXT(Продажи[[#This Row],[период]],Продажи[[#Headers],[МММ]])</f>
        <v>июн</v>
      </c>
    </row>
    <row r="2071" spans="1:9" x14ac:dyDescent="0.3">
      <c r="A2071" s="1">
        <v>41061</v>
      </c>
      <c r="B2071" t="s">
        <v>15</v>
      </c>
      <c r="C2071" t="s">
        <v>27</v>
      </c>
      <c r="D2071" t="s">
        <v>19</v>
      </c>
      <c r="E2071" t="s">
        <v>11</v>
      </c>
      <c r="F2071" s="2">
        <v>2497990.9797004061</v>
      </c>
      <c r="G2071" s="2">
        <v>3511387.8370982446</v>
      </c>
      <c r="H2071" s="2">
        <v>0</v>
      </c>
      <c r="I2071" s="2" t="str">
        <f>TEXT(Продажи[[#This Row],[период]],Продажи[[#Headers],[МММ]])</f>
        <v>июн</v>
      </c>
    </row>
    <row r="2072" spans="1:9" x14ac:dyDescent="0.3">
      <c r="A2072" s="1">
        <v>41061</v>
      </c>
      <c r="B2072" t="s">
        <v>15</v>
      </c>
      <c r="C2072" t="s">
        <v>27</v>
      </c>
      <c r="D2072" t="s">
        <v>19</v>
      </c>
      <c r="E2072" t="s">
        <v>12</v>
      </c>
      <c r="F2072" s="2">
        <v>-1366889.7289742304</v>
      </c>
      <c r="G2072" s="2">
        <v>-1549141.6928374611</v>
      </c>
      <c r="H2072" s="2">
        <v>0</v>
      </c>
      <c r="I2072" s="2" t="str">
        <f>TEXT(Продажи[[#This Row],[период]],Продажи[[#Headers],[МММ]])</f>
        <v>июн</v>
      </c>
    </row>
    <row r="2073" spans="1:9" x14ac:dyDescent="0.3">
      <c r="A2073" s="1">
        <v>41061</v>
      </c>
      <c r="B2073" t="s">
        <v>15</v>
      </c>
      <c r="C2073" t="s">
        <v>27</v>
      </c>
      <c r="D2073" t="s">
        <v>19</v>
      </c>
      <c r="E2073" t="s">
        <v>13</v>
      </c>
      <c r="F2073" s="2">
        <v>-1125360.3138644837</v>
      </c>
      <c r="G2073" s="2">
        <v>-877846.95927456114</v>
      </c>
      <c r="H2073" s="2">
        <v>0</v>
      </c>
      <c r="I2073" s="2" t="str">
        <f>TEXT(Продажи[[#This Row],[период]],Продажи[[#Headers],[МММ]])</f>
        <v>июн</v>
      </c>
    </row>
    <row r="2074" spans="1:9" x14ac:dyDescent="0.3">
      <c r="A2074" s="1">
        <v>41061</v>
      </c>
      <c r="B2074" t="s">
        <v>15</v>
      </c>
      <c r="C2074" t="s">
        <v>27</v>
      </c>
      <c r="D2074" t="s">
        <v>17</v>
      </c>
      <c r="E2074" t="s">
        <v>11</v>
      </c>
      <c r="F2074" s="2">
        <v>619103.59277261212</v>
      </c>
      <c r="G2074" s="2">
        <v>1554597.0862368001</v>
      </c>
      <c r="H2074" s="2">
        <v>0</v>
      </c>
      <c r="I2074" s="2" t="str">
        <f>TEXT(Продажи[[#This Row],[период]],Продажи[[#Headers],[МММ]])</f>
        <v>июн</v>
      </c>
    </row>
    <row r="2075" spans="1:9" x14ac:dyDescent="0.3">
      <c r="A2075" s="1">
        <v>41061</v>
      </c>
      <c r="B2075" t="s">
        <v>15</v>
      </c>
      <c r="C2075" t="s">
        <v>27</v>
      </c>
      <c r="D2075" t="s">
        <v>17</v>
      </c>
      <c r="E2075" t="s">
        <v>12</v>
      </c>
      <c r="F2075" s="2">
        <v>-367420.52983537817</v>
      </c>
      <c r="G2075" s="2">
        <v>-685851.65569270588</v>
      </c>
      <c r="H2075" s="2">
        <v>0</v>
      </c>
      <c r="I2075" s="2" t="str">
        <f>TEXT(Продажи[[#This Row],[период]],Продажи[[#Headers],[МММ]])</f>
        <v>июн</v>
      </c>
    </row>
    <row r="2076" spans="1:9" x14ac:dyDescent="0.3">
      <c r="A2076" s="1">
        <v>41061</v>
      </c>
      <c r="B2076" t="s">
        <v>15</v>
      </c>
      <c r="C2076" t="s">
        <v>27</v>
      </c>
      <c r="D2076" t="s">
        <v>17</v>
      </c>
      <c r="E2076" t="s">
        <v>13</v>
      </c>
      <c r="F2076" s="2">
        <v>-358069.67735106777</v>
      </c>
      <c r="G2076" s="2">
        <v>-388649.27155920002</v>
      </c>
      <c r="H2076" s="2">
        <v>0</v>
      </c>
      <c r="I2076" s="2" t="str">
        <f>TEXT(Продажи[[#This Row],[период]],Продажи[[#Headers],[МММ]])</f>
        <v>июн</v>
      </c>
    </row>
    <row r="2077" spans="1:9" x14ac:dyDescent="0.3">
      <c r="A2077" s="1">
        <v>41061</v>
      </c>
      <c r="B2077" t="s">
        <v>15</v>
      </c>
      <c r="C2077" t="s">
        <v>27</v>
      </c>
      <c r="D2077" t="s">
        <v>14</v>
      </c>
      <c r="E2077" t="s">
        <v>11</v>
      </c>
      <c r="F2077" s="2">
        <v>3140198.1756118182</v>
      </c>
      <c r="G2077" s="2">
        <v>2657824.0782045382</v>
      </c>
      <c r="H2077" s="2">
        <v>0</v>
      </c>
      <c r="I2077" s="2" t="str">
        <f>TEXT(Продажи[[#This Row],[период]],Продажи[[#Headers],[МММ]])</f>
        <v>июн</v>
      </c>
    </row>
    <row r="2078" spans="1:9" x14ac:dyDescent="0.3">
      <c r="A2078" s="1">
        <v>41061</v>
      </c>
      <c r="B2078" t="s">
        <v>15</v>
      </c>
      <c r="C2078" t="s">
        <v>27</v>
      </c>
      <c r="D2078" t="s">
        <v>14</v>
      </c>
      <c r="E2078" t="s">
        <v>12</v>
      </c>
      <c r="F2078" s="2">
        <v>-1715955.2872195723</v>
      </c>
      <c r="G2078" s="2">
        <v>-1172569.446266708</v>
      </c>
      <c r="H2078" s="2">
        <v>0</v>
      </c>
      <c r="I2078" s="2" t="str">
        <f>TEXT(Продажи[[#This Row],[период]],Продажи[[#Headers],[МММ]])</f>
        <v>июн</v>
      </c>
    </row>
    <row r="2079" spans="1:9" x14ac:dyDescent="0.3">
      <c r="A2079" s="1">
        <v>41061</v>
      </c>
      <c r="B2079" t="s">
        <v>15</v>
      </c>
      <c r="C2079" t="s">
        <v>27</v>
      </c>
      <c r="D2079" t="s">
        <v>14</v>
      </c>
      <c r="E2079" t="s">
        <v>13</v>
      </c>
      <c r="F2079" s="2">
        <v>-1508381.8959755783</v>
      </c>
      <c r="G2079" s="2">
        <v>-664456.01955113455</v>
      </c>
      <c r="H2079" s="2">
        <v>0</v>
      </c>
      <c r="I2079" s="2" t="str">
        <f>TEXT(Продажи[[#This Row],[период]],Продажи[[#Headers],[МММ]])</f>
        <v>июн</v>
      </c>
    </row>
    <row r="2080" spans="1:9" x14ac:dyDescent="0.3">
      <c r="A2080" s="1">
        <v>41061</v>
      </c>
      <c r="B2080" t="s">
        <v>15</v>
      </c>
      <c r="C2080" t="s">
        <v>27</v>
      </c>
      <c r="D2080" t="s">
        <v>100</v>
      </c>
      <c r="E2080" t="s">
        <v>49</v>
      </c>
      <c r="F2080" s="2">
        <v>0</v>
      </c>
      <c r="G2080" s="2">
        <v>0</v>
      </c>
      <c r="H2080" s="2">
        <v>13184977.003511123</v>
      </c>
      <c r="I2080" s="2" t="str">
        <f>TEXT(Продажи[[#This Row],[период]],Продажи[[#Headers],[МММ]])</f>
        <v>июн</v>
      </c>
    </row>
    <row r="2081" spans="1:9" x14ac:dyDescent="0.3">
      <c r="A2081" s="1">
        <v>41061</v>
      </c>
      <c r="B2081" t="s">
        <v>8</v>
      </c>
      <c r="C2081" t="s">
        <v>9</v>
      </c>
      <c r="D2081" t="s">
        <v>10</v>
      </c>
      <c r="E2081" t="s">
        <v>11</v>
      </c>
      <c r="F2081" s="2">
        <v>2346330.2282858822</v>
      </c>
      <c r="G2081" s="2">
        <v>2478848.2106156866</v>
      </c>
      <c r="H2081" s="2">
        <v>0</v>
      </c>
      <c r="I2081" s="2" t="str">
        <f>TEXT(Продажи[[#This Row],[период]],Продажи[[#Headers],[МММ]])</f>
        <v>июн</v>
      </c>
    </row>
    <row r="2082" spans="1:9" x14ac:dyDescent="0.3">
      <c r="A2082" s="1">
        <v>41061</v>
      </c>
      <c r="B2082" t="s">
        <v>8</v>
      </c>
      <c r="C2082" t="s">
        <v>9</v>
      </c>
      <c r="D2082" t="s">
        <v>10</v>
      </c>
      <c r="E2082" t="s">
        <v>12</v>
      </c>
      <c r="F2082" s="2">
        <v>-1344601.8500205628</v>
      </c>
      <c r="G2082" s="2">
        <v>-1093609.5046833912</v>
      </c>
      <c r="H2082" s="2">
        <v>0</v>
      </c>
      <c r="I2082" s="2" t="str">
        <f>TEXT(Продажи[[#This Row],[период]],Продажи[[#Headers],[МММ]])</f>
        <v>июн</v>
      </c>
    </row>
    <row r="2083" spans="1:9" x14ac:dyDescent="0.3">
      <c r="A2083" s="1">
        <v>41061</v>
      </c>
      <c r="B2083" t="s">
        <v>8</v>
      </c>
      <c r="C2083" t="s">
        <v>9</v>
      </c>
      <c r="D2083" t="s">
        <v>10</v>
      </c>
      <c r="E2083" t="s">
        <v>13</v>
      </c>
      <c r="F2083" s="2">
        <v>-534109.46987441799</v>
      </c>
      <c r="G2083" s="2">
        <v>-619712.05265392165</v>
      </c>
      <c r="H2083" s="2">
        <v>0</v>
      </c>
      <c r="I2083" s="2" t="str">
        <f>TEXT(Продажи[[#This Row],[период]],Продажи[[#Headers],[МММ]])</f>
        <v>июн</v>
      </c>
    </row>
    <row r="2084" spans="1:9" x14ac:dyDescent="0.3">
      <c r="A2084" s="1">
        <v>41061</v>
      </c>
      <c r="B2084" t="s">
        <v>8</v>
      </c>
      <c r="C2084" t="s">
        <v>9</v>
      </c>
      <c r="D2084" t="s">
        <v>21</v>
      </c>
      <c r="E2084" t="s">
        <v>11</v>
      </c>
      <c r="F2084" s="2">
        <v>2184599.5934807537</v>
      </c>
      <c r="G2084" s="2">
        <v>1927957.6210357239</v>
      </c>
      <c r="H2084" s="2">
        <v>0</v>
      </c>
      <c r="I2084" s="2" t="str">
        <f>TEXT(Продажи[[#This Row],[период]],Продажи[[#Headers],[МММ]])</f>
        <v>июн</v>
      </c>
    </row>
    <row r="2085" spans="1:9" x14ac:dyDescent="0.3">
      <c r="A2085" s="1">
        <v>41061</v>
      </c>
      <c r="B2085" t="s">
        <v>8</v>
      </c>
      <c r="C2085" t="s">
        <v>9</v>
      </c>
      <c r="D2085" t="s">
        <v>21</v>
      </c>
      <c r="E2085" t="s">
        <v>12</v>
      </c>
      <c r="F2085" s="2">
        <v>-1203636.1396588176</v>
      </c>
      <c r="G2085" s="2">
        <v>-850569.53869223117</v>
      </c>
      <c r="H2085" s="2">
        <v>0</v>
      </c>
      <c r="I2085" s="2" t="str">
        <f>TEXT(Продажи[[#This Row],[период]],Продажи[[#Headers],[МММ]])</f>
        <v>июн</v>
      </c>
    </row>
    <row r="2086" spans="1:9" x14ac:dyDescent="0.3">
      <c r="A2086" s="1">
        <v>41061</v>
      </c>
      <c r="B2086" t="s">
        <v>8</v>
      </c>
      <c r="C2086" t="s">
        <v>9</v>
      </c>
      <c r="D2086" t="s">
        <v>21</v>
      </c>
      <c r="E2086" t="s">
        <v>13</v>
      </c>
      <c r="F2086" s="2">
        <v>-489338.27257829229</v>
      </c>
      <c r="G2086" s="2">
        <v>-481989.40525893099</v>
      </c>
      <c r="H2086" s="2">
        <v>0</v>
      </c>
      <c r="I2086" s="2" t="str">
        <f>TEXT(Продажи[[#This Row],[период]],Продажи[[#Headers],[МММ]])</f>
        <v>июн</v>
      </c>
    </row>
    <row r="2087" spans="1:9" x14ac:dyDescent="0.3">
      <c r="A2087" s="1">
        <v>41061</v>
      </c>
      <c r="B2087" t="s">
        <v>8</v>
      </c>
      <c r="C2087" t="s">
        <v>9</v>
      </c>
      <c r="D2087" t="s">
        <v>19</v>
      </c>
      <c r="E2087" t="s">
        <v>11</v>
      </c>
      <c r="F2087" s="2">
        <v>6082659.293935325</v>
      </c>
      <c r="G2087" s="2">
        <v>2809110.2696785959</v>
      </c>
      <c r="H2087" s="2">
        <v>0</v>
      </c>
      <c r="I2087" s="2" t="str">
        <f>TEXT(Продажи[[#This Row],[период]],Продажи[[#Headers],[МММ]])</f>
        <v>июн</v>
      </c>
    </row>
    <row r="2088" spans="1:9" x14ac:dyDescent="0.3">
      <c r="A2088" s="1">
        <v>41061</v>
      </c>
      <c r="B2088" t="s">
        <v>8</v>
      </c>
      <c r="C2088" t="s">
        <v>9</v>
      </c>
      <c r="D2088" t="s">
        <v>19</v>
      </c>
      <c r="E2088" t="s">
        <v>12</v>
      </c>
      <c r="F2088" s="2">
        <v>-3417224.322435576</v>
      </c>
      <c r="G2088" s="2">
        <v>-1239313.3542699688</v>
      </c>
      <c r="H2088" s="2">
        <v>0</v>
      </c>
      <c r="I2088" s="2" t="str">
        <f>TEXT(Продажи[[#This Row],[период]],Продажи[[#Headers],[МММ]])</f>
        <v>июн</v>
      </c>
    </row>
    <row r="2089" spans="1:9" x14ac:dyDescent="0.3">
      <c r="A2089" s="1">
        <v>41061</v>
      </c>
      <c r="B2089" t="s">
        <v>8</v>
      </c>
      <c r="C2089" t="s">
        <v>9</v>
      </c>
      <c r="D2089" t="s">
        <v>19</v>
      </c>
      <c r="E2089" t="s">
        <v>13</v>
      </c>
      <c r="F2089" s="2">
        <v>-1449723.2465500687</v>
      </c>
      <c r="G2089" s="2">
        <v>-702277.56741964899</v>
      </c>
      <c r="H2089" s="2">
        <v>0</v>
      </c>
      <c r="I2089" s="2" t="str">
        <f>TEXT(Продажи[[#This Row],[период]],Продажи[[#Headers],[МММ]])</f>
        <v>июн</v>
      </c>
    </row>
    <row r="2090" spans="1:9" x14ac:dyDescent="0.3">
      <c r="A2090" s="1">
        <v>41061</v>
      </c>
      <c r="B2090" t="s">
        <v>8</v>
      </c>
      <c r="C2090" t="s">
        <v>9</v>
      </c>
      <c r="D2090" t="s">
        <v>17</v>
      </c>
      <c r="E2090" t="s">
        <v>11</v>
      </c>
      <c r="F2090" s="2">
        <v>688913.49344133399</v>
      </c>
      <c r="G2090" s="2">
        <v>1243677.6689894402</v>
      </c>
      <c r="H2090" s="2">
        <v>0</v>
      </c>
      <c r="I2090" s="2" t="str">
        <f>TEXT(Продажи[[#This Row],[период]],Продажи[[#Headers],[МММ]])</f>
        <v>июн</v>
      </c>
    </row>
    <row r="2091" spans="1:9" x14ac:dyDescent="0.3">
      <c r="A2091" s="1">
        <v>41061</v>
      </c>
      <c r="B2091" t="s">
        <v>8</v>
      </c>
      <c r="C2091" t="s">
        <v>9</v>
      </c>
      <c r="D2091" t="s">
        <v>17</v>
      </c>
      <c r="E2091" t="s">
        <v>12</v>
      </c>
      <c r="F2091" s="2">
        <v>-367420.52983537817</v>
      </c>
      <c r="G2091" s="2">
        <v>-548681.32455416466</v>
      </c>
      <c r="H2091" s="2">
        <v>0</v>
      </c>
      <c r="I2091" s="2" t="str">
        <f>TEXT(Продажи[[#This Row],[период]],Продажи[[#Headers],[МММ]])</f>
        <v>июн</v>
      </c>
    </row>
    <row r="2092" spans="1:9" x14ac:dyDescent="0.3">
      <c r="A2092" s="1">
        <v>41061</v>
      </c>
      <c r="B2092" t="s">
        <v>8</v>
      </c>
      <c r="C2092" t="s">
        <v>9</v>
      </c>
      <c r="D2092" t="s">
        <v>17</v>
      </c>
      <c r="E2092" t="s">
        <v>13</v>
      </c>
      <c r="F2092" s="2">
        <v>-130838.45067437817</v>
      </c>
      <c r="G2092" s="2">
        <v>-310919.41724736005</v>
      </c>
      <c r="H2092" s="2">
        <v>0</v>
      </c>
      <c r="I2092" s="2" t="str">
        <f>TEXT(Продажи[[#This Row],[период]],Продажи[[#Headers],[МММ]])</f>
        <v>июн</v>
      </c>
    </row>
    <row r="2093" spans="1:9" x14ac:dyDescent="0.3">
      <c r="A2093" s="1">
        <v>41061</v>
      </c>
      <c r="B2093" t="s">
        <v>8</v>
      </c>
      <c r="C2093" t="s">
        <v>9</v>
      </c>
      <c r="D2093" t="s">
        <v>14</v>
      </c>
      <c r="E2093" t="s">
        <v>11</v>
      </c>
      <c r="F2093" s="2">
        <v>1541499.8330189162</v>
      </c>
      <c r="G2093" s="2">
        <v>2126259.2625636305</v>
      </c>
      <c r="H2093" s="2">
        <v>0</v>
      </c>
      <c r="I2093" s="2" t="str">
        <f>TEXT(Продажи[[#This Row],[период]],Продажи[[#Headers],[МММ]])</f>
        <v>июн</v>
      </c>
    </row>
    <row r="2094" spans="1:9" x14ac:dyDescent="0.3">
      <c r="A2094" s="1">
        <v>41061</v>
      </c>
      <c r="B2094" t="s">
        <v>8</v>
      </c>
      <c r="C2094" t="s">
        <v>9</v>
      </c>
      <c r="D2094" t="s">
        <v>14</v>
      </c>
      <c r="E2094" t="s">
        <v>12</v>
      </c>
      <c r="F2094" s="2">
        <v>-857977.64360978629</v>
      </c>
      <c r="G2094" s="2">
        <v>-938055.55701336637</v>
      </c>
      <c r="H2094" s="2">
        <v>0</v>
      </c>
      <c r="I2094" s="2" t="str">
        <f>TEXT(Продажи[[#This Row],[период]],Продажи[[#Headers],[МММ]])</f>
        <v>июн</v>
      </c>
    </row>
    <row r="2095" spans="1:9" x14ac:dyDescent="0.3">
      <c r="A2095" s="1">
        <v>41061</v>
      </c>
      <c r="B2095" t="s">
        <v>8</v>
      </c>
      <c r="C2095" t="s">
        <v>9</v>
      </c>
      <c r="D2095" t="s">
        <v>14</v>
      </c>
      <c r="E2095" t="s">
        <v>13</v>
      </c>
      <c r="F2095" s="2">
        <v>-267860.62033497531</v>
      </c>
      <c r="G2095" s="2">
        <v>-531564.81564090762</v>
      </c>
      <c r="H2095" s="2">
        <v>0</v>
      </c>
      <c r="I2095" s="2" t="str">
        <f>TEXT(Продажи[[#This Row],[период]],Продажи[[#Headers],[МММ]])</f>
        <v>июн</v>
      </c>
    </row>
    <row r="2096" spans="1:9" x14ac:dyDescent="0.3">
      <c r="A2096" s="1">
        <v>41061</v>
      </c>
      <c r="B2096" t="s">
        <v>8</v>
      </c>
      <c r="C2096" t="s">
        <v>9</v>
      </c>
      <c r="D2096" t="s">
        <v>100</v>
      </c>
      <c r="E2096" t="s">
        <v>49</v>
      </c>
      <c r="F2096" s="2">
        <v>0</v>
      </c>
      <c r="G2096" s="2">
        <v>0</v>
      </c>
      <c r="H2096" s="2">
        <v>19706769.368732907</v>
      </c>
      <c r="I2096" s="2" t="str">
        <f>TEXT(Продажи[[#This Row],[период]],Продажи[[#Headers],[МММ]])</f>
        <v>июн</v>
      </c>
    </row>
    <row r="2097" spans="1:9" x14ac:dyDescent="0.3">
      <c r="A2097" s="1">
        <v>41061</v>
      </c>
      <c r="B2097" t="s">
        <v>8</v>
      </c>
      <c r="C2097" t="s">
        <v>20</v>
      </c>
      <c r="D2097" t="s">
        <v>10</v>
      </c>
      <c r="E2097" t="s">
        <v>11</v>
      </c>
      <c r="F2097" s="2">
        <v>3065692.2180468831</v>
      </c>
      <c r="G2097" s="2">
        <v>1859136.1579617648</v>
      </c>
      <c r="H2097" s="2">
        <v>0</v>
      </c>
      <c r="I2097" s="2" t="str">
        <f>TEXT(Продажи[[#This Row],[период]],Продажи[[#Headers],[МММ]])</f>
        <v>июн</v>
      </c>
    </row>
    <row r="2098" spans="1:9" x14ac:dyDescent="0.3">
      <c r="A2098" s="1">
        <v>41061</v>
      </c>
      <c r="B2098" t="s">
        <v>8</v>
      </c>
      <c r="C2098" t="s">
        <v>20</v>
      </c>
      <c r="D2098" t="s">
        <v>10</v>
      </c>
      <c r="E2098" t="s">
        <v>12</v>
      </c>
      <c r="F2098" s="2">
        <v>-1680752.3125257036</v>
      </c>
      <c r="G2098" s="2">
        <v>-820207.12851254328</v>
      </c>
      <c r="H2098" s="2">
        <v>0</v>
      </c>
      <c r="I2098" s="2" t="str">
        <f>TEXT(Продажи[[#This Row],[период]],Продажи[[#Headers],[МММ]])</f>
        <v>июн</v>
      </c>
    </row>
    <row r="2099" spans="1:9" x14ac:dyDescent="0.3">
      <c r="A2099" s="1">
        <v>41061</v>
      </c>
      <c r="B2099" t="s">
        <v>8</v>
      </c>
      <c r="C2099" t="s">
        <v>20</v>
      </c>
      <c r="D2099" t="s">
        <v>10</v>
      </c>
      <c r="E2099" t="s">
        <v>13</v>
      </c>
      <c r="F2099" s="2">
        <v>-704806.67473452853</v>
      </c>
      <c r="G2099" s="2">
        <v>-464784.03949044121</v>
      </c>
      <c r="H2099" s="2">
        <v>0</v>
      </c>
      <c r="I2099" s="2" t="str">
        <f>TEXT(Продажи[[#This Row],[период]],Продажи[[#Headers],[МММ]])</f>
        <v>июн</v>
      </c>
    </row>
    <row r="2100" spans="1:9" x14ac:dyDescent="0.3">
      <c r="A2100" s="1">
        <v>41061</v>
      </c>
      <c r="B2100" t="s">
        <v>8</v>
      </c>
      <c r="C2100" t="s">
        <v>20</v>
      </c>
      <c r="D2100" t="s">
        <v>21</v>
      </c>
      <c r="E2100" t="s">
        <v>11</v>
      </c>
      <c r="F2100" s="2">
        <v>3270881.2095228364</v>
      </c>
      <c r="G2100" s="2">
        <v>1445968.215776793</v>
      </c>
      <c r="H2100" s="2">
        <v>0</v>
      </c>
      <c r="I2100" s="2" t="str">
        <f>TEXT(Продажи[[#This Row],[период]],Продажи[[#Headers],[МММ]])</f>
        <v>июн</v>
      </c>
    </row>
    <row r="2101" spans="1:9" x14ac:dyDescent="0.3">
      <c r="A2101" s="1">
        <v>41061</v>
      </c>
      <c r="B2101" t="s">
        <v>8</v>
      </c>
      <c r="C2101" t="s">
        <v>20</v>
      </c>
      <c r="D2101" t="s">
        <v>21</v>
      </c>
      <c r="E2101" t="s">
        <v>12</v>
      </c>
      <c r="F2101" s="2">
        <v>-1805454.2094882266</v>
      </c>
      <c r="G2101" s="2">
        <v>-637927.15401917335</v>
      </c>
      <c r="H2101" s="2">
        <v>0</v>
      </c>
      <c r="I2101" s="2" t="str">
        <f>TEXT(Продажи[[#This Row],[период]],Продажи[[#Headers],[МММ]])</f>
        <v>июн</v>
      </c>
    </row>
    <row r="2102" spans="1:9" x14ac:dyDescent="0.3">
      <c r="A2102" s="1">
        <v>41061</v>
      </c>
      <c r="B2102" t="s">
        <v>8</v>
      </c>
      <c r="C2102" t="s">
        <v>20</v>
      </c>
      <c r="D2102" t="s">
        <v>21</v>
      </c>
      <c r="E2102" t="s">
        <v>13</v>
      </c>
      <c r="F2102" s="2">
        <v>-767348.12993598776</v>
      </c>
      <c r="G2102" s="2">
        <v>-361492.05394419824</v>
      </c>
      <c r="H2102" s="2">
        <v>0</v>
      </c>
      <c r="I2102" s="2" t="str">
        <f>TEXT(Продажи[[#This Row],[период]],Продажи[[#Headers],[МММ]])</f>
        <v>июн</v>
      </c>
    </row>
    <row r="2103" spans="1:9" x14ac:dyDescent="0.3">
      <c r="A2103" s="1">
        <v>41061</v>
      </c>
      <c r="B2103" t="s">
        <v>8</v>
      </c>
      <c r="C2103" t="s">
        <v>20</v>
      </c>
      <c r="D2103" t="s">
        <v>19</v>
      </c>
      <c r="E2103" t="s">
        <v>11</v>
      </c>
      <c r="F2103" s="2">
        <v>4927637.4729521004</v>
      </c>
      <c r="G2103" s="2">
        <v>2106832.7022589468</v>
      </c>
      <c r="H2103" s="2">
        <v>0</v>
      </c>
      <c r="I2103" s="2" t="str">
        <f>TEXT(Продажи[[#This Row],[период]],Продажи[[#Headers],[МММ]])</f>
        <v>июн</v>
      </c>
    </row>
    <row r="2104" spans="1:9" x14ac:dyDescent="0.3">
      <c r="A2104" s="1">
        <v>41061</v>
      </c>
      <c r="B2104" t="s">
        <v>8</v>
      </c>
      <c r="C2104" t="s">
        <v>20</v>
      </c>
      <c r="D2104" t="s">
        <v>19</v>
      </c>
      <c r="E2104" t="s">
        <v>12</v>
      </c>
      <c r="F2104" s="2">
        <v>-2733779.4579484607</v>
      </c>
      <c r="G2104" s="2">
        <v>-929485.01570247661</v>
      </c>
      <c r="H2104" s="2">
        <v>0</v>
      </c>
      <c r="I2104" s="2" t="str">
        <f>TEXT(Продажи[[#This Row],[период]],Продажи[[#Headers],[МММ]])</f>
        <v>июн</v>
      </c>
    </row>
    <row r="2105" spans="1:9" x14ac:dyDescent="0.3">
      <c r="A2105" s="1">
        <v>41061</v>
      </c>
      <c r="B2105" t="s">
        <v>8</v>
      </c>
      <c r="C2105" t="s">
        <v>20</v>
      </c>
      <c r="D2105" t="s">
        <v>19</v>
      </c>
      <c r="E2105" t="s">
        <v>13</v>
      </c>
      <c r="F2105" s="2">
        <v>-1166127.8000311402</v>
      </c>
      <c r="G2105" s="2">
        <v>-526708.17556473671</v>
      </c>
      <c r="H2105" s="2">
        <v>0</v>
      </c>
      <c r="I2105" s="2" t="str">
        <f>TEXT(Продажи[[#This Row],[период]],Продажи[[#Headers],[МММ]])</f>
        <v>июн</v>
      </c>
    </row>
    <row r="2106" spans="1:9" x14ac:dyDescent="0.3">
      <c r="A2106" s="1">
        <v>41061</v>
      </c>
      <c r="B2106" t="s">
        <v>8</v>
      </c>
      <c r="C2106" t="s">
        <v>20</v>
      </c>
      <c r="D2106" t="s">
        <v>17</v>
      </c>
      <c r="E2106" t="s">
        <v>11</v>
      </c>
      <c r="F2106" s="2">
        <v>1346596.2418466611</v>
      </c>
      <c r="G2106" s="2">
        <v>932758.25174207997</v>
      </c>
      <c r="H2106" s="2">
        <v>0</v>
      </c>
      <c r="I2106" s="2" t="str">
        <f>TEXT(Продажи[[#This Row],[период]],Продажи[[#Headers],[МММ]])</f>
        <v>июн</v>
      </c>
    </row>
    <row r="2107" spans="1:9" x14ac:dyDescent="0.3">
      <c r="A2107" s="1">
        <v>41061</v>
      </c>
      <c r="B2107" t="s">
        <v>8</v>
      </c>
      <c r="C2107" t="s">
        <v>20</v>
      </c>
      <c r="D2107" t="s">
        <v>17</v>
      </c>
      <c r="E2107" t="s">
        <v>12</v>
      </c>
      <c r="F2107" s="2">
        <v>-734841.05967075634</v>
      </c>
      <c r="G2107" s="2">
        <v>-411510.9934156235</v>
      </c>
      <c r="H2107" s="2">
        <v>0</v>
      </c>
      <c r="I2107" s="2" t="str">
        <f>TEXT(Продажи[[#This Row],[период]],Продажи[[#Headers],[МММ]])</f>
        <v>июн</v>
      </c>
    </row>
    <row r="2108" spans="1:9" x14ac:dyDescent="0.3">
      <c r="A2108" s="1">
        <v>41061</v>
      </c>
      <c r="B2108" t="s">
        <v>8</v>
      </c>
      <c r="C2108" t="s">
        <v>20</v>
      </c>
      <c r="D2108" t="s">
        <v>17</v>
      </c>
      <c r="E2108" t="s">
        <v>13</v>
      </c>
      <c r="F2108" s="2">
        <v>-357536.91758280649</v>
      </c>
      <c r="G2108" s="2">
        <v>-233189.56293551999</v>
      </c>
      <c r="H2108" s="2">
        <v>0</v>
      </c>
      <c r="I2108" s="2" t="str">
        <f>TEXT(Продажи[[#This Row],[период]],Продажи[[#Headers],[МММ]])</f>
        <v>июн</v>
      </c>
    </row>
    <row r="2109" spans="1:9" x14ac:dyDescent="0.3">
      <c r="A2109" s="1">
        <v>41061</v>
      </c>
      <c r="B2109" t="s">
        <v>8</v>
      </c>
      <c r="C2109" t="s">
        <v>20</v>
      </c>
      <c r="D2109" t="s">
        <v>14</v>
      </c>
      <c r="E2109" t="s">
        <v>11</v>
      </c>
      <c r="F2109" s="2">
        <v>3609225.9541185009</v>
      </c>
      <c r="G2109" s="2">
        <v>1594694.4469227227</v>
      </c>
      <c r="H2109" s="2">
        <v>0</v>
      </c>
      <c r="I2109" s="2" t="str">
        <f>TEXT(Продажи[[#This Row],[период]],Продажи[[#Headers],[МММ]])</f>
        <v>июн</v>
      </c>
    </row>
    <row r="2110" spans="1:9" x14ac:dyDescent="0.3">
      <c r="A2110" s="1">
        <v>41061</v>
      </c>
      <c r="B2110" t="s">
        <v>8</v>
      </c>
      <c r="C2110" t="s">
        <v>20</v>
      </c>
      <c r="D2110" t="s">
        <v>14</v>
      </c>
      <c r="E2110" t="s">
        <v>12</v>
      </c>
      <c r="F2110" s="2">
        <v>-2001947.835089501</v>
      </c>
      <c r="G2110" s="2">
        <v>-703541.66776002478</v>
      </c>
      <c r="H2110" s="2">
        <v>0</v>
      </c>
      <c r="I2110" s="2" t="str">
        <f>TEXT(Продажи[[#This Row],[период]],Продажи[[#Headers],[МММ]])</f>
        <v>июн</v>
      </c>
    </row>
    <row r="2111" spans="1:9" x14ac:dyDescent="0.3">
      <c r="A2111" s="1">
        <v>41061</v>
      </c>
      <c r="B2111" t="s">
        <v>8</v>
      </c>
      <c r="C2111" t="s">
        <v>20</v>
      </c>
      <c r="D2111" t="s">
        <v>14</v>
      </c>
      <c r="E2111" t="s">
        <v>13</v>
      </c>
      <c r="F2111" s="2">
        <v>-762513.33113080426</v>
      </c>
      <c r="G2111" s="2">
        <v>-398673.61173068068</v>
      </c>
      <c r="H2111" s="2">
        <v>0</v>
      </c>
      <c r="I2111" s="2" t="str">
        <f>TEXT(Продажи[[#This Row],[период]],Продажи[[#Headers],[МММ]])</f>
        <v>июн</v>
      </c>
    </row>
    <row r="2112" spans="1:9" x14ac:dyDescent="0.3">
      <c r="A2112" s="1">
        <v>41061</v>
      </c>
      <c r="B2112" t="s">
        <v>8</v>
      </c>
      <c r="C2112" t="s">
        <v>20</v>
      </c>
      <c r="D2112" t="s">
        <v>100</v>
      </c>
      <c r="E2112" t="s">
        <v>49</v>
      </c>
      <c r="F2112" s="2">
        <v>0</v>
      </c>
      <c r="G2112" s="2">
        <v>0</v>
      </c>
      <c r="H2112" s="2">
        <v>12588860.39128546</v>
      </c>
      <c r="I2112" s="2" t="str">
        <f>TEXT(Продажи[[#This Row],[период]],Продажи[[#Headers],[МММ]])</f>
        <v>июн</v>
      </c>
    </row>
    <row r="2113" spans="1:9" x14ac:dyDescent="0.3">
      <c r="A2113" s="1">
        <v>41061</v>
      </c>
      <c r="B2113" t="s">
        <v>8</v>
      </c>
      <c r="C2113" t="s">
        <v>23</v>
      </c>
      <c r="D2113" t="s">
        <v>10</v>
      </c>
      <c r="E2113" t="s">
        <v>11</v>
      </c>
      <c r="F2113" s="2">
        <v>1842104.5345281712</v>
      </c>
      <c r="G2113" s="2">
        <v>3098560.2632696084</v>
      </c>
      <c r="H2113" s="2">
        <v>0</v>
      </c>
      <c r="I2113" s="2" t="str">
        <f>TEXT(Продажи[[#This Row],[период]],Продажи[[#Headers],[МММ]])</f>
        <v>июн</v>
      </c>
    </row>
    <row r="2114" spans="1:9" x14ac:dyDescent="0.3">
      <c r="A2114" s="1">
        <v>41061</v>
      </c>
      <c r="B2114" t="s">
        <v>8</v>
      </c>
      <c r="C2114" t="s">
        <v>23</v>
      </c>
      <c r="D2114" t="s">
        <v>10</v>
      </c>
      <c r="E2114" t="s">
        <v>12</v>
      </c>
      <c r="F2114" s="2">
        <v>-1008451.3875154221</v>
      </c>
      <c r="G2114" s="2">
        <v>-1367011.880854239</v>
      </c>
      <c r="H2114" s="2">
        <v>0</v>
      </c>
      <c r="I2114" s="2" t="str">
        <f>TEXT(Продажи[[#This Row],[период]],Продажи[[#Headers],[МММ]])</f>
        <v>июн</v>
      </c>
    </row>
    <row r="2115" spans="1:9" x14ac:dyDescent="0.3">
      <c r="A2115" s="1">
        <v>41061</v>
      </c>
      <c r="B2115" t="s">
        <v>8</v>
      </c>
      <c r="C2115" t="s">
        <v>23</v>
      </c>
      <c r="D2115" t="s">
        <v>10</v>
      </c>
      <c r="E2115" t="s">
        <v>13</v>
      </c>
      <c r="F2115" s="2">
        <v>-357496.01687421714</v>
      </c>
      <c r="G2115" s="2">
        <v>-774640.06581740209</v>
      </c>
      <c r="H2115" s="2">
        <v>0</v>
      </c>
      <c r="I2115" s="2" t="str">
        <f>TEXT(Продажи[[#This Row],[период]],Продажи[[#Headers],[МММ]])</f>
        <v>июн</v>
      </c>
    </row>
    <row r="2116" spans="1:9" x14ac:dyDescent="0.3">
      <c r="A2116" s="1">
        <v>41061</v>
      </c>
      <c r="B2116" t="s">
        <v>8</v>
      </c>
      <c r="C2116" t="s">
        <v>23</v>
      </c>
      <c r="D2116" t="s">
        <v>21</v>
      </c>
      <c r="E2116" t="s">
        <v>11</v>
      </c>
      <c r="F2116" s="2">
        <v>1080263.4353437887</v>
      </c>
      <c r="G2116" s="2">
        <v>2409947.0262946552</v>
      </c>
      <c r="H2116" s="2">
        <v>0</v>
      </c>
      <c r="I2116" s="2" t="str">
        <f>TEXT(Продажи[[#This Row],[период]],Продажи[[#Headers],[МММ]])</f>
        <v>июн</v>
      </c>
    </row>
    <row r="2117" spans="1:9" x14ac:dyDescent="0.3">
      <c r="A2117" s="1">
        <v>41061</v>
      </c>
      <c r="B2117" t="s">
        <v>8</v>
      </c>
      <c r="C2117" t="s">
        <v>23</v>
      </c>
      <c r="D2117" t="s">
        <v>21</v>
      </c>
      <c r="E2117" t="s">
        <v>12</v>
      </c>
      <c r="F2117" s="2">
        <v>-601818.06982940878</v>
      </c>
      <c r="G2117" s="2">
        <v>-1063211.9233652891</v>
      </c>
      <c r="H2117" s="2">
        <v>0</v>
      </c>
      <c r="I2117" s="2" t="str">
        <f>TEXT(Продажи[[#This Row],[период]],Продажи[[#Headers],[МММ]])</f>
        <v>июн</v>
      </c>
    </row>
    <row r="2118" spans="1:9" x14ac:dyDescent="0.3">
      <c r="A2118" s="1">
        <v>41061</v>
      </c>
      <c r="B2118" t="s">
        <v>8</v>
      </c>
      <c r="C2118" t="s">
        <v>23</v>
      </c>
      <c r="D2118" t="s">
        <v>21</v>
      </c>
      <c r="E2118" t="s">
        <v>13</v>
      </c>
      <c r="F2118" s="2">
        <v>-263175.04193640046</v>
      </c>
      <c r="G2118" s="2">
        <v>-602486.75657366379</v>
      </c>
      <c r="H2118" s="2">
        <v>0</v>
      </c>
      <c r="I2118" s="2" t="str">
        <f>TEXT(Продажи[[#This Row],[период]],Продажи[[#Headers],[МММ]])</f>
        <v>июн</v>
      </c>
    </row>
    <row r="2119" spans="1:9" x14ac:dyDescent="0.3">
      <c r="A2119" s="1">
        <v>41061</v>
      </c>
      <c r="B2119" t="s">
        <v>8</v>
      </c>
      <c r="C2119" t="s">
        <v>23</v>
      </c>
      <c r="D2119" t="s">
        <v>19</v>
      </c>
      <c r="E2119" t="s">
        <v>11</v>
      </c>
      <c r="F2119" s="2">
        <v>3724774.5114547773</v>
      </c>
      <c r="G2119" s="2">
        <v>3511387.8370982446</v>
      </c>
      <c r="H2119" s="2">
        <v>0</v>
      </c>
      <c r="I2119" s="2" t="str">
        <f>TEXT(Продажи[[#This Row],[период]],Продажи[[#Headers],[МММ]])</f>
        <v>июн</v>
      </c>
    </row>
    <row r="2120" spans="1:9" x14ac:dyDescent="0.3">
      <c r="A2120" s="1">
        <v>41061</v>
      </c>
      <c r="B2120" t="s">
        <v>8</v>
      </c>
      <c r="C2120" t="s">
        <v>23</v>
      </c>
      <c r="D2120" t="s">
        <v>19</v>
      </c>
      <c r="E2120" t="s">
        <v>12</v>
      </c>
      <c r="F2120" s="2">
        <v>-2050334.5934613456</v>
      </c>
      <c r="G2120" s="2">
        <v>-1549141.6928374611</v>
      </c>
      <c r="H2120" s="2">
        <v>0</v>
      </c>
      <c r="I2120" s="2" t="str">
        <f>TEXT(Продажи[[#This Row],[период]],Продажи[[#Headers],[МММ]])</f>
        <v>июн</v>
      </c>
    </row>
    <row r="2121" spans="1:9" x14ac:dyDescent="0.3">
      <c r="A2121" s="1">
        <v>41061</v>
      </c>
      <c r="B2121" t="s">
        <v>8</v>
      </c>
      <c r="C2121" t="s">
        <v>23</v>
      </c>
      <c r="D2121" t="s">
        <v>19</v>
      </c>
      <c r="E2121" t="s">
        <v>13</v>
      </c>
      <c r="F2121" s="2">
        <v>-799630.49144992465</v>
      </c>
      <c r="G2121" s="2">
        <v>-877846.95927456114</v>
      </c>
      <c r="H2121" s="2">
        <v>0</v>
      </c>
      <c r="I2121" s="2" t="str">
        <f>TEXT(Продажи[[#This Row],[период]],Продажи[[#Headers],[МММ]])</f>
        <v>июн</v>
      </c>
    </row>
    <row r="2122" spans="1:9" x14ac:dyDescent="0.3">
      <c r="A2122" s="1">
        <v>41061</v>
      </c>
      <c r="B2122" t="s">
        <v>8</v>
      </c>
      <c r="C2122" t="s">
        <v>23</v>
      </c>
      <c r="D2122" t="s">
        <v>17</v>
      </c>
      <c r="E2122" t="s">
        <v>11</v>
      </c>
      <c r="F2122" s="2">
        <v>993872.533204698</v>
      </c>
      <c r="G2122" s="2">
        <v>1554597.0862368001</v>
      </c>
      <c r="H2122" s="2">
        <v>0</v>
      </c>
      <c r="I2122" s="2" t="str">
        <f>TEXT(Продажи[[#This Row],[период]],Продажи[[#Headers],[МММ]])</f>
        <v>июн</v>
      </c>
    </row>
    <row r="2123" spans="1:9" x14ac:dyDescent="0.3">
      <c r="A2123" s="1">
        <v>41061</v>
      </c>
      <c r="B2123" t="s">
        <v>8</v>
      </c>
      <c r="C2123" t="s">
        <v>23</v>
      </c>
      <c r="D2123" t="s">
        <v>17</v>
      </c>
      <c r="E2123" t="s">
        <v>12</v>
      </c>
      <c r="F2123" s="2">
        <v>-551130.7947530672</v>
      </c>
      <c r="G2123" s="2">
        <v>-685851.65569270588</v>
      </c>
      <c r="H2123" s="2">
        <v>0</v>
      </c>
      <c r="I2123" s="2" t="str">
        <f>TEXT(Продажи[[#This Row],[период]],Продажи[[#Headers],[МММ]])</f>
        <v>июн</v>
      </c>
    </row>
    <row r="2124" spans="1:9" x14ac:dyDescent="0.3">
      <c r="A2124" s="1">
        <v>41061</v>
      </c>
      <c r="B2124" t="s">
        <v>8</v>
      </c>
      <c r="C2124" t="s">
        <v>23</v>
      </c>
      <c r="D2124" t="s">
        <v>17</v>
      </c>
      <c r="E2124" t="s">
        <v>13</v>
      </c>
      <c r="F2124" s="2">
        <v>-236545.33710801648</v>
      </c>
      <c r="G2124" s="2">
        <v>-388649.27155920002</v>
      </c>
      <c r="H2124" s="2">
        <v>0</v>
      </c>
      <c r="I2124" s="2" t="str">
        <f>TEXT(Продажи[[#This Row],[период]],Продажи[[#Headers],[МММ]])</f>
        <v>июн</v>
      </c>
    </row>
    <row r="2125" spans="1:9" x14ac:dyDescent="0.3">
      <c r="A2125" s="1">
        <v>41061</v>
      </c>
      <c r="B2125" t="s">
        <v>8</v>
      </c>
      <c r="C2125" t="s">
        <v>23</v>
      </c>
      <c r="D2125" t="s">
        <v>14</v>
      </c>
      <c r="E2125" t="s">
        <v>11</v>
      </c>
      <c r="F2125" s="2">
        <v>998113.99206605135</v>
      </c>
      <c r="G2125" s="2">
        <v>2657824.0782045382</v>
      </c>
      <c r="H2125" s="2">
        <v>0</v>
      </c>
      <c r="I2125" s="2" t="str">
        <f>TEXT(Продажи[[#This Row],[период]],Продажи[[#Headers],[МММ]])</f>
        <v>июн</v>
      </c>
    </row>
    <row r="2126" spans="1:9" x14ac:dyDescent="0.3">
      <c r="A2126" s="1">
        <v>41061</v>
      </c>
      <c r="B2126" t="s">
        <v>8</v>
      </c>
      <c r="C2126" t="s">
        <v>23</v>
      </c>
      <c r="D2126" t="s">
        <v>14</v>
      </c>
      <c r="E2126" t="s">
        <v>12</v>
      </c>
      <c r="F2126" s="2">
        <v>-571985.09573985753</v>
      </c>
      <c r="G2126" s="2">
        <v>-1172569.446266708</v>
      </c>
      <c r="H2126" s="2">
        <v>0</v>
      </c>
      <c r="I2126" s="2" t="str">
        <f>TEXT(Продажи[[#This Row],[период]],Продажи[[#Headers],[МММ]])</f>
        <v>июн</v>
      </c>
    </row>
    <row r="2127" spans="1:9" x14ac:dyDescent="0.3">
      <c r="A2127" s="1">
        <v>41061</v>
      </c>
      <c r="B2127" t="s">
        <v>8</v>
      </c>
      <c r="C2127" t="s">
        <v>23</v>
      </c>
      <c r="D2127" t="s">
        <v>14</v>
      </c>
      <c r="E2127" t="s">
        <v>13</v>
      </c>
      <c r="F2127" s="2">
        <v>-208803.159199835</v>
      </c>
      <c r="G2127" s="2">
        <v>-664456.01955113455</v>
      </c>
      <c r="H2127" s="2">
        <v>0</v>
      </c>
      <c r="I2127" s="2" t="str">
        <f>TEXT(Продажи[[#This Row],[период]],Продажи[[#Headers],[МММ]])</f>
        <v>июн</v>
      </c>
    </row>
    <row r="2128" spans="1:9" x14ac:dyDescent="0.3">
      <c r="A2128" s="1">
        <v>41061</v>
      </c>
      <c r="B2128" t="s">
        <v>8</v>
      </c>
      <c r="C2128" t="s">
        <v>23</v>
      </c>
      <c r="D2128" t="s">
        <v>100</v>
      </c>
      <c r="E2128" t="s">
        <v>49</v>
      </c>
      <c r="F2128" s="2">
        <v>0</v>
      </c>
      <c r="G2128" s="2">
        <v>0</v>
      </c>
      <c r="H2128" s="2">
        <v>19072856.707537659</v>
      </c>
      <c r="I2128" s="2" t="str">
        <f>TEXT(Продажи[[#This Row],[период]],Продажи[[#Headers],[МММ]])</f>
        <v>июн</v>
      </c>
    </row>
    <row r="2129" spans="1:9" x14ac:dyDescent="0.3">
      <c r="A2129" s="1">
        <v>41061</v>
      </c>
      <c r="B2129" t="s">
        <v>8</v>
      </c>
      <c r="C2129" t="s">
        <v>24</v>
      </c>
      <c r="D2129" t="s">
        <v>10</v>
      </c>
      <c r="E2129" t="s">
        <v>11</v>
      </c>
      <c r="F2129" s="2">
        <v>6007008.7649668641</v>
      </c>
      <c r="G2129" s="2">
        <v>2478848.2106156866</v>
      </c>
      <c r="H2129" s="2">
        <v>0</v>
      </c>
      <c r="I2129" s="2" t="str">
        <f>TEXT(Продажи[[#This Row],[период]],Продажи[[#Headers],[МММ]])</f>
        <v>июн</v>
      </c>
    </row>
    <row r="2130" spans="1:9" x14ac:dyDescent="0.3">
      <c r="A2130" s="1">
        <v>41061</v>
      </c>
      <c r="B2130" t="s">
        <v>8</v>
      </c>
      <c r="C2130" t="s">
        <v>24</v>
      </c>
      <c r="D2130" t="s">
        <v>10</v>
      </c>
      <c r="E2130" t="s">
        <v>12</v>
      </c>
      <c r="F2130" s="2">
        <v>-3361504.6250514076</v>
      </c>
      <c r="G2130" s="2">
        <v>-1093609.5046833912</v>
      </c>
      <c r="H2130" s="2">
        <v>0</v>
      </c>
      <c r="I2130" s="2" t="str">
        <f>TEXT(Продажи[[#This Row],[период]],Продажи[[#Headers],[МММ]])</f>
        <v>июн</v>
      </c>
    </row>
    <row r="2131" spans="1:9" x14ac:dyDescent="0.3">
      <c r="A2131" s="1">
        <v>41061</v>
      </c>
      <c r="B2131" t="s">
        <v>8</v>
      </c>
      <c r="C2131" t="s">
        <v>24</v>
      </c>
      <c r="D2131" t="s">
        <v>10</v>
      </c>
      <c r="E2131" t="s">
        <v>13</v>
      </c>
      <c r="F2131" s="2">
        <v>-1179921.7384392943</v>
      </c>
      <c r="G2131" s="2">
        <v>-619712.05265392165</v>
      </c>
      <c r="H2131" s="2">
        <v>0</v>
      </c>
      <c r="I2131" s="2" t="str">
        <f>TEXT(Продажи[[#This Row],[период]],Продажи[[#Headers],[МММ]])</f>
        <v>июн</v>
      </c>
    </row>
    <row r="2132" spans="1:9" x14ac:dyDescent="0.3">
      <c r="A2132" s="1">
        <v>41061</v>
      </c>
      <c r="B2132" t="s">
        <v>8</v>
      </c>
      <c r="C2132" t="s">
        <v>24</v>
      </c>
      <c r="D2132" t="s">
        <v>21</v>
      </c>
      <c r="E2132" t="s">
        <v>11</v>
      </c>
      <c r="F2132" s="2">
        <v>1603845.1560953744</v>
      </c>
      <c r="G2132" s="2">
        <v>1927957.6210357239</v>
      </c>
      <c r="H2132" s="2">
        <v>0</v>
      </c>
      <c r="I2132" s="2" t="str">
        <f>TEXT(Продажи[[#This Row],[период]],Продажи[[#Headers],[МММ]])</f>
        <v>июн</v>
      </c>
    </row>
    <row r="2133" spans="1:9" x14ac:dyDescent="0.3">
      <c r="A2133" s="1">
        <v>41061</v>
      </c>
      <c r="B2133" t="s">
        <v>8</v>
      </c>
      <c r="C2133" t="s">
        <v>24</v>
      </c>
      <c r="D2133" t="s">
        <v>21</v>
      </c>
      <c r="E2133" t="s">
        <v>12</v>
      </c>
      <c r="F2133" s="2">
        <v>-902727.10474411317</v>
      </c>
      <c r="G2133" s="2">
        <v>-850569.53869223117</v>
      </c>
      <c r="H2133" s="2">
        <v>0</v>
      </c>
      <c r="I2133" s="2" t="str">
        <f>TEXT(Продажи[[#This Row],[период]],Продажи[[#Headers],[МММ]])</f>
        <v>июн</v>
      </c>
    </row>
    <row r="2134" spans="1:9" x14ac:dyDescent="0.3">
      <c r="A2134" s="1">
        <v>41061</v>
      </c>
      <c r="B2134" t="s">
        <v>8</v>
      </c>
      <c r="C2134" t="s">
        <v>24</v>
      </c>
      <c r="D2134" t="s">
        <v>21</v>
      </c>
      <c r="E2134" t="s">
        <v>13</v>
      </c>
      <c r="F2134" s="2">
        <v>-407972.46953735617</v>
      </c>
      <c r="G2134" s="2">
        <v>-481989.40525893099</v>
      </c>
      <c r="H2134" s="2">
        <v>0</v>
      </c>
      <c r="I2134" s="2" t="str">
        <f>TEXT(Продажи[[#This Row],[период]],Продажи[[#Headers],[МММ]])</f>
        <v>июн</v>
      </c>
    </row>
    <row r="2135" spans="1:9" x14ac:dyDescent="0.3">
      <c r="A2135" s="1">
        <v>41061</v>
      </c>
      <c r="B2135" t="s">
        <v>8</v>
      </c>
      <c r="C2135" t="s">
        <v>24</v>
      </c>
      <c r="D2135" t="s">
        <v>19</v>
      </c>
      <c r="E2135" t="s">
        <v>11</v>
      </c>
      <c r="F2135" s="2">
        <v>3663264.4736509374</v>
      </c>
      <c r="G2135" s="2">
        <v>2809110.2696785959</v>
      </c>
      <c r="H2135" s="2">
        <v>0</v>
      </c>
      <c r="I2135" s="2" t="str">
        <f>TEXT(Продажи[[#This Row],[период]],Продажи[[#Headers],[МММ]])</f>
        <v>июн</v>
      </c>
    </row>
    <row r="2136" spans="1:9" x14ac:dyDescent="0.3">
      <c r="A2136" s="1">
        <v>41061</v>
      </c>
      <c r="B2136" t="s">
        <v>8</v>
      </c>
      <c r="C2136" t="s">
        <v>24</v>
      </c>
      <c r="D2136" t="s">
        <v>19</v>
      </c>
      <c r="E2136" t="s">
        <v>12</v>
      </c>
      <c r="F2136" s="2">
        <v>-2050334.5934613456</v>
      </c>
      <c r="G2136" s="2">
        <v>-1239313.3542699688</v>
      </c>
      <c r="H2136" s="2">
        <v>0</v>
      </c>
      <c r="I2136" s="2" t="str">
        <f>TEXT(Продажи[[#This Row],[период]],Продажи[[#Headers],[МММ]])</f>
        <v>июн</v>
      </c>
    </row>
    <row r="2137" spans="1:9" x14ac:dyDescent="0.3">
      <c r="A2137" s="1">
        <v>41061</v>
      </c>
      <c r="B2137" t="s">
        <v>8</v>
      </c>
      <c r="C2137" t="s">
        <v>24</v>
      </c>
      <c r="D2137" t="s">
        <v>19</v>
      </c>
      <c r="E2137" t="s">
        <v>13</v>
      </c>
      <c r="F2137" s="2">
        <v>-889503.49112998042</v>
      </c>
      <c r="G2137" s="2">
        <v>-702277.56741964899</v>
      </c>
      <c r="H2137" s="2">
        <v>0</v>
      </c>
      <c r="I2137" s="2" t="str">
        <f>TEXT(Продажи[[#This Row],[период]],Продажи[[#Headers],[МММ]])</f>
        <v>июн</v>
      </c>
    </row>
    <row r="2138" spans="1:9" x14ac:dyDescent="0.3">
      <c r="A2138" s="1">
        <v>41061</v>
      </c>
      <c r="B2138" t="s">
        <v>8</v>
      </c>
      <c r="C2138" t="s">
        <v>24</v>
      </c>
      <c r="D2138" t="s">
        <v>17</v>
      </c>
      <c r="E2138" t="s">
        <v>11</v>
      </c>
      <c r="F2138" s="2">
        <v>3231463.5599021511</v>
      </c>
      <c r="G2138" s="2">
        <v>1243677.6689894402</v>
      </c>
      <c r="H2138" s="2">
        <v>0</v>
      </c>
      <c r="I2138" s="2" t="str">
        <f>TEXT(Продажи[[#This Row],[период]],Продажи[[#Headers],[МММ]])</f>
        <v>июн</v>
      </c>
    </row>
    <row r="2139" spans="1:9" x14ac:dyDescent="0.3">
      <c r="A2139" s="1">
        <v>41061</v>
      </c>
      <c r="B2139" t="s">
        <v>8</v>
      </c>
      <c r="C2139" t="s">
        <v>24</v>
      </c>
      <c r="D2139" t="s">
        <v>17</v>
      </c>
      <c r="E2139" t="s">
        <v>12</v>
      </c>
      <c r="F2139" s="2">
        <v>-1837102.6491768912</v>
      </c>
      <c r="G2139" s="2">
        <v>-548681.32455416466</v>
      </c>
      <c r="H2139" s="2">
        <v>0</v>
      </c>
      <c r="I2139" s="2" t="str">
        <f>TEXT(Продажи[[#This Row],[период]],Продажи[[#Headers],[МММ]])</f>
        <v>июн</v>
      </c>
    </row>
    <row r="2140" spans="1:9" x14ac:dyDescent="0.3">
      <c r="A2140" s="1">
        <v>41061</v>
      </c>
      <c r="B2140" t="s">
        <v>8</v>
      </c>
      <c r="C2140" t="s">
        <v>24</v>
      </c>
      <c r="D2140" t="s">
        <v>17</v>
      </c>
      <c r="E2140" t="s">
        <v>13</v>
      </c>
      <c r="F2140" s="2">
        <v>-756316.7896396342</v>
      </c>
      <c r="G2140" s="2">
        <v>-310919.41724736005</v>
      </c>
      <c r="H2140" s="2">
        <v>0</v>
      </c>
      <c r="I2140" s="2" t="str">
        <f>TEXT(Продажи[[#This Row],[период]],Продажи[[#Headers],[МММ]])</f>
        <v>июн</v>
      </c>
    </row>
    <row r="2141" spans="1:9" x14ac:dyDescent="0.3">
      <c r="A2141" s="1">
        <v>41061</v>
      </c>
      <c r="B2141" t="s">
        <v>8</v>
      </c>
      <c r="C2141" t="s">
        <v>24</v>
      </c>
      <c r="D2141" t="s">
        <v>14</v>
      </c>
      <c r="E2141" t="s">
        <v>11</v>
      </c>
      <c r="F2141" s="2">
        <v>2519594.3467340725</v>
      </c>
      <c r="G2141" s="2">
        <v>2126259.2625636305</v>
      </c>
      <c r="H2141" s="2">
        <v>0</v>
      </c>
      <c r="I2141" s="2" t="str">
        <f>TEXT(Продажи[[#This Row],[период]],Продажи[[#Headers],[МММ]])</f>
        <v>июн</v>
      </c>
    </row>
    <row r="2142" spans="1:9" x14ac:dyDescent="0.3">
      <c r="A2142" s="1">
        <v>41061</v>
      </c>
      <c r="B2142" t="s">
        <v>8</v>
      </c>
      <c r="C2142" t="s">
        <v>24</v>
      </c>
      <c r="D2142" t="s">
        <v>14</v>
      </c>
      <c r="E2142" t="s">
        <v>12</v>
      </c>
      <c r="F2142" s="2">
        <v>-1429962.7393496437</v>
      </c>
      <c r="G2142" s="2">
        <v>-938055.55701336637</v>
      </c>
      <c r="H2142" s="2">
        <v>0</v>
      </c>
      <c r="I2142" s="2" t="str">
        <f>TEXT(Продажи[[#This Row],[период]],Продажи[[#Headers],[МММ]])</f>
        <v>июн</v>
      </c>
    </row>
    <row r="2143" spans="1:9" x14ac:dyDescent="0.3">
      <c r="A2143" s="1">
        <v>41061</v>
      </c>
      <c r="B2143" t="s">
        <v>8</v>
      </c>
      <c r="C2143" t="s">
        <v>24</v>
      </c>
      <c r="D2143" t="s">
        <v>14</v>
      </c>
      <c r="E2143" t="s">
        <v>13</v>
      </c>
      <c r="F2143" s="2">
        <v>-543986.42530339153</v>
      </c>
      <c r="G2143" s="2">
        <v>-531564.81564090762</v>
      </c>
      <c r="H2143" s="2">
        <v>0</v>
      </c>
      <c r="I2143" s="2" t="str">
        <f>TEXT(Продажи[[#This Row],[период]],Продажи[[#Headers],[МММ]])</f>
        <v>июн</v>
      </c>
    </row>
    <row r="2144" spans="1:9" x14ac:dyDescent="0.3">
      <c r="A2144" s="1">
        <v>41061</v>
      </c>
      <c r="B2144" t="s">
        <v>8</v>
      </c>
      <c r="C2144" t="s">
        <v>24</v>
      </c>
      <c r="D2144" t="s">
        <v>100</v>
      </c>
      <c r="E2144" t="s">
        <v>49</v>
      </c>
      <c r="F2144" s="2">
        <v>0</v>
      </c>
      <c r="G2144" s="2">
        <v>0</v>
      </c>
      <c r="H2144" s="2">
        <v>21825653.795436189</v>
      </c>
      <c r="I2144" s="2" t="str">
        <f>TEXT(Продажи[[#This Row],[период]],Продажи[[#Headers],[МММ]])</f>
        <v>июн</v>
      </c>
    </row>
    <row r="2145" spans="1:9" x14ac:dyDescent="0.3">
      <c r="A2145" s="1">
        <v>41061</v>
      </c>
      <c r="B2145" t="s">
        <v>8</v>
      </c>
      <c r="C2145" t="s">
        <v>27</v>
      </c>
      <c r="D2145" t="s">
        <v>10</v>
      </c>
      <c r="E2145" t="s">
        <v>11</v>
      </c>
      <c r="F2145" s="2">
        <v>2420283.3300370132</v>
      </c>
      <c r="G2145" s="2">
        <v>3098560.2632696084</v>
      </c>
      <c r="H2145" s="2">
        <v>0</v>
      </c>
      <c r="I2145" s="2" t="str">
        <f>TEXT(Продажи[[#This Row],[период]],Продажи[[#Headers],[МММ]])</f>
        <v>июн</v>
      </c>
    </row>
    <row r="2146" spans="1:9" x14ac:dyDescent="0.3">
      <c r="A2146" s="1">
        <v>41061</v>
      </c>
      <c r="B2146" t="s">
        <v>8</v>
      </c>
      <c r="C2146" t="s">
        <v>27</v>
      </c>
      <c r="D2146" t="s">
        <v>10</v>
      </c>
      <c r="E2146" t="s">
        <v>12</v>
      </c>
      <c r="F2146" s="2">
        <v>-1344601.8500205628</v>
      </c>
      <c r="G2146" s="2">
        <v>-1367011.880854239</v>
      </c>
      <c r="H2146" s="2">
        <v>0</v>
      </c>
      <c r="I2146" s="2" t="str">
        <f>TEXT(Продажи[[#This Row],[период]],Продажи[[#Headers],[МММ]])</f>
        <v>июн</v>
      </c>
    </row>
    <row r="2147" spans="1:9" x14ac:dyDescent="0.3">
      <c r="A2147" s="1">
        <v>41061</v>
      </c>
      <c r="B2147" t="s">
        <v>8</v>
      </c>
      <c r="C2147" t="s">
        <v>27</v>
      </c>
      <c r="D2147" t="s">
        <v>10</v>
      </c>
      <c r="E2147" t="s">
        <v>13</v>
      </c>
      <c r="F2147" s="2">
        <v>-514948.89351162507</v>
      </c>
      <c r="G2147" s="2">
        <v>-774640.06581740209</v>
      </c>
      <c r="H2147" s="2">
        <v>0</v>
      </c>
      <c r="I2147" s="2" t="str">
        <f>TEXT(Продажи[[#This Row],[период]],Продажи[[#Headers],[МММ]])</f>
        <v>июн</v>
      </c>
    </row>
    <row r="2148" spans="1:9" x14ac:dyDescent="0.3">
      <c r="A2148" s="1">
        <v>41061</v>
      </c>
      <c r="B2148" t="s">
        <v>8</v>
      </c>
      <c r="C2148" t="s">
        <v>27</v>
      </c>
      <c r="D2148" t="s">
        <v>21</v>
      </c>
      <c r="E2148" t="s">
        <v>11</v>
      </c>
      <c r="F2148" s="2">
        <v>2666054.0493442812</v>
      </c>
      <c r="G2148" s="2">
        <v>2409947.0262946552</v>
      </c>
      <c r="H2148" s="2">
        <v>0</v>
      </c>
      <c r="I2148" s="2" t="str">
        <f>TEXT(Продажи[[#This Row],[период]],Продажи[[#Headers],[МММ]])</f>
        <v>июн</v>
      </c>
    </row>
    <row r="2149" spans="1:9" x14ac:dyDescent="0.3">
      <c r="A2149" s="1">
        <v>41061</v>
      </c>
      <c r="B2149" t="s">
        <v>8</v>
      </c>
      <c r="C2149" t="s">
        <v>27</v>
      </c>
      <c r="D2149" t="s">
        <v>21</v>
      </c>
      <c r="E2149" t="s">
        <v>12</v>
      </c>
      <c r="F2149" s="2">
        <v>-1504545.1745735221</v>
      </c>
      <c r="G2149" s="2">
        <v>-1063211.9233652891</v>
      </c>
      <c r="H2149" s="2">
        <v>0</v>
      </c>
      <c r="I2149" s="2" t="str">
        <f>TEXT(Продажи[[#This Row],[период]],Продажи[[#Headers],[МММ]])</f>
        <v>июн</v>
      </c>
    </row>
    <row r="2150" spans="1:9" x14ac:dyDescent="0.3">
      <c r="A2150" s="1">
        <v>41061</v>
      </c>
      <c r="B2150" t="s">
        <v>8</v>
      </c>
      <c r="C2150" t="s">
        <v>27</v>
      </c>
      <c r="D2150" t="s">
        <v>21</v>
      </c>
      <c r="E2150" t="s">
        <v>13</v>
      </c>
      <c r="F2150" s="2">
        <v>-530201.71951970912</v>
      </c>
      <c r="G2150" s="2">
        <v>-602486.75657366379</v>
      </c>
      <c r="H2150" s="2">
        <v>0</v>
      </c>
      <c r="I2150" s="2" t="str">
        <f>TEXT(Продажи[[#This Row],[период]],Продажи[[#Headers],[МММ]])</f>
        <v>июн</v>
      </c>
    </row>
    <row r="2151" spans="1:9" x14ac:dyDescent="0.3">
      <c r="A2151" s="1">
        <v>41061</v>
      </c>
      <c r="B2151" t="s">
        <v>8</v>
      </c>
      <c r="C2151" t="s">
        <v>27</v>
      </c>
      <c r="D2151" t="s">
        <v>19</v>
      </c>
      <c r="E2151" t="s">
        <v>11</v>
      </c>
      <c r="F2151" s="2">
        <v>3717940.0628099069</v>
      </c>
      <c r="G2151" s="2">
        <v>3511387.8370982446</v>
      </c>
      <c r="H2151" s="2">
        <v>0</v>
      </c>
      <c r="I2151" s="2" t="str">
        <f>TEXT(Продажи[[#This Row],[период]],Продажи[[#Headers],[МММ]])</f>
        <v>июн</v>
      </c>
    </row>
    <row r="2152" spans="1:9" x14ac:dyDescent="0.3">
      <c r="A2152" s="1">
        <v>41061</v>
      </c>
      <c r="B2152" t="s">
        <v>8</v>
      </c>
      <c r="C2152" t="s">
        <v>27</v>
      </c>
      <c r="D2152" t="s">
        <v>19</v>
      </c>
      <c r="E2152" t="s">
        <v>12</v>
      </c>
      <c r="F2152" s="2">
        <v>-2050334.5934613456</v>
      </c>
      <c r="G2152" s="2">
        <v>-1549141.6928374611</v>
      </c>
      <c r="H2152" s="2">
        <v>0</v>
      </c>
      <c r="I2152" s="2" t="str">
        <f>TEXT(Продажи[[#This Row],[период]],Продажи[[#Headers],[МММ]])</f>
        <v>июн</v>
      </c>
    </row>
    <row r="2153" spans="1:9" x14ac:dyDescent="0.3">
      <c r="A2153" s="1">
        <v>41061</v>
      </c>
      <c r="B2153" t="s">
        <v>8</v>
      </c>
      <c r="C2153" t="s">
        <v>27</v>
      </c>
      <c r="D2153" t="s">
        <v>19</v>
      </c>
      <c r="E2153" t="s">
        <v>13</v>
      </c>
      <c r="F2153" s="2">
        <v>-877714.06721757771</v>
      </c>
      <c r="G2153" s="2">
        <v>-877846.95927456114</v>
      </c>
      <c r="H2153" s="2">
        <v>0</v>
      </c>
      <c r="I2153" s="2" t="str">
        <f>TEXT(Продажи[[#This Row],[период]],Продажи[[#Headers],[МММ]])</f>
        <v>июн</v>
      </c>
    </row>
    <row r="2154" spans="1:9" x14ac:dyDescent="0.3">
      <c r="A2154" s="1">
        <v>41061</v>
      </c>
      <c r="B2154" t="s">
        <v>8</v>
      </c>
      <c r="C2154" t="s">
        <v>27</v>
      </c>
      <c r="D2154" t="s">
        <v>17</v>
      </c>
      <c r="E2154" t="s">
        <v>11</v>
      </c>
      <c r="F2154" s="2">
        <v>1328225.215354892</v>
      </c>
      <c r="G2154" s="2">
        <v>1554597.0862368001</v>
      </c>
      <c r="H2154" s="2">
        <v>0</v>
      </c>
      <c r="I2154" s="2" t="str">
        <f>TEXT(Продажи[[#This Row],[период]],Продажи[[#Headers],[МММ]])</f>
        <v>июн</v>
      </c>
    </row>
    <row r="2155" spans="1:9" x14ac:dyDescent="0.3">
      <c r="A2155" s="1">
        <v>41061</v>
      </c>
      <c r="B2155" t="s">
        <v>8</v>
      </c>
      <c r="C2155" t="s">
        <v>27</v>
      </c>
      <c r="D2155" t="s">
        <v>17</v>
      </c>
      <c r="E2155" t="s">
        <v>12</v>
      </c>
      <c r="F2155" s="2">
        <v>-734841.05967075634</v>
      </c>
      <c r="G2155" s="2">
        <v>-685851.65569270588</v>
      </c>
      <c r="H2155" s="2">
        <v>0</v>
      </c>
      <c r="I2155" s="2" t="str">
        <f>TEXT(Продажи[[#This Row],[период]],Продажи[[#Headers],[МММ]])</f>
        <v>июн</v>
      </c>
    </row>
    <row r="2156" spans="1:9" x14ac:dyDescent="0.3">
      <c r="A2156" s="1">
        <v>41061</v>
      </c>
      <c r="B2156" t="s">
        <v>8</v>
      </c>
      <c r="C2156" t="s">
        <v>27</v>
      </c>
      <c r="D2156" t="s">
        <v>17</v>
      </c>
      <c r="E2156" t="s">
        <v>13</v>
      </c>
      <c r="F2156" s="2">
        <v>-321143.9141026123</v>
      </c>
      <c r="G2156" s="2">
        <v>-388649.27155920002</v>
      </c>
      <c r="H2156" s="2">
        <v>0</v>
      </c>
      <c r="I2156" s="2" t="str">
        <f>TEXT(Продажи[[#This Row],[период]],Продажи[[#Headers],[МММ]])</f>
        <v>июн</v>
      </c>
    </row>
    <row r="2157" spans="1:9" x14ac:dyDescent="0.3">
      <c r="A2157" s="1">
        <v>41061</v>
      </c>
      <c r="B2157" t="s">
        <v>8</v>
      </c>
      <c r="C2157" t="s">
        <v>27</v>
      </c>
      <c r="D2157" t="s">
        <v>14</v>
      </c>
      <c r="E2157" t="s">
        <v>11</v>
      </c>
      <c r="F2157" s="2">
        <v>1567239.1623272095</v>
      </c>
      <c r="G2157" s="2">
        <v>2657824.0782045382</v>
      </c>
      <c r="H2157" s="2">
        <v>0</v>
      </c>
      <c r="I2157" s="2" t="str">
        <f>TEXT(Продажи[[#This Row],[период]],Продажи[[#Headers],[МММ]])</f>
        <v>июн</v>
      </c>
    </row>
    <row r="2158" spans="1:9" x14ac:dyDescent="0.3">
      <c r="A2158" s="1">
        <v>41061</v>
      </c>
      <c r="B2158" t="s">
        <v>8</v>
      </c>
      <c r="C2158" t="s">
        <v>27</v>
      </c>
      <c r="D2158" t="s">
        <v>14</v>
      </c>
      <c r="E2158" t="s">
        <v>12</v>
      </c>
      <c r="F2158" s="2">
        <v>-857977.64360978629</v>
      </c>
      <c r="G2158" s="2">
        <v>-1172569.446266708</v>
      </c>
      <c r="H2158" s="2">
        <v>0</v>
      </c>
      <c r="I2158" s="2" t="str">
        <f>TEXT(Продажи[[#This Row],[период]],Продажи[[#Headers],[МММ]])</f>
        <v>июн</v>
      </c>
    </row>
    <row r="2159" spans="1:9" x14ac:dyDescent="0.3">
      <c r="A2159" s="1">
        <v>41061</v>
      </c>
      <c r="B2159" t="s">
        <v>8</v>
      </c>
      <c r="C2159" t="s">
        <v>27</v>
      </c>
      <c r="D2159" t="s">
        <v>14</v>
      </c>
      <c r="E2159" t="s">
        <v>13</v>
      </c>
      <c r="F2159" s="2">
        <v>-287022.12104226055</v>
      </c>
      <c r="G2159" s="2">
        <v>-664456.01955113455</v>
      </c>
      <c r="H2159" s="2">
        <v>0</v>
      </c>
      <c r="I2159" s="2" t="str">
        <f>TEXT(Продажи[[#This Row],[период]],Продажи[[#Headers],[МММ]])</f>
        <v>июн</v>
      </c>
    </row>
    <row r="2160" spans="1:9" x14ac:dyDescent="0.3">
      <c r="A2160" s="1">
        <v>41061</v>
      </c>
      <c r="B2160" t="s">
        <v>8</v>
      </c>
      <c r="C2160" t="s">
        <v>27</v>
      </c>
      <c r="D2160" t="s">
        <v>100</v>
      </c>
      <c r="E2160" t="s">
        <v>49</v>
      </c>
      <c r="F2160" s="2">
        <v>0</v>
      </c>
      <c r="G2160" s="2">
        <v>0</v>
      </c>
      <c r="H2160" s="2">
        <v>12313712.23201805</v>
      </c>
      <c r="I2160" s="2" t="str">
        <f>TEXT(Продажи[[#This Row],[период]],Продажи[[#Headers],[МММ]])</f>
        <v>июн</v>
      </c>
    </row>
    <row r="2161" spans="1:9" x14ac:dyDescent="0.3">
      <c r="A2161" s="1">
        <v>41061</v>
      </c>
      <c r="B2161" t="s">
        <v>22</v>
      </c>
      <c r="C2161" t="s">
        <v>16</v>
      </c>
      <c r="D2161" t="s">
        <v>10</v>
      </c>
      <c r="E2161" t="s">
        <v>11</v>
      </c>
      <c r="F2161" s="2">
        <v>5795233.9735886268</v>
      </c>
      <c r="G2161" s="2">
        <v>3098560.2632696079</v>
      </c>
      <c r="H2161" s="2">
        <v>0</v>
      </c>
      <c r="I2161" s="2" t="str">
        <f>TEXT(Продажи[[#This Row],[период]],Продажи[[#Headers],[МММ]])</f>
        <v>июн</v>
      </c>
    </row>
    <row r="2162" spans="1:9" x14ac:dyDescent="0.3">
      <c r="A2162" s="1">
        <v>41061</v>
      </c>
      <c r="B2162" t="s">
        <v>22</v>
      </c>
      <c r="C2162" t="s">
        <v>16</v>
      </c>
      <c r="D2162" t="s">
        <v>10</v>
      </c>
      <c r="E2162" t="s">
        <v>12</v>
      </c>
      <c r="F2162" s="2">
        <v>-3025354.1625462668</v>
      </c>
      <c r="G2162" s="2">
        <v>-1367011.8808542388</v>
      </c>
      <c r="H2162" s="2">
        <v>0</v>
      </c>
      <c r="I2162" s="2" t="str">
        <f>TEXT(Продажи[[#This Row],[период]],Продажи[[#Headers],[МММ]])</f>
        <v>июн</v>
      </c>
    </row>
    <row r="2163" spans="1:9" x14ac:dyDescent="0.3">
      <c r="A2163" s="1">
        <v>41061</v>
      </c>
      <c r="B2163" t="s">
        <v>22</v>
      </c>
      <c r="C2163" t="s">
        <v>16</v>
      </c>
      <c r="D2163" t="s">
        <v>10</v>
      </c>
      <c r="E2163" t="s">
        <v>13</v>
      </c>
      <c r="F2163" s="2">
        <v>-852242.26758928329</v>
      </c>
      <c r="G2163" s="2">
        <v>-774640.06581740198</v>
      </c>
      <c r="H2163" s="2">
        <v>0</v>
      </c>
      <c r="I2163" s="2" t="str">
        <f>TEXT(Продажи[[#This Row],[период]],Продажи[[#Headers],[МММ]])</f>
        <v>июн</v>
      </c>
    </row>
    <row r="2164" spans="1:9" x14ac:dyDescent="0.3">
      <c r="A2164" s="1">
        <v>41061</v>
      </c>
      <c r="B2164" t="s">
        <v>22</v>
      </c>
      <c r="C2164" t="s">
        <v>16</v>
      </c>
      <c r="D2164" t="s">
        <v>21</v>
      </c>
      <c r="E2164" t="s">
        <v>11</v>
      </c>
      <c r="F2164" s="2">
        <v>1835545.1129796968</v>
      </c>
      <c r="G2164" s="2">
        <v>2409947.0262946547</v>
      </c>
      <c r="H2164" s="2">
        <v>0</v>
      </c>
      <c r="I2164" s="2" t="str">
        <f>TEXT(Продажи[[#This Row],[период]],Продажи[[#Headers],[МММ]])</f>
        <v>июн</v>
      </c>
    </row>
    <row r="2165" spans="1:9" x14ac:dyDescent="0.3">
      <c r="A2165" s="1">
        <v>41061</v>
      </c>
      <c r="B2165" t="s">
        <v>22</v>
      </c>
      <c r="C2165" t="s">
        <v>16</v>
      </c>
      <c r="D2165" t="s">
        <v>21</v>
      </c>
      <c r="E2165" t="s">
        <v>12</v>
      </c>
      <c r="F2165" s="2">
        <v>-902727.10474411317</v>
      </c>
      <c r="G2165" s="2">
        <v>-1063211.9233652889</v>
      </c>
      <c r="H2165" s="2">
        <v>0</v>
      </c>
      <c r="I2165" s="2" t="str">
        <f>TEXT(Продажи[[#This Row],[период]],Продажи[[#Headers],[МММ]])</f>
        <v>июн</v>
      </c>
    </row>
    <row r="2166" spans="1:9" x14ac:dyDescent="0.3">
      <c r="A2166" s="1">
        <v>41061</v>
      </c>
      <c r="B2166" t="s">
        <v>22</v>
      </c>
      <c r="C2166" t="s">
        <v>16</v>
      </c>
      <c r="D2166" t="s">
        <v>21</v>
      </c>
      <c r="E2166" t="s">
        <v>13</v>
      </c>
      <c r="F2166" s="2">
        <v>-233986.86554967414</v>
      </c>
      <c r="G2166" s="2">
        <v>-602486.75657366368</v>
      </c>
      <c r="H2166" s="2">
        <v>0</v>
      </c>
      <c r="I2166" s="2" t="str">
        <f>TEXT(Продажи[[#This Row],[период]],Продажи[[#Headers],[МММ]])</f>
        <v>июн</v>
      </c>
    </row>
    <row r="2167" spans="1:9" x14ac:dyDescent="0.3">
      <c r="A2167" s="1">
        <v>41061</v>
      </c>
      <c r="B2167" t="s">
        <v>22</v>
      </c>
      <c r="C2167" t="s">
        <v>16</v>
      </c>
      <c r="D2167" t="s">
        <v>19</v>
      </c>
      <c r="E2167" t="s">
        <v>11</v>
      </c>
      <c r="F2167" s="2">
        <v>3574416.641267613</v>
      </c>
      <c r="G2167" s="2">
        <v>3511387.8370982441</v>
      </c>
      <c r="H2167" s="2">
        <v>0</v>
      </c>
      <c r="I2167" s="2" t="str">
        <f>TEXT(Продажи[[#This Row],[период]],Продажи[[#Headers],[МММ]])</f>
        <v>июн</v>
      </c>
    </row>
    <row r="2168" spans="1:9" x14ac:dyDescent="0.3">
      <c r="A2168" s="1">
        <v>41061</v>
      </c>
      <c r="B2168" t="s">
        <v>22</v>
      </c>
      <c r="C2168" t="s">
        <v>16</v>
      </c>
      <c r="D2168" t="s">
        <v>19</v>
      </c>
      <c r="E2168" t="s">
        <v>12</v>
      </c>
      <c r="F2168" s="2">
        <v>-1708612.161217788</v>
      </c>
      <c r="G2168" s="2">
        <v>-1549141.6928374609</v>
      </c>
      <c r="H2168" s="2">
        <v>0</v>
      </c>
      <c r="I2168" s="2" t="str">
        <f>TEXT(Продажи[[#This Row],[период]],Продажи[[#Headers],[МММ]])</f>
        <v>июн</v>
      </c>
    </row>
    <row r="2169" spans="1:9" x14ac:dyDescent="0.3">
      <c r="A2169" s="1">
        <v>41061</v>
      </c>
      <c r="B2169" t="s">
        <v>22</v>
      </c>
      <c r="C2169" t="s">
        <v>16</v>
      </c>
      <c r="D2169" t="s">
        <v>19</v>
      </c>
      <c r="E2169" t="s">
        <v>13</v>
      </c>
      <c r="F2169" s="2">
        <v>-517094.38447095139</v>
      </c>
      <c r="G2169" s="2">
        <v>-877846.95927456103</v>
      </c>
      <c r="H2169" s="2">
        <v>0</v>
      </c>
      <c r="I2169" s="2" t="str">
        <f>TEXT(Продажи[[#This Row],[период]],Продажи[[#Headers],[МММ]])</f>
        <v>июн</v>
      </c>
    </row>
    <row r="2170" spans="1:9" x14ac:dyDescent="0.3">
      <c r="A2170" s="1">
        <v>41061</v>
      </c>
      <c r="B2170" t="s">
        <v>22</v>
      </c>
      <c r="C2170" t="s">
        <v>16</v>
      </c>
      <c r="D2170" t="s">
        <v>17</v>
      </c>
      <c r="E2170" t="s">
        <v>11</v>
      </c>
      <c r="F2170" s="2">
        <v>1862822.0862653672</v>
      </c>
      <c r="G2170" s="2">
        <v>1554597.0862367998</v>
      </c>
      <c r="H2170" s="2">
        <v>0</v>
      </c>
      <c r="I2170" s="2" t="str">
        <f>TEXT(Продажи[[#This Row],[период]],Продажи[[#Headers],[МММ]])</f>
        <v>июн</v>
      </c>
    </row>
    <row r="2171" spans="1:9" x14ac:dyDescent="0.3">
      <c r="A2171" s="1">
        <v>41061</v>
      </c>
      <c r="B2171" t="s">
        <v>22</v>
      </c>
      <c r="C2171" t="s">
        <v>16</v>
      </c>
      <c r="D2171" t="s">
        <v>17</v>
      </c>
      <c r="E2171" t="s">
        <v>12</v>
      </c>
      <c r="F2171" s="2">
        <v>-918551.32458844548</v>
      </c>
      <c r="G2171" s="2">
        <v>-685851.65569270588</v>
      </c>
      <c r="H2171" s="2">
        <v>0</v>
      </c>
      <c r="I2171" s="2" t="str">
        <f>TEXT(Продажи[[#This Row],[период]],Продажи[[#Headers],[МММ]])</f>
        <v>июн</v>
      </c>
    </row>
    <row r="2172" spans="1:9" x14ac:dyDescent="0.3">
      <c r="A2172" s="1">
        <v>41061</v>
      </c>
      <c r="B2172" t="s">
        <v>22</v>
      </c>
      <c r="C2172" t="s">
        <v>16</v>
      </c>
      <c r="D2172" t="s">
        <v>17</v>
      </c>
      <c r="E2172" t="s">
        <v>13</v>
      </c>
      <c r="F2172" s="2">
        <v>-248045.59969186381</v>
      </c>
      <c r="G2172" s="2">
        <v>-388649.27155919996</v>
      </c>
      <c r="H2172" s="2">
        <v>0</v>
      </c>
      <c r="I2172" s="2" t="str">
        <f>TEXT(Продажи[[#This Row],[период]],Продажи[[#Headers],[МММ]])</f>
        <v>июн</v>
      </c>
    </row>
    <row r="2173" spans="1:9" x14ac:dyDescent="0.3">
      <c r="A2173" s="1">
        <v>41061</v>
      </c>
      <c r="B2173" t="s">
        <v>22</v>
      </c>
      <c r="C2173" t="s">
        <v>16</v>
      </c>
      <c r="D2173" t="s">
        <v>14</v>
      </c>
      <c r="E2173" t="s">
        <v>11</v>
      </c>
      <c r="F2173" s="2">
        <v>5173605.1909670113</v>
      </c>
      <c r="G2173" s="2">
        <v>2657824.0782045377</v>
      </c>
      <c r="H2173" s="2">
        <v>0</v>
      </c>
      <c r="I2173" s="2" t="str">
        <f>TEXT(Продажи[[#This Row],[период]],Продажи[[#Headers],[МММ]])</f>
        <v>июн</v>
      </c>
    </row>
    <row r="2174" spans="1:9" x14ac:dyDescent="0.3">
      <c r="A2174" s="1">
        <v>41061</v>
      </c>
      <c r="B2174" t="s">
        <v>22</v>
      </c>
      <c r="C2174" t="s">
        <v>16</v>
      </c>
      <c r="D2174" t="s">
        <v>14</v>
      </c>
      <c r="E2174" t="s">
        <v>12</v>
      </c>
      <c r="F2174" s="2">
        <v>-2573932.9308293583</v>
      </c>
      <c r="G2174" s="2">
        <v>-1172569.446266708</v>
      </c>
      <c r="H2174" s="2">
        <v>0</v>
      </c>
      <c r="I2174" s="2" t="str">
        <f>TEXT(Продажи[[#This Row],[период]],Продажи[[#Headers],[МММ]])</f>
        <v>июн</v>
      </c>
    </row>
    <row r="2175" spans="1:9" x14ac:dyDescent="0.3">
      <c r="A2175" s="1">
        <v>41061</v>
      </c>
      <c r="B2175" t="s">
        <v>22</v>
      </c>
      <c r="C2175" t="s">
        <v>16</v>
      </c>
      <c r="D2175" t="s">
        <v>14</v>
      </c>
      <c r="E2175" t="s">
        <v>13</v>
      </c>
      <c r="F2175" s="2">
        <v>-628411.42543459439</v>
      </c>
      <c r="G2175" s="2">
        <v>-664456.01955113444</v>
      </c>
      <c r="H2175" s="2">
        <v>0</v>
      </c>
      <c r="I2175" s="2" t="str">
        <f>TEXT(Продажи[[#This Row],[период]],Продажи[[#Headers],[МММ]])</f>
        <v>июн</v>
      </c>
    </row>
    <row r="2176" spans="1:9" x14ac:dyDescent="0.3">
      <c r="A2176" s="1">
        <v>41061</v>
      </c>
      <c r="B2176" t="s">
        <v>22</v>
      </c>
      <c r="C2176" t="s">
        <v>16</v>
      </c>
      <c r="D2176" t="s">
        <v>100</v>
      </c>
      <c r="E2176" t="s">
        <v>49</v>
      </c>
      <c r="F2176" s="2">
        <v>0</v>
      </c>
      <c r="G2176" s="2">
        <v>0</v>
      </c>
      <c r="H2176" s="2">
        <v>21369217.387076486</v>
      </c>
      <c r="I2176" s="2" t="str">
        <f>TEXT(Продажи[[#This Row],[период]],Продажи[[#Headers],[МММ]])</f>
        <v>июн</v>
      </c>
    </row>
    <row r="2177" spans="1:9" x14ac:dyDescent="0.3">
      <c r="A2177" s="1">
        <v>41061</v>
      </c>
      <c r="B2177" t="s">
        <v>22</v>
      </c>
      <c r="C2177" t="s">
        <v>20</v>
      </c>
      <c r="D2177" t="s">
        <v>10</v>
      </c>
      <c r="E2177" t="s">
        <v>11</v>
      </c>
      <c r="F2177" s="2">
        <v>625239.86025956168</v>
      </c>
      <c r="G2177" s="2">
        <v>1859136.1579617648</v>
      </c>
      <c r="H2177" s="2">
        <v>0</v>
      </c>
      <c r="I2177" s="2" t="str">
        <f>TEXT(Продажи[[#This Row],[период]],Продажи[[#Headers],[МММ]])</f>
        <v>июн</v>
      </c>
    </row>
    <row r="2178" spans="1:9" x14ac:dyDescent="0.3">
      <c r="A2178" s="1">
        <v>41061</v>
      </c>
      <c r="B2178" t="s">
        <v>22</v>
      </c>
      <c r="C2178" t="s">
        <v>20</v>
      </c>
      <c r="D2178" t="s">
        <v>10</v>
      </c>
      <c r="E2178" t="s">
        <v>12</v>
      </c>
      <c r="F2178" s="2">
        <v>-336150.46250514069</v>
      </c>
      <c r="G2178" s="2">
        <v>-820207.12851254328</v>
      </c>
      <c r="H2178" s="2">
        <v>0</v>
      </c>
      <c r="I2178" s="2" t="str">
        <f>TEXT(Продажи[[#This Row],[период]],Продажи[[#Headers],[МММ]])</f>
        <v>июн</v>
      </c>
    </row>
    <row r="2179" spans="1:9" x14ac:dyDescent="0.3">
      <c r="A2179" s="1">
        <v>41061</v>
      </c>
      <c r="B2179" t="s">
        <v>22</v>
      </c>
      <c r="C2179" t="s">
        <v>20</v>
      </c>
      <c r="D2179" t="s">
        <v>10</v>
      </c>
      <c r="E2179" t="s">
        <v>13</v>
      </c>
      <c r="F2179" s="2">
        <v>-93785.979038934252</v>
      </c>
      <c r="G2179" s="2">
        <v>-464784.03949044121</v>
      </c>
      <c r="H2179" s="2">
        <v>0</v>
      </c>
      <c r="I2179" s="2" t="str">
        <f>TEXT(Продажи[[#This Row],[период]],Продажи[[#Headers],[МММ]])</f>
        <v>июн</v>
      </c>
    </row>
    <row r="2180" spans="1:9" x14ac:dyDescent="0.3">
      <c r="A2180" s="1">
        <v>41061</v>
      </c>
      <c r="B2180" t="s">
        <v>22</v>
      </c>
      <c r="C2180" t="s">
        <v>20</v>
      </c>
      <c r="D2180" t="s">
        <v>21</v>
      </c>
      <c r="E2180" t="s">
        <v>11</v>
      </c>
      <c r="F2180" s="2">
        <v>4029171.9775078911</v>
      </c>
      <c r="G2180" s="2">
        <v>1445968.215776793</v>
      </c>
      <c r="H2180" s="2">
        <v>0</v>
      </c>
      <c r="I2180" s="2" t="str">
        <f>TEXT(Продажи[[#This Row],[период]],Продажи[[#Headers],[МММ]])</f>
        <v>июн</v>
      </c>
    </row>
    <row r="2181" spans="1:9" x14ac:dyDescent="0.3">
      <c r="A2181" s="1">
        <v>41061</v>
      </c>
      <c r="B2181" t="s">
        <v>22</v>
      </c>
      <c r="C2181" t="s">
        <v>20</v>
      </c>
      <c r="D2181" t="s">
        <v>21</v>
      </c>
      <c r="E2181" t="s">
        <v>12</v>
      </c>
      <c r="F2181" s="2">
        <v>-2106363.2444029311</v>
      </c>
      <c r="G2181" s="2">
        <v>-637927.15401917335</v>
      </c>
      <c r="H2181" s="2">
        <v>0</v>
      </c>
      <c r="I2181" s="2" t="str">
        <f>TEXT(Продажи[[#This Row],[период]],Продажи[[#Headers],[МММ]])</f>
        <v>июн</v>
      </c>
    </row>
    <row r="2182" spans="1:9" x14ac:dyDescent="0.3">
      <c r="A2182" s="1">
        <v>41061</v>
      </c>
      <c r="B2182" t="s">
        <v>22</v>
      </c>
      <c r="C2182" t="s">
        <v>20</v>
      </c>
      <c r="D2182" t="s">
        <v>21</v>
      </c>
      <c r="E2182" t="s">
        <v>13</v>
      </c>
      <c r="F2182" s="2">
        <v>-453650.46103740833</v>
      </c>
      <c r="G2182" s="2">
        <v>-361492.05394419824</v>
      </c>
      <c r="H2182" s="2">
        <v>0</v>
      </c>
      <c r="I2182" s="2" t="str">
        <f>TEXT(Продажи[[#This Row],[период]],Продажи[[#Headers],[МММ]])</f>
        <v>июн</v>
      </c>
    </row>
    <row r="2183" spans="1:9" x14ac:dyDescent="0.3">
      <c r="A2183" s="1">
        <v>41061</v>
      </c>
      <c r="B2183" t="s">
        <v>22</v>
      </c>
      <c r="C2183" t="s">
        <v>20</v>
      </c>
      <c r="D2183" t="s">
        <v>19</v>
      </c>
      <c r="E2183" t="s">
        <v>11</v>
      </c>
      <c r="F2183" s="2">
        <v>5289863.2511302717</v>
      </c>
      <c r="G2183" s="2">
        <v>2106832.7022589468</v>
      </c>
      <c r="H2183" s="2">
        <v>0</v>
      </c>
      <c r="I2183" s="2" t="str">
        <f>TEXT(Продажи[[#This Row],[период]],Продажи[[#Headers],[МММ]])</f>
        <v>июн</v>
      </c>
    </row>
    <row r="2184" spans="1:9" x14ac:dyDescent="0.3">
      <c r="A2184" s="1">
        <v>41061</v>
      </c>
      <c r="B2184" t="s">
        <v>22</v>
      </c>
      <c r="C2184" t="s">
        <v>20</v>
      </c>
      <c r="D2184" t="s">
        <v>19</v>
      </c>
      <c r="E2184" t="s">
        <v>12</v>
      </c>
      <c r="F2184" s="2">
        <v>-2733779.4579484607</v>
      </c>
      <c r="G2184" s="2">
        <v>-929485.01570247661</v>
      </c>
      <c r="H2184" s="2">
        <v>0</v>
      </c>
      <c r="I2184" s="2" t="str">
        <f>TEXT(Продажи[[#This Row],[период]],Продажи[[#Headers],[МММ]])</f>
        <v>июн</v>
      </c>
    </row>
    <row r="2185" spans="1:9" x14ac:dyDescent="0.3">
      <c r="A2185" s="1">
        <v>41061</v>
      </c>
      <c r="B2185" t="s">
        <v>22</v>
      </c>
      <c r="C2185" t="s">
        <v>20</v>
      </c>
      <c r="D2185" t="s">
        <v>19</v>
      </c>
      <c r="E2185" t="s">
        <v>13</v>
      </c>
      <c r="F2185" s="2">
        <v>-717036.1795766569</v>
      </c>
      <c r="G2185" s="2">
        <v>-526708.17556473671</v>
      </c>
      <c r="H2185" s="2">
        <v>0</v>
      </c>
      <c r="I2185" s="2" t="str">
        <f>TEXT(Продажи[[#This Row],[период]],Продажи[[#Headers],[МММ]])</f>
        <v>июн</v>
      </c>
    </row>
    <row r="2186" spans="1:9" x14ac:dyDescent="0.3">
      <c r="A2186" s="1">
        <v>41061</v>
      </c>
      <c r="B2186" t="s">
        <v>22</v>
      </c>
      <c r="C2186" t="s">
        <v>20</v>
      </c>
      <c r="D2186" t="s">
        <v>17</v>
      </c>
      <c r="E2186" t="s">
        <v>11</v>
      </c>
      <c r="F2186" s="2">
        <v>1111447.102752019</v>
      </c>
      <c r="G2186" s="2">
        <v>932758.25174207997</v>
      </c>
      <c r="H2186" s="2">
        <v>0</v>
      </c>
      <c r="I2186" s="2" t="str">
        <f>TEXT(Продажи[[#This Row],[период]],Продажи[[#Headers],[МММ]])</f>
        <v>июн</v>
      </c>
    </row>
    <row r="2187" spans="1:9" x14ac:dyDescent="0.3">
      <c r="A2187" s="1">
        <v>41061</v>
      </c>
      <c r="B2187" t="s">
        <v>22</v>
      </c>
      <c r="C2187" t="s">
        <v>20</v>
      </c>
      <c r="D2187" t="s">
        <v>17</v>
      </c>
      <c r="E2187" t="s">
        <v>12</v>
      </c>
      <c r="F2187" s="2">
        <v>-551130.7947530672</v>
      </c>
      <c r="G2187" s="2">
        <v>-411510.9934156235</v>
      </c>
      <c r="H2187" s="2">
        <v>0</v>
      </c>
      <c r="I2187" s="2" t="str">
        <f>TEXT(Продажи[[#This Row],[период]],Продажи[[#Headers],[МММ]])</f>
        <v>июн</v>
      </c>
    </row>
    <row r="2188" spans="1:9" x14ac:dyDescent="0.3">
      <c r="A2188" s="1">
        <v>41061</v>
      </c>
      <c r="B2188" t="s">
        <v>22</v>
      </c>
      <c r="C2188" t="s">
        <v>20</v>
      </c>
      <c r="D2188" t="s">
        <v>17</v>
      </c>
      <c r="E2188" t="s">
        <v>13</v>
      </c>
      <c r="F2188" s="2">
        <v>-101775.48676439976</v>
      </c>
      <c r="G2188" s="2">
        <v>-233189.56293551999</v>
      </c>
      <c r="H2188" s="2">
        <v>0</v>
      </c>
      <c r="I2188" s="2" t="str">
        <f>TEXT(Продажи[[#This Row],[период]],Продажи[[#Headers],[МММ]])</f>
        <v>июн</v>
      </c>
    </row>
    <row r="2189" spans="1:9" x14ac:dyDescent="0.3">
      <c r="A2189" s="1">
        <v>41061</v>
      </c>
      <c r="B2189" t="s">
        <v>22</v>
      </c>
      <c r="C2189" t="s">
        <v>20</v>
      </c>
      <c r="D2189" t="s">
        <v>14</v>
      </c>
      <c r="E2189" t="s">
        <v>11</v>
      </c>
      <c r="F2189" s="2">
        <v>632043.5307925425</v>
      </c>
      <c r="G2189" s="2">
        <v>1594694.4469227227</v>
      </c>
      <c r="H2189" s="2">
        <v>0</v>
      </c>
      <c r="I2189" s="2" t="str">
        <f>TEXT(Продажи[[#This Row],[период]],Продажи[[#Headers],[МММ]])</f>
        <v>июн</v>
      </c>
    </row>
    <row r="2190" spans="1:9" x14ac:dyDescent="0.3">
      <c r="A2190" s="1">
        <v>41061</v>
      </c>
      <c r="B2190" t="s">
        <v>22</v>
      </c>
      <c r="C2190" t="s">
        <v>20</v>
      </c>
      <c r="D2190" t="s">
        <v>14</v>
      </c>
      <c r="E2190" t="s">
        <v>12</v>
      </c>
      <c r="F2190" s="2">
        <v>-285992.54786992876</v>
      </c>
      <c r="G2190" s="2">
        <v>-703541.66776002478</v>
      </c>
      <c r="H2190" s="2">
        <v>0</v>
      </c>
      <c r="I2190" s="2" t="str">
        <f>TEXT(Продажи[[#This Row],[период]],Продажи[[#Headers],[МММ]])</f>
        <v>июн</v>
      </c>
    </row>
    <row r="2191" spans="1:9" x14ac:dyDescent="0.3">
      <c r="A2191" s="1">
        <v>41061</v>
      </c>
      <c r="B2191" t="s">
        <v>22</v>
      </c>
      <c r="C2191" t="s">
        <v>20</v>
      </c>
      <c r="D2191" t="s">
        <v>14</v>
      </c>
      <c r="E2191" t="s">
        <v>13</v>
      </c>
      <c r="F2191" s="2">
        <v>-63204.353079254251</v>
      </c>
      <c r="G2191" s="2">
        <v>-398673.61173068068</v>
      </c>
      <c r="H2191" s="2">
        <v>0</v>
      </c>
      <c r="I2191" s="2" t="str">
        <f>TEXT(Продажи[[#This Row],[период]],Продажи[[#Headers],[МММ]])</f>
        <v>июн</v>
      </c>
    </row>
    <row r="2192" spans="1:9" x14ac:dyDescent="0.3">
      <c r="A2192" s="1">
        <v>41061</v>
      </c>
      <c r="B2192" t="s">
        <v>22</v>
      </c>
      <c r="C2192" t="s">
        <v>20</v>
      </c>
      <c r="D2192" t="s">
        <v>100</v>
      </c>
      <c r="E2192" t="s">
        <v>49</v>
      </c>
      <c r="F2192" s="2">
        <v>0</v>
      </c>
      <c r="G2192" s="2">
        <v>0</v>
      </c>
      <c r="H2192" s="2">
        <v>19646375.31601971</v>
      </c>
      <c r="I2192" s="2" t="str">
        <f>TEXT(Продажи[[#This Row],[период]],Продажи[[#Headers],[МММ]])</f>
        <v>июн</v>
      </c>
    </row>
    <row r="2193" spans="1:9" x14ac:dyDescent="0.3">
      <c r="A2193" s="1">
        <v>41061</v>
      </c>
      <c r="B2193" t="s">
        <v>22</v>
      </c>
      <c r="C2193" t="s">
        <v>23</v>
      </c>
      <c r="D2193" t="s">
        <v>10</v>
      </c>
      <c r="E2193" t="s">
        <v>11</v>
      </c>
      <c r="F2193" s="2">
        <v>4716190.9889471233</v>
      </c>
      <c r="G2193" s="2">
        <v>3098560.2632696084</v>
      </c>
      <c r="H2193" s="2">
        <v>0</v>
      </c>
      <c r="I2193" s="2" t="str">
        <f>TEXT(Продажи[[#This Row],[период]],Продажи[[#Headers],[МММ]])</f>
        <v>июн</v>
      </c>
    </row>
    <row r="2194" spans="1:9" x14ac:dyDescent="0.3">
      <c r="A2194" s="1">
        <v>41061</v>
      </c>
      <c r="B2194" t="s">
        <v>22</v>
      </c>
      <c r="C2194" t="s">
        <v>23</v>
      </c>
      <c r="D2194" t="s">
        <v>10</v>
      </c>
      <c r="E2194" t="s">
        <v>12</v>
      </c>
      <c r="F2194" s="2">
        <v>-2353053.2375359852</v>
      </c>
      <c r="G2194" s="2">
        <v>-1367011.880854239</v>
      </c>
      <c r="H2194" s="2">
        <v>0</v>
      </c>
      <c r="I2194" s="2" t="str">
        <f>TEXT(Продажи[[#This Row],[период]],Продажи[[#Headers],[МММ]])</f>
        <v>июн</v>
      </c>
    </row>
    <row r="2195" spans="1:9" x14ac:dyDescent="0.3">
      <c r="A2195" s="1">
        <v>41061</v>
      </c>
      <c r="B2195" t="s">
        <v>22</v>
      </c>
      <c r="C2195" t="s">
        <v>23</v>
      </c>
      <c r="D2195" t="s">
        <v>10</v>
      </c>
      <c r="E2195" t="s">
        <v>13</v>
      </c>
      <c r="F2195" s="2">
        <v>-603692.61561298207</v>
      </c>
      <c r="G2195" s="2">
        <v>-774640.06581740209</v>
      </c>
      <c r="H2195" s="2">
        <v>0</v>
      </c>
      <c r="I2195" s="2" t="str">
        <f>TEXT(Продажи[[#This Row],[период]],Продажи[[#Headers],[МММ]])</f>
        <v>июн</v>
      </c>
    </row>
    <row r="2196" spans="1:9" x14ac:dyDescent="0.3">
      <c r="A2196" s="1">
        <v>41061</v>
      </c>
      <c r="B2196" t="s">
        <v>22</v>
      </c>
      <c r="C2196" t="s">
        <v>23</v>
      </c>
      <c r="D2196" t="s">
        <v>21</v>
      </c>
      <c r="E2196" t="s">
        <v>11</v>
      </c>
      <c r="F2196" s="2">
        <v>4766399.1130489176</v>
      </c>
      <c r="G2196" s="2">
        <v>2409947.0262946552</v>
      </c>
      <c r="H2196" s="2">
        <v>0</v>
      </c>
      <c r="I2196" s="2" t="str">
        <f>TEXT(Продажи[[#This Row],[период]],Продажи[[#Headers],[МММ]])</f>
        <v>июн</v>
      </c>
    </row>
    <row r="2197" spans="1:9" x14ac:dyDescent="0.3">
      <c r="A2197" s="1">
        <v>41061</v>
      </c>
      <c r="B2197" t="s">
        <v>22</v>
      </c>
      <c r="C2197" t="s">
        <v>23</v>
      </c>
      <c r="D2197" t="s">
        <v>21</v>
      </c>
      <c r="E2197" t="s">
        <v>12</v>
      </c>
      <c r="F2197" s="2">
        <v>-2407272.2793176356</v>
      </c>
      <c r="G2197" s="2">
        <v>-1063211.9233652891</v>
      </c>
      <c r="H2197" s="2">
        <v>0</v>
      </c>
      <c r="I2197" s="2" t="str">
        <f>TEXT(Продажи[[#This Row],[период]],Продажи[[#Headers],[МММ]])</f>
        <v>июн</v>
      </c>
    </row>
    <row r="2198" spans="1:9" x14ac:dyDescent="0.3">
      <c r="A2198" s="1">
        <v>41061</v>
      </c>
      <c r="B2198" t="s">
        <v>22</v>
      </c>
      <c r="C2198" t="s">
        <v>23</v>
      </c>
      <c r="D2198" t="s">
        <v>21</v>
      </c>
      <c r="E2198" t="s">
        <v>13</v>
      </c>
      <c r="F2198" s="2">
        <v>-597424.79791965394</v>
      </c>
      <c r="G2198" s="2">
        <v>-602486.75657366379</v>
      </c>
      <c r="H2198" s="2">
        <v>0</v>
      </c>
      <c r="I2198" s="2" t="str">
        <f>TEXT(Продажи[[#This Row],[период]],Продажи[[#Headers],[МММ]])</f>
        <v>июн</v>
      </c>
    </row>
    <row r="2199" spans="1:9" x14ac:dyDescent="0.3">
      <c r="A2199" s="1">
        <v>41061</v>
      </c>
      <c r="B2199" t="s">
        <v>22</v>
      </c>
      <c r="C2199" t="s">
        <v>23</v>
      </c>
      <c r="D2199" t="s">
        <v>19</v>
      </c>
      <c r="E2199" t="s">
        <v>11</v>
      </c>
      <c r="F2199" s="2">
        <v>6246686.0614122329</v>
      </c>
      <c r="G2199" s="2">
        <v>3511387.8370982446</v>
      </c>
      <c r="H2199" s="2">
        <v>0</v>
      </c>
      <c r="I2199" s="2" t="str">
        <f>TEXT(Продажи[[#This Row],[период]],Продажи[[#Headers],[МММ]])</f>
        <v>июн</v>
      </c>
    </row>
    <row r="2200" spans="1:9" x14ac:dyDescent="0.3">
      <c r="A2200" s="1">
        <v>41061</v>
      </c>
      <c r="B2200" t="s">
        <v>22</v>
      </c>
      <c r="C2200" t="s">
        <v>23</v>
      </c>
      <c r="D2200" t="s">
        <v>19</v>
      </c>
      <c r="E2200" t="s">
        <v>12</v>
      </c>
      <c r="F2200" s="2">
        <v>-3417224.322435576</v>
      </c>
      <c r="G2200" s="2">
        <v>-1549141.6928374611</v>
      </c>
      <c r="H2200" s="2">
        <v>0</v>
      </c>
      <c r="I2200" s="2" t="str">
        <f>TEXT(Продажи[[#This Row],[период]],Продажи[[#Headers],[МММ]])</f>
        <v>июн</v>
      </c>
    </row>
    <row r="2201" spans="1:9" x14ac:dyDescent="0.3">
      <c r="A2201" s="1">
        <v>41061</v>
      </c>
      <c r="B2201" t="s">
        <v>22</v>
      </c>
      <c r="C2201" t="s">
        <v>23</v>
      </c>
      <c r="D2201" t="s">
        <v>19</v>
      </c>
      <c r="E2201" t="s">
        <v>13</v>
      </c>
      <c r="F2201" s="2">
        <v>-805713.15074386005</v>
      </c>
      <c r="G2201" s="2">
        <v>-877846.95927456114</v>
      </c>
      <c r="H2201" s="2">
        <v>0</v>
      </c>
      <c r="I2201" s="2" t="str">
        <f>TEXT(Продажи[[#This Row],[период]],Продажи[[#Headers],[МММ]])</f>
        <v>июн</v>
      </c>
    </row>
    <row r="2202" spans="1:9" x14ac:dyDescent="0.3">
      <c r="A2202" s="1">
        <v>41061</v>
      </c>
      <c r="B2202" t="s">
        <v>22</v>
      </c>
      <c r="C2202" t="s">
        <v>23</v>
      </c>
      <c r="D2202" t="s">
        <v>17</v>
      </c>
      <c r="E2202" t="s">
        <v>11</v>
      </c>
      <c r="F2202" s="2">
        <v>813836.47358536266</v>
      </c>
      <c r="G2202" s="2">
        <v>1554597.0862368001</v>
      </c>
      <c r="H2202" s="2">
        <v>0</v>
      </c>
      <c r="I2202" s="2" t="str">
        <f>TEXT(Продажи[[#This Row],[период]],Продажи[[#Headers],[МММ]])</f>
        <v>июн</v>
      </c>
    </row>
    <row r="2203" spans="1:9" x14ac:dyDescent="0.3">
      <c r="A2203" s="1">
        <v>41061</v>
      </c>
      <c r="B2203" t="s">
        <v>22</v>
      </c>
      <c r="C2203" t="s">
        <v>23</v>
      </c>
      <c r="D2203" t="s">
        <v>17</v>
      </c>
      <c r="E2203" t="s">
        <v>12</v>
      </c>
      <c r="F2203" s="2">
        <v>-367420.52983537817</v>
      </c>
      <c r="G2203" s="2">
        <v>-685851.65569270588</v>
      </c>
      <c r="H2203" s="2">
        <v>0</v>
      </c>
      <c r="I2203" s="2" t="str">
        <f>TEXT(Продажи[[#This Row],[период]],Продажи[[#Headers],[МММ]])</f>
        <v>июн</v>
      </c>
    </row>
    <row r="2204" spans="1:9" x14ac:dyDescent="0.3">
      <c r="A2204" s="1">
        <v>41061</v>
      </c>
      <c r="B2204" t="s">
        <v>22</v>
      </c>
      <c r="C2204" t="s">
        <v>23</v>
      </c>
      <c r="D2204" t="s">
        <v>17</v>
      </c>
      <c r="E2204" t="s">
        <v>13</v>
      </c>
      <c r="F2204" s="2">
        <v>-118603.34703086008</v>
      </c>
      <c r="G2204" s="2">
        <v>-388649.27155920002</v>
      </c>
      <c r="H2204" s="2">
        <v>0</v>
      </c>
      <c r="I2204" s="2" t="str">
        <f>TEXT(Продажи[[#This Row],[период]],Продажи[[#Headers],[МММ]])</f>
        <v>июн</v>
      </c>
    </row>
    <row r="2205" spans="1:9" x14ac:dyDescent="0.3">
      <c r="A2205" s="1">
        <v>41061</v>
      </c>
      <c r="B2205" t="s">
        <v>22</v>
      </c>
      <c r="C2205" t="s">
        <v>23</v>
      </c>
      <c r="D2205" t="s">
        <v>14</v>
      </c>
      <c r="E2205" t="s">
        <v>11</v>
      </c>
      <c r="F2205" s="2">
        <v>2734088.7576365191</v>
      </c>
      <c r="G2205" s="2">
        <v>2657824.0782045382</v>
      </c>
      <c r="H2205" s="2">
        <v>0</v>
      </c>
      <c r="I2205" s="2" t="str">
        <f>TEXT(Продажи[[#This Row],[период]],Продажи[[#Headers],[МММ]])</f>
        <v>июн</v>
      </c>
    </row>
    <row r="2206" spans="1:9" x14ac:dyDescent="0.3">
      <c r="A2206" s="1">
        <v>41061</v>
      </c>
      <c r="B2206" t="s">
        <v>22</v>
      </c>
      <c r="C2206" t="s">
        <v>23</v>
      </c>
      <c r="D2206" t="s">
        <v>14</v>
      </c>
      <c r="E2206" t="s">
        <v>12</v>
      </c>
      <c r="F2206" s="2">
        <v>-1429962.7393496437</v>
      </c>
      <c r="G2206" s="2">
        <v>-1172569.446266708</v>
      </c>
      <c r="H2206" s="2">
        <v>0</v>
      </c>
      <c r="I2206" s="2" t="str">
        <f>TEXT(Продажи[[#This Row],[период]],Продажи[[#Headers],[МММ]])</f>
        <v>июн</v>
      </c>
    </row>
    <row r="2207" spans="1:9" x14ac:dyDescent="0.3">
      <c r="A2207" s="1">
        <v>41061</v>
      </c>
      <c r="B2207" t="s">
        <v>22</v>
      </c>
      <c r="C2207" t="s">
        <v>23</v>
      </c>
      <c r="D2207" t="s">
        <v>14</v>
      </c>
      <c r="E2207" t="s">
        <v>13</v>
      </c>
      <c r="F2207" s="2">
        <v>-360865.39690227614</v>
      </c>
      <c r="G2207" s="2">
        <v>-664456.01955113455</v>
      </c>
      <c r="H2207" s="2">
        <v>0</v>
      </c>
      <c r="I2207" s="2" t="str">
        <f>TEXT(Продажи[[#This Row],[период]],Продажи[[#Headers],[МММ]])</f>
        <v>июн</v>
      </c>
    </row>
    <row r="2208" spans="1:9" x14ac:dyDescent="0.3">
      <c r="A2208" s="1">
        <v>41061</v>
      </c>
      <c r="B2208" t="s">
        <v>22</v>
      </c>
      <c r="C2208" t="s">
        <v>23</v>
      </c>
      <c r="D2208" t="s">
        <v>100</v>
      </c>
      <c r="E2208" t="s">
        <v>49</v>
      </c>
      <c r="F2208" s="2">
        <v>0</v>
      </c>
      <c r="G2208" s="2">
        <v>0</v>
      </c>
      <c r="H2208" s="2">
        <v>16412067.921271643</v>
      </c>
      <c r="I2208" s="2" t="str">
        <f>TEXT(Продажи[[#This Row],[период]],Продажи[[#Headers],[МММ]])</f>
        <v>июн</v>
      </c>
    </row>
    <row r="2209" spans="1:9" x14ac:dyDescent="0.3">
      <c r="A2209" s="1">
        <v>41061</v>
      </c>
      <c r="B2209" t="s">
        <v>22</v>
      </c>
      <c r="C2209" t="s">
        <v>24</v>
      </c>
      <c r="D2209" t="s">
        <v>17</v>
      </c>
      <c r="E2209" t="s">
        <v>11</v>
      </c>
      <c r="F2209" s="2">
        <v>1837102.649176891</v>
      </c>
      <c r="G2209" s="2">
        <v>0</v>
      </c>
      <c r="H2209" s="2">
        <v>0</v>
      </c>
      <c r="I2209" s="2" t="str">
        <f>TEXT(Продажи[[#This Row],[период]],Продажи[[#Headers],[МММ]])</f>
        <v>июн</v>
      </c>
    </row>
    <row r="2210" spans="1:9" x14ac:dyDescent="0.3">
      <c r="A2210" s="1">
        <v>41061</v>
      </c>
      <c r="B2210" t="s">
        <v>22</v>
      </c>
      <c r="C2210" t="s">
        <v>24</v>
      </c>
      <c r="D2210" t="s">
        <v>17</v>
      </c>
      <c r="E2210" t="s">
        <v>12</v>
      </c>
      <c r="F2210" s="2">
        <v>-918551.32458844548</v>
      </c>
      <c r="G2210" s="2">
        <v>0</v>
      </c>
      <c r="H2210" s="2">
        <v>0</v>
      </c>
      <c r="I2210" s="2" t="str">
        <f>TEXT(Продажи[[#This Row],[период]],Продажи[[#Headers],[МММ]])</f>
        <v>июн</v>
      </c>
    </row>
    <row r="2211" spans="1:9" x14ac:dyDescent="0.3">
      <c r="A2211" s="1">
        <v>41061</v>
      </c>
      <c r="B2211" t="s">
        <v>22</v>
      </c>
      <c r="C2211" t="s">
        <v>24</v>
      </c>
      <c r="D2211" t="s">
        <v>17</v>
      </c>
      <c r="E2211" t="s">
        <v>13</v>
      </c>
      <c r="F2211" s="2">
        <v>-244334.65234052649</v>
      </c>
      <c r="G2211" s="2">
        <v>0</v>
      </c>
      <c r="H2211" s="2">
        <v>0</v>
      </c>
      <c r="I2211" s="2" t="str">
        <f>TEXT(Продажи[[#This Row],[период]],Продажи[[#Headers],[МММ]])</f>
        <v>июн</v>
      </c>
    </row>
    <row r="2212" spans="1:9" x14ac:dyDescent="0.3">
      <c r="A2212" s="1">
        <v>41061</v>
      </c>
      <c r="B2212" t="s">
        <v>22</v>
      </c>
      <c r="C2212" t="s">
        <v>24</v>
      </c>
      <c r="D2212" t="s">
        <v>100</v>
      </c>
      <c r="E2212" t="s">
        <v>49</v>
      </c>
      <c r="F2212" s="2">
        <v>0</v>
      </c>
      <c r="G2212" s="2">
        <v>0</v>
      </c>
      <c r="H2212" s="2">
        <v>2604285.5121811167</v>
      </c>
      <c r="I2212" s="2" t="str">
        <f>TEXT(Продажи[[#This Row],[период]],Продажи[[#Headers],[МММ]])</f>
        <v>июн</v>
      </c>
    </row>
    <row r="2213" spans="1:9" x14ac:dyDescent="0.3">
      <c r="A2213" s="1">
        <v>41061</v>
      </c>
      <c r="B2213" t="s">
        <v>22</v>
      </c>
      <c r="C2213" t="s">
        <v>26</v>
      </c>
      <c r="D2213" t="s">
        <v>14</v>
      </c>
      <c r="E2213" t="s">
        <v>11</v>
      </c>
      <c r="F2213" s="2">
        <v>3457649.9037474385</v>
      </c>
      <c r="G2213" s="2">
        <v>0</v>
      </c>
      <c r="H2213" s="2">
        <v>0</v>
      </c>
      <c r="I2213" s="2" t="str">
        <f>TEXT(Продажи[[#This Row],[период]],Продажи[[#Headers],[МММ]])</f>
        <v>июн</v>
      </c>
    </row>
    <row r="2214" spans="1:9" x14ac:dyDescent="0.3">
      <c r="A2214" s="1">
        <v>41061</v>
      </c>
      <c r="B2214" t="s">
        <v>22</v>
      </c>
      <c r="C2214" t="s">
        <v>26</v>
      </c>
      <c r="D2214" t="s">
        <v>14</v>
      </c>
      <c r="E2214" t="s">
        <v>12</v>
      </c>
      <c r="F2214" s="2">
        <v>-1715955.2872195723</v>
      </c>
      <c r="G2214" s="2">
        <v>0</v>
      </c>
      <c r="H2214" s="2">
        <v>0</v>
      </c>
      <c r="I2214" s="2" t="str">
        <f>TEXT(Продажи[[#This Row],[период]],Продажи[[#Headers],[МММ]])</f>
        <v>июн</v>
      </c>
    </row>
    <row r="2215" spans="1:9" x14ac:dyDescent="0.3">
      <c r="A2215" s="1">
        <v>41061</v>
      </c>
      <c r="B2215" t="s">
        <v>22</v>
      </c>
      <c r="C2215" t="s">
        <v>26</v>
      </c>
      <c r="D2215" t="s">
        <v>14</v>
      </c>
      <c r="E2215" t="s">
        <v>13</v>
      </c>
      <c r="F2215" s="2">
        <v>-516445.34294351732</v>
      </c>
      <c r="G2215" s="2">
        <v>0</v>
      </c>
      <c r="H2215" s="2">
        <v>0</v>
      </c>
      <c r="I2215" s="2" t="str">
        <f>TEXT(Продажи[[#This Row],[период]],Продажи[[#Headers],[МММ]])</f>
        <v>июн</v>
      </c>
    </row>
    <row r="2216" spans="1:9" x14ac:dyDescent="0.3">
      <c r="A2216" s="1">
        <v>41061</v>
      </c>
      <c r="B2216" t="s">
        <v>22</v>
      </c>
      <c r="C2216" t="s">
        <v>26</v>
      </c>
      <c r="D2216" t="s">
        <v>100</v>
      </c>
      <c r="E2216" t="s">
        <v>49</v>
      </c>
      <c r="F2216" s="2">
        <v>0</v>
      </c>
      <c r="G2216" s="2">
        <v>0</v>
      </c>
      <c r="H2216" s="2">
        <v>3005480.1387087423</v>
      </c>
      <c r="I2216" s="2" t="str">
        <f>TEXT(Продажи[[#This Row],[период]],Продажи[[#Headers],[МММ]])</f>
        <v>июн</v>
      </c>
    </row>
    <row r="2217" spans="1:9" x14ac:dyDescent="0.3">
      <c r="A2217" s="1">
        <v>41061</v>
      </c>
      <c r="B2217" t="s">
        <v>22</v>
      </c>
      <c r="C2217" t="s">
        <v>27</v>
      </c>
      <c r="D2217" t="s">
        <v>10</v>
      </c>
      <c r="E2217" t="s">
        <v>11</v>
      </c>
      <c r="F2217" s="2">
        <v>1247118.2158940719</v>
      </c>
      <c r="G2217" s="2">
        <v>3098560.2632696084</v>
      </c>
      <c r="H2217" s="2">
        <v>0</v>
      </c>
      <c r="I2217" s="2" t="str">
        <f>TEXT(Продажи[[#This Row],[период]],Продажи[[#Headers],[МММ]])</f>
        <v>июн</v>
      </c>
    </row>
    <row r="2218" spans="1:9" x14ac:dyDescent="0.3">
      <c r="A2218" s="1">
        <v>41061</v>
      </c>
      <c r="B2218" t="s">
        <v>22</v>
      </c>
      <c r="C2218" t="s">
        <v>27</v>
      </c>
      <c r="D2218" t="s">
        <v>10</v>
      </c>
      <c r="E2218" t="s">
        <v>12</v>
      </c>
      <c r="F2218" s="2">
        <v>-672300.92501028138</v>
      </c>
      <c r="G2218" s="2">
        <v>-1367011.880854239</v>
      </c>
      <c r="H2218" s="2">
        <v>0</v>
      </c>
      <c r="I2218" s="2" t="str">
        <f>TEXT(Продажи[[#This Row],[период]],Продажи[[#Headers],[МММ]])</f>
        <v>июн</v>
      </c>
    </row>
    <row r="2219" spans="1:9" x14ac:dyDescent="0.3">
      <c r="A2219" s="1">
        <v>41061</v>
      </c>
      <c r="B2219" t="s">
        <v>22</v>
      </c>
      <c r="C2219" t="s">
        <v>27</v>
      </c>
      <c r="D2219" t="s">
        <v>10</v>
      </c>
      <c r="E2219" t="s">
        <v>13</v>
      </c>
      <c r="F2219" s="2">
        <v>-175571.38656643499</v>
      </c>
      <c r="G2219" s="2">
        <v>-774640.06581740209</v>
      </c>
      <c r="H2219" s="2">
        <v>0</v>
      </c>
      <c r="I2219" s="2" t="str">
        <f>TEXT(Продажи[[#This Row],[период]],Продажи[[#Headers],[МММ]])</f>
        <v>июн</v>
      </c>
    </row>
    <row r="2220" spans="1:9" x14ac:dyDescent="0.3">
      <c r="A2220" s="1">
        <v>41061</v>
      </c>
      <c r="B2220" t="s">
        <v>22</v>
      </c>
      <c r="C2220" t="s">
        <v>27</v>
      </c>
      <c r="D2220" t="s">
        <v>21</v>
      </c>
      <c r="E2220" t="s">
        <v>11</v>
      </c>
      <c r="F2220" s="2">
        <v>1360108.8378144638</v>
      </c>
      <c r="G2220" s="2">
        <v>2409947.0262946552</v>
      </c>
      <c r="H2220" s="2">
        <v>0</v>
      </c>
      <c r="I2220" s="2" t="str">
        <f>TEXT(Продажи[[#This Row],[период]],Продажи[[#Headers],[МММ]])</f>
        <v>июн</v>
      </c>
    </row>
    <row r="2221" spans="1:9" x14ac:dyDescent="0.3">
      <c r="A2221" s="1">
        <v>41061</v>
      </c>
      <c r="B2221" t="s">
        <v>22</v>
      </c>
      <c r="C2221" t="s">
        <v>27</v>
      </c>
      <c r="D2221" t="s">
        <v>21</v>
      </c>
      <c r="E2221" t="s">
        <v>12</v>
      </c>
      <c r="F2221" s="2">
        <v>-601818.06982940878</v>
      </c>
      <c r="G2221" s="2">
        <v>-1063211.9233652891</v>
      </c>
      <c r="H2221" s="2">
        <v>0</v>
      </c>
      <c r="I2221" s="2" t="str">
        <f>TEXT(Продажи[[#This Row],[период]],Продажи[[#Headers],[МММ]])</f>
        <v>июн</v>
      </c>
    </row>
    <row r="2222" spans="1:9" x14ac:dyDescent="0.3">
      <c r="A2222" s="1">
        <v>41061</v>
      </c>
      <c r="B2222" t="s">
        <v>22</v>
      </c>
      <c r="C2222" t="s">
        <v>27</v>
      </c>
      <c r="D2222" t="s">
        <v>21</v>
      </c>
      <c r="E2222" t="s">
        <v>13</v>
      </c>
      <c r="F2222" s="2">
        <v>-183584.60220146115</v>
      </c>
      <c r="G2222" s="2">
        <v>-602486.75657366379</v>
      </c>
      <c r="H2222" s="2">
        <v>0</v>
      </c>
      <c r="I2222" s="2" t="str">
        <f>TEXT(Продажи[[#This Row],[период]],Продажи[[#Headers],[МММ]])</f>
        <v>июн</v>
      </c>
    </row>
    <row r="2223" spans="1:9" x14ac:dyDescent="0.3">
      <c r="A2223" s="1">
        <v>41061</v>
      </c>
      <c r="B2223" t="s">
        <v>22</v>
      </c>
      <c r="C2223" t="s">
        <v>27</v>
      </c>
      <c r="D2223" t="s">
        <v>19</v>
      </c>
      <c r="E2223" t="s">
        <v>11</v>
      </c>
      <c r="F2223" s="2">
        <v>2726945.0093035894</v>
      </c>
      <c r="G2223" s="2">
        <v>3511387.8370982446</v>
      </c>
      <c r="H2223" s="2">
        <v>0</v>
      </c>
      <c r="I2223" s="2" t="str">
        <f>TEXT(Продажи[[#This Row],[период]],Продажи[[#Headers],[МММ]])</f>
        <v>июн</v>
      </c>
    </row>
    <row r="2224" spans="1:9" x14ac:dyDescent="0.3">
      <c r="A2224" s="1">
        <v>41061</v>
      </c>
      <c r="B2224" t="s">
        <v>22</v>
      </c>
      <c r="C2224" t="s">
        <v>27</v>
      </c>
      <c r="D2224" t="s">
        <v>19</v>
      </c>
      <c r="E2224" t="s">
        <v>12</v>
      </c>
      <c r="F2224" s="2">
        <v>-1366889.7289742304</v>
      </c>
      <c r="G2224" s="2">
        <v>-1549141.6928374611</v>
      </c>
      <c r="H2224" s="2">
        <v>0</v>
      </c>
      <c r="I2224" s="2" t="str">
        <f>TEXT(Продажи[[#This Row],[период]],Продажи[[#Headers],[МММ]])</f>
        <v>июн</v>
      </c>
    </row>
    <row r="2225" spans="1:9" x14ac:dyDescent="0.3">
      <c r="A2225" s="1">
        <v>41061</v>
      </c>
      <c r="B2225" t="s">
        <v>22</v>
      </c>
      <c r="C2225" t="s">
        <v>27</v>
      </c>
      <c r="D2225" t="s">
        <v>19</v>
      </c>
      <c r="E2225" t="s">
        <v>13</v>
      </c>
      <c r="F2225" s="2">
        <v>-183470.77387156608</v>
      </c>
      <c r="G2225" s="2">
        <v>-877846.95927456114</v>
      </c>
      <c r="H2225" s="2">
        <v>0</v>
      </c>
      <c r="I2225" s="2" t="str">
        <f>TEXT(Продажи[[#This Row],[период]],Продажи[[#Headers],[МММ]])</f>
        <v>июн</v>
      </c>
    </row>
    <row r="2226" spans="1:9" x14ac:dyDescent="0.3">
      <c r="A2226" s="1">
        <v>41061</v>
      </c>
      <c r="B2226" t="s">
        <v>22</v>
      </c>
      <c r="C2226" t="s">
        <v>27</v>
      </c>
      <c r="D2226" t="s">
        <v>17</v>
      </c>
      <c r="E2226" t="s">
        <v>11</v>
      </c>
      <c r="F2226" s="2">
        <v>1772804.0564556997</v>
      </c>
      <c r="G2226" s="2">
        <v>1554597.0862368001</v>
      </c>
      <c r="H2226" s="2">
        <v>0</v>
      </c>
      <c r="I2226" s="2" t="str">
        <f>TEXT(Продажи[[#This Row],[период]],Продажи[[#Headers],[МММ]])</f>
        <v>июн</v>
      </c>
    </row>
    <row r="2227" spans="1:9" x14ac:dyDescent="0.3">
      <c r="A2227" s="1">
        <v>41061</v>
      </c>
      <c r="B2227" t="s">
        <v>22</v>
      </c>
      <c r="C2227" t="s">
        <v>27</v>
      </c>
      <c r="D2227" t="s">
        <v>17</v>
      </c>
      <c r="E2227" t="s">
        <v>12</v>
      </c>
      <c r="F2227" s="2">
        <v>-918551.32458844548</v>
      </c>
      <c r="G2227" s="2">
        <v>-685851.65569270588</v>
      </c>
      <c r="H2227" s="2">
        <v>0</v>
      </c>
      <c r="I2227" s="2" t="str">
        <f>TEXT(Продажи[[#This Row],[период]],Продажи[[#Headers],[МММ]])</f>
        <v>июн</v>
      </c>
    </row>
    <row r="2228" spans="1:9" x14ac:dyDescent="0.3">
      <c r="A2228" s="1">
        <v>41061</v>
      </c>
      <c r="B2228" t="s">
        <v>22</v>
      </c>
      <c r="C2228" t="s">
        <v>27</v>
      </c>
      <c r="D2228" t="s">
        <v>17</v>
      </c>
      <c r="E2228" t="s">
        <v>13</v>
      </c>
      <c r="F2228" s="2">
        <v>-270605.22022375604</v>
      </c>
      <c r="G2228" s="2">
        <v>-388649.27155920002</v>
      </c>
      <c r="H2228" s="2">
        <v>0</v>
      </c>
      <c r="I2228" s="2" t="str">
        <f>TEXT(Продажи[[#This Row],[период]],Продажи[[#Headers],[МММ]])</f>
        <v>июн</v>
      </c>
    </row>
    <row r="2229" spans="1:9" x14ac:dyDescent="0.3">
      <c r="A2229" s="1">
        <v>41061</v>
      </c>
      <c r="B2229" t="s">
        <v>22</v>
      </c>
      <c r="C2229" t="s">
        <v>27</v>
      </c>
      <c r="D2229" t="s">
        <v>14</v>
      </c>
      <c r="E2229" t="s">
        <v>11</v>
      </c>
      <c r="F2229" s="2">
        <v>3371852.1393864597</v>
      </c>
      <c r="G2229" s="2">
        <v>2657824.0782045382</v>
      </c>
      <c r="H2229" s="2">
        <v>0</v>
      </c>
      <c r="I2229" s="2" t="str">
        <f>TEXT(Продажи[[#This Row],[период]],Продажи[[#Headers],[МММ]])</f>
        <v>июн</v>
      </c>
    </row>
    <row r="2230" spans="1:9" x14ac:dyDescent="0.3">
      <c r="A2230" s="1">
        <v>41061</v>
      </c>
      <c r="B2230" t="s">
        <v>22</v>
      </c>
      <c r="C2230" t="s">
        <v>27</v>
      </c>
      <c r="D2230" t="s">
        <v>14</v>
      </c>
      <c r="E2230" t="s">
        <v>12</v>
      </c>
      <c r="F2230" s="2">
        <v>-1715955.2872195723</v>
      </c>
      <c r="G2230" s="2">
        <v>-1172569.446266708</v>
      </c>
      <c r="H2230" s="2">
        <v>0</v>
      </c>
      <c r="I2230" s="2" t="str">
        <f>TEXT(Продажи[[#This Row],[период]],Продажи[[#Headers],[МММ]])</f>
        <v>июн</v>
      </c>
    </row>
    <row r="2231" spans="1:9" x14ac:dyDescent="0.3">
      <c r="A2231" s="1">
        <v>41061</v>
      </c>
      <c r="B2231" t="s">
        <v>22</v>
      </c>
      <c r="C2231" t="s">
        <v>27</v>
      </c>
      <c r="D2231" t="s">
        <v>14</v>
      </c>
      <c r="E2231" t="s">
        <v>13</v>
      </c>
      <c r="F2231" s="2">
        <v>-340874.51780616806</v>
      </c>
      <c r="G2231" s="2">
        <v>-664456.01955113455</v>
      </c>
      <c r="H2231" s="2">
        <v>0</v>
      </c>
      <c r="I2231" s="2" t="str">
        <f>TEXT(Продажи[[#This Row],[период]],Продажи[[#Headers],[МММ]])</f>
        <v>июн</v>
      </c>
    </row>
    <row r="2232" spans="1:9" x14ac:dyDescent="0.3">
      <c r="A2232" s="1">
        <v>41061</v>
      </c>
      <c r="B2232" t="s">
        <v>22</v>
      </c>
      <c r="C2232" t="s">
        <v>27</v>
      </c>
      <c r="D2232" t="s">
        <v>100</v>
      </c>
      <c r="E2232" t="s">
        <v>49</v>
      </c>
      <c r="F2232" s="2">
        <v>0</v>
      </c>
      <c r="G2232" s="2">
        <v>0</v>
      </c>
      <c r="H2232" s="2">
        <v>17939053.187145393</v>
      </c>
      <c r="I2232" s="2" t="str">
        <f>TEXT(Продажи[[#This Row],[период]],Продажи[[#Headers],[МММ]])</f>
        <v>июн</v>
      </c>
    </row>
    <row r="2233" spans="1:9" x14ac:dyDescent="0.3">
      <c r="A2233" s="1">
        <v>41061</v>
      </c>
      <c r="B2233" t="s">
        <v>18</v>
      </c>
      <c r="C2233" t="s">
        <v>9</v>
      </c>
      <c r="D2233" t="s">
        <v>10</v>
      </c>
      <c r="E2233" t="s">
        <v>11</v>
      </c>
      <c r="F2233" s="2">
        <v>1858912.0576534281</v>
      </c>
      <c r="G2233" s="2">
        <v>2478848.2106156866</v>
      </c>
      <c r="H2233" s="2">
        <v>0</v>
      </c>
      <c r="I2233" s="2" t="str">
        <f>TEXT(Продажи[[#This Row],[период]],Продажи[[#Headers],[МММ]])</f>
        <v>июн</v>
      </c>
    </row>
    <row r="2234" spans="1:9" x14ac:dyDescent="0.3">
      <c r="A2234" s="1">
        <v>41061</v>
      </c>
      <c r="B2234" t="s">
        <v>18</v>
      </c>
      <c r="C2234" t="s">
        <v>9</v>
      </c>
      <c r="D2234" t="s">
        <v>10</v>
      </c>
      <c r="E2234" t="s">
        <v>12</v>
      </c>
      <c r="F2234" s="2">
        <v>-1008451.3875154221</v>
      </c>
      <c r="G2234" s="2">
        <v>-1093609.5046833912</v>
      </c>
      <c r="H2234" s="2">
        <v>0</v>
      </c>
      <c r="I2234" s="2" t="str">
        <f>TEXT(Продажи[[#This Row],[период]],Продажи[[#Headers],[МММ]])</f>
        <v>июн</v>
      </c>
    </row>
    <row r="2235" spans="1:9" x14ac:dyDescent="0.3">
      <c r="A2235" s="1">
        <v>41061</v>
      </c>
      <c r="B2235" t="s">
        <v>18</v>
      </c>
      <c r="C2235" t="s">
        <v>9</v>
      </c>
      <c r="D2235" t="s">
        <v>10</v>
      </c>
      <c r="E2235" t="s">
        <v>13</v>
      </c>
      <c r="F2235" s="2">
        <v>-842090.52362162783</v>
      </c>
      <c r="G2235" s="2">
        <v>-619712.05265392165</v>
      </c>
      <c r="H2235" s="2">
        <v>0</v>
      </c>
      <c r="I2235" s="2" t="str">
        <f>TEXT(Продажи[[#This Row],[период]],Продажи[[#Headers],[МММ]])</f>
        <v>июн</v>
      </c>
    </row>
    <row r="2236" spans="1:9" x14ac:dyDescent="0.3">
      <c r="A2236" s="1">
        <v>41061</v>
      </c>
      <c r="B2236" t="s">
        <v>18</v>
      </c>
      <c r="C2236" t="s">
        <v>9</v>
      </c>
      <c r="D2236" t="s">
        <v>21</v>
      </c>
      <c r="E2236" t="s">
        <v>11</v>
      </c>
      <c r="F2236" s="2">
        <v>2154508.6899892832</v>
      </c>
      <c r="G2236" s="2">
        <v>1927957.6210357239</v>
      </c>
      <c r="H2236" s="2">
        <v>0</v>
      </c>
      <c r="I2236" s="2" t="str">
        <f>TEXT(Продажи[[#This Row],[период]],Продажи[[#Headers],[МММ]])</f>
        <v>июн</v>
      </c>
    </row>
    <row r="2237" spans="1:9" x14ac:dyDescent="0.3">
      <c r="A2237" s="1">
        <v>41061</v>
      </c>
      <c r="B2237" t="s">
        <v>18</v>
      </c>
      <c r="C2237" t="s">
        <v>9</v>
      </c>
      <c r="D2237" t="s">
        <v>21</v>
      </c>
      <c r="E2237" t="s">
        <v>12</v>
      </c>
      <c r="F2237" s="2">
        <v>-1203636.1396588176</v>
      </c>
      <c r="G2237" s="2">
        <v>-850569.53869223117</v>
      </c>
      <c r="H2237" s="2">
        <v>0</v>
      </c>
      <c r="I2237" s="2" t="str">
        <f>TEXT(Продажи[[#This Row],[период]],Продажи[[#Headers],[МММ]])</f>
        <v>июн</v>
      </c>
    </row>
    <row r="2238" spans="1:9" x14ac:dyDescent="0.3">
      <c r="A2238" s="1">
        <v>41061</v>
      </c>
      <c r="B2238" t="s">
        <v>18</v>
      </c>
      <c r="C2238" t="s">
        <v>9</v>
      </c>
      <c r="D2238" t="s">
        <v>21</v>
      </c>
      <c r="E2238" t="s">
        <v>13</v>
      </c>
      <c r="F2238" s="2">
        <v>-731931.136526527</v>
      </c>
      <c r="G2238" s="2">
        <v>-481989.40525893099</v>
      </c>
      <c r="H2238" s="2">
        <v>0</v>
      </c>
      <c r="I2238" s="2" t="str">
        <f>TEXT(Продажи[[#This Row],[период]],Продажи[[#Headers],[МММ]])</f>
        <v>июн</v>
      </c>
    </row>
    <row r="2239" spans="1:9" x14ac:dyDescent="0.3">
      <c r="A2239" s="1">
        <v>41061</v>
      </c>
      <c r="B2239" t="s">
        <v>18</v>
      </c>
      <c r="C2239" t="s">
        <v>9</v>
      </c>
      <c r="D2239" t="s">
        <v>19</v>
      </c>
      <c r="E2239" t="s">
        <v>11</v>
      </c>
      <c r="F2239" s="2">
        <v>2381805.3527375963</v>
      </c>
      <c r="G2239" s="2">
        <v>2809110.2696785959</v>
      </c>
      <c r="H2239" s="2">
        <v>0</v>
      </c>
      <c r="I2239" s="2" t="str">
        <f>TEXT(Продажи[[#This Row],[период]],Продажи[[#Headers],[МММ]])</f>
        <v>июн</v>
      </c>
    </row>
    <row r="2240" spans="1:9" x14ac:dyDescent="0.3">
      <c r="A2240" s="1">
        <v>41061</v>
      </c>
      <c r="B2240" t="s">
        <v>18</v>
      </c>
      <c r="C2240" t="s">
        <v>9</v>
      </c>
      <c r="D2240" t="s">
        <v>19</v>
      </c>
      <c r="E2240" t="s">
        <v>12</v>
      </c>
      <c r="F2240" s="2">
        <v>-1366889.7289742304</v>
      </c>
      <c r="G2240" s="2">
        <v>-1239313.3542699688</v>
      </c>
      <c r="H2240" s="2">
        <v>0</v>
      </c>
      <c r="I2240" s="2" t="str">
        <f>TEXT(Продажи[[#This Row],[период]],Продажи[[#Headers],[МММ]])</f>
        <v>июн</v>
      </c>
    </row>
    <row r="2241" spans="1:9" x14ac:dyDescent="0.3">
      <c r="A2241" s="1">
        <v>41061</v>
      </c>
      <c r="B2241" t="s">
        <v>18</v>
      </c>
      <c r="C2241" t="s">
        <v>9</v>
      </c>
      <c r="D2241" t="s">
        <v>19</v>
      </c>
      <c r="E2241" t="s">
        <v>13</v>
      </c>
      <c r="F2241" s="2">
        <v>-931945.41721463029</v>
      </c>
      <c r="G2241" s="2">
        <v>-702277.56741964899</v>
      </c>
      <c r="H2241" s="2">
        <v>0</v>
      </c>
      <c r="I2241" s="2" t="str">
        <f>TEXT(Продажи[[#This Row],[период]],Продажи[[#Headers],[МММ]])</f>
        <v>июн</v>
      </c>
    </row>
    <row r="2242" spans="1:9" x14ac:dyDescent="0.3">
      <c r="A2242" s="1">
        <v>41061</v>
      </c>
      <c r="B2242" t="s">
        <v>18</v>
      </c>
      <c r="C2242" t="s">
        <v>9</v>
      </c>
      <c r="D2242" t="s">
        <v>17</v>
      </c>
      <c r="E2242" t="s">
        <v>11</v>
      </c>
      <c r="F2242" s="2">
        <v>584198.64243825129</v>
      </c>
      <c r="G2242" s="2">
        <v>1243677.6689894402</v>
      </c>
      <c r="H2242" s="2">
        <v>0</v>
      </c>
      <c r="I2242" s="2" t="str">
        <f>TEXT(Продажи[[#This Row],[период]],Продажи[[#Headers],[МММ]])</f>
        <v>июн</v>
      </c>
    </row>
    <row r="2243" spans="1:9" x14ac:dyDescent="0.3">
      <c r="A2243" s="1">
        <v>41061</v>
      </c>
      <c r="B2243" t="s">
        <v>18</v>
      </c>
      <c r="C2243" t="s">
        <v>9</v>
      </c>
      <c r="D2243" t="s">
        <v>17</v>
      </c>
      <c r="E2243" t="s">
        <v>12</v>
      </c>
      <c r="F2243" s="2">
        <v>-367420.52983537817</v>
      </c>
      <c r="G2243" s="2">
        <v>-548681.32455416466</v>
      </c>
      <c r="H2243" s="2">
        <v>0</v>
      </c>
      <c r="I2243" s="2" t="str">
        <f>TEXT(Продажи[[#This Row],[период]],Продажи[[#Headers],[МММ]])</f>
        <v>июн</v>
      </c>
    </row>
    <row r="2244" spans="1:9" x14ac:dyDescent="0.3">
      <c r="A2244" s="1">
        <v>41061</v>
      </c>
      <c r="B2244" t="s">
        <v>18</v>
      </c>
      <c r="C2244" t="s">
        <v>9</v>
      </c>
      <c r="D2244" t="s">
        <v>17</v>
      </c>
      <c r="E2244" t="s">
        <v>13</v>
      </c>
      <c r="F2244" s="2">
        <v>-257047.40267283059</v>
      </c>
      <c r="G2244" s="2">
        <v>-310919.41724736005</v>
      </c>
      <c r="H2244" s="2">
        <v>0</v>
      </c>
      <c r="I2244" s="2" t="str">
        <f>TEXT(Продажи[[#This Row],[период]],Продажи[[#Headers],[МММ]])</f>
        <v>июн</v>
      </c>
    </row>
    <row r="2245" spans="1:9" x14ac:dyDescent="0.3">
      <c r="A2245" s="1">
        <v>41061</v>
      </c>
      <c r="B2245" t="s">
        <v>18</v>
      </c>
      <c r="C2245" t="s">
        <v>9</v>
      </c>
      <c r="D2245" t="s">
        <v>14</v>
      </c>
      <c r="E2245" t="s">
        <v>11</v>
      </c>
      <c r="F2245" s="2">
        <v>2470975.6135961846</v>
      </c>
      <c r="G2245" s="2">
        <v>2126259.2625636305</v>
      </c>
      <c r="H2245" s="2">
        <v>0</v>
      </c>
      <c r="I2245" s="2" t="str">
        <f>TEXT(Продажи[[#This Row],[период]],Продажи[[#Headers],[МММ]])</f>
        <v>июн</v>
      </c>
    </row>
    <row r="2246" spans="1:9" x14ac:dyDescent="0.3">
      <c r="A2246" s="1">
        <v>41061</v>
      </c>
      <c r="B2246" t="s">
        <v>18</v>
      </c>
      <c r="C2246" t="s">
        <v>9</v>
      </c>
      <c r="D2246" t="s">
        <v>14</v>
      </c>
      <c r="E2246" t="s">
        <v>12</v>
      </c>
      <c r="F2246" s="2">
        <v>-1429962.7393496437</v>
      </c>
      <c r="G2246" s="2">
        <v>-938055.55701336637</v>
      </c>
      <c r="H2246" s="2">
        <v>0</v>
      </c>
      <c r="I2246" s="2" t="str">
        <f>TEXT(Продажи[[#This Row],[период]],Продажи[[#Headers],[МММ]])</f>
        <v>июн</v>
      </c>
    </row>
    <row r="2247" spans="1:9" x14ac:dyDescent="0.3">
      <c r="A2247" s="1">
        <v>41061</v>
      </c>
      <c r="B2247" t="s">
        <v>18</v>
      </c>
      <c r="C2247" t="s">
        <v>9</v>
      </c>
      <c r="D2247" t="s">
        <v>14</v>
      </c>
      <c r="E2247" t="s">
        <v>13</v>
      </c>
      <c r="F2247" s="2">
        <v>-963165.70271634613</v>
      </c>
      <c r="G2247" s="2">
        <v>-531564.81564090762</v>
      </c>
      <c r="H2247" s="2">
        <v>0</v>
      </c>
      <c r="I2247" s="2" t="str">
        <f>TEXT(Продажи[[#This Row],[период]],Продажи[[#Headers],[МММ]])</f>
        <v>июн</v>
      </c>
    </row>
    <row r="2248" spans="1:9" x14ac:dyDescent="0.3">
      <c r="A2248" s="1">
        <v>41061</v>
      </c>
      <c r="B2248" t="s">
        <v>18</v>
      </c>
      <c r="C2248" t="s">
        <v>9</v>
      </c>
      <c r="D2248" t="s">
        <v>100</v>
      </c>
      <c r="E2248" t="s">
        <v>49</v>
      </c>
      <c r="F2248" s="2">
        <v>0</v>
      </c>
      <c r="G2248" s="2">
        <v>0</v>
      </c>
      <c r="H2248" s="2">
        <v>9618626.736895794</v>
      </c>
      <c r="I2248" s="2" t="str">
        <f>TEXT(Продажи[[#This Row],[период]],Продажи[[#Headers],[МММ]])</f>
        <v>июн</v>
      </c>
    </row>
    <row r="2249" spans="1:9" x14ac:dyDescent="0.3">
      <c r="A2249" s="1">
        <v>41061</v>
      </c>
      <c r="B2249" t="s">
        <v>18</v>
      </c>
      <c r="C2249" t="s">
        <v>16</v>
      </c>
      <c r="D2249" t="s">
        <v>10</v>
      </c>
      <c r="E2249" t="s">
        <v>11</v>
      </c>
      <c r="F2249" s="2">
        <v>1290817.7760197402</v>
      </c>
      <c r="G2249" s="2">
        <v>3098560.2632696079</v>
      </c>
      <c r="H2249" s="2">
        <v>0</v>
      </c>
      <c r="I2249" s="2" t="str">
        <f>TEXT(Продажи[[#This Row],[период]],Продажи[[#Headers],[МММ]])</f>
        <v>июн</v>
      </c>
    </row>
    <row r="2250" spans="1:9" x14ac:dyDescent="0.3">
      <c r="A2250" s="1">
        <v>41061</v>
      </c>
      <c r="B2250" t="s">
        <v>18</v>
      </c>
      <c r="C2250" t="s">
        <v>16</v>
      </c>
      <c r="D2250" t="s">
        <v>10</v>
      </c>
      <c r="E2250" t="s">
        <v>12</v>
      </c>
      <c r="F2250" s="2">
        <v>-672300.92501028138</v>
      </c>
      <c r="G2250" s="2">
        <v>-1367011.8808542388</v>
      </c>
      <c r="H2250" s="2">
        <v>0</v>
      </c>
      <c r="I2250" s="2" t="str">
        <f>TEXT(Продажи[[#This Row],[период]],Продажи[[#Headers],[МММ]])</f>
        <v>июн</v>
      </c>
    </row>
    <row r="2251" spans="1:9" x14ac:dyDescent="0.3">
      <c r="A2251" s="1">
        <v>41061</v>
      </c>
      <c r="B2251" t="s">
        <v>18</v>
      </c>
      <c r="C2251" t="s">
        <v>16</v>
      </c>
      <c r="D2251" t="s">
        <v>10</v>
      </c>
      <c r="E2251" t="s">
        <v>13</v>
      </c>
      <c r="F2251" s="2">
        <v>-442642.92902676924</v>
      </c>
      <c r="G2251" s="2">
        <v>-774640.06581740198</v>
      </c>
      <c r="H2251" s="2">
        <v>0</v>
      </c>
      <c r="I2251" s="2" t="str">
        <f>TEXT(Продажи[[#This Row],[период]],Продажи[[#Headers],[МММ]])</f>
        <v>июн</v>
      </c>
    </row>
    <row r="2252" spans="1:9" x14ac:dyDescent="0.3">
      <c r="A2252" s="1">
        <v>41061</v>
      </c>
      <c r="B2252" t="s">
        <v>18</v>
      </c>
      <c r="C2252" t="s">
        <v>16</v>
      </c>
      <c r="D2252" t="s">
        <v>21</v>
      </c>
      <c r="E2252" t="s">
        <v>11</v>
      </c>
      <c r="F2252" s="2">
        <v>472427.18481608585</v>
      </c>
      <c r="G2252" s="2">
        <v>2409947.0262946547</v>
      </c>
      <c r="H2252" s="2">
        <v>0</v>
      </c>
      <c r="I2252" s="2" t="str">
        <f>TEXT(Продажи[[#This Row],[период]],Продажи[[#Headers],[МММ]])</f>
        <v>июн</v>
      </c>
    </row>
    <row r="2253" spans="1:9" x14ac:dyDescent="0.3">
      <c r="A2253" s="1">
        <v>41061</v>
      </c>
      <c r="B2253" t="s">
        <v>18</v>
      </c>
      <c r="C2253" t="s">
        <v>16</v>
      </c>
      <c r="D2253" t="s">
        <v>21</v>
      </c>
      <c r="E2253" t="s">
        <v>12</v>
      </c>
      <c r="F2253" s="2">
        <v>-300909.03491470439</v>
      </c>
      <c r="G2253" s="2">
        <v>-1063211.9233652889</v>
      </c>
      <c r="H2253" s="2">
        <v>0</v>
      </c>
      <c r="I2253" s="2" t="str">
        <f>TEXT(Продажи[[#This Row],[период]],Продажи[[#Headers],[МММ]])</f>
        <v>июн</v>
      </c>
    </row>
    <row r="2254" spans="1:9" x14ac:dyDescent="0.3">
      <c r="A2254" s="1">
        <v>41061</v>
      </c>
      <c r="B2254" t="s">
        <v>18</v>
      </c>
      <c r="C2254" t="s">
        <v>16</v>
      </c>
      <c r="D2254" t="s">
        <v>21</v>
      </c>
      <c r="E2254" t="s">
        <v>13</v>
      </c>
      <c r="F2254" s="2">
        <v>-217316.50501539951</v>
      </c>
      <c r="G2254" s="2">
        <v>-602486.75657366368</v>
      </c>
      <c r="H2254" s="2">
        <v>0</v>
      </c>
      <c r="I2254" s="2" t="str">
        <f>TEXT(Продажи[[#This Row],[период]],Продажи[[#Headers],[МММ]])</f>
        <v>июн</v>
      </c>
    </row>
    <row r="2255" spans="1:9" x14ac:dyDescent="0.3">
      <c r="A2255" s="1">
        <v>41061</v>
      </c>
      <c r="B2255" t="s">
        <v>18</v>
      </c>
      <c r="C2255" t="s">
        <v>16</v>
      </c>
      <c r="D2255" t="s">
        <v>19</v>
      </c>
      <c r="E2255" t="s">
        <v>11</v>
      </c>
      <c r="F2255" s="2">
        <v>2378388.1284151608</v>
      </c>
      <c r="G2255" s="2">
        <v>3511387.8370982441</v>
      </c>
      <c r="H2255" s="2">
        <v>0</v>
      </c>
      <c r="I2255" s="2" t="str">
        <f>TEXT(Продажи[[#This Row],[период]],Продажи[[#Headers],[МММ]])</f>
        <v>июн</v>
      </c>
    </row>
    <row r="2256" spans="1:9" x14ac:dyDescent="0.3">
      <c r="A2256" s="1">
        <v>41061</v>
      </c>
      <c r="B2256" t="s">
        <v>18</v>
      </c>
      <c r="C2256" t="s">
        <v>16</v>
      </c>
      <c r="D2256" t="s">
        <v>19</v>
      </c>
      <c r="E2256" t="s">
        <v>12</v>
      </c>
      <c r="F2256" s="2">
        <v>-1366889.7289742304</v>
      </c>
      <c r="G2256" s="2">
        <v>-1549141.6928374609</v>
      </c>
      <c r="H2256" s="2">
        <v>0</v>
      </c>
      <c r="I2256" s="2" t="str">
        <f>TEXT(Продажи[[#This Row],[период]],Продажи[[#Headers],[МММ]])</f>
        <v>июн</v>
      </c>
    </row>
    <row r="2257" spans="1:9" x14ac:dyDescent="0.3">
      <c r="A2257" s="1">
        <v>41061</v>
      </c>
      <c r="B2257" t="s">
        <v>18</v>
      </c>
      <c r="C2257" t="s">
        <v>16</v>
      </c>
      <c r="D2257" t="s">
        <v>19</v>
      </c>
      <c r="E2257" t="s">
        <v>13</v>
      </c>
      <c r="F2257" s="2">
        <v>-936114.43088800157</v>
      </c>
      <c r="G2257" s="2">
        <v>-877846.95927456103</v>
      </c>
      <c r="H2257" s="2">
        <v>0</v>
      </c>
      <c r="I2257" s="2" t="str">
        <f>TEXT(Продажи[[#This Row],[период]],Продажи[[#Headers],[МММ]])</f>
        <v>июн</v>
      </c>
    </row>
    <row r="2258" spans="1:9" x14ac:dyDescent="0.3">
      <c r="A2258" s="1">
        <v>41061</v>
      </c>
      <c r="B2258" t="s">
        <v>18</v>
      </c>
      <c r="C2258" t="s">
        <v>16</v>
      </c>
      <c r="D2258" t="s">
        <v>17</v>
      </c>
      <c r="E2258" t="s">
        <v>11</v>
      </c>
      <c r="F2258" s="2">
        <v>1798523.493544176</v>
      </c>
      <c r="G2258" s="2">
        <v>1554597.0862367998</v>
      </c>
      <c r="H2258" s="2">
        <v>0</v>
      </c>
      <c r="I2258" s="2" t="str">
        <f>TEXT(Продажи[[#This Row],[период]],Продажи[[#Headers],[МММ]])</f>
        <v>июн</v>
      </c>
    </row>
    <row r="2259" spans="1:9" x14ac:dyDescent="0.3">
      <c r="A2259" s="1">
        <v>41061</v>
      </c>
      <c r="B2259" t="s">
        <v>18</v>
      </c>
      <c r="C2259" t="s">
        <v>16</v>
      </c>
      <c r="D2259" t="s">
        <v>17</v>
      </c>
      <c r="E2259" t="s">
        <v>12</v>
      </c>
      <c r="F2259" s="2">
        <v>-1102261.5895061346</v>
      </c>
      <c r="G2259" s="2">
        <v>-685851.65569270588</v>
      </c>
      <c r="H2259" s="2">
        <v>0</v>
      </c>
      <c r="I2259" s="2" t="str">
        <f>TEXT(Продажи[[#This Row],[период]],Продажи[[#Headers],[МММ]])</f>
        <v>июн</v>
      </c>
    </row>
    <row r="2260" spans="1:9" x14ac:dyDescent="0.3">
      <c r="A2260" s="1">
        <v>41061</v>
      </c>
      <c r="B2260" t="s">
        <v>18</v>
      </c>
      <c r="C2260" t="s">
        <v>16</v>
      </c>
      <c r="D2260" t="s">
        <v>17</v>
      </c>
      <c r="E2260" t="s">
        <v>13</v>
      </c>
      <c r="F2260" s="2">
        <v>-766328.99907764827</v>
      </c>
      <c r="G2260" s="2">
        <v>-388649.27155919996</v>
      </c>
      <c r="H2260" s="2">
        <v>0</v>
      </c>
      <c r="I2260" s="2" t="str">
        <f>TEXT(Продажи[[#This Row],[период]],Продажи[[#Headers],[МММ]])</f>
        <v>июн</v>
      </c>
    </row>
    <row r="2261" spans="1:9" x14ac:dyDescent="0.3">
      <c r="A2261" s="1">
        <v>41061</v>
      </c>
      <c r="B2261" t="s">
        <v>18</v>
      </c>
      <c r="C2261" t="s">
        <v>16</v>
      </c>
      <c r="D2261" t="s">
        <v>14</v>
      </c>
      <c r="E2261" t="s">
        <v>11</v>
      </c>
      <c r="F2261" s="2">
        <v>2007667.6860468998</v>
      </c>
      <c r="G2261" s="2">
        <v>2657824.0782045377</v>
      </c>
      <c r="H2261" s="2">
        <v>0</v>
      </c>
      <c r="I2261" s="2" t="str">
        <f>TEXT(Продажи[[#This Row],[период]],Продажи[[#Headers],[МММ]])</f>
        <v>июн</v>
      </c>
    </row>
    <row r="2262" spans="1:9" x14ac:dyDescent="0.3">
      <c r="A2262" s="1">
        <v>41061</v>
      </c>
      <c r="B2262" t="s">
        <v>18</v>
      </c>
      <c r="C2262" t="s">
        <v>16</v>
      </c>
      <c r="D2262" t="s">
        <v>14</v>
      </c>
      <c r="E2262" t="s">
        <v>12</v>
      </c>
      <c r="F2262" s="2">
        <v>-1143970.1914797151</v>
      </c>
      <c r="G2262" s="2">
        <v>-1172569.446266708</v>
      </c>
      <c r="H2262" s="2">
        <v>0</v>
      </c>
      <c r="I2262" s="2" t="str">
        <f>TEXT(Продажи[[#This Row],[период]],Продажи[[#Headers],[МММ]])</f>
        <v>июн</v>
      </c>
    </row>
    <row r="2263" spans="1:9" x14ac:dyDescent="0.3">
      <c r="A2263" s="1">
        <v>41061</v>
      </c>
      <c r="B2263" t="s">
        <v>18</v>
      </c>
      <c r="C2263" t="s">
        <v>16</v>
      </c>
      <c r="D2263" t="s">
        <v>14</v>
      </c>
      <c r="E2263" t="s">
        <v>13</v>
      </c>
      <c r="F2263" s="2">
        <v>-733856.87783423718</v>
      </c>
      <c r="G2263" s="2">
        <v>-664456.01955113444</v>
      </c>
      <c r="H2263" s="2">
        <v>0</v>
      </c>
      <c r="I2263" s="2" t="str">
        <f>TEXT(Продажи[[#This Row],[период]],Продажи[[#Headers],[МММ]])</f>
        <v>июн</v>
      </c>
    </row>
    <row r="2264" spans="1:9" x14ac:dyDescent="0.3">
      <c r="A2264" s="1">
        <v>41061</v>
      </c>
      <c r="B2264" t="s">
        <v>18</v>
      </c>
      <c r="C2264" t="s">
        <v>16</v>
      </c>
      <c r="D2264" t="s">
        <v>100</v>
      </c>
      <c r="E2264" t="s">
        <v>49</v>
      </c>
      <c r="F2264" s="2">
        <v>0</v>
      </c>
      <c r="G2264" s="2">
        <v>0</v>
      </c>
      <c r="H2264" s="2">
        <v>8557774.4113405906</v>
      </c>
      <c r="I2264" s="2" t="str">
        <f>TEXT(Продажи[[#This Row],[период]],Продажи[[#Headers],[МММ]])</f>
        <v>июн</v>
      </c>
    </row>
    <row r="2265" spans="1:9" x14ac:dyDescent="0.3">
      <c r="A2265" s="1">
        <v>41061</v>
      </c>
      <c r="B2265" t="s">
        <v>18</v>
      </c>
      <c r="C2265" t="s">
        <v>23</v>
      </c>
      <c r="D2265" t="s">
        <v>10</v>
      </c>
      <c r="E2265" t="s">
        <v>11</v>
      </c>
      <c r="F2265" s="2">
        <v>3082499.7411721395</v>
      </c>
      <c r="G2265" s="2">
        <v>3098560.2632696084</v>
      </c>
      <c r="H2265" s="2">
        <v>0</v>
      </c>
      <c r="I2265" s="2" t="str">
        <f>TEXT(Продажи[[#This Row],[период]],Продажи[[#Headers],[МММ]])</f>
        <v>июн</v>
      </c>
    </row>
    <row r="2266" spans="1:9" x14ac:dyDescent="0.3">
      <c r="A2266" s="1">
        <v>41061</v>
      </c>
      <c r="B2266" t="s">
        <v>18</v>
      </c>
      <c r="C2266" t="s">
        <v>23</v>
      </c>
      <c r="D2266" t="s">
        <v>10</v>
      </c>
      <c r="E2266" t="s">
        <v>12</v>
      </c>
      <c r="F2266" s="2">
        <v>-1680752.3125257036</v>
      </c>
      <c r="G2266" s="2">
        <v>-1367011.880854239</v>
      </c>
      <c r="H2266" s="2">
        <v>0</v>
      </c>
      <c r="I2266" s="2" t="str">
        <f>TEXT(Продажи[[#This Row],[период]],Продажи[[#Headers],[МММ]])</f>
        <v>июн</v>
      </c>
    </row>
    <row r="2267" spans="1:9" x14ac:dyDescent="0.3">
      <c r="A2267" s="1">
        <v>41061</v>
      </c>
      <c r="B2267" t="s">
        <v>18</v>
      </c>
      <c r="C2267" t="s">
        <v>23</v>
      </c>
      <c r="D2267" t="s">
        <v>10</v>
      </c>
      <c r="E2267" t="s">
        <v>13</v>
      </c>
      <c r="F2267" s="2">
        <v>-1432774.1163356614</v>
      </c>
      <c r="G2267" s="2">
        <v>-774640.06581740209</v>
      </c>
      <c r="H2267" s="2">
        <v>0</v>
      </c>
      <c r="I2267" s="2" t="str">
        <f>TEXT(Продажи[[#This Row],[период]],Продажи[[#Headers],[МММ]])</f>
        <v>июн</v>
      </c>
    </row>
    <row r="2268" spans="1:9" x14ac:dyDescent="0.3">
      <c r="A2268" s="1">
        <v>41061</v>
      </c>
      <c r="B2268" t="s">
        <v>18</v>
      </c>
      <c r="C2268" t="s">
        <v>23</v>
      </c>
      <c r="D2268" t="s">
        <v>21</v>
      </c>
      <c r="E2268" t="s">
        <v>11</v>
      </c>
      <c r="F2268" s="2">
        <v>2738272.2177238101</v>
      </c>
      <c r="G2268" s="2">
        <v>2409947.0262946552</v>
      </c>
      <c r="H2268" s="2">
        <v>0</v>
      </c>
      <c r="I2268" s="2" t="str">
        <f>TEXT(Продажи[[#This Row],[период]],Продажи[[#Headers],[МММ]])</f>
        <v>июн</v>
      </c>
    </row>
    <row r="2269" spans="1:9" x14ac:dyDescent="0.3">
      <c r="A2269" s="1">
        <v>41061</v>
      </c>
      <c r="B2269" t="s">
        <v>18</v>
      </c>
      <c r="C2269" t="s">
        <v>23</v>
      </c>
      <c r="D2269" t="s">
        <v>21</v>
      </c>
      <c r="E2269" t="s">
        <v>12</v>
      </c>
      <c r="F2269" s="2">
        <v>-1504545.1745735221</v>
      </c>
      <c r="G2269" s="2">
        <v>-1063211.9233652891</v>
      </c>
      <c r="H2269" s="2">
        <v>0</v>
      </c>
      <c r="I2269" s="2" t="str">
        <f>TEXT(Продажи[[#This Row],[период]],Продажи[[#Headers],[МММ]])</f>
        <v>июн</v>
      </c>
    </row>
    <row r="2270" spans="1:9" x14ac:dyDescent="0.3">
      <c r="A2270" s="1">
        <v>41061</v>
      </c>
      <c r="B2270" t="s">
        <v>18</v>
      </c>
      <c r="C2270" t="s">
        <v>23</v>
      </c>
      <c r="D2270" t="s">
        <v>21</v>
      </c>
      <c r="E2270" t="s">
        <v>13</v>
      </c>
      <c r="F2270" s="2">
        <v>-902576.65022665588</v>
      </c>
      <c r="G2270" s="2">
        <v>-602486.75657366379</v>
      </c>
      <c r="H2270" s="2">
        <v>0</v>
      </c>
      <c r="I2270" s="2" t="str">
        <f>TEXT(Продажи[[#This Row],[период]],Продажи[[#Headers],[МММ]])</f>
        <v>июн</v>
      </c>
    </row>
    <row r="2271" spans="1:9" x14ac:dyDescent="0.3">
      <c r="A2271" s="1">
        <v>41061</v>
      </c>
      <c r="B2271" t="s">
        <v>18</v>
      </c>
      <c r="C2271" t="s">
        <v>23</v>
      </c>
      <c r="D2271" t="s">
        <v>19</v>
      </c>
      <c r="E2271" t="s">
        <v>11</v>
      </c>
      <c r="F2271" s="2">
        <v>1899976.7232741802</v>
      </c>
      <c r="G2271" s="2">
        <v>3511387.8370982446</v>
      </c>
      <c r="H2271" s="2">
        <v>0</v>
      </c>
      <c r="I2271" s="2" t="str">
        <f>TEXT(Продажи[[#This Row],[период]],Продажи[[#Headers],[МММ]])</f>
        <v>июн</v>
      </c>
    </row>
    <row r="2272" spans="1:9" x14ac:dyDescent="0.3">
      <c r="A2272" s="1">
        <v>41061</v>
      </c>
      <c r="B2272" t="s">
        <v>18</v>
      </c>
      <c r="C2272" t="s">
        <v>23</v>
      </c>
      <c r="D2272" t="s">
        <v>19</v>
      </c>
      <c r="E2272" t="s">
        <v>12</v>
      </c>
      <c r="F2272" s="2">
        <v>-1025167.2967306727</v>
      </c>
      <c r="G2272" s="2">
        <v>-1549141.6928374611</v>
      </c>
      <c r="H2272" s="2">
        <v>0</v>
      </c>
      <c r="I2272" s="2" t="str">
        <f>TEXT(Продажи[[#This Row],[период]],Продажи[[#Headers],[МММ]])</f>
        <v>июн</v>
      </c>
    </row>
    <row r="2273" spans="1:9" x14ac:dyDescent="0.3">
      <c r="A2273" s="1">
        <v>41061</v>
      </c>
      <c r="B2273" t="s">
        <v>18</v>
      </c>
      <c r="C2273" t="s">
        <v>23</v>
      </c>
      <c r="D2273" t="s">
        <v>19</v>
      </c>
      <c r="E2273" t="s">
        <v>13</v>
      </c>
      <c r="F2273" s="2">
        <v>-895859.52836971066</v>
      </c>
      <c r="G2273" s="2">
        <v>-877846.95927456114</v>
      </c>
      <c r="H2273" s="2">
        <v>0</v>
      </c>
      <c r="I2273" s="2" t="str">
        <f>TEXT(Продажи[[#This Row],[период]],Продажи[[#Headers],[МММ]])</f>
        <v>июн</v>
      </c>
    </row>
    <row r="2274" spans="1:9" x14ac:dyDescent="0.3">
      <c r="A2274" s="1">
        <v>41061</v>
      </c>
      <c r="B2274" t="s">
        <v>18</v>
      </c>
      <c r="C2274" t="s">
        <v>23</v>
      </c>
      <c r="D2274" t="s">
        <v>17</v>
      </c>
      <c r="E2274" t="s">
        <v>11</v>
      </c>
      <c r="F2274" s="2">
        <v>310470.34771089454</v>
      </c>
      <c r="G2274" s="2">
        <v>1554597.0862368001</v>
      </c>
      <c r="H2274" s="2">
        <v>0</v>
      </c>
      <c r="I2274" s="2" t="str">
        <f>TEXT(Продажи[[#This Row],[период]],Продажи[[#Headers],[МММ]])</f>
        <v>июн</v>
      </c>
    </row>
    <row r="2275" spans="1:9" x14ac:dyDescent="0.3">
      <c r="A2275" s="1">
        <v>41061</v>
      </c>
      <c r="B2275" t="s">
        <v>18</v>
      </c>
      <c r="C2275" t="s">
        <v>23</v>
      </c>
      <c r="D2275" t="s">
        <v>17</v>
      </c>
      <c r="E2275" t="s">
        <v>12</v>
      </c>
      <c r="F2275" s="2">
        <v>-183710.26491768908</v>
      </c>
      <c r="G2275" s="2">
        <v>-685851.65569270588</v>
      </c>
      <c r="H2275" s="2">
        <v>0</v>
      </c>
      <c r="I2275" s="2" t="str">
        <f>TEXT(Продажи[[#This Row],[период]],Продажи[[#Headers],[МММ]])</f>
        <v>июн</v>
      </c>
    </row>
    <row r="2276" spans="1:9" x14ac:dyDescent="0.3">
      <c r="A2276" s="1">
        <v>41061</v>
      </c>
      <c r="B2276" t="s">
        <v>18</v>
      </c>
      <c r="C2276" t="s">
        <v>23</v>
      </c>
      <c r="D2276" t="s">
        <v>17</v>
      </c>
      <c r="E2276" t="s">
        <v>13</v>
      </c>
      <c r="F2276" s="2">
        <v>-149025.76690122936</v>
      </c>
      <c r="G2276" s="2">
        <v>-388649.27155920002</v>
      </c>
      <c r="H2276" s="2">
        <v>0</v>
      </c>
      <c r="I2276" s="2" t="str">
        <f>TEXT(Продажи[[#This Row],[период]],Продажи[[#Headers],[МММ]])</f>
        <v>июн</v>
      </c>
    </row>
    <row r="2277" spans="1:9" x14ac:dyDescent="0.3">
      <c r="A2277" s="1">
        <v>41061</v>
      </c>
      <c r="B2277" t="s">
        <v>18</v>
      </c>
      <c r="C2277" t="s">
        <v>23</v>
      </c>
      <c r="D2277" t="s">
        <v>14</v>
      </c>
      <c r="E2277" t="s">
        <v>11</v>
      </c>
      <c r="F2277" s="2">
        <v>4627359.4245354468</v>
      </c>
      <c r="G2277" s="2">
        <v>2657824.0782045382</v>
      </c>
      <c r="H2277" s="2">
        <v>0</v>
      </c>
      <c r="I2277" s="2" t="str">
        <f>TEXT(Продажи[[#This Row],[период]],Продажи[[#Headers],[МММ]])</f>
        <v>июн</v>
      </c>
    </row>
    <row r="2278" spans="1:9" x14ac:dyDescent="0.3">
      <c r="A2278" s="1">
        <v>41061</v>
      </c>
      <c r="B2278" t="s">
        <v>18</v>
      </c>
      <c r="C2278" t="s">
        <v>23</v>
      </c>
      <c r="D2278" t="s">
        <v>14</v>
      </c>
      <c r="E2278" t="s">
        <v>12</v>
      </c>
      <c r="F2278" s="2">
        <v>-2573932.9308293583</v>
      </c>
      <c r="G2278" s="2">
        <v>-1172569.446266708</v>
      </c>
      <c r="H2278" s="2">
        <v>0</v>
      </c>
      <c r="I2278" s="2" t="str">
        <f>TEXT(Продажи[[#This Row],[период]],Продажи[[#Headers],[МММ]])</f>
        <v>июн</v>
      </c>
    </row>
    <row r="2279" spans="1:9" x14ac:dyDescent="0.3">
      <c r="A2279" s="1">
        <v>41061</v>
      </c>
      <c r="B2279" t="s">
        <v>18</v>
      </c>
      <c r="C2279" t="s">
        <v>23</v>
      </c>
      <c r="D2279" t="s">
        <v>14</v>
      </c>
      <c r="E2279" t="s">
        <v>13</v>
      </c>
      <c r="F2279" s="2">
        <v>-2185669.4478411437</v>
      </c>
      <c r="G2279" s="2">
        <v>-664456.01955113455</v>
      </c>
      <c r="H2279" s="2">
        <v>0</v>
      </c>
      <c r="I2279" s="2" t="str">
        <f>TEXT(Продажи[[#This Row],[период]],Продажи[[#Headers],[МММ]])</f>
        <v>июн</v>
      </c>
    </row>
    <row r="2280" spans="1:9" x14ac:dyDescent="0.3">
      <c r="A2280" s="1">
        <v>41061</v>
      </c>
      <c r="B2280" t="s">
        <v>18</v>
      </c>
      <c r="C2280" t="s">
        <v>23</v>
      </c>
      <c r="D2280" t="s">
        <v>100</v>
      </c>
      <c r="E2280" t="s">
        <v>49</v>
      </c>
      <c r="F2280" s="2">
        <v>0</v>
      </c>
      <c r="G2280" s="2">
        <v>0</v>
      </c>
      <c r="H2280" s="2">
        <v>9832742.5782000273</v>
      </c>
      <c r="I2280" s="2" t="str">
        <f>TEXT(Продажи[[#This Row],[период]],Продажи[[#Headers],[МММ]])</f>
        <v>июн</v>
      </c>
    </row>
    <row r="2281" spans="1:9" x14ac:dyDescent="0.3">
      <c r="A2281" s="1">
        <v>41061</v>
      </c>
      <c r="B2281" t="s">
        <v>18</v>
      </c>
      <c r="C2281" t="s">
        <v>24</v>
      </c>
      <c r="D2281" t="s">
        <v>10</v>
      </c>
      <c r="E2281" t="s">
        <v>11</v>
      </c>
      <c r="F2281" s="2">
        <v>3990105.9899360198</v>
      </c>
      <c r="G2281" s="2">
        <v>2478848.2106156866</v>
      </c>
      <c r="H2281" s="2">
        <v>0</v>
      </c>
      <c r="I2281" s="2" t="str">
        <f>TEXT(Продажи[[#This Row],[период]],Продажи[[#Headers],[МММ]])</f>
        <v>июн</v>
      </c>
    </row>
    <row r="2282" spans="1:9" x14ac:dyDescent="0.3">
      <c r="A2282" s="1">
        <v>41061</v>
      </c>
      <c r="B2282" t="s">
        <v>18</v>
      </c>
      <c r="C2282" t="s">
        <v>24</v>
      </c>
      <c r="D2282" t="s">
        <v>10</v>
      </c>
      <c r="E2282" t="s">
        <v>12</v>
      </c>
      <c r="F2282" s="2">
        <v>-2353053.2375359852</v>
      </c>
      <c r="G2282" s="2">
        <v>-1093609.5046833912</v>
      </c>
      <c r="H2282" s="2">
        <v>0</v>
      </c>
      <c r="I2282" s="2" t="str">
        <f>TEXT(Продажи[[#This Row],[период]],Продажи[[#Headers],[МММ]])</f>
        <v>июн</v>
      </c>
    </row>
    <row r="2283" spans="1:9" x14ac:dyDescent="0.3">
      <c r="A2283" s="1">
        <v>41061</v>
      </c>
      <c r="B2283" t="s">
        <v>18</v>
      </c>
      <c r="C2283" t="s">
        <v>24</v>
      </c>
      <c r="D2283" t="s">
        <v>10</v>
      </c>
      <c r="E2283" t="s">
        <v>13</v>
      </c>
      <c r="F2283" s="2">
        <v>-1609387.5693358621</v>
      </c>
      <c r="G2283" s="2">
        <v>-619712.05265392165</v>
      </c>
      <c r="H2283" s="2">
        <v>0</v>
      </c>
      <c r="I2283" s="2" t="str">
        <f>TEXT(Продажи[[#This Row],[период]],Продажи[[#Headers],[МММ]])</f>
        <v>июн</v>
      </c>
    </row>
    <row r="2284" spans="1:9" x14ac:dyDescent="0.3">
      <c r="A2284" s="1">
        <v>41061</v>
      </c>
      <c r="B2284" t="s">
        <v>18</v>
      </c>
      <c r="C2284" t="s">
        <v>24</v>
      </c>
      <c r="D2284" t="s">
        <v>21</v>
      </c>
      <c r="E2284" t="s">
        <v>11</v>
      </c>
      <c r="F2284" s="2">
        <v>3222735.7639364842</v>
      </c>
      <c r="G2284" s="2">
        <v>1927957.6210357239</v>
      </c>
      <c r="H2284" s="2">
        <v>0</v>
      </c>
      <c r="I2284" s="2" t="str">
        <f>TEXT(Продажи[[#This Row],[период]],Продажи[[#Headers],[МММ]])</f>
        <v>июн</v>
      </c>
    </row>
    <row r="2285" spans="1:9" x14ac:dyDescent="0.3">
      <c r="A2285" s="1">
        <v>41061</v>
      </c>
      <c r="B2285" t="s">
        <v>18</v>
      </c>
      <c r="C2285" t="s">
        <v>24</v>
      </c>
      <c r="D2285" t="s">
        <v>21</v>
      </c>
      <c r="E2285" t="s">
        <v>12</v>
      </c>
      <c r="F2285" s="2">
        <v>-1805454.2094882266</v>
      </c>
      <c r="G2285" s="2">
        <v>-850569.53869223117</v>
      </c>
      <c r="H2285" s="2">
        <v>0</v>
      </c>
      <c r="I2285" s="2" t="str">
        <f>TEXT(Продажи[[#This Row],[период]],Продажи[[#Headers],[МММ]])</f>
        <v>июн</v>
      </c>
    </row>
    <row r="2286" spans="1:9" x14ac:dyDescent="0.3">
      <c r="A2286" s="1">
        <v>41061</v>
      </c>
      <c r="B2286" t="s">
        <v>18</v>
      </c>
      <c r="C2286" t="s">
        <v>24</v>
      </c>
      <c r="D2286" t="s">
        <v>21</v>
      </c>
      <c r="E2286" t="s">
        <v>13</v>
      </c>
      <c r="F2286" s="2">
        <v>-1265984.4916931444</v>
      </c>
      <c r="G2286" s="2">
        <v>-481989.40525893099</v>
      </c>
      <c r="H2286" s="2">
        <v>0</v>
      </c>
      <c r="I2286" s="2" t="str">
        <f>TEXT(Продажи[[#This Row],[период]],Продажи[[#Headers],[МММ]])</f>
        <v>июн</v>
      </c>
    </row>
    <row r="2287" spans="1:9" x14ac:dyDescent="0.3">
      <c r="A2287" s="1">
        <v>41061</v>
      </c>
      <c r="B2287" t="s">
        <v>18</v>
      </c>
      <c r="C2287" t="s">
        <v>24</v>
      </c>
      <c r="D2287" t="s">
        <v>19</v>
      </c>
      <c r="E2287" t="s">
        <v>11</v>
      </c>
      <c r="F2287" s="2">
        <v>3755529.5303566982</v>
      </c>
      <c r="G2287" s="2">
        <v>2809110.2696785959</v>
      </c>
      <c r="H2287" s="2">
        <v>0</v>
      </c>
      <c r="I2287" s="2" t="str">
        <f>TEXT(Продажи[[#This Row],[период]],Продажи[[#Headers],[МММ]])</f>
        <v>июн</v>
      </c>
    </row>
    <row r="2288" spans="1:9" x14ac:dyDescent="0.3">
      <c r="A2288" s="1">
        <v>41061</v>
      </c>
      <c r="B2288" t="s">
        <v>18</v>
      </c>
      <c r="C2288" t="s">
        <v>24</v>
      </c>
      <c r="D2288" t="s">
        <v>19</v>
      </c>
      <c r="E2288" t="s">
        <v>12</v>
      </c>
      <c r="F2288" s="2">
        <v>-2050334.5934613456</v>
      </c>
      <c r="G2288" s="2">
        <v>-1239313.3542699688</v>
      </c>
      <c r="H2288" s="2">
        <v>0</v>
      </c>
      <c r="I2288" s="2" t="str">
        <f>TEXT(Продажи[[#This Row],[период]],Продажи[[#Headers],[МММ]])</f>
        <v>июн</v>
      </c>
    </row>
    <row r="2289" spans="1:9" x14ac:dyDescent="0.3">
      <c r="A2289" s="1">
        <v>41061</v>
      </c>
      <c r="B2289" t="s">
        <v>18</v>
      </c>
      <c r="C2289" t="s">
        <v>24</v>
      </c>
      <c r="D2289" t="s">
        <v>19</v>
      </c>
      <c r="E2289" t="s">
        <v>13</v>
      </c>
      <c r="F2289" s="2">
        <v>-1516769.1877562548</v>
      </c>
      <c r="G2289" s="2">
        <v>-702277.56741964899</v>
      </c>
      <c r="H2289" s="2">
        <v>0</v>
      </c>
      <c r="I2289" s="2" t="str">
        <f>TEXT(Продажи[[#This Row],[период]],Продажи[[#Headers],[МММ]])</f>
        <v>июн</v>
      </c>
    </row>
    <row r="2290" spans="1:9" x14ac:dyDescent="0.3">
      <c r="A2290" s="1">
        <v>41061</v>
      </c>
      <c r="B2290" t="s">
        <v>18</v>
      </c>
      <c r="C2290" t="s">
        <v>24</v>
      </c>
      <c r="D2290" t="s">
        <v>17</v>
      </c>
      <c r="E2290" t="s">
        <v>11</v>
      </c>
      <c r="F2290" s="2">
        <v>1043474.304732474</v>
      </c>
      <c r="G2290" s="2">
        <v>1243677.6689894402</v>
      </c>
      <c r="H2290" s="2">
        <v>0</v>
      </c>
      <c r="I2290" s="2" t="str">
        <f>TEXT(Продажи[[#This Row],[период]],Продажи[[#Headers],[МММ]])</f>
        <v>июн</v>
      </c>
    </row>
    <row r="2291" spans="1:9" x14ac:dyDescent="0.3">
      <c r="A2291" s="1">
        <v>41061</v>
      </c>
      <c r="B2291" t="s">
        <v>18</v>
      </c>
      <c r="C2291" t="s">
        <v>24</v>
      </c>
      <c r="D2291" t="s">
        <v>17</v>
      </c>
      <c r="E2291" t="s">
        <v>12</v>
      </c>
      <c r="F2291" s="2">
        <v>-551130.7947530672</v>
      </c>
      <c r="G2291" s="2">
        <v>-548681.32455416466</v>
      </c>
      <c r="H2291" s="2">
        <v>0</v>
      </c>
      <c r="I2291" s="2" t="str">
        <f>TEXT(Продажи[[#This Row],[период]],Продажи[[#Headers],[МММ]])</f>
        <v>июн</v>
      </c>
    </row>
    <row r="2292" spans="1:9" x14ac:dyDescent="0.3">
      <c r="A2292" s="1">
        <v>41061</v>
      </c>
      <c r="B2292" t="s">
        <v>18</v>
      </c>
      <c r="C2292" t="s">
        <v>24</v>
      </c>
      <c r="D2292" t="s">
        <v>17</v>
      </c>
      <c r="E2292" t="s">
        <v>13</v>
      </c>
      <c r="F2292" s="2">
        <v>-404309.55103085015</v>
      </c>
      <c r="G2292" s="2">
        <v>-310919.41724736005</v>
      </c>
      <c r="H2292" s="2">
        <v>0</v>
      </c>
      <c r="I2292" s="2" t="str">
        <f>TEXT(Продажи[[#This Row],[период]],Продажи[[#Headers],[МММ]])</f>
        <v>июн</v>
      </c>
    </row>
    <row r="2293" spans="1:9" x14ac:dyDescent="0.3">
      <c r="A2293" s="1">
        <v>41061</v>
      </c>
      <c r="B2293" t="s">
        <v>18</v>
      </c>
      <c r="C2293" t="s">
        <v>24</v>
      </c>
      <c r="D2293" t="s">
        <v>14</v>
      </c>
      <c r="E2293" t="s">
        <v>11</v>
      </c>
      <c r="F2293" s="2">
        <v>2851345.7022631899</v>
      </c>
      <c r="G2293" s="2">
        <v>2126259.2625636305</v>
      </c>
      <c r="H2293" s="2">
        <v>0</v>
      </c>
      <c r="I2293" s="2" t="str">
        <f>TEXT(Продажи[[#This Row],[период]],Продажи[[#Headers],[МММ]])</f>
        <v>июн</v>
      </c>
    </row>
    <row r="2294" spans="1:9" x14ac:dyDescent="0.3">
      <c r="A2294" s="1">
        <v>41061</v>
      </c>
      <c r="B2294" t="s">
        <v>18</v>
      </c>
      <c r="C2294" t="s">
        <v>24</v>
      </c>
      <c r="D2294" t="s">
        <v>14</v>
      </c>
      <c r="E2294" t="s">
        <v>12</v>
      </c>
      <c r="F2294" s="2">
        <v>-1715955.2872195723</v>
      </c>
      <c r="G2294" s="2">
        <v>-938055.55701336637</v>
      </c>
      <c r="H2294" s="2">
        <v>0</v>
      </c>
      <c r="I2294" s="2" t="str">
        <f>TEXT(Продажи[[#This Row],[период]],Продажи[[#Headers],[МММ]])</f>
        <v>июн</v>
      </c>
    </row>
    <row r="2295" spans="1:9" x14ac:dyDescent="0.3">
      <c r="A2295" s="1">
        <v>41061</v>
      </c>
      <c r="B2295" t="s">
        <v>18</v>
      </c>
      <c r="C2295" t="s">
        <v>24</v>
      </c>
      <c r="D2295" t="s">
        <v>14</v>
      </c>
      <c r="E2295" t="s">
        <v>13</v>
      </c>
      <c r="F2295" s="2">
        <v>-1056342.074812369</v>
      </c>
      <c r="G2295" s="2">
        <v>-531564.81564090762</v>
      </c>
      <c r="H2295" s="2">
        <v>0</v>
      </c>
      <c r="I2295" s="2" t="str">
        <f>TEXT(Продажи[[#This Row],[период]],Продажи[[#Headers],[МММ]])</f>
        <v>июн</v>
      </c>
    </row>
    <row r="2296" spans="1:9" x14ac:dyDescent="0.3">
      <c r="A2296" s="1">
        <v>41061</v>
      </c>
      <c r="B2296" t="s">
        <v>18</v>
      </c>
      <c r="C2296" t="s">
        <v>24</v>
      </c>
      <c r="D2296" t="s">
        <v>100</v>
      </c>
      <c r="E2296" t="s">
        <v>49</v>
      </c>
      <c r="F2296" s="2">
        <v>0</v>
      </c>
      <c r="G2296" s="2">
        <v>0</v>
      </c>
      <c r="H2296" s="2">
        <v>12454719.032336595</v>
      </c>
      <c r="I2296" s="2" t="str">
        <f>TEXT(Продажи[[#This Row],[период]],Продажи[[#Headers],[МММ]])</f>
        <v>июн</v>
      </c>
    </row>
    <row r="2297" spans="1:9" x14ac:dyDescent="0.3">
      <c r="A2297" s="1">
        <v>41061</v>
      </c>
      <c r="B2297" t="s">
        <v>18</v>
      </c>
      <c r="C2297" t="s">
        <v>26</v>
      </c>
      <c r="D2297" t="s">
        <v>10</v>
      </c>
      <c r="E2297" t="s">
        <v>11</v>
      </c>
      <c r="F2297" s="2">
        <v>655493.40188502439</v>
      </c>
      <c r="G2297" s="2">
        <v>929568.07898088242</v>
      </c>
      <c r="H2297" s="2">
        <v>0</v>
      </c>
      <c r="I2297" s="2" t="str">
        <f>TEXT(Продажи[[#This Row],[период]],Продажи[[#Headers],[МММ]])</f>
        <v>июн</v>
      </c>
    </row>
    <row r="2298" spans="1:9" x14ac:dyDescent="0.3">
      <c r="A2298" s="1">
        <v>41061</v>
      </c>
      <c r="B2298" t="s">
        <v>18</v>
      </c>
      <c r="C2298" t="s">
        <v>26</v>
      </c>
      <c r="D2298" t="s">
        <v>10</v>
      </c>
      <c r="E2298" t="s">
        <v>12</v>
      </c>
      <c r="F2298" s="2">
        <v>-336150.46250514069</v>
      </c>
      <c r="G2298" s="2">
        <v>-410103.56425627164</v>
      </c>
      <c r="H2298" s="2">
        <v>0</v>
      </c>
      <c r="I2298" s="2" t="str">
        <f>TEXT(Продажи[[#This Row],[период]],Продажи[[#Headers],[МММ]])</f>
        <v>июн</v>
      </c>
    </row>
    <row r="2299" spans="1:9" x14ac:dyDescent="0.3">
      <c r="A2299" s="1">
        <v>41061</v>
      </c>
      <c r="B2299" t="s">
        <v>18</v>
      </c>
      <c r="C2299" t="s">
        <v>26</v>
      </c>
      <c r="D2299" t="s">
        <v>10</v>
      </c>
      <c r="E2299" t="s">
        <v>13</v>
      </c>
      <c r="F2299" s="2">
        <v>-131098.68037700487</v>
      </c>
      <c r="G2299" s="2">
        <v>-232392.0197452206</v>
      </c>
      <c r="H2299" s="2">
        <v>0</v>
      </c>
      <c r="I2299" s="2" t="str">
        <f>TEXT(Продажи[[#This Row],[период]],Продажи[[#Headers],[МММ]])</f>
        <v>июн</v>
      </c>
    </row>
    <row r="2300" spans="1:9" x14ac:dyDescent="0.3">
      <c r="A2300" s="1">
        <v>41061</v>
      </c>
      <c r="B2300" t="s">
        <v>18</v>
      </c>
      <c r="C2300" t="s">
        <v>26</v>
      </c>
      <c r="D2300" t="s">
        <v>21</v>
      </c>
      <c r="E2300" t="s">
        <v>11</v>
      </c>
      <c r="F2300" s="2">
        <v>1651990.6016817275</v>
      </c>
      <c r="G2300" s="2">
        <v>722984.10788839648</v>
      </c>
      <c r="H2300" s="2">
        <v>0</v>
      </c>
      <c r="I2300" s="2" t="str">
        <f>TEXT(Продажи[[#This Row],[период]],Продажи[[#Headers],[МММ]])</f>
        <v>июн</v>
      </c>
    </row>
    <row r="2301" spans="1:9" x14ac:dyDescent="0.3">
      <c r="A2301" s="1">
        <v>41061</v>
      </c>
      <c r="B2301" t="s">
        <v>18</v>
      </c>
      <c r="C2301" t="s">
        <v>26</v>
      </c>
      <c r="D2301" t="s">
        <v>21</v>
      </c>
      <c r="E2301" t="s">
        <v>12</v>
      </c>
      <c r="F2301" s="2">
        <v>-902727.10474411317</v>
      </c>
      <c r="G2301" s="2">
        <v>-318963.57700958668</v>
      </c>
      <c r="H2301" s="2">
        <v>0</v>
      </c>
      <c r="I2301" s="2" t="str">
        <f>TEXT(Продажи[[#This Row],[период]],Продажи[[#Headers],[МММ]])</f>
        <v>июн</v>
      </c>
    </row>
    <row r="2302" spans="1:9" x14ac:dyDescent="0.3">
      <c r="A2302" s="1">
        <v>41061</v>
      </c>
      <c r="B2302" t="s">
        <v>18</v>
      </c>
      <c r="C2302" t="s">
        <v>26</v>
      </c>
      <c r="D2302" t="s">
        <v>21</v>
      </c>
      <c r="E2302" t="s">
        <v>13</v>
      </c>
      <c r="F2302" s="2">
        <v>-684237.05449254636</v>
      </c>
      <c r="G2302" s="2">
        <v>-180746.02697209912</v>
      </c>
      <c r="H2302" s="2">
        <v>0</v>
      </c>
      <c r="I2302" s="2" t="str">
        <f>TEXT(Продажи[[#This Row],[период]],Продажи[[#Headers],[МММ]])</f>
        <v>июн</v>
      </c>
    </row>
    <row r="2303" spans="1:9" x14ac:dyDescent="0.3">
      <c r="A2303" s="1">
        <v>41061</v>
      </c>
      <c r="B2303" t="s">
        <v>18</v>
      </c>
      <c r="C2303" t="s">
        <v>26</v>
      </c>
      <c r="D2303" t="s">
        <v>19</v>
      </c>
      <c r="E2303" t="s">
        <v>11</v>
      </c>
      <c r="F2303" s="2">
        <v>3523158.2764310786</v>
      </c>
      <c r="G2303" s="2">
        <v>1053416.3511294734</v>
      </c>
      <c r="H2303" s="2">
        <v>0</v>
      </c>
      <c r="I2303" s="2" t="str">
        <f>TEXT(Продажи[[#This Row],[период]],Продажи[[#Headers],[МММ]])</f>
        <v>июн</v>
      </c>
    </row>
    <row r="2304" spans="1:9" x14ac:dyDescent="0.3">
      <c r="A2304" s="1">
        <v>41061</v>
      </c>
      <c r="B2304" t="s">
        <v>18</v>
      </c>
      <c r="C2304" t="s">
        <v>26</v>
      </c>
      <c r="D2304" t="s">
        <v>19</v>
      </c>
      <c r="E2304" t="s">
        <v>12</v>
      </c>
      <c r="F2304" s="2">
        <v>-2050334.5934613456</v>
      </c>
      <c r="G2304" s="2">
        <v>-464742.5078512383</v>
      </c>
      <c r="H2304" s="2">
        <v>0</v>
      </c>
      <c r="I2304" s="2" t="str">
        <f>TEXT(Продажи[[#This Row],[период]],Продажи[[#Headers],[МММ]])</f>
        <v>июн</v>
      </c>
    </row>
    <row r="2305" spans="1:9" x14ac:dyDescent="0.3">
      <c r="A2305" s="1">
        <v>41061</v>
      </c>
      <c r="B2305" t="s">
        <v>18</v>
      </c>
      <c r="C2305" t="s">
        <v>26</v>
      </c>
      <c r="D2305" t="s">
        <v>19</v>
      </c>
      <c r="E2305" t="s">
        <v>13</v>
      </c>
      <c r="F2305" s="2">
        <v>-1184204.9166968246</v>
      </c>
      <c r="G2305" s="2">
        <v>-263354.08778236835</v>
      </c>
      <c r="H2305" s="2">
        <v>0</v>
      </c>
      <c r="I2305" s="2" t="str">
        <f>TEXT(Продажи[[#This Row],[период]],Продажи[[#Headers],[МММ]])</f>
        <v>июн</v>
      </c>
    </row>
    <row r="2306" spans="1:9" x14ac:dyDescent="0.3">
      <c r="A2306" s="1">
        <v>41061</v>
      </c>
      <c r="B2306" t="s">
        <v>18</v>
      </c>
      <c r="C2306" t="s">
        <v>26</v>
      </c>
      <c r="D2306" t="s">
        <v>17</v>
      </c>
      <c r="E2306" t="s">
        <v>11</v>
      </c>
      <c r="F2306" s="2">
        <v>2946712.6492797327</v>
      </c>
      <c r="G2306" s="2">
        <v>466379.12587103999</v>
      </c>
      <c r="H2306" s="2">
        <v>0</v>
      </c>
      <c r="I2306" s="2" t="str">
        <f>TEXT(Продажи[[#This Row],[период]],Продажи[[#Headers],[МММ]])</f>
        <v>июн</v>
      </c>
    </row>
    <row r="2307" spans="1:9" x14ac:dyDescent="0.3">
      <c r="A2307" s="1">
        <v>41061</v>
      </c>
      <c r="B2307" t="s">
        <v>18</v>
      </c>
      <c r="C2307" t="s">
        <v>26</v>
      </c>
      <c r="D2307" t="s">
        <v>17</v>
      </c>
      <c r="E2307" t="s">
        <v>12</v>
      </c>
      <c r="F2307" s="2">
        <v>-1653392.3842592021</v>
      </c>
      <c r="G2307" s="2">
        <v>-205755.49670781175</v>
      </c>
      <c r="H2307" s="2">
        <v>0</v>
      </c>
      <c r="I2307" s="2" t="str">
        <f>TEXT(Продажи[[#This Row],[период]],Продажи[[#Headers],[МММ]])</f>
        <v>июн</v>
      </c>
    </row>
    <row r="2308" spans="1:9" x14ac:dyDescent="0.3">
      <c r="A2308" s="1">
        <v>41061</v>
      </c>
      <c r="B2308" t="s">
        <v>18</v>
      </c>
      <c r="C2308" t="s">
        <v>26</v>
      </c>
      <c r="D2308" t="s">
        <v>17</v>
      </c>
      <c r="E2308" t="s">
        <v>13</v>
      </c>
      <c r="F2308" s="2">
        <v>-984135.88916406035</v>
      </c>
      <c r="G2308" s="2">
        <v>-116594.78146776</v>
      </c>
      <c r="H2308" s="2">
        <v>0</v>
      </c>
      <c r="I2308" s="2" t="str">
        <f>TEXT(Продажи[[#This Row],[период]],Продажи[[#Headers],[МММ]])</f>
        <v>июн</v>
      </c>
    </row>
    <row r="2309" spans="1:9" x14ac:dyDescent="0.3">
      <c r="A2309" s="1">
        <v>41061</v>
      </c>
      <c r="B2309" t="s">
        <v>18</v>
      </c>
      <c r="C2309" t="s">
        <v>26</v>
      </c>
      <c r="D2309" t="s">
        <v>14</v>
      </c>
      <c r="E2309" t="s">
        <v>11</v>
      </c>
      <c r="F2309" s="2">
        <v>2102045.2268439764</v>
      </c>
      <c r="G2309" s="2">
        <v>797347.22346136137</v>
      </c>
      <c r="H2309" s="2">
        <v>0</v>
      </c>
      <c r="I2309" s="2" t="str">
        <f>TEXT(Продажи[[#This Row],[период]],Продажи[[#Headers],[МММ]])</f>
        <v>июн</v>
      </c>
    </row>
    <row r="2310" spans="1:9" x14ac:dyDescent="0.3">
      <c r="A2310" s="1">
        <v>41061</v>
      </c>
      <c r="B2310" t="s">
        <v>18</v>
      </c>
      <c r="C2310" t="s">
        <v>26</v>
      </c>
      <c r="D2310" t="s">
        <v>14</v>
      </c>
      <c r="E2310" t="s">
        <v>12</v>
      </c>
      <c r="F2310" s="2">
        <v>-1143970.1914797151</v>
      </c>
      <c r="G2310" s="2">
        <v>-351770.83388001239</v>
      </c>
      <c r="H2310" s="2">
        <v>0</v>
      </c>
      <c r="I2310" s="2" t="str">
        <f>TEXT(Продажи[[#This Row],[период]],Продажи[[#Headers],[МММ]])</f>
        <v>июн</v>
      </c>
    </row>
    <row r="2311" spans="1:9" x14ac:dyDescent="0.3">
      <c r="A2311" s="1">
        <v>41061</v>
      </c>
      <c r="B2311" t="s">
        <v>18</v>
      </c>
      <c r="C2311" t="s">
        <v>26</v>
      </c>
      <c r="D2311" t="s">
        <v>14</v>
      </c>
      <c r="E2311" t="s">
        <v>13</v>
      </c>
      <c r="F2311" s="2">
        <v>-959933.98692541593</v>
      </c>
      <c r="G2311" s="2">
        <v>-199336.80586534034</v>
      </c>
      <c r="H2311" s="2">
        <v>0</v>
      </c>
      <c r="I2311" s="2" t="str">
        <f>TEXT(Продажи[[#This Row],[период]],Продажи[[#Headers],[МММ]])</f>
        <v>июн</v>
      </c>
    </row>
    <row r="2312" spans="1:9" x14ac:dyDescent="0.3">
      <c r="A2312" s="1">
        <v>41061</v>
      </c>
      <c r="B2312" t="s">
        <v>18</v>
      </c>
      <c r="C2312" t="s">
        <v>26</v>
      </c>
      <c r="D2312" t="s">
        <v>100</v>
      </c>
      <c r="E2312" t="s">
        <v>49</v>
      </c>
      <c r="F2312" s="2">
        <v>0</v>
      </c>
      <c r="G2312" s="2">
        <v>0</v>
      </c>
      <c r="H2312" s="2">
        <v>9679696.3562560696</v>
      </c>
      <c r="I2312" s="2" t="str">
        <f>TEXT(Продажи[[#This Row],[период]],Продажи[[#Headers],[МММ]])</f>
        <v>июн</v>
      </c>
    </row>
    <row r="2313" spans="1:9" x14ac:dyDescent="0.3">
      <c r="A2313" s="1">
        <v>41061</v>
      </c>
      <c r="B2313" t="s">
        <v>18</v>
      </c>
      <c r="C2313" t="s">
        <v>27</v>
      </c>
      <c r="D2313" t="s">
        <v>10</v>
      </c>
      <c r="E2313" t="s">
        <v>11</v>
      </c>
      <c r="F2313" s="2">
        <v>4057336.0824370482</v>
      </c>
      <c r="G2313" s="2">
        <v>3098560.2632696084</v>
      </c>
      <c r="H2313" s="2">
        <v>0</v>
      </c>
      <c r="I2313" s="2" t="str">
        <f>TEXT(Продажи[[#This Row],[период]],Продажи[[#Headers],[МММ]])</f>
        <v>июн</v>
      </c>
    </row>
    <row r="2314" spans="1:9" x14ac:dyDescent="0.3">
      <c r="A2314" s="1">
        <v>41061</v>
      </c>
      <c r="B2314" t="s">
        <v>18</v>
      </c>
      <c r="C2314" t="s">
        <v>27</v>
      </c>
      <c r="D2314" t="s">
        <v>10</v>
      </c>
      <c r="E2314" t="s">
        <v>12</v>
      </c>
      <c r="F2314" s="2">
        <v>-2353053.2375359852</v>
      </c>
      <c r="G2314" s="2">
        <v>-1367011.880854239</v>
      </c>
      <c r="H2314" s="2">
        <v>0</v>
      </c>
      <c r="I2314" s="2" t="str">
        <f>TEXT(Продажи[[#This Row],[период]],Продажи[[#Headers],[МММ]])</f>
        <v>июн</v>
      </c>
    </row>
    <row r="2315" spans="1:9" x14ac:dyDescent="0.3">
      <c r="A2315" s="1">
        <v>41061</v>
      </c>
      <c r="B2315" t="s">
        <v>18</v>
      </c>
      <c r="C2315" t="s">
        <v>27</v>
      </c>
      <c r="D2315" t="s">
        <v>10</v>
      </c>
      <c r="E2315" t="s">
        <v>13</v>
      </c>
      <c r="F2315" s="2">
        <v>-1674802.4493393623</v>
      </c>
      <c r="G2315" s="2">
        <v>-774640.06581740209</v>
      </c>
      <c r="H2315" s="2">
        <v>0</v>
      </c>
      <c r="I2315" s="2" t="str">
        <f>TEXT(Продажи[[#This Row],[период]],Продажи[[#Headers],[МММ]])</f>
        <v>июн</v>
      </c>
    </row>
    <row r="2316" spans="1:9" x14ac:dyDescent="0.3">
      <c r="A2316" s="1">
        <v>41061</v>
      </c>
      <c r="B2316" t="s">
        <v>18</v>
      </c>
      <c r="C2316" t="s">
        <v>27</v>
      </c>
      <c r="D2316" t="s">
        <v>21</v>
      </c>
      <c r="E2316" t="s">
        <v>11</v>
      </c>
      <c r="F2316" s="2">
        <v>3337081.1972040716</v>
      </c>
      <c r="G2316" s="2">
        <v>2409947.0262946552</v>
      </c>
      <c r="H2316" s="2">
        <v>0</v>
      </c>
      <c r="I2316" s="2" t="str">
        <f>TEXT(Продажи[[#This Row],[период]],Продажи[[#Headers],[МММ]])</f>
        <v>июн</v>
      </c>
    </row>
    <row r="2317" spans="1:9" x14ac:dyDescent="0.3">
      <c r="A2317" s="1">
        <v>41061</v>
      </c>
      <c r="B2317" t="s">
        <v>18</v>
      </c>
      <c r="C2317" t="s">
        <v>27</v>
      </c>
      <c r="D2317" t="s">
        <v>21</v>
      </c>
      <c r="E2317" t="s">
        <v>12</v>
      </c>
      <c r="F2317" s="2">
        <v>-1805454.2094882266</v>
      </c>
      <c r="G2317" s="2">
        <v>-1063211.9233652891</v>
      </c>
      <c r="H2317" s="2">
        <v>0</v>
      </c>
      <c r="I2317" s="2" t="str">
        <f>TEXT(Продажи[[#This Row],[период]],Продажи[[#Headers],[МММ]])</f>
        <v>июн</v>
      </c>
    </row>
    <row r="2318" spans="1:9" x14ac:dyDescent="0.3">
      <c r="A2318" s="1">
        <v>41061</v>
      </c>
      <c r="B2318" t="s">
        <v>18</v>
      </c>
      <c r="C2318" t="s">
        <v>27</v>
      </c>
      <c r="D2318" t="s">
        <v>21</v>
      </c>
      <c r="E2318" t="s">
        <v>13</v>
      </c>
      <c r="F2318" s="2">
        <v>-1092450.2512578343</v>
      </c>
      <c r="G2318" s="2">
        <v>-602486.75657366379</v>
      </c>
      <c r="H2318" s="2">
        <v>0</v>
      </c>
      <c r="I2318" s="2" t="str">
        <f>TEXT(Продажи[[#This Row],[период]],Продажи[[#Headers],[МММ]])</f>
        <v>июн</v>
      </c>
    </row>
    <row r="2319" spans="1:9" x14ac:dyDescent="0.3">
      <c r="A2319" s="1">
        <v>41061</v>
      </c>
      <c r="B2319" t="s">
        <v>18</v>
      </c>
      <c r="C2319" t="s">
        <v>27</v>
      </c>
      <c r="D2319" t="s">
        <v>19</v>
      </c>
      <c r="E2319" t="s">
        <v>11</v>
      </c>
      <c r="F2319" s="2">
        <v>1681274.3666383033</v>
      </c>
      <c r="G2319" s="2">
        <v>3511387.8370982446</v>
      </c>
      <c r="H2319" s="2">
        <v>0</v>
      </c>
      <c r="I2319" s="2" t="str">
        <f>TEXT(Продажи[[#This Row],[период]],Продажи[[#Headers],[МММ]])</f>
        <v>июн</v>
      </c>
    </row>
    <row r="2320" spans="1:9" x14ac:dyDescent="0.3">
      <c r="A2320" s="1">
        <v>41061</v>
      </c>
      <c r="B2320" t="s">
        <v>18</v>
      </c>
      <c r="C2320" t="s">
        <v>27</v>
      </c>
      <c r="D2320" t="s">
        <v>19</v>
      </c>
      <c r="E2320" t="s">
        <v>12</v>
      </c>
      <c r="F2320" s="2">
        <v>-1025167.2967306727</v>
      </c>
      <c r="G2320" s="2">
        <v>-1549141.6928374611</v>
      </c>
      <c r="H2320" s="2">
        <v>0</v>
      </c>
      <c r="I2320" s="2" t="str">
        <f>TEXT(Продажи[[#This Row],[период]],Продажи[[#Headers],[МММ]])</f>
        <v>июн</v>
      </c>
    </row>
    <row r="2321" spans="1:9" x14ac:dyDescent="0.3">
      <c r="A2321" s="1">
        <v>41061</v>
      </c>
      <c r="B2321" t="s">
        <v>18</v>
      </c>
      <c r="C2321" t="s">
        <v>27</v>
      </c>
      <c r="D2321" t="s">
        <v>19</v>
      </c>
      <c r="E2321" t="s">
        <v>13</v>
      </c>
      <c r="F2321" s="2">
        <v>-758008.69920265942</v>
      </c>
      <c r="G2321" s="2">
        <v>-877846.95927456114</v>
      </c>
      <c r="H2321" s="2">
        <v>0</v>
      </c>
      <c r="I2321" s="2" t="str">
        <f>TEXT(Продажи[[#This Row],[период]],Продажи[[#Headers],[МММ]])</f>
        <v>июн</v>
      </c>
    </row>
    <row r="2322" spans="1:9" x14ac:dyDescent="0.3">
      <c r="A2322" s="1">
        <v>41061</v>
      </c>
      <c r="B2322" t="s">
        <v>18</v>
      </c>
      <c r="C2322" t="s">
        <v>27</v>
      </c>
      <c r="D2322" t="s">
        <v>17</v>
      </c>
      <c r="E2322" t="s">
        <v>11</v>
      </c>
      <c r="F2322" s="2">
        <v>2009790.2981995186</v>
      </c>
      <c r="G2322" s="2">
        <v>1554597.0862368001</v>
      </c>
      <c r="H2322" s="2">
        <v>0</v>
      </c>
      <c r="I2322" s="2" t="str">
        <f>TEXT(Продажи[[#This Row],[период]],Продажи[[#Headers],[МММ]])</f>
        <v>июн</v>
      </c>
    </row>
    <row r="2323" spans="1:9" x14ac:dyDescent="0.3">
      <c r="A2323" s="1">
        <v>41061</v>
      </c>
      <c r="B2323" t="s">
        <v>18</v>
      </c>
      <c r="C2323" t="s">
        <v>27</v>
      </c>
      <c r="D2323" t="s">
        <v>17</v>
      </c>
      <c r="E2323" t="s">
        <v>12</v>
      </c>
      <c r="F2323" s="2">
        <v>-1102261.5895061346</v>
      </c>
      <c r="G2323" s="2">
        <v>-685851.65569270588</v>
      </c>
      <c r="H2323" s="2">
        <v>0</v>
      </c>
      <c r="I2323" s="2" t="str">
        <f>TEXT(Продажи[[#This Row],[период]],Продажи[[#Headers],[МММ]])</f>
        <v>июн</v>
      </c>
    </row>
    <row r="2324" spans="1:9" x14ac:dyDescent="0.3">
      <c r="A2324" s="1">
        <v>41061</v>
      </c>
      <c r="B2324" t="s">
        <v>18</v>
      </c>
      <c r="C2324" t="s">
        <v>27</v>
      </c>
      <c r="D2324" t="s">
        <v>17</v>
      </c>
      <c r="E2324" t="s">
        <v>13</v>
      </c>
      <c r="F2324" s="2">
        <v>-690603.62787857675</v>
      </c>
      <c r="G2324" s="2">
        <v>-388649.27155920002</v>
      </c>
      <c r="H2324" s="2">
        <v>0</v>
      </c>
      <c r="I2324" s="2" t="str">
        <f>TEXT(Продажи[[#This Row],[период]],Продажи[[#Headers],[МММ]])</f>
        <v>июн</v>
      </c>
    </row>
    <row r="2325" spans="1:9" x14ac:dyDescent="0.3">
      <c r="A2325" s="1">
        <v>41061</v>
      </c>
      <c r="B2325" t="s">
        <v>18</v>
      </c>
      <c r="C2325" t="s">
        <v>27</v>
      </c>
      <c r="D2325" t="s">
        <v>14</v>
      </c>
      <c r="E2325" t="s">
        <v>11</v>
      </c>
      <c r="F2325" s="2">
        <v>986674.29015125427</v>
      </c>
      <c r="G2325" s="2">
        <v>2657824.0782045382</v>
      </c>
      <c r="H2325" s="2">
        <v>0</v>
      </c>
      <c r="I2325" s="2" t="str">
        <f>TEXT(Продажи[[#This Row],[период]],Продажи[[#Headers],[МММ]])</f>
        <v>июн</v>
      </c>
    </row>
    <row r="2326" spans="1:9" x14ac:dyDescent="0.3">
      <c r="A2326" s="1">
        <v>41061</v>
      </c>
      <c r="B2326" t="s">
        <v>18</v>
      </c>
      <c r="C2326" t="s">
        <v>27</v>
      </c>
      <c r="D2326" t="s">
        <v>14</v>
      </c>
      <c r="E2326" t="s">
        <v>12</v>
      </c>
      <c r="F2326" s="2">
        <v>-571985.09573985753</v>
      </c>
      <c r="G2326" s="2">
        <v>-1172569.446266708</v>
      </c>
      <c r="H2326" s="2">
        <v>0</v>
      </c>
      <c r="I2326" s="2" t="str">
        <f>TEXT(Продажи[[#This Row],[период]],Продажи[[#Headers],[МММ]])</f>
        <v>июн</v>
      </c>
    </row>
    <row r="2327" spans="1:9" x14ac:dyDescent="0.3">
      <c r="A2327" s="1">
        <v>41061</v>
      </c>
      <c r="B2327" t="s">
        <v>18</v>
      </c>
      <c r="C2327" t="s">
        <v>27</v>
      </c>
      <c r="D2327" t="s">
        <v>14</v>
      </c>
      <c r="E2327" t="s">
        <v>13</v>
      </c>
      <c r="F2327" s="2">
        <v>-332380.53913443116</v>
      </c>
      <c r="G2327" s="2">
        <v>-664456.01955113455</v>
      </c>
      <c r="H2327" s="2">
        <v>0</v>
      </c>
      <c r="I2327" s="2" t="str">
        <f>TEXT(Продажи[[#This Row],[период]],Продажи[[#Headers],[МММ]])</f>
        <v>июн</v>
      </c>
    </row>
    <row r="2328" spans="1:9" x14ac:dyDescent="0.3">
      <c r="A2328" s="1">
        <v>41061</v>
      </c>
      <c r="B2328" t="s">
        <v>18</v>
      </c>
      <c r="C2328" t="s">
        <v>27</v>
      </c>
      <c r="D2328" t="s">
        <v>100</v>
      </c>
      <c r="E2328" t="s">
        <v>49</v>
      </c>
      <c r="F2328" s="2">
        <v>0</v>
      </c>
      <c r="G2328" s="2">
        <v>0</v>
      </c>
      <c r="H2328" s="2">
        <v>8425325.9719521645</v>
      </c>
      <c r="I2328" s="2" t="str">
        <f>TEXT(Продажи[[#This Row],[период]],Продажи[[#Headers],[МММ]])</f>
        <v>июн</v>
      </c>
    </row>
    <row r="2329" spans="1:9" x14ac:dyDescent="0.3">
      <c r="A2329" s="1">
        <v>41061</v>
      </c>
      <c r="B2329" t="s">
        <v>25</v>
      </c>
      <c r="C2329" t="s">
        <v>20</v>
      </c>
      <c r="D2329" t="s">
        <v>10</v>
      </c>
      <c r="E2329" t="s">
        <v>11</v>
      </c>
      <c r="F2329" s="2">
        <v>2709372.7277914342</v>
      </c>
      <c r="G2329" s="2">
        <v>1859136.1579617648</v>
      </c>
      <c r="H2329" s="2">
        <v>0</v>
      </c>
      <c r="I2329" s="2" t="str">
        <f>TEXT(Продажи[[#This Row],[период]],Продажи[[#Headers],[МММ]])</f>
        <v>июн</v>
      </c>
    </row>
    <row r="2330" spans="1:9" x14ac:dyDescent="0.3">
      <c r="A2330" s="1">
        <v>41061</v>
      </c>
      <c r="B2330" t="s">
        <v>25</v>
      </c>
      <c r="C2330" t="s">
        <v>20</v>
      </c>
      <c r="D2330" t="s">
        <v>10</v>
      </c>
      <c r="E2330" t="s">
        <v>12</v>
      </c>
      <c r="F2330" s="2">
        <v>-1344601.8500205628</v>
      </c>
      <c r="G2330" s="2">
        <v>-820207.12851254328</v>
      </c>
      <c r="H2330" s="2">
        <v>0</v>
      </c>
      <c r="I2330" s="2" t="str">
        <f>TEXT(Продажи[[#This Row],[период]],Продажи[[#Headers],[МММ]])</f>
        <v>июн</v>
      </c>
    </row>
    <row r="2331" spans="1:9" x14ac:dyDescent="0.3">
      <c r="A2331" s="1">
        <v>41061</v>
      </c>
      <c r="B2331" t="s">
        <v>25</v>
      </c>
      <c r="C2331" t="s">
        <v>20</v>
      </c>
      <c r="D2331" t="s">
        <v>10</v>
      </c>
      <c r="E2331" t="s">
        <v>13</v>
      </c>
      <c r="F2331" s="2">
        <v>-441231.09708424774</v>
      </c>
      <c r="G2331" s="2">
        <v>-464784.03949044121</v>
      </c>
      <c r="H2331" s="2">
        <v>0</v>
      </c>
      <c r="I2331" s="2" t="str">
        <f>TEXT(Продажи[[#This Row],[период]],Продажи[[#Headers],[МММ]])</f>
        <v>июн</v>
      </c>
    </row>
    <row r="2332" spans="1:9" x14ac:dyDescent="0.3">
      <c r="A2332" s="1">
        <v>41061</v>
      </c>
      <c r="B2332" t="s">
        <v>25</v>
      </c>
      <c r="C2332" t="s">
        <v>20</v>
      </c>
      <c r="D2332" t="s">
        <v>21</v>
      </c>
      <c r="E2332" t="s">
        <v>11</v>
      </c>
      <c r="F2332" s="2">
        <v>2341072.2916363999</v>
      </c>
      <c r="G2332" s="2">
        <v>1445968.215776793</v>
      </c>
      <c r="H2332" s="2">
        <v>0</v>
      </c>
      <c r="I2332" s="2" t="str">
        <f>TEXT(Продажи[[#This Row],[период]],Продажи[[#Headers],[МММ]])</f>
        <v>июн</v>
      </c>
    </row>
    <row r="2333" spans="1:9" x14ac:dyDescent="0.3">
      <c r="A2333" s="1">
        <v>41061</v>
      </c>
      <c r="B2333" t="s">
        <v>25</v>
      </c>
      <c r="C2333" t="s">
        <v>20</v>
      </c>
      <c r="D2333" t="s">
        <v>21</v>
      </c>
      <c r="E2333" t="s">
        <v>12</v>
      </c>
      <c r="F2333" s="2">
        <v>-1203636.1396588176</v>
      </c>
      <c r="G2333" s="2">
        <v>-637927.15401917335</v>
      </c>
      <c r="H2333" s="2">
        <v>0</v>
      </c>
      <c r="I2333" s="2" t="str">
        <f>TEXT(Продажи[[#This Row],[период]],Продажи[[#Headers],[МММ]])</f>
        <v>июн</v>
      </c>
    </row>
    <row r="2334" spans="1:9" x14ac:dyDescent="0.3">
      <c r="A2334" s="1">
        <v>41061</v>
      </c>
      <c r="B2334" t="s">
        <v>25</v>
      </c>
      <c r="C2334" t="s">
        <v>20</v>
      </c>
      <c r="D2334" t="s">
        <v>21</v>
      </c>
      <c r="E2334" t="s">
        <v>13</v>
      </c>
      <c r="F2334" s="2">
        <v>-265823.04144364985</v>
      </c>
      <c r="G2334" s="2">
        <v>-361492.05394419824</v>
      </c>
      <c r="H2334" s="2">
        <v>0</v>
      </c>
      <c r="I2334" s="2" t="str">
        <f>TEXT(Продажи[[#This Row],[период]],Продажи[[#Headers],[МММ]])</f>
        <v>июн</v>
      </c>
    </row>
    <row r="2335" spans="1:9" x14ac:dyDescent="0.3">
      <c r="A2335" s="1">
        <v>41061</v>
      </c>
      <c r="B2335" t="s">
        <v>25</v>
      </c>
      <c r="C2335" t="s">
        <v>20</v>
      </c>
      <c r="D2335" t="s">
        <v>19</v>
      </c>
      <c r="E2335" t="s">
        <v>11</v>
      </c>
      <c r="F2335" s="2">
        <v>1835049.4611479042</v>
      </c>
      <c r="G2335" s="2">
        <v>2106832.7022589468</v>
      </c>
      <c r="H2335" s="2">
        <v>0</v>
      </c>
      <c r="I2335" s="2" t="str">
        <f>TEXT(Продажи[[#This Row],[период]],Продажи[[#Headers],[МММ]])</f>
        <v>июн</v>
      </c>
    </row>
    <row r="2336" spans="1:9" x14ac:dyDescent="0.3">
      <c r="A2336" s="1">
        <v>41061</v>
      </c>
      <c r="B2336" t="s">
        <v>25</v>
      </c>
      <c r="C2336" t="s">
        <v>20</v>
      </c>
      <c r="D2336" t="s">
        <v>19</v>
      </c>
      <c r="E2336" t="s">
        <v>12</v>
      </c>
      <c r="F2336" s="2">
        <v>-1025167.2967306727</v>
      </c>
      <c r="G2336" s="2">
        <v>-929485.01570247661</v>
      </c>
      <c r="H2336" s="2">
        <v>0</v>
      </c>
      <c r="I2336" s="2" t="str">
        <f>TEXT(Продажи[[#This Row],[период]],Продажи[[#Headers],[МММ]])</f>
        <v>июн</v>
      </c>
    </row>
    <row r="2337" spans="1:9" x14ac:dyDescent="0.3">
      <c r="A2337" s="1">
        <v>41061</v>
      </c>
      <c r="B2337" t="s">
        <v>25</v>
      </c>
      <c r="C2337" t="s">
        <v>20</v>
      </c>
      <c r="D2337" t="s">
        <v>19</v>
      </c>
      <c r="E2337" t="s">
        <v>13</v>
      </c>
      <c r="F2337" s="2">
        <v>-247304.52421466261</v>
      </c>
      <c r="G2337" s="2">
        <v>-526708.17556473671</v>
      </c>
      <c r="H2337" s="2">
        <v>0</v>
      </c>
      <c r="I2337" s="2" t="str">
        <f>TEXT(Продажи[[#This Row],[период]],Продажи[[#Headers],[МММ]])</f>
        <v>июн</v>
      </c>
    </row>
    <row r="2338" spans="1:9" x14ac:dyDescent="0.3">
      <c r="A2338" s="1">
        <v>41061</v>
      </c>
      <c r="B2338" t="s">
        <v>25</v>
      </c>
      <c r="C2338" t="s">
        <v>20</v>
      </c>
      <c r="D2338" t="s">
        <v>17</v>
      </c>
      <c r="E2338" t="s">
        <v>11</v>
      </c>
      <c r="F2338" s="2">
        <v>1949165.910776681</v>
      </c>
      <c r="G2338" s="2">
        <v>932758.25174207997</v>
      </c>
      <c r="H2338" s="2">
        <v>0</v>
      </c>
      <c r="I2338" s="2" t="str">
        <f>TEXT(Продажи[[#This Row],[период]],Продажи[[#Headers],[МММ]])</f>
        <v>июн</v>
      </c>
    </row>
    <row r="2339" spans="1:9" x14ac:dyDescent="0.3">
      <c r="A2339" s="1">
        <v>41061</v>
      </c>
      <c r="B2339" t="s">
        <v>25</v>
      </c>
      <c r="C2339" t="s">
        <v>20</v>
      </c>
      <c r="D2339" t="s">
        <v>17</v>
      </c>
      <c r="E2339" t="s">
        <v>12</v>
      </c>
      <c r="F2339" s="2">
        <v>-1102261.5895061346</v>
      </c>
      <c r="G2339" s="2">
        <v>-411510.9934156235</v>
      </c>
      <c r="H2339" s="2">
        <v>0</v>
      </c>
      <c r="I2339" s="2" t="str">
        <f>TEXT(Продажи[[#This Row],[период]],Продажи[[#Headers],[МММ]])</f>
        <v>июн</v>
      </c>
    </row>
    <row r="2340" spans="1:9" x14ac:dyDescent="0.3">
      <c r="A2340" s="1">
        <v>41061</v>
      </c>
      <c r="B2340" t="s">
        <v>25</v>
      </c>
      <c r="C2340" t="s">
        <v>20</v>
      </c>
      <c r="D2340" t="s">
        <v>17</v>
      </c>
      <c r="E2340" t="s">
        <v>13</v>
      </c>
      <c r="F2340" s="2">
        <v>-357004.15781454521</v>
      </c>
      <c r="G2340" s="2">
        <v>-233189.56293551999</v>
      </c>
      <c r="H2340" s="2">
        <v>0</v>
      </c>
      <c r="I2340" s="2" t="str">
        <f>TEXT(Продажи[[#This Row],[период]],Продажи[[#Headers],[МММ]])</f>
        <v>июн</v>
      </c>
    </row>
    <row r="2341" spans="1:9" x14ac:dyDescent="0.3">
      <c r="A2341" s="1">
        <v>41061</v>
      </c>
      <c r="B2341" t="s">
        <v>25</v>
      </c>
      <c r="C2341" t="s">
        <v>20</v>
      </c>
      <c r="D2341" t="s">
        <v>14</v>
      </c>
      <c r="E2341" t="s">
        <v>11</v>
      </c>
      <c r="F2341" s="2">
        <v>4329927.1747507211</v>
      </c>
      <c r="G2341" s="2">
        <v>1594694.4469227227</v>
      </c>
      <c r="H2341" s="2">
        <v>0</v>
      </c>
      <c r="I2341" s="2" t="str">
        <f>TEXT(Продажи[[#This Row],[период]],Продажи[[#Headers],[МММ]])</f>
        <v>июн</v>
      </c>
    </row>
    <row r="2342" spans="1:9" x14ac:dyDescent="0.3">
      <c r="A2342" s="1">
        <v>41061</v>
      </c>
      <c r="B2342" t="s">
        <v>25</v>
      </c>
      <c r="C2342" t="s">
        <v>20</v>
      </c>
      <c r="D2342" t="s">
        <v>14</v>
      </c>
      <c r="E2342" t="s">
        <v>12</v>
      </c>
      <c r="F2342" s="2">
        <v>-2287940.3829594296</v>
      </c>
      <c r="G2342" s="2">
        <v>-703541.66776002478</v>
      </c>
      <c r="H2342" s="2">
        <v>0</v>
      </c>
      <c r="I2342" s="2" t="str">
        <f>TEXT(Продажи[[#This Row],[период]],Продажи[[#Headers],[МММ]])</f>
        <v>июн</v>
      </c>
    </row>
    <row r="2343" spans="1:9" x14ac:dyDescent="0.3">
      <c r="A2343" s="1">
        <v>41061</v>
      </c>
      <c r="B2343" t="s">
        <v>25</v>
      </c>
      <c r="C2343" t="s">
        <v>20</v>
      </c>
      <c r="D2343" t="s">
        <v>14</v>
      </c>
      <c r="E2343" t="s">
        <v>13</v>
      </c>
      <c r="F2343" s="2">
        <v>-546646.15599858179</v>
      </c>
      <c r="G2343" s="2">
        <v>-398673.61173068068</v>
      </c>
      <c r="H2343" s="2">
        <v>0</v>
      </c>
      <c r="I2343" s="2" t="str">
        <f>TEXT(Продажи[[#This Row],[период]],Продажи[[#Headers],[МММ]])</f>
        <v>июн</v>
      </c>
    </row>
    <row r="2344" spans="1:9" x14ac:dyDescent="0.3">
      <c r="A2344" s="1">
        <v>41061</v>
      </c>
      <c r="B2344" t="s">
        <v>25</v>
      </c>
      <c r="C2344" t="s">
        <v>20</v>
      </c>
      <c r="D2344" t="s">
        <v>100</v>
      </c>
      <c r="E2344" t="s">
        <v>49</v>
      </c>
      <c r="F2344" s="2">
        <v>0</v>
      </c>
      <c r="G2344" s="2">
        <v>0</v>
      </c>
      <c r="H2344" s="2">
        <v>12700727.989393402</v>
      </c>
      <c r="I2344" s="2" t="str">
        <f>TEXT(Продажи[[#This Row],[период]],Продажи[[#Headers],[МММ]])</f>
        <v>июн</v>
      </c>
    </row>
    <row r="2345" spans="1:9" x14ac:dyDescent="0.3">
      <c r="A2345" s="1">
        <v>41061</v>
      </c>
      <c r="B2345" t="s">
        <v>25</v>
      </c>
      <c r="C2345" t="s">
        <v>23</v>
      </c>
      <c r="D2345" t="s">
        <v>10</v>
      </c>
      <c r="E2345" t="s">
        <v>11</v>
      </c>
      <c r="F2345" s="2">
        <v>7633977.0034917453</v>
      </c>
      <c r="G2345" s="2">
        <v>3098560.2632696084</v>
      </c>
      <c r="H2345" s="2">
        <v>0</v>
      </c>
      <c r="I2345" s="2" t="str">
        <f>TEXT(Продажи[[#This Row],[период]],Продажи[[#Headers],[МММ]])</f>
        <v>июн</v>
      </c>
    </row>
    <row r="2346" spans="1:9" x14ac:dyDescent="0.3">
      <c r="A2346" s="1">
        <v>41061</v>
      </c>
      <c r="B2346" t="s">
        <v>25</v>
      </c>
      <c r="C2346" t="s">
        <v>23</v>
      </c>
      <c r="D2346" t="s">
        <v>10</v>
      </c>
      <c r="E2346" t="s">
        <v>12</v>
      </c>
      <c r="F2346" s="2">
        <v>-4033805.5500616892</v>
      </c>
      <c r="G2346" s="2">
        <v>-1367011.880854239</v>
      </c>
      <c r="H2346" s="2">
        <v>0</v>
      </c>
      <c r="I2346" s="2" t="str">
        <f>TEXT(Продажи[[#This Row],[период]],Продажи[[#Headers],[МММ]])</f>
        <v>июн</v>
      </c>
    </row>
    <row r="2347" spans="1:9" x14ac:dyDescent="0.3">
      <c r="A2347" s="1">
        <v>41061</v>
      </c>
      <c r="B2347" t="s">
        <v>25</v>
      </c>
      <c r="C2347" t="s">
        <v>23</v>
      </c>
      <c r="D2347" t="s">
        <v>10</v>
      </c>
      <c r="E2347" t="s">
        <v>13</v>
      </c>
      <c r="F2347" s="2">
        <v>-1136054.1030823735</v>
      </c>
      <c r="G2347" s="2">
        <v>-774640.06581740209</v>
      </c>
      <c r="H2347" s="2">
        <v>0</v>
      </c>
      <c r="I2347" s="2" t="str">
        <f>TEXT(Продажи[[#This Row],[период]],Продажи[[#Headers],[МММ]])</f>
        <v>июн</v>
      </c>
    </row>
    <row r="2348" spans="1:9" x14ac:dyDescent="0.3">
      <c r="A2348" s="1">
        <v>41061</v>
      </c>
      <c r="B2348" t="s">
        <v>25</v>
      </c>
      <c r="C2348" t="s">
        <v>23</v>
      </c>
      <c r="D2348" t="s">
        <v>21</v>
      </c>
      <c r="E2348" t="s">
        <v>11</v>
      </c>
      <c r="F2348" s="2">
        <v>3448417.5401225123</v>
      </c>
      <c r="G2348" s="2">
        <v>2409947.0262946552</v>
      </c>
      <c r="H2348" s="2">
        <v>0</v>
      </c>
      <c r="I2348" s="2" t="str">
        <f>TEXT(Продажи[[#This Row],[период]],Продажи[[#Headers],[МММ]])</f>
        <v>июн</v>
      </c>
    </row>
    <row r="2349" spans="1:9" x14ac:dyDescent="0.3">
      <c r="A2349" s="1">
        <v>41061</v>
      </c>
      <c r="B2349" t="s">
        <v>25</v>
      </c>
      <c r="C2349" t="s">
        <v>23</v>
      </c>
      <c r="D2349" t="s">
        <v>21</v>
      </c>
      <c r="E2349" t="s">
        <v>12</v>
      </c>
      <c r="F2349" s="2">
        <v>-1805454.2094882266</v>
      </c>
      <c r="G2349" s="2">
        <v>-1063211.9233652891</v>
      </c>
      <c r="H2349" s="2">
        <v>0</v>
      </c>
      <c r="I2349" s="2" t="str">
        <f>TEXT(Продажи[[#This Row],[период]],Продажи[[#Headers],[МММ]])</f>
        <v>июн</v>
      </c>
    </row>
    <row r="2350" spans="1:9" x14ac:dyDescent="0.3">
      <c r="A2350" s="1">
        <v>41061</v>
      </c>
      <c r="B2350" t="s">
        <v>25</v>
      </c>
      <c r="C2350" t="s">
        <v>23</v>
      </c>
      <c r="D2350" t="s">
        <v>21</v>
      </c>
      <c r="E2350" t="s">
        <v>13</v>
      </c>
      <c r="F2350" s="2">
        <v>-520361.99407799827</v>
      </c>
      <c r="G2350" s="2">
        <v>-602486.75657366379</v>
      </c>
      <c r="H2350" s="2">
        <v>0</v>
      </c>
      <c r="I2350" s="2" t="str">
        <f>TEXT(Продажи[[#This Row],[период]],Продажи[[#Headers],[МММ]])</f>
        <v>июн</v>
      </c>
    </row>
    <row r="2351" spans="1:9" x14ac:dyDescent="0.3">
      <c r="A2351" s="1">
        <v>41061</v>
      </c>
      <c r="B2351" t="s">
        <v>25</v>
      </c>
      <c r="C2351" t="s">
        <v>23</v>
      </c>
      <c r="D2351" t="s">
        <v>19</v>
      </c>
      <c r="E2351" t="s">
        <v>11</v>
      </c>
      <c r="F2351" s="2">
        <v>3154098.0496080364</v>
      </c>
      <c r="G2351" s="2">
        <v>3511387.8370982446</v>
      </c>
      <c r="H2351" s="2">
        <v>0</v>
      </c>
      <c r="I2351" s="2" t="str">
        <f>TEXT(Продажи[[#This Row],[период]],Продажи[[#Headers],[МММ]])</f>
        <v>июн</v>
      </c>
    </row>
    <row r="2352" spans="1:9" x14ac:dyDescent="0.3">
      <c r="A2352" s="1">
        <v>41061</v>
      </c>
      <c r="B2352" t="s">
        <v>25</v>
      </c>
      <c r="C2352" t="s">
        <v>23</v>
      </c>
      <c r="D2352" t="s">
        <v>19</v>
      </c>
      <c r="E2352" t="s">
        <v>12</v>
      </c>
      <c r="F2352" s="2">
        <v>-1708612.161217788</v>
      </c>
      <c r="G2352" s="2">
        <v>-1549141.6928374611</v>
      </c>
      <c r="H2352" s="2">
        <v>0</v>
      </c>
      <c r="I2352" s="2" t="str">
        <f>TEXT(Продажи[[#This Row],[период]],Продажи[[#Headers],[МММ]])</f>
        <v>июн</v>
      </c>
    </row>
    <row r="2353" spans="1:9" x14ac:dyDescent="0.3">
      <c r="A2353" s="1">
        <v>41061</v>
      </c>
      <c r="B2353" t="s">
        <v>25</v>
      </c>
      <c r="C2353" t="s">
        <v>23</v>
      </c>
      <c r="D2353" t="s">
        <v>19</v>
      </c>
      <c r="E2353" t="s">
        <v>13</v>
      </c>
      <c r="F2353" s="2">
        <v>-413279.10955535853</v>
      </c>
      <c r="G2353" s="2">
        <v>-877846.95927456114</v>
      </c>
      <c r="H2353" s="2">
        <v>0</v>
      </c>
      <c r="I2353" s="2" t="str">
        <f>TEXT(Продажи[[#This Row],[период]],Продажи[[#Headers],[МММ]])</f>
        <v>июн</v>
      </c>
    </row>
    <row r="2354" spans="1:9" x14ac:dyDescent="0.3">
      <c r="A2354" s="1">
        <v>41061</v>
      </c>
      <c r="B2354" t="s">
        <v>25</v>
      </c>
      <c r="C2354" t="s">
        <v>23</v>
      </c>
      <c r="D2354" t="s">
        <v>17</v>
      </c>
      <c r="E2354" t="s">
        <v>11</v>
      </c>
      <c r="F2354" s="2">
        <v>1306179.9835647694</v>
      </c>
      <c r="G2354" s="2">
        <v>1554597.0862368001</v>
      </c>
      <c r="H2354" s="2">
        <v>0</v>
      </c>
      <c r="I2354" s="2" t="str">
        <f>TEXT(Продажи[[#This Row],[период]],Продажи[[#Headers],[МММ]])</f>
        <v>июн</v>
      </c>
    </row>
    <row r="2355" spans="1:9" x14ac:dyDescent="0.3">
      <c r="A2355" s="1">
        <v>41061</v>
      </c>
      <c r="B2355" t="s">
        <v>25</v>
      </c>
      <c r="C2355" t="s">
        <v>23</v>
      </c>
      <c r="D2355" t="s">
        <v>17</v>
      </c>
      <c r="E2355" t="s">
        <v>12</v>
      </c>
      <c r="F2355" s="2">
        <v>-734841.05967075634</v>
      </c>
      <c r="G2355" s="2">
        <v>-685851.65569270588</v>
      </c>
      <c r="H2355" s="2">
        <v>0</v>
      </c>
      <c r="I2355" s="2" t="str">
        <f>TEXT(Продажи[[#This Row],[период]],Продажи[[#Headers],[МММ]])</f>
        <v>июн</v>
      </c>
    </row>
    <row r="2356" spans="1:9" x14ac:dyDescent="0.3">
      <c r="A2356" s="1">
        <v>41061</v>
      </c>
      <c r="B2356" t="s">
        <v>25</v>
      </c>
      <c r="C2356" t="s">
        <v>23</v>
      </c>
      <c r="D2356" t="s">
        <v>17</v>
      </c>
      <c r="E2356" t="s">
        <v>13</v>
      </c>
      <c r="F2356" s="2">
        <v>-155345.40001439789</v>
      </c>
      <c r="G2356" s="2">
        <v>-388649.27155920002</v>
      </c>
      <c r="H2356" s="2">
        <v>0</v>
      </c>
      <c r="I2356" s="2" t="str">
        <f>TEXT(Продажи[[#This Row],[период]],Продажи[[#Headers],[МММ]])</f>
        <v>июн</v>
      </c>
    </row>
    <row r="2357" spans="1:9" x14ac:dyDescent="0.3">
      <c r="A2357" s="1">
        <v>41061</v>
      </c>
      <c r="B2357" t="s">
        <v>25</v>
      </c>
      <c r="C2357" t="s">
        <v>23</v>
      </c>
      <c r="D2357" t="s">
        <v>14</v>
      </c>
      <c r="E2357" t="s">
        <v>11</v>
      </c>
      <c r="F2357" s="2">
        <v>3014361.454549049</v>
      </c>
      <c r="G2357" s="2">
        <v>2657824.0782045382</v>
      </c>
      <c r="H2357" s="2">
        <v>0</v>
      </c>
      <c r="I2357" s="2" t="str">
        <f>TEXT(Продажи[[#This Row],[период]],Продажи[[#Headers],[МММ]])</f>
        <v>июн</v>
      </c>
    </row>
    <row r="2358" spans="1:9" x14ac:dyDescent="0.3">
      <c r="A2358" s="1">
        <v>41061</v>
      </c>
      <c r="B2358" t="s">
        <v>25</v>
      </c>
      <c r="C2358" t="s">
        <v>23</v>
      </c>
      <c r="D2358" t="s">
        <v>14</v>
      </c>
      <c r="E2358" t="s">
        <v>12</v>
      </c>
      <c r="F2358" s="2">
        <v>-1715955.2872195723</v>
      </c>
      <c r="G2358" s="2">
        <v>-1172569.446266708</v>
      </c>
      <c r="H2358" s="2">
        <v>0</v>
      </c>
      <c r="I2358" s="2" t="str">
        <f>TEXT(Продажи[[#This Row],[период]],Продажи[[#Headers],[МММ]])</f>
        <v>июн</v>
      </c>
    </row>
    <row r="2359" spans="1:9" x14ac:dyDescent="0.3">
      <c r="A2359" s="1">
        <v>41061</v>
      </c>
      <c r="B2359" t="s">
        <v>25</v>
      </c>
      <c r="C2359" t="s">
        <v>23</v>
      </c>
      <c r="D2359" t="s">
        <v>14</v>
      </c>
      <c r="E2359" t="s">
        <v>13</v>
      </c>
      <c r="F2359" s="2">
        <v>-466196.45228277083</v>
      </c>
      <c r="G2359" s="2">
        <v>-664456.01955113455</v>
      </c>
      <c r="H2359" s="2">
        <v>0</v>
      </c>
      <c r="I2359" s="2" t="str">
        <f>TEXT(Продажи[[#This Row],[период]],Продажи[[#Headers],[МММ]])</f>
        <v>июн</v>
      </c>
    </row>
    <row r="2360" spans="1:9" x14ac:dyDescent="0.3">
      <c r="A2360" s="1">
        <v>41061</v>
      </c>
      <c r="B2360" t="s">
        <v>25</v>
      </c>
      <c r="C2360" t="s">
        <v>23</v>
      </c>
      <c r="D2360" t="s">
        <v>100</v>
      </c>
      <c r="E2360" t="s">
        <v>49</v>
      </c>
      <c r="F2360" s="2">
        <v>0</v>
      </c>
      <c r="G2360" s="2">
        <v>0</v>
      </c>
      <c r="H2360" s="2">
        <v>14439349.667180356</v>
      </c>
      <c r="I2360" s="2" t="str">
        <f>TEXT(Продажи[[#This Row],[период]],Продажи[[#Headers],[МММ]])</f>
        <v>июн</v>
      </c>
    </row>
    <row r="2361" spans="1:9" x14ac:dyDescent="0.3">
      <c r="A2361" s="1">
        <v>41061</v>
      </c>
      <c r="B2361" t="s">
        <v>25</v>
      </c>
      <c r="C2361" t="s">
        <v>24</v>
      </c>
      <c r="D2361" t="s">
        <v>10</v>
      </c>
      <c r="E2361" t="s">
        <v>11</v>
      </c>
      <c r="F2361" s="2">
        <v>2511043.954913401</v>
      </c>
      <c r="G2361" s="2">
        <v>2478848.2106156866</v>
      </c>
      <c r="H2361" s="2">
        <v>0</v>
      </c>
      <c r="I2361" s="2" t="str">
        <f>TEXT(Продажи[[#This Row],[период]],Продажи[[#Headers],[МММ]])</f>
        <v>июн</v>
      </c>
    </row>
    <row r="2362" spans="1:9" x14ac:dyDescent="0.3">
      <c r="A2362" s="1">
        <v>41061</v>
      </c>
      <c r="B2362" t="s">
        <v>25</v>
      </c>
      <c r="C2362" t="s">
        <v>24</v>
      </c>
      <c r="D2362" t="s">
        <v>10</v>
      </c>
      <c r="E2362" t="s">
        <v>12</v>
      </c>
      <c r="F2362" s="2">
        <v>-1344601.8500205628</v>
      </c>
      <c r="G2362" s="2">
        <v>-1093609.5046833912</v>
      </c>
      <c r="H2362" s="2">
        <v>0</v>
      </c>
      <c r="I2362" s="2" t="str">
        <f>TEXT(Продажи[[#This Row],[период]],Продажи[[#Headers],[МММ]])</f>
        <v>июн</v>
      </c>
    </row>
    <row r="2363" spans="1:9" x14ac:dyDescent="0.3">
      <c r="A2363" s="1">
        <v>41061</v>
      </c>
      <c r="B2363" t="s">
        <v>25</v>
      </c>
      <c r="C2363" t="s">
        <v>24</v>
      </c>
      <c r="D2363" t="s">
        <v>10</v>
      </c>
      <c r="E2363" t="s">
        <v>13</v>
      </c>
      <c r="F2363" s="2">
        <v>-334637.78542386758</v>
      </c>
      <c r="G2363" s="2">
        <v>-619712.05265392165</v>
      </c>
      <c r="H2363" s="2">
        <v>0</v>
      </c>
      <c r="I2363" s="2" t="str">
        <f>TEXT(Продажи[[#This Row],[период]],Продажи[[#Headers],[МММ]])</f>
        <v>июн</v>
      </c>
    </row>
    <row r="2364" spans="1:9" x14ac:dyDescent="0.3">
      <c r="A2364" s="1">
        <v>41061</v>
      </c>
      <c r="B2364" t="s">
        <v>25</v>
      </c>
      <c r="C2364" t="s">
        <v>24</v>
      </c>
      <c r="D2364" t="s">
        <v>21</v>
      </c>
      <c r="E2364" t="s">
        <v>11</v>
      </c>
      <c r="F2364" s="2">
        <v>1679072.4148240506</v>
      </c>
      <c r="G2364" s="2">
        <v>1927957.6210357239</v>
      </c>
      <c r="H2364" s="2">
        <v>0</v>
      </c>
      <c r="I2364" s="2" t="str">
        <f>TEXT(Продажи[[#This Row],[период]],Продажи[[#Headers],[МММ]])</f>
        <v>июн</v>
      </c>
    </row>
    <row r="2365" spans="1:9" x14ac:dyDescent="0.3">
      <c r="A2365" s="1">
        <v>41061</v>
      </c>
      <c r="B2365" t="s">
        <v>25</v>
      </c>
      <c r="C2365" t="s">
        <v>24</v>
      </c>
      <c r="D2365" t="s">
        <v>21</v>
      </c>
      <c r="E2365" t="s">
        <v>12</v>
      </c>
      <c r="F2365" s="2">
        <v>-902727.10474411317</v>
      </c>
      <c r="G2365" s="2">
        <v>-850569.53869223117</v>
      </c>
      <c r="H2365" s="2">
        <v>0</v>
      </c>
      <c r="I2365" s="2" t="str">
        <f>TEXT(Продажи[[#This Row],[период]],Продажи[[#Headers],[МММ]])</f>
        <v>июн</v>
      </c>
    </row>
    <row r="2366" spans="1:9" x14ac:dyDescent="0.3">
      <c r="A2366" s="1">
        <v>41061</v>
      </c>
      <c r="B2366" t="s">
        <v>25</v>
      </c>
      <c r="C2366" t="s">
        <v>24</v>
      </c>
      <c r="D2366" t="s">
        <v>21</v>
      </c>
      <c r="E2366" t="s">
        <v>13</v>
      </c>
      <c r="F2366" s="2">
        <v>-239824.50082701939</v>
      </c>
      <c r="G2366" s="2">
        <v>-481989.40525893099</v>
      </c>
      <c r="H2366" s="2">
        <v>0</v>
      </c>
      <c r="I2366" s="2" t="str">
        <f>TEXT(Продажи[[#This Row],[период]],Продажи[[#Headers],[МММ]])</f>
        <v>июн</v>
      </c>
    </row>
    <row r="2367" spans="1:9" x14ac:dyDescent="0.3">
      <c r="A2367" s="1">
        <v>41061</v>
      </c>
      <c r="B2367" t="s">
        <v>25</v>
      </c>
      <c r="C2367" t="s">
        <v>24</v>
      </c>
      <c r="D2367" t="s">
        <v>19</v>
      </c>
      <c r="E2367" t="s">
        <v>11</v>
      </c>
      <c r="F2367" s="2">
        <v>1879473.3773395666</v>
      </c>
      <c r="G2367" s="2">
        <v>2809110.2696785959</v>
      </c>
      <c r="H2367" s="2">
        <v>0</v>
      </c>
      <c r="I2367" s="2" t="str">
        <f>TEXT(Продажи[[#This Row],[период]],Продажи[[#Headers],[МММ]])</f>
        <v>июн</v>
      </c>
    </row>
    <row r="2368" spans="1:9" x14ac:dyDescent="0.3">
      <c r="A2368" s="1">
        <v>41061</v>
      </c>
      <c r="B2368" t="s">
        <v>25</v>
      </c>
      <c r="C2368" t="s">
        <v>24</v>
      </c>
      <c r="D2368" t="s">
        <v>19</v>
      </c>
      <c r="E2368" t="s">
        <v>12</v>
      </c>
      <c r="F2368" s="2">
        <v>-1025167.2967306727</v>
      </c>
      <c r="G2368" s="2">
        <v>-1239313.3542699688</v>
      </c>
      <c r="H2368" s="2">
        <v>0</v>
      </c>
      <c r="I2368" s="2" t="str">
        <f>TEXT(Продажи[[#This Row],[период]],Продажи[[#Headers],[МММ]])</f>
        <v>июн</v>
      </c>
    </row>
    <row r="2369" spans="1:9" x14ac:dyDescent="0.3">
      <c r="A2369" s="1">
        <v>41061</v>
      </c>
      <c r="B2369" t="s">
        <v>25</v>
      </c>
      <c r="C2369" t="s">
        <v>24</v>
      </c>
      <c r="D2369" t="s">
        <v>19</v>
      </c>
      <c r="E2369" t="s">
        <v>13</v>
      </c>
      <c r="F2369" s="2">
        <v>-404599.35977637215</v>
      </c>
      <c r="G2369" s="2">
        <v>-702277.56741964899</v>
      </c>
      <c r="H2369" s="2">
        <v>0</v>
      </c>
      <c r="I2369" s="2" t="str">
        <f>TEXT(Продажи[[#This Row],[период]],Продажи[[#Headers],[МММ]])</f>
        <v>июн</v>
      </c>
    </row>
    <row r="2370" spans="1:9" x14ac:dyDescent="0.3">
      <c r="A2370" s="1">
        <v>41061</v>
      </c>
      <c r="B2370" t="s">
        <v>25</v>
      </c>
      <c r="C2370" t="s">
        <v>24</v>
      </c>
      <c r="D2370" t="s">
        <v>17</v>
      </c>
      <c r="E2370" t="s">
        <v>11</v>
      </c>
      <c r="F2370" s="2">
        <v>1736062.0034721619</v>
      </c>
      <c r="G2370" s="2">
        <v>1243677.6689894402</v>
      </c>
      <c r="H2370" s="2">
        <v>0</v>
      </c>
      <c r="I2370" s="2" t="str">
        <f>TEXT(Продажи[[#This Row],[период]],Продажи[[#Headers],[МММ]])</f>
        <v>июн</v>
      </c>
    </row>
    <row r="2371" spans="1:9" x14ac:dyDescent="0.3">
      <c r="A2371" s="1">
        <v>41061</v>
      </c>
      <c r="B2371" t="s">
        <v>25</v>
      </c>
      <c r="C2371" t="s">
        <v>24</v>
      </c>
      <c r="D2371" t="s">
        <v>17</v>
      </c>
      <c r="E2371" t="s">
        <v>12</v>
      </c>
      <c r="F2371" s="2">
        <v>-918551.32458844548</v>
      </c>
      <c r="G2371" s="2">
        <v>-548681.32455416466</v>
      </c>
      <c r="H2371" s="2">
        <v>0</v>
      </c>
      <c r="I2371" s="2" t="str">
        <f>TEXT(Продажи[[#This Row],[период]],Продажи[[#Headers],[МММ]])</f>
        <v>июн</v>
      </c>
    </row>
    <row r="2372" spans="1:9" x14ac:dyDescent="0.3">
      <c r="A2372" s="1">
        <v>41061</v>
      </c>
      <c r="B2372" t="s">
        <v>25</v>
      </c>
      <c r="C2372" t="s">
        <v>24</v>
      </c>
      <c r="D2372" t="s">
        <v>17</v>
      </c>
      <c r="E2372" t="s">
        <v>13</v>
      </c>
      <c r="F2372" s="2">
        <v>-266600.33644855046</v>
      </c>
      <c r="G2372" s="2">
        <v>-310919.41724736005</v>
      </c>
      <c r="H2372" s="2">
        <v>0</v>
      </c>
      <c r="I2372" s="2" t="str">
        <f>TEXT(Продажи[[#This Row],[период]],Продажи[[#Headers],[МММ]])</f>
        <v>июн</v>
      </c>
    </row>
    <row r="2373" spans="1:9" x14ac:dyDescent="0.3">
      <c r="A2373" s="1">
        <v>41061</v>
      </c>
      <c r="B2373" t="s">
        <v>25</v>
      </c>
      <c r="C2373" t="s">
        <v>24</v>
      </c>
      <c r="D2373" t="s">
        <v>14</v>
      </c>
      <c r="E2373" t="s">
        <v>11</v>
      </c>
      <c r="F2373" s="2">
        <v>1495741.0253597274</v>
      </c>
      <c r="G2373" s="2">
        <v>2126259.2625636305</v>
      </c>
      <c r="H2373" s="2">
        <v>0</v>
      </c>
      <c r="I2373" s="2" t="str">
        <f>TEXT(Продажи[[#This Row],[период]],Продажи[[#Headers],[МММ]])</f>
        <v>июн</v>
      </c>
    </row>
    <row r="2374" spans="1:9" x14ac:dyDescent="0.3">
      <c r="A2374" s="1">
        <v>41061</v>
      </c>
      <c r="B2374" t="s">
        <v>25</v>
      </c>
      <c r="C2374" t="s">
        <v>24</v>
      </c>
      <c r="D2374" t="s">
        <v>14</v>
      </c>
      <c r="E2374" t="s">
        <v>12</v>
      </c>
      <c r="F2374" s="2">
        <v>-857977.64360978629</v>
      </c>
      <c r="G2374" s="2">
        <v>-938055.55701336637</v>
      </c>
      <c r="H2374" s="2">
        <v>0</v>
      </c>
      <c r="I2374" s="2" t="str">
        <f>TEXT(Продажи[[#This Row],[период]],Продажи[[#Headers],[МММ]])</f>
        <v>июн</v>
      </c>
    </row>
    <row r="2375" spans="1:9" x14ac:dyDescent="0.3">
      <c r="A2375" s="1">
        <v>41061</v>
      </c>
      <c r="B2375" t="s">
        <v>25</v>
      </c>
      <c r="C2375" t="s">
        <v>24</v>
      </c>
      <c r="D2375" t="s">
        <v>14</v>
      </c>
      <c r="E2375" t="s">
        <v>13</v>
      </c>
      <c r="F2375" s="2">
        <v>-258909.05358664651</v>
      </c>
      <c r="G2375" s="2">
        <v>-531564.81564090762</v>
      </c>
      <c r="H2375" s="2">
        <v>0</v>
      </c>
      <c r="I2375" s="2" t="str">
        <f>TEXT(Продажи[[#This Row],[период]],Продажи[[#Headers],[МММ]])</f>
        <v>июн</v>
      </c>
    </row>
    <row r="2376" spans="1:9" x14ac:dyDescent="0.3">
      <c r="A2376" s="1">
        <v>41061</v>
      </c>
      <c r="B2376" t="s">
        <v>25</v>
      </c>
      <c r="C2376" t="s">
        <v>24</v>
      </c>
      <c r="D2376" t="s">
        <v>100</v>
      </c>
      <c r="E2376" t="s">
        <v>49</v>
      </c>
      <c r="F2376" s="2">
        <v>0</v>
      </c>
      <c r="G2376" s="2">
        <v>0</v>
      </c>
      <c r="H2376" s="2">
        <v>10997100.939615322</v>
      </c>
      <c r="I2376" s="2" t="str">
        <f>TEXT(Продажи[[#This Row],[период]],Продажи[[#Headers],[МММ]])</f>
        <v>июн</v>
      </c>
    </row>
    <row r="2377" spans="1:9" x14ac:dyDescent="0.3">
      <c r="A2377" s="1">
        <v>41091</v>
      </c>
      <c r="B2377" t="s">
        <v>15</v>
      </c>
      <c r="C2377" t="s">
        <v>9</v>
      </c>
      <c r="D2377" t="s">
        <v>10</v>
      </c>
      <c r="E2377" t="s">
        <v>11</v>
      </c>
      <c r="F2377" s="2">
        <v>3037121.3719018898</v>
      </c>
      <c r="G2377" s="2">
        <v>2525221.3062088699</v>
      </c>
      <c r="H2377" s="2">
        <v>0</v>
      </c>
      <c r="I2377" s="2" t="str">
        <f>TEXT(Продажи[[#This Row],[период]],Продажи[[#Headers],[МММ]])</f>
        <v>июл</v>
      </c>
    </row>
    <row r="2378" spans="1:9" x14ac:dyDescent="0.3">
      <c r="A2378" s="1">
        <v>41091</v>
      </c>
      <c r="B2378" t="s">
        <v>15</v>
      </c>
      <c r="C2378" t="s">
        <v>9</v>
      </c>
      <c r="D2378" t="s">
        <v>10</v>
      </c>
      <c r="E2378" t="s">
        <v>12</v>
      </c>
      <c r="F2378" s="2">
        <v>-1713951.1128114501</v>
      </c>
      <c r="G2378" s="2">
        <v>-1114068.2233274425</v>
      </c>
      <c r="H2378" s="2">
        <v>0</v>
      </c>
      <c r="I2378" s="2" t="str">
        <f>TEXT(Продажи[[#This Row],[период]],Продажи[[#Headers],[МММ]])</f>
        <v>июл</v>
      </c>
    </row>
    <row r="2379" spans="1:9" x14ac:dyDescent="0.3">
      <c r="A2379" s="1">
        <v>41091</v>
      </c>
      <c r="B2379" t="s">
        <v>15</v>
      </c>
      <c r="C2379" t="s">
        <v>9</v>
      </c>
      <c r="D2379" t="s">
        <v>10</v>
      </c>
      <c r="E2379" t="s">
        <v>13</v>
      </c>
      <c r="F2379" s="2">
        <v>-1593700.3027365988</v>
      </c>
      <c r="G2379" s="2">
        <v>-631305.32655221748</v>
      </c>
      <c r="H2379" s="2">
        <v>0</v>
      </c>
      <c r="I2379" s="2" t="str">
        <f>TEXT(Продажи[[#This Row],[период]],Продажи[[#Headers],[МММ]])</f>
        <v>июл</v>
      </c>
    </row>
    <row r="2380" spans="1:9" x14ac:dyDescent="0.3">
      <c r="A2380" s="1">
        <v>41091</v>
      </c>
      <c r="B2380" t="s">
        <v>15</v>
      </c>
      <c r="C2380" t="s">
        <v>9</v>
      </c>
      <c r="D2380" t="s">
        <v>21</v>
      </c>
      <c r="E2380" t="s">
        <v>11</v>
      </c>
      <c r="F2380" s="2">
        <v>2762750.2455899538</v>
      </c>
      <c r="G2380" s="2">
        <v>1895956.8322362641</v>
      </c>
      <c r="H2380" s="2">
        <v>0</v>
      </c>
      <c r="I2380" s="2" t="str">
        <f>TEXT(Продажи[[#This Row],[период]],Продажи[[#Headers],[МММ]])</f>
        <v>июл</v>
      </c>
    </row>
    <row r="2381" spans="1:9" x14ac:dyDescent="0.3">
      <c r="A2381" s="1">
        <v>41091</v>
      </c>
      <c r="B2381" t="s">
        <v>15</v>
      </c>
      <c r="C2381" t="s">
        <v>9</v>
      </c>
      <c r="D2381" t="s">
        <v>21</v>
      </c>
      <c r="E2381" t="s">
        <v>12</v>
      </c>
      <c r="F2381" s="2">
        <v>-1476090.9593534931</v>
      </c>
      <c r="G2381" s="2">
        <v>-836451.54363364598</v>
      </c>
      <c r="H2381" s="2">
        <v>0</v>
      </c>
      <c r="I2381" s="2" t="str">
        <f>TEXT(Продажи[[#This Row],[период]],Продажи[[#Headers],[МММ]])</f>
        <v>июл</v>
      </c>
    </row>
    <row r="2382" spans="1:9" x14ac:dyDescent="0.3">
      <c r="A2382" s="1">
        <v>41091</v>
      </c>
      <c r="B2382" t="s">
        <v>15</v>
      </c>
      <c r="C2382" t="s">
        <v>9</v>
      </c>
      <c r="D2382" t="s">
        <v>21</v>
      </c>
      <c r="E2382" t="s">
        <v>13</v>
      </c>
      <c r="F2382" s="2">
        <v>-1658191.3807057354</v>
      </c>
      <c r="G2382" s="2">
        <v>-473989.20805906603</v>
      </c>
      <c r="H2382" s="2">
        <v>0</v>
      </c>
      <c r="I2382" s="2" t="str">
        <f>TEXT(Продажи[[#This Row],[период]],Продажи[[#Headers],[МММ]])</f>
        <v>июл</v>
      </c>
    </row>
    <row r="2383" spans="1:9" x14ac:dyDescent="0.3">
      <c r="A2383" s="1">
        <v>41091</v>
      </c>
      <c r="B2383" t="s">
        <v>15</v>
      </c>
      <c r="C2383" t="s">
        <v>9</v>
      </c>
      <c r="D2383" t="s">
        <v>19</v>
      </c>
      <c r="E2383" t="s">
        <v>11</v>
      </c>
      <c r="F2383" s="2">
        <v>2200255.4010835616</v>
      </c>
      <c r="G2383" s="2">
        <v>2816157.0094949841</v>
      </c>
      <c r="H2383" s="2">
        <v>0</v>
      </c>
      <c r="I2383" s="2" t="str">
        <f>TEXT(Продажи[[#This Row],[период]],Продажи[[#Headers],[МММ]])</f>
        <v>июл</v>
      </c>
    </row>
    <row r="2384" spans="1:9" x14ac:dyDescent="0.3">
      <c r="A2384" s="1">
        <v>41091</v>
      </c>
      <c r="B2384" t="s">
        <v>15</v>
      </c>
      <c r="C2384" t="s">
        <v>9</v>
      </c>
      <c r="D2384" t="s">
        <v>19</v>
      </c>
      <c r="E2384" t="s">
        <v>12</v>
      </c>
      <c r="F2384" s="2">
        <v>-1274279.1898167348</v>
      </c>
      <c r="G2384" s="2">
        <v>-1242422.2100713165</v>
      </c>
      <c r="H2384" s="2">
        <v>0</v>
      </c>
      <c r="I2384" s="2" t="str">
        <f>TEXT(Продажи[[#This Row],[период]],Продажи[[#Headers],[МММ]])</f>
        <v>июл</v>
      </c>
    </row>
    <row r="2385" spans="1:9" x14ac:dyDescent="0.3">
      <c r="A2385" s="1">
        <v>41091</v>
      </c>
      <c r="B2385" t="s">
        <v>15</v>
      </c>
      <c r="C2385" t="s">
        <v>9</v>
      </c>
      <c r="D2385" t="s">
        <v>19</v>
      </c>
      <c r="E2385" t="s">
        <v>13</v>
      </c>
      <c r="F2385" s="2">
        <v>-778414.6810860493</v>
      </c>
      <c r="G2385" s="2">
        <v>-704039.25237374601</v>
      </c>
      <c r="H2385" s="2">
        <v>0</v>
      </c>
      <c r="I2385" s="2" t="str">
        <f>TEXT(Продажи[[#This Row],[период]],Продажи[[#Headers],[МММ]])</f>
        <v>июл</v>
      </c>
    </row>
    <row r="2386" spans="1:9" x14ac:dyDescent="0.3">
      <c r="A2386" s="1">
        <v>41091</v>
      </c>
      <c r="B2386" t="s">
        <v>15</v>
      </c>
      <c r="C2386" t="s">
        <v>9</v>
      </c>
      <c r="D2386" t="s">
        <v>17</v>
      </c>
      <c r="E2386" t="s">
        <v>11</v>
      </c>
      <c r="F2386" s="2">
        <v>834455.60652457783</v>
      </c>
      <c r="G2386" s="2">
        <v>1253123.1192529199</v>
      </c>
      <c r="H2386" s="2">
        <v>0</v>
      </c>
      <c r="I2386" s="2" t="str">
        <f>TEXT(Продажи[[#This Row],[период]],Продажи[[#Headers],[МММ]])</f>
        <v>июл</v>
      </c>
    </row>
    <row r="2387" spans="1:9" x14ac:dyDescent="0.3">
      <c r="A2387" s="1">
        <v>41091</v>
      </c>
      <c r="B2387" t="s">
        <v>15</v>
      </c>
      <c r="C2387" t="s">
        <v>9</v>
      </c>
      <c r="D2387" t="s">
        <v>17</v>
      </c>
      <c r="E2387" t="s">
        <v>12</v>
      </c>
      <c r="F2387" s="2">
        <v>-518295.40777924086</v>
      </c>
      <c r="G2387" s="2">
        <v>-552848.43496452353</v>
      </c>
      <c r="H2387" s="2">
        <v>0</v>
      </c>
      <c r="I2387" s="2" t="str">
        <f>TEXT(Продажи[[#This Row],[период]],Продажи[[#Headers],[МММ]])</f>
        <v>июл</v>
      </c>
    </row>
    <row r="2388" spans="1:9" x14ac:dyDescent="0.3">
      <c r="A2388" s="1">
        <v>41091</v>
      </c>
      <c r="B2388" t="s">
        <v>15</v>
      </c>
      <c r="C2388" t="s">
        <v>9</v>
      </c>
      <c r="D2388" t="s">
        <v>17</v>
      </c>
      <c r="E2388" t="s">
        <v>13</v>
      </c>
      <c r="F2388" s="2">
        <v>-344856.4878227142</v>
      </c>
      <c r="G2388" s="2">
        <v>-313280.77981322998</v>
      </c>
      <c r="H2388" s="2">
        <v>0</v>
      </c>
      <c r="I2388" s="2" t="str">
        <f>TEXT(Продажи[[#This Row],[период]],Продажи[[#Headers],[МММ]])</f>
        <v>июл</v>
      </c>
    </row>
    <row r="2389" spans="1:9" x14ac:dyDescent="0.3">
      <c r="A2389" s="1">
        <v>41091</v>
      </c>
      <c r="B2389" t="s">
        <v>15</v>
      </c>
      <c r="C2389" t="s">
        <v>9</v>
      </c>
      <c r="D2389" t="s">
        <v>14</v>
      </c>
      <c r="E2389" t="s">
        <v>11</v>
      </c>
      <c r="F2389" s="2">
        <v>3343419.508173896</v>
      </c>
      <c r="G2389" s="2">
        <v>2126243.9755448955</v>
      </c>
      <c r="H2389" s="2">
        <v>0</v>
      </c>
      <c r="I2389" s="2" t="str">
        <f>TEXT(Продажи[[#This Row],[период]],Продажи[[#Headers],[МММ]])</f>
        <v>июл</v>
      </c>
    </row>
    <row r="2390" spans="1:9" x14ac:dyDescent="0.3">
      <c r="A2390" s="1">
        <v>41091</v>
      </c>
      <c r="B2390" t="s">
        <v>15</v>
      </c>
      <c r="C2390" t="s">
        <v>9</v>
      </c>
      <c r="D2390" t="s">
        <v>14</v>
      </c>
      <c r="E2390" t="s">
        <v>12</v>
      </c>
      <c r="F2390" s="2">
        <v>-1830339.1468105272</v>
      </c>
      <c r="G2390" s="2">
        <v>-938048.81274039519</v>
      </c>
      <c r="H2390" s="2">
        <v>0</v>
      </c>
      <c r="I2390" s="2" t="str">
        <f>TEXT(Продажи[[#This Row],[период]],Продажи[[#Headers],[МММ]])</f>
        <v>июл</v>
      </c>
    </row>
    <row r="2391" spans="1:9" x14ac:dyDescent="0.3">
      <c r="A2391" s="1">
        <v>41091</v>
      </c>
      <c r="B2391" t="s">
        <v>15</v>
      </c>
      <c r="C2391" t="s">
        <v>9</v>
      </c>
      <c r="D2391" t="s">
        <v>14</v>
      </c>
      <c r="E2391" t="s">
        <v>13</v>
      </c>
      <c r="F2391" s="2">
        <v>-1884029.0951169694</v>
      </c>
      <c r="G2391" s="2">
        <v>-531560.99388622388</v>
      </c>
      <c r="H2391" s="2">
        <v>0</v>
      </c>
      <c r="I2391" s="2" t="str">
        <f>TEXT(Продажи[[#This Row],[период]],Продажи[[#Headers],[МММ]])</f>
        <v>июл</v>
      </c>
    </row>
    <row r="2392" spans="1:9" x14ac:dyDescent="0.3">
      <c r="A2392" s="1">
        <v>41091</v>
      </c>
      <c r="B2392" t="s">
        <v>15</v>
      </c>
      <c r="C2392" t="s">
        <v>9</v>
      </c>
      <c r="D2392" t="s">
        <v>100</v>
      </c>
      <c r="E2392" t="s">
        <v>49</v>
      </c>
      <c r="F2392" s="2">
        <v>0</v>
      </c>
      <c r="G2392" s="2">
        <v>0</v>
      </c>
      <c r="H2392" s="2">
        <v>12638042.581065759</v>
      </c>
      <c r="I2392" s="2" t="str">
        <f>TEXT(Продажи[[#This Row],[период]],Продажи[[#Headers],[МММ]])</f>
        <v>июл</v>
      </c>
    </row>
    <row r="2393" spans="1:9" x14ac:dyDescent="0.3">
      <c r="A2393" s="1">
        <v>41091</v>
      </c>
      <c r="B2393" t="s">
        <v>15</v>
      </c>
      <c r="C2393" t="s">
        <v>16</v>
      </c>
      <c r="D2393" t="s">
        <v>10</v>
      </c>
      <c r="E2393" t="s">
        <v>11</v>
      </c>
      <c r="F2393" s="2">
        <v>3541022.9990684567</v>
      </c>
      <c r="G2393" s="2">
        <v>3156526.6327610868</v>
      </c>
      <c r="H2393" s="2">
        <v>0</v>
      </c>
      <c r="I2393" s="2" t="str">
        <f>TEXT(Продажи[[#This Row],[период]],Продажи[[#Headers],[МММ]])</f>
        <v>июл</v>
      </c>
    </row>
    <row r="2394" spans="1:9" x14ac:dyDescent="0.3">
      <c r="A2394" s="1">
        <v>41091</v>
      </c>
      <c r="B2394" t="s">
        <v>15</v>
      </c>
      <c r="C2394" t="s">
        <v>16</v>
      </c>
      <c r="D2394" t="s">
        <v>10</v>
      </c>
      <c r="E2394" t="s">
        <v>12</v>
      </c>
      <c r="F2394" s="2">
        <v>-2056741.3353737402</v>
      </c>
      <c r="G2394" s="2">
        <v>-1392585.2791593031</v>
      </c>
      <c r="H2394" s="2">
        <v>0</v>
      </c>
      <c r="I2394" s="2" t="str">
        <f>TEXT(Продажи[[#This Row],[период]],Продажи[[#Headers],[МММ]])</f>
        <v>июл</v>
      </c>
    </row>
    <row r="2395" spans="1:9" x14ac:dyDescent="0.3">
      <c r="A2395" s="1">
        <v>41091</v>
      </c>
      <c r="B2395" t="s">
        <v>15</v>
      </c>
      <c r="C2395" t="s">
        <v>16</v>
      </c>
      <c r="D2395" t="s">
        <v>10</v>
      </c>
      <c r="E2395" t="s">
        <v>13</v>
      </c>
      <c r="F2395" s="2">
        <v>-1847467.9044994621</v>
      </c>
      <c r="G2395" s="2">
        <v>-789131.6581902717</v>
      </c>
      <c r="H2395" s="2">
        <v>0</v>
      </c>
      <c r="I2395" s="2" t="str">
        <f>TEXT(Продажи[[#This Row],[период]],Продажи[[#Headers],[МММ]])</f>
        <v>июл</v>
      </c>
    </row>
    <row r="2396" spans="1:9" x14ac:dyDescent="0.3">
      <c r="A2396" s="1">
        <v>41091</v>
      </c>
      <c r="B2396" t="s">
        <v>15</v>
      </c>
      <c r="C2396" t="s">
        <v>16</v>
      </c>
      <c r="D2396" t="s">
        <v>21</v>
      </c>
      <c r="E2396" t="s">
        <v>11</v>
      </c>
      <c r="F2396" s="2">
        <v>1353083.3794073684</v>
      </c>
      <c r="G2396" s="2">
        <v>2369946.0402953299</v>
      </c>
      <c r="H2396" s="2">
        <v>0</v>
      </c>
      <c r="I2396" s="2" t="str">
        <f>TEXT(Продажи[[#This Row],[период]],Продажи[[#Headers],[МММ]])</f>
        <v>июл</v>
      </c>
    </row>
    <row r="2397" spans="1:9" x14ac:dyDescent="0.3">
      <c r="A2397" s="1">
        <v>41091</v>
      </c>
      <c r="B2397" t="s">
        <v>15</v>
      </c>
      <c r="C2397" t="s">
        <v>16</v>
      </c>
      <c r="D2397" t="s">
        <v>21</v>
      </c>
      <c r="E2397" t="s">
        <v>12</v>
      </c>
      <c r="F2397" s="2">
        <v>-738045.47967674641</v>
      </c>
      <c r="G2397" s="2">
        <v>-1045564.4295420573</v>
      </c>
      <c r="H2397" s="2">
        <v>0</v>
      </c>
      <c r="I2397" s="2" t="str">
        <f>TEXT(Продажи[[#This Row],[период]],Продажи[[#Headers],[МММ]])</f>
        <v>июл</v>
      </c>
    </row>
    <row r="2398" spans="1:9" x14ac:dyDescent="0.3">
      <c r="A2398" s="1">
        <v>41091</v>
      </c>
      <c r="B2398" t="s">
        <v>15</v>
      </c>
      <c r="C2398" t="s">
        <v>16</v>
      </c>
      <c r="D2398" t="s">
        <v>21</v>
      </c>
      <c r="E2398" t="s">
        <v>13</v>
      </c>
      <c r="F2398" s="2">
        <v>-521945.76322739501</v>
      </c>
      <c r="G2398" s="2">
        <v>-592486.51007383247</v>
      </c>
      <c r="H2398" s="2">
        <v>0</v>
      </c>
      <c r="I2398" s="2" t="str">
        <f>TEXT(Продажи[[#This Row],[период]],Продажи[[#Headers],[МММ]])</f>
        <v>июл</v>
      </c>
    </row>
    <row r="2399" spans="1:9" x14ac:dyDescent="0.3">
      <c r="A2399" s="1">
        <v>41091</v>
      </c>
      <c r="B2399" t="s">
        <v>15</v>
      </c>
      <c r="C2399" t="s">
        <v>16</v>
      </c>
      <c r="D2399" t="s">
        <v>19</v>
      </c>
      <c r="E2399" t="s">
        <v>11</v>
      </c>
      <c r="F2399" s="2">
        <v>5432676.9459186792</v>
      </c>
      <c r="G2399" s="2">
        <v>3520196.2618687297</v>
      </c>
      <c r="H2399" s="2">
        <v>0</v>
      </c>
      <c r="I2399" s="2" t="str">
        <f>TEXT(Продажи[[#This Row],[период]],Продажи[[#Headers],[МММ]])</f>
        <v>июл</v>
      </c>
    </row>
    <row r="2400" spans="1:9" x14ac:dyDescent="0.3">
      <c r="A2400" s="1">
        <v>41091</v>
      </c>
      <c r="B2400" t="s">
        <v>15</v>
      </c>
      <c r="C2400" t="s">
        <v>16</v>
      </c>
      <c r="D2400" t="s">
        <v>19</v>
      </c>
      <c r="E2400" t="s">
        <v>12</v>
      </c>
      <c r="F2400" s="2">
        <v>-2973318.1095723812</v>
      </c>
      <c r="G2400" s="2">
        <v>-1553027.7625891452</v>
      </c>
      <c r="H2400" s="2">
        <v>0</v>
      </c>
      <c r="I2400" s="2" t="str">
        <f>TEXT(Продажи[[#This Row],[период]],Продажи[[#Headers],[МММ]])</f>
        <v>июл</v>
      </c>
    </row>
    <row r="2401" spans="1:9" x14ac:dyDescent="0.3">
      <c r="A2401" s="1">
        <v>41091</v>
      </c>
      <c r="B2401" t="s">
        <v>15</v>
      </c>
      <c r="C2401" t="s">
        <v>16</v>
      </c>
      <c r="D2401" t="s">
        <v>19</v>
      </c>
      <c r="E2401" t="s">
        <v>13</v>
      </c>
      <c r="F2401" s="2">
        <v>-3008658.1191032981</v>
      </c>
      <c r="G2401" s="2">
        <v>-880049.06546718243</v>
      </c>
      <c r="H2401" s="2">
        <v>0</v>
      </c>
      <c r="I2401" s="2" t="str">
        <f>TEXT(Продажи[[#This Row],[период]],Продажи[[#Headers],[МММ]])</f>
        <v>июл</v>
      </c>
    </row>
    <row r="2402" spans="1:9" x14ac:dyDescent="0.3">
      <c r="A2402" s="1">
        <v>41091</v>
      </c>
      <c r="B2402" t="s">
        <v>15</v>
      </c>
      <c r="C2402" t="s">
        <v>16</v>
      </c>
      <c r="D2402" t="s">
        <v>17</v>
      </c>
      <c r="E2402" t="s">
        <v>11</v>
      </c>
      <c r="F2402" s="2">
        <v>1565252.1314933074</v>
      </c>
      <c r="G2402" s="2">
        <v>1566403.8990661497</v>
      </c>
      <c r="H2402" s="2">
        <v>0</v>
      </c>
      <c r="I2402" s="2" t="str">
        <f>TEXT(Продажи[[#This Row],[период]],Продажи[[#Headers],[МММ]])</f>
        <v>июл</v>
      </c>
    </row>
    <row r="2403" spans="1:9" x14ac:dyDescent="0.3">
      <c r="A2403" s="1">
        <v>41091</v>
      </c>
      <c r="B2403" t="s">
        <v>15</v>
      </c>
      <c r="C2403" t="s">
        <v>16</v>
      </c>
      <c r="D2403" t="s">
        <v>17</v>
      </c>
      <c r="E2403" t="s">
        <v>12</v>
      </c>
      <c r="F2403" s="2">
        <v>-863825.67963206803</v>
      </c>
      <c r="G2403" s="2">
        <v>-691060.54370565433</v>
      </c>
      <c r="H2403" s="2">
        <v>0</v>
      </c>
      <c r="I2403" s="2" t="str">
        <f>TEXT(Продажи[[#This Row],[период]],Продажи[[#Headers],[МММ]])</f>
        <v>июл</v>
      </c>
    </row>
    <row r="2404" spans="1:9" x14ac:dyDescent="0.3">
      <c r="A2404" s="1">
        <v>41091</v>
      </c>
      <c r="B2404" t="s">
        <v>15</v>
      </c>
      <c r="C2404" t="s">
        <v>16</v>
      </c>
      <c r="D2404" t="s">
        <v>17</v>
      </c>
      <c r="E2404" t="s">
        <v>13</v>
      </c>
      <c r="F2404" s="2">
        <v>-754309.85996831441</v>
      </c>
      <c r="G2404" s="2">
        <v>-391600.97476653743</v>
      </c>
      <c r="H2404" s="2">
        <v>0</v>
      </c>
      <c r="I2404" s="2" t="str">
        <f>TEXT(Продажи[[#This Row],[период]],Продажи[[#Headers],[МММ]])</f>
        <v>июл</v>
      </c>
    </row>
    <row r="2405" spans="1:9" x14ac:dyDescent="0.3">
      <c r="A2405" s="1">
        <v>41091</v>
      </c>
      <c r="B2405" t="s">
        <v>15</v>
      </c>
      <c r="C2405" t="s">
        <v>16</v>
      </c>
      <c r="D2405" t="s">
        <v>14</v>
      </c>
      <c r="E2405" t="s">
        <v>11</v>
      </c>
      <c r="F2405" s="2">
        <v>3331217.2471951591</v>
      </c>
      <c r="G2405" s="2">
        <v>2657804.969431119</v>
      </c>
      <c r="H2405" s="2">
        <v>0</v>
      </c>
      <c r="I2405" s="2" t="str">
        <f>TEXT(Продажи[[#This Row],[период]],Продажи[[#Headers],[МММ]])</f>
        <v>июл</v>
      </c>
    </row>
    <row r="2406" spans="1:9" x14ac:dyDescent="0.3">
      <c r="A2406" s="1">
        <v>41091</v>
      </c>
      <c r="B2406" t="s">
        <v>15</v>
      </c>
      <c r="C2406" t="s">
        <v>16</v>
      </c>
      <c r="D2406" t="s">
        <v>14</v>
      </c>
      <c r="E2406" t="s">
        <v>12</v>
      </c>
      <c r="F2406" s="2">
        <v>-1830339.1468105272</v>
      </c>
      <c r="G2406" s="2">
        <v>-1172561.015925494</v>
      </c>
      <c r="H2406" s="2">
        <v>0</v>
      </c>
      <c r="I2406" s="2" t="str">
        <f>TEXT(Продажи[[#This Row],[период]],Продажи[[#Headers],[МММ]])</f>
        <v>июл</v>
      </c>
    </row>
    <row r="2407" spans="1:9" x14ac:dyDescent="0.3">
      <c r="A2407" s="1">
        <v>41091</v>
      </c>
      <c r="B2407" t="s">
        <v>15</v>
      </c>
      <c r="C2407" t="s">
        <v>16</v>
      </c>
      <c r="D2407" t="s">
        <v>14</v>
      </c>
      <c r="E2407" t="s">
        <v>13</v>
      </c>
      <c r="F2407" s="2">
        <v>-1476717.6236467334</v>
      </c>
      <c r="G2407" s="2">
        <v>-664451.24235777976</v>
      </c>
      <c r="H2407" s="2">
        <v>0</v>
      </c>
      <c r="I2407" s="2" t="str">
        <f>TEXT(Продажи[[#This Row],[период]],Продажи[[#Headers],[МММ]])</f>
        <v>июл</v>
      </c>
    </row>
    <row r="2408" spans="1:9" x14ac:dyDescent="0.3">
      <c r="A2408" s="1">
        <v>41091</v>
      </c>
      <c r="B2408" t="s">
        <v>15</v>
      </c>
      <c r="C2408" t="s">
        <v>16</v>
      </c>
      <c r="D2408" t="s">
        <v>100</v>
      </c>
      <c r="E2408" t="s">
        <v>49</v>
      </c>
      <c r="F2408" s="2">
        <v>0</v>
      </c>
      <c r="G2408" s="2">
        <v>0</v>
      </c>
      <c r="H2408" s="2">
        <v>20706693.12520095</v>
      </c>
      <c r="I2408" s="2" t="str">
        <f>TEXT(Продажи[[#This Row],[период]],Продажи[[#Headers],[МММ]])</f>
        <v>июл</v>
      </c>
    </row>
    <row r="2409" spans="1:9" x14ac:dyDescent="0.3">
      <c r="A2409" s="1">
        <v>41091</v>
      </c>
      <c r="B2409" t="s">
        <v>15</v>
      </c>
      <c r="C2409" t="s">
        <v>23</v>
      </c>
      <c r="D2409" t="s">
        <v>10</v>
      </c>
      <c r="E2409" t="s">
        <v>11</v>
      </c>
      <c r="F2409" s="2">
        <v>4559109.9600784574</v>
      </c>
      <c r="G2409" s="2">
        <v>3156526.6327610873</v>
      </c>
      <c r="H2409" s="2">
        <v>0</v>
      </c>
      <c r="I2409" s="2" t="str">
        <f>TEXT(Продажи[[#This Row],[период]],Продажи[[#Headers],[МММ]])</f>
        <v>июл</v>
      </c>
    </row>
    <row r="2410" spans="1:9" x14ac:dyDescent="0.3">
      <c r="A2410" s="1">
        <v>41091</v>
      </c>
      <c r="B2410" t="s">
        <v>15</v>
      </c>
      <c r="C2410" t="s">
        <v>23</v>
      </c>
      <c r="D2410" t="s">
        <v>10</v>
      </c>
      <c r="E2410" t="s">
        <v>12</v>
      </c>
      <c r="F2410" s="2">
        <v>-2399531.5579360304</v>
      </c>
      <c r="G2410" s="2">
        <v>-1392585.2791593033</v>
      </c>
      <c r="H2410" s="2">
        <v>0</v>
      </c>
      <c r="I2410" s="2" t="str">
        <f>TEXT(Продажи[[#This Row],[период]],Продажи[[#Headers],[МММ]])</f>
        <v>июл</v>
      </c>
    </row>
    <row r="2411" spans="1:9" x14ac:dyDescent="0.3">
      <c r="A2411" s="1">
        <v>41091</v>
      </c>
      <c r="B2411" t="s">
        <v>15</v>
      </c>
      <c r="C2411" t="s">
        <v>23</v>
      </c>
      <c r="D2411" t="s">
        <v>10</v>
      </c>
      <c r="E2411" t="s">
        <v>13</v>
      </c>
      <c r="F2411" s="2">
        <v>-2481492.7001506737</v>
      </c>
      <c r="G2411" s="2">
        <v>-789131.65819027182</v>
      </c>
      <c r="H2411" s="2">
        <v>0</v>
      </c>
      <c r="I2411" s="2" t="str">
        <f>TEXT(Продажи[[#This Row],[период]],Продажи[[#Headers],[МММ]])</f>
        <v>июл</v>
      </c>
    </row>
    <row r="2412" spans="1:9" x14ac:dyDescent="0.3">
      <c r="A2412" s="1">
        <v>41091</v>
      </c>
      <c r="B2412" t="s">
        <v>15</v>
      </c>
      <c r="C2412" t="s">
        <v>23</v>
      </c>
      <c r="D2412" t="s">
        <v>21</v>
      </c>
      <c r="E2412" t="s">
        <v>11</v>
      </c>
      <c r="F2412" s="2">
        <v>2123110.8298701071</v>
      </c>
      <c r="G2412" s="2">
        <v>2369946.0402953303</v>
      </c>
      <c r="H2412" s="2">
        <v>0</v>
      </c>
      <c r="I2412" s="2" t="str">
        <f>TEXT(Продажи[[#This Row],[период]],Продажи[[#Headers],[МММ]])</f>
        <v>июл</v>
      </c>
    </row>
    <row r="2413" spans="1:9" x14ac:dyDescent="0.3">
      <c r="A2413" s="1">
        <v>41091</v>
      </c>
      <c r="B2413" t="s">
        <v>15</v>
      </c>
      <c r="C2413" t="s">
        <v>23</v>
      </c>
      <c r="D2413" t="s">
        <v>21</v>
      </c>
      <c r="E2413" t="s">
        <v>12</v>
      </c>
      <c r="F2413" s="2">
        <v>-1230075.7994612441</v>
      </c>
      <c r="G2413" s="2">
        <v>-1045564.4295420574</v>
      </c>
      <c r="H2413" s="2">
        <v>0</v>
      </c>
      <c r="I2413" s="2" t="str">
        <f>TEXT(Продажи[[#This Row],[период]],Продажи[[#Headers],[МММ]])</f>
        <v>июл</v>
      </c>
    </row>
    <row r="2414" spans="1:9" x14ac:dyDescent="0.3">
      <c r="A2414" s="1">
        <v>41091</v>
      </c>
      <c r="B2414" t="s">
        <v>15</v>
      </c>
      <c r="C2414" t="s">
        <v>23</v>
      </c>
      <c r="D2414" t="s">
        <v>21</v>
      </c>
      <c r="E2414" t="s">
        <v>13</v>
      </c>
      <c r="F2414" s="2">
        <v>-1067238.3651285644</v>
      </c>
      <c r="G2414" s="2">
        <v>-592486.51007383259</v>
      </c>
      <c r="H2414" s="2">
        <v>0</v>
      </c>
      <c r="I2414" s="2" t="str">
        <f>TEXT(Продажи[[#This Row],[период]],Продажи[[#Headers],[МММ]])</f>
        <v>июл</v>
      </c>
    </row>
    <row r="2415" spans="1:9" x14ac:dyDescent="0.3">
      <c r="A2415" s="1">
        <v>41091</v>
      </c>
      <c r="B2415" t="s">
        <v>15</v>
      </c>
      <c r="C2415" t="s">
        <v>23</v>
      </c>
      <c r="D2415" t="s">
        <v>19</v>
      </c>
      <c r="E2415" t="s">
        <v>11</v>
      </c>
      <c r="F2415" s="2">
        <v>2285207.347071344</v>
      </c>
      <c r="G2415" s="2">
        <v>3520196.2618687302</v>
      </c>
      <c r="H2415" s="2">
        <v>0</v>
      </c>
      <c r="I2415" s="2" t="str">
        <f>TEXT(Продажи[[#This Row],[период]],Продажи[[#Headers],[МММ]])</f>
        <v>июл</v>
      </c>
    </row>
    <row r="2416" spans="1:9" x14ac:dyDescent="0.3">
      <c r="A2416" s="1">
        <v>41091</v>
      </c>
      <c r="B2416" t="s">
        <v>15</v>
      </c>
      <c r="C2416" t="s">
        <v>23</v>
      </c>
      <c r="D2416" t="s">
        <v>19</v>
      </c>
      <c r="E2416" t="s">
        <v>12</v>
      </c>
      <c r="F2416" s="2">
        <v>-1274279.1898167348</v>
      </c>
      <c r="G2416" s="2">
        <v>-1553027.7625891455</v>
      </c>
      <c r="H2416" s="2">
        <v>0</v>
      </c>
      <c r="I2416" s="2" t="str">
        <f>TEXT(Продажи[[#This Row],[период]],Продажи[[#Headers],[МММ]])</f>
        <v>июл</v>
      </c>
    </row>
    <row r="2417" spans="1:9" x14ac:dyDescent="0.3">
      <c r="A2417" s="1">
        <v>41091</v>
      </c>
      <c r="B2417" t="s">
        <v>15</v>
      </c>
      <c r="C2417" t="s">
        <v>23</v>
      </c>
      <c r="D2417" t="s">
        <v>19</v>
      </c>
      <c r="E2417" t="s">
        <v>13</v>
      </c>
      <c r="F2417" s="2">
        <v>-1036838.500780883</v>
      </c>
      <c r="G2417" s="2">
        <v>-880049.06546718255</v>
      </c>
      <c r="H2417" s="2">
        <v>0</v>
      </c>
      <c r="I2417" s="2" t="str">
        <f>TEXT(Продажи[[#This Row],[период]],Продажи[[#Headers],[МММ]])</f>
        <v>июл</v>
      </c>
    </row>
    <row r="2418" spans="1:9" x14ac:dyDescent="0.3">
      <c r="A2418" s="1">
        <v>41091</v>
      </c>
      <c r="B2418" t="s">
        <v>15</v>
      </c>
      <c r="C2418" t="s">
        <v>23</v>
      </c>
      <c r="D2418" t="s">
        <v>17</v>
      </c>
      <c r="E2418" t="s">
        <v>11</v>
      </c>
      <c r="F2418" s="2">
        <v>1864135.8166460029</v>
      </c>
      <c r="G2418" s="2">
        <v>1566403.89906615</v>
      </c>
      <c r="H2418" s="2">
        <v>0</v>
      </c>
      <c r="I2418" s="2" t="str">
        <f>TEXT(Продажи[[#This Row],[период]],Продажи[[#Headers],[МММ]])</f>
        <v>июл</v>
      </c>
    </row>
    <row r="2419" spans="1:9" x14ac:dyDescent="0.3">
      <c r="A2419" s="1">
        <v>41091</v>
      </c>
      <c r="B2419" t="s">
        <v>15</v>
      </c>
      <c r="C2419" t="s">
        <v>23</v>
      </c>
      <c r="D2419" t="s">
        <v>17</v>
      </c>
      <c r="E2419" t="s">
        <v>12</v>
      </c>
      <c r="F2419" s="2">
        <v>-1036590.8155584816</v>
      </c>
      <c r="G2419" s="2">
        <v>-691060.54370565445</v>
      </c>
      <c r="H2419" s="2">
        <v>0</v>
      </c>
      <c r="I2419" s="2" t="str">
        <f>TEXT(Продажи[[#This Row],[период]],Продажи[[#Headers],[МММ]])</f>
        <v>июл</v>
      </c>
    </row>
    <row r="2420" spans="1:9" x14ac:dyDescent="0.3">
      <c r="A2420" s="1">
        <v>41091</v>
      </c>
      <c r="B2420" t="s">
        <v>15</v>
      </c>
      <c r="C2420" t="s">
        <v>23</v>
      </c>
      <c r="D2420" t="s">
        <v>17</v>
      </c>
      <c r="E2420" t="s">
        <v>13</v>
      </c>
      <c r="F2420" s="2">
        <v>-904062.67978932988</v>
      </c>
      <c r="G2420" s="2">
        <v>-391600.97476653749</v>
      </c>
      <c r="H2420" s="2">
        <v>0</v>
      </c>
      <c r="I2420" s="2" t="str">
        <f>TEXT(Продажи[[#This Row],[период]],Продажи[[#Headers],[МММ]])</f>
        <v>июл</v>
      </c>
    </row>
    <row r="2421" spans="1:9" x14ac:dyDescent="0.3">
      <c r="A2421" s="1">
        <v>41091</v>
      </c>
      <c r="B2421" t="s">
        <v>15</v>
      </c>
      <c r="C2421" t="s">
        <v>23</v>
      </c>
      <c r="D2421" t="s">
        <v>14</v>
      </c>
      <c r="E2421" t="s">
        <v>11</v>
      </c>
      <c r="F2421" s="2">
        <v>3331217.2471951591</v>
      </c>
      <c r="G2421" s="2">
        <v>2657804.9694311195</v>
      </c>
      <c r="H2421" s="2">
        <v>0</v>
      </c>
      <c r="I2421" s="2" t="str">
        <f>TEXT(Продажи[[#This Row],[период]],Продажи[[#Headers],[МММ]])</f>
        <v>июл</v>
      </c>
    </row>
    <row r="2422" spans="1:9" x14ac:dyDescent="0.3">
      <c r="A2422" s="1">
        <v>41091</v>
      </c>
      <c r="B2422" t="s">
        <v>15</v>
      </c>
      <c r="C2422" t="s">
        <v>23</v>
      </c>
      <c r="D2422" t="s">
        <v>14</v>
      </c>
      <c r="E2422" t="s">
        <v>12</v>
      </c>
      <c r="F2422" s="2">
        <v>-1830339.1468105272</v>
      </c>
      <c r="G2422" s="2">
        <v>-1172561.015925494</v>
      </c>
      <c r="H2422" s="2">
        <v>0</v>
      </c>
      <c r="I2422" s="2" t="str">
        <f>TEXT(Продажи[[#This Row],[период]],Продажи[[#Headers],[МММ]])</f>
        <v>июл</v>
      </c>
    </row>
    <row r="2423" spans="1:9" x14ac:dyDescent="0.3">
      <c r="A2423" s="1">
        <v>41091</v>
      </c>
      <c r="B2423" t="s">
        <v>15</v>
      </c>
      <c r="C2423" t="s">
        <v>23</v>
      </c>
      <c r="D2423" t="s">
        <v>14</v>
      </c>
      <c r="E2423" t="s">
        <v>13</v>
      </c>
      <c r="F2423" s="2">
        <v>-1756973.0526758716</v>
      </c>
      <c r="G2423" s="2">
        <v>-664451.24235777988</v>
      </c>
      <c r="H2423" s="2">
        <v>0</v>
      </c>
      <c r="I2423" s="2" t="str">
        <f>TEXT(Продажи[[#This Row],[период]],Продажи[[#Headers],[МММ]])</f>
        <v>июл</v>
      </c>
    </row>
    <row r="2424" spans="1:9" x14ac:dyDescent="0.3">
      <c r="A2424" s="1">
        <v>41091</v>
      </c>
      <c r="B2424" t="s">
        <v>15</v>
      </c>
      <c r="C2424" t="s">
        <v>23</v>
      </c>
      <c r="D2424" t="s">
        <v>100</v>
      </c>
      <c r="E2424" t="s">
        <v>49</v>
      </c>
      <c r="F2424" s="2">
        <v>0</v>
      </c>
      <c r="G2424" s="2">
        <v>0</v>
      </c>
      <c r="H2424" s="2">
        <v>12601276.070924668</v>
      </c>
      <c r="I2424" s="2" t="str">
        <f>TEXT(Продажи[[#This Row],[период]],Продажи[[#Headers],[МММ]])</f>
        <v>июл</v>
      </c>
    </row>
    <row r="2425" spans="1:9" x14ac:dyDescent="0.3">
      <c r="A2425" s="1">
        <v>41091</v>
      </c>
      <c r="B2425" t="s">
        <v>15</v>
      </c>
      <c r="C2425" t="s">
        <v>24</v>
      </c>
      <c r="D2425" t="s">
        <v>10</v>
      </c>
      <c r="E2425" t="s">
        <v>11</v>
      </c>
      <c r="F2425" s="2">
        <v>1796220.7662263997</v>
      </c>
      <c r="G2425" s="2">
        <v>2525221.3062088699</v>
      </c>
      <c r="H2425" s="2">
        <v>0</v>
      </c>
      <c r="I2425" s="2" t="str">
        <f>TEXT(Продажи[[#This Row],[период]],Продажи[[#Headers],[МММ]])</f>
        <v>июл</v>
      </c>
    </row>
    <row r="2426" spans="1:9" x14ac:dyDescent="0.3">
      <c r="A2426" s="1">
        <v>41091</v>
      </c>
      <c r="B2426" t="s">
        <v>15</v>
      </c>
      <c r="C2426" t="s">
        <v>24</v>
      </c>
      <c r="D2426" t="s">
        <v>10</v>
      </c>
      <c r="E2426" t="s">
        <v>12</v>
      </c>
      <c r="F2426" s="2">
        <v>-1028370.6676868701</v>
      </c>
      <c r="G2426" s="2">
        <v>-1114068.2233274425</v>
      </c>
      <c r="H2426" s="2">
        <v>0</v>
      </c>
      <c r="I2426" s="2" t="str">
        <f>TEXT(Продажи[[#This Row],[период]],Продажи[[#Headers],[МММ]])</f>
        <v>июл</v>
      </c>
    </row>
    <row r="2427" spans="1:9" x14ac:dyDescent="0.3">
      <c r="A2427" s="1">
        <v>41091</v>
      </c>
      <c r="B2427" t="s">
        <v>15</v>
      </c>
      <c r="C2427" t="s">
        <v>24</v>
      </c>
      <c r="D2427" t="s">
        <v>10</v>
      </c>
      <c r="E2427" t="s">
        <v>13</v>
      </c>
      <c r="F2427" s="2">
        <v>-901504.00631656661</v>
      </c>
      <c r="G2427" s="2">
        <v>-631305.32655221748</v>
      </c>
      <c r="H2427" s="2">
        <v>0</v>
      </c>
      <c r="I2427" s="2" t="str">
        <f>TEXT(Продажи[[#This Row],[период]],Продажи[[#Headers],[МММ]])</f>
        <v>июл</v>
      </c>
    </row>
    <row r="2428" spans="1:9" x14ac:dyDescent="0.3">
      <c r="A2428" s="1">
        <v>41091</v>
      </c>
      <c r="B2428" t="s">
        <v>15</v>
      </c>
      <c r="C2428" t="s">
        <v>24</v>
      </c>
      <c r="D2428" t="s">
        <v>21</v>
      </c>
      <c r="E2428" t="s">
        <v>11</v>
      </c>
      <c r="F2428" s="2">
        <v>2278100.3806022243</v>
      </c>
      <c r="G2428" s="2">
        <v>1895956.8322362641</v>
      </c>
      <c r="H2428" s="2">
        <v>0</v>
      </c>
      <c r="I2428" s="2" t="str">
        <f>TEXT(Продажи[[#This Row],[период]],Продажи[[#Headers],[МММ]])</f>
        <v>июл</v>
      </c>
    </row>
    <row r="2429" spans="1:9" x14ac:dyDescent="0.3">
      <c r="A2429" s="1">
        <v>41091</v>
      </c>
      <c r="B2429" t="s">
        <v>15</v>
      </c>
      <c r="C2429" t="s">
        <v>24</v>
      </c>
      <c r="D2429" t="s">
        <v>21</v>
      </c>
      <c r="E2429" t="s">
        <v>12</v>
      </c>
      <c r="F2429" s="2">
        <v>-1230075.7994612441</v>
      </c>
      <c r="G2429" s="2">
        <v>-836451.54363364598</v>
      </c>
      <c r="H2429" s="2">
        <v>0</v>
      </c>
      <c r="I2429" s="2" t="str">
        <f>TEXT(Продажи[[#This Row],[период]],Продажи[[#Headers],[МММ]])</f>
        <v>июл</v>
      </c>
    </row>
    <row r="2430" spans="1:9" x14ac:dyDescent="0.3">
      <c r="A2430" s="1">
        <v>41091</v>
      </c>
      <c r="B2430" t="s">
        <v>15</v>
      </c>
      <c r="C2430" t="s">
        <v>24</v>
      </c>
      <c r="D2430" t="s">
        <v>21</v>
      </c>
      <c r="E2430" t="s">
        <v>13</v>
      </c>
      <c r="F2430" s="2">
        <v>-1171401.1838269427</v>
      </c>
      <c r="G2430" s="2">
        <v>-473989.20805906603</v>
      </c>
      <c r="H2430" s="2">
        <v>0</v>
      </c>
      <c r="I2430" s="2" t="str">
        <f>TEXT(Продажи[[#This Row],[период]],Продажи[[#Headers],[МММ]])</f>
        <v>июл</v>
      </c>
    </row>
    <row r="2431" spans="1:9" x14ac:dyDescent="0.3">
      <c r="A2431" s="1">
        <v>41091</v>
      </c>
      <c r="B2431" t="s">
        <v>15</v>
      </c>
      <c r="C2431" t="s">
        <v>24</v>
      </c>
      <c r="D2431" t="s">
        <v>19</v>
      </c>
      <c r="E2431" t="s">
        <v>11</v>
      </c>
      <c r="F2431" s="2">
        <v>5377458.1810266208</v>
      </c>
      <c r="G2431" s="2">
        <v>2816157.0094949841</v>
      </c>
      <c r="H2431" s="2">
        <v>0</v>
      </c>
      <c r="I2431" s="2" t="str">
        <f>TEXT(Продажи[[#This Row],[период]],Продажи[[#Headers],[МММ]])</f>
        <v>июл</v>
      </c>
    </row>
    <row r="2432" spans="1:9" x14ac:dyDescent="0.3">
      <c r="A2432" s="1">
        <v>41091</v>
      </c>
      <c r="B2432" t="s">
        <v>15</v>
      </c>
      <c r="C2432" t="s">
        <v>24</v>
      </c>
      <c r="D2432" t="s">
        <v>19</v>
      </c>
      <c r="E2432" t="s">
        <v>12</v>
      </c>
      <c r="F2432" s="2">
        <v>-2973318.1095723812</v>
      </c>
      <c r="G2432" s="2">
        <v>-1242422.2100713165</v>
      </c>
      <c r="H2432" s="2">
        <v>0</v>
      </c>
      <c r="I2432" s="2" t="str">
        <f>TEXT(Продажи[[#This Row],[период]],Продажи[[#Headers],[МММ]])</f>
        <v>июл</v>
      </c>
    </row>
    <row r="2433" spans="1:9" x14ac:dyDescent="0.3">
      <c r="A2433" s="1">
        <v>41091</v>
      </c>
      <c r="B2433" t="s">
        <v>15</v>
      </c>
      <c r="C2433" t="s">
        <v>24</v>
      </c>
      <c r="D2433" t="s">
        <v>19</v>
      </c>
      <c r="E2433" t="s">
        <v>13</v>
      </c>
      <c r="F2433" s="2">
        <v>-2535475.7799513512</v>
      </c>
      <c r="G2433" s="2">
        <v>-704039.25237374601</v>
      </c>
      <c r="H2433" s="2">
        <v>0</v>
      </c>
      <c r="I2433" s="2" t="str">
        <f>TEXT(Продажи[[#This Row],[период]],Продажи[[#Headers],[МММ]])</f>
        <v>июл</v>
      </c>
    </row>
    <row r="2434" spans="1:9" x14ac:dyDescent="0.3">
      <c r="A2434" s="1">
        <v>41091</v>
      </c>
      <c r="B2434" t="s">
        <v>15</v>
      </c>
      <c r="C2434" t="s">
        <v>24</v>
      </c>
      <c r="D2434" t="s">
        <v>17</v>
      </c>
      <c r="E2434" t="s">
        <v>11</v>
      </c>
      <c r="F2434" s="2">
        <v>1509967.2879968549</v>
      </c>
      <c r="G2434" s="2">
        <v>1253123.1192529199</v>
      </c>
      <c r="H2434" s="2">
        <v>0</v>
      </c>
      <c r="I2434" s="2" t="str">
        <f>TEXT(Продажи[[#This Row],[период]],Продажи[[#Headers],[МММ]])</f>
        <v>июл</v>
      </c>
    </row>
    <row r="2435" spans="1:9" x14ac:dyDescent="0.3">
      <c r="A2435" s="1">
        <v>41091</v>
      </c>
      <c r="B2435" t="s">
        <v>15</v>
      </c>
      <c r="C2435" t="s">
        <v>24</v>
      </c>
      <c r="D2435" t="s">
        <v>17</v>
      </c>
      <c r="E2435" t="s">
        <v>12</v>
      </c>
      <c r="F2435" s="2">
        <v>-863825.67963206803</v>
      </c>
      <c r="G2435" s="2">
        <v>-552848.43496452353</v>
      </c>
      <c r="H2435" s="2">
        <v>0</v>
      </c>
      <c r="I2435" s="2" t="str">
        <f>TEXT(Продажи[[#This Row],[период]],Продажи[[#Headers],[МММ]])</f>
        <v>июл</v>
      </c>
    </row>
    <row r="2436" spans="1:9" x14ac:dyDescent="0.3">
      <c r="A2436" s="1">
        <v>41091</v>
      </c>
      <c r="B2436" t="s">
        <v>15</v>
      </c>
      <c r="C2436" t="s">
        <v>24</v>
      </c>
      <c r="D2436" t="s">
        <v>17</v>
      </c>
      <c r="E2436" t="s">
        <v>13</v>
      </c>
      <c r="F2436" s="2">
        <v>-736463.22142711596</v>
      </c>
      <c r="G2436" s="2">
        <v>-313280.77981322998</v>
      </c>
      <c r="H2436" s="2">
        <v>0</v>
      </c>
      <c r="I2436" s="2" t="str">
        <f>TEXT(Продажи[[#This Row],[период]],Продажи[[#Headers],[МММ]])</f>
        <v>июл</v>
      </c>
    </row>
    <row r="2437" spans="1:9" x14ac:dyDescent="0.3">
      <c r="A2437" s="1">
        <v>41091</v>
      </c>
      <c r="B2437" t="s">
        <v>15</v>
      </c>
      <c r="C2437" t="s">
        <v>24</v>
      </c>
      <c r="D2437" t="s">
        <v>14</v>
      </c>
      <c r="E2437" t="s">
        <v>11</v>
      </c>
      <c r="F2437" s="2">
        <v>994484.26976705296</v>
      </c>
      <c r="G2437" s="2">
        <v>2126243.9755448955</v>
      </c>
      <c r="H2437" s="2">
        <v>0</v>
      </c>
      <c r="I2437" s="2" t="str">
        <f>TEXT(Продажи[[#This Row],[период]],Продажи[[#Headers],[МММ]])</f>
        <v>июл</v>
      </c>
    </row>
    <row r="2438" spans="1:9" x14ac:dyDescent="0.3">
      <c r="A2438" s="1">
        <v>41091</v>
      </c>
      <c r="B2438" t="s">
        <v>15</v>
      </c>
      <c r="C2438" t="s">
        <v>24</v>
      </c>
      <c r="D2438" t="s">
        <v>14</v>
      </c>
      <c r="E2438" t="s">
        <v>12</v>
      </c>
      <c r="F2438" s="2">
        <v>-610113.04893684236</v>
      </c>
      <c r="G2438" s="2">
        <v>-938048.81274039519</v>
      </c>
      <c r="H2438" s="2">
        <v>0</v>
      </c>
      <c r="I2438" s="2" t="str">
        <f>TEXT(Продажи[[#This Row],[период]],Продажи[[#Headers],[МММ]])</f>
        <v>июл</v>
      </c>
    </row>
    <row r="2439" spans="1:9" x14ac:dyDescent="0.3">
      <c r="A2439" s="1">
        <v>41091</v>
      </c>
      <c r="B2439" t="s">
        <v>15</v>
      </c>
      <c r="C2439" t="s">
        <v>24</v>
      </c>
      <c r="D2439" t="s">
        <v>14</v>
      </c>
      <c r="E2439" t="s">
        <v>13</v>
      </c>
      <c r="F2439" s="2">
        <v>-601662.98320906702</v>
      </c>
      <c r="G2439" s="2">
        <v>-531560.99388622388</v>
      </c>
      <c r="H2439" s="2">
        <v>0</v>
      </c>
      <c r="I2439" s="2" t="str">
        <f>TEXT(Продажи[[#This Row],[период]],Продажи[[#Headers],[МММ]])</f>
        <v>июл</v>
      </c>
    </row>
    <row r="2440" spans="1:9" x14ac:dyDescent="0.3">
      <c r="A2440" s="1">
        <v>41091</v>
      </c>
      <c r="B2440" t="s">
        <v>15</v>
      </c>
      <c r="C2440" t="s">
        <v>24</v>
      </c>
      <c r="D2440" t="s">
        <v>100</v>
      </c>
      <c r="E2440" t="s">
        <v>49</v>
      </c>
      <c r="F2440" s="2">
        <v>0</v>
      </c>
      <c r="G2440" s="2">
        <v>0</v>
      </c>
      <c r="H2440" s="2">
        <v>15599199.946497843</v>
      </c>
      <c r="I2440" s="2" t="str">
        <f>TEXT(Продажи[[#This Row],[период]],Продажи[[#Headers],[МММ]])</f>
        <v>июл</v>
      </c>
    </row>
    <row r="2441" spans="1:9" x14ac:dyDescent="0.3">
      <c r="A2441" s="1">
        <v>41091</v>
      </c>
      <c r="B2441" t="s">
        <v>15</v>
      </c>
      <c r="C2441" t="s">
        <v>26</v>
      </c>
      <c r="D2441" t="s">
        <v>10</v>
      </c>
      <c r="E2441" t="s">
        <v>11</v>
      </c>
      <c r="F2441" s="2">
        <v>1148347.2455836716</v>
      </c>
      <c r="G2441" s="2">
        <v>946957.98982832616</v>
      </c>
      <c r="H2441" s="2">
        <v>0</v>
      </c>
      <c r="I2441" s="2" t="str">
        <f>TEXT(Продажи[[#This Row],[период]],Продажи[[#Headers],[МММ]])</f>
        <v>июл</v>
      </c>
    </row>
    <row r="2442" spans="1:9" x14ac:dyDescent="0.3">
      <c r="A2442" s="1">
        <v>41091</v>
      </c>
      <c r="B2442" t="s">
        <v>15</v>
      </c>
      <c r="C2442" t="s">
        <v>26</v>
      </c>
      <c r="D2442" t="s">
        <v>10</v>
      </c>
      <c r="E2442" t="s">
        <v>12</v>
      </c>
      <c r="F2442" s="2">
        <v>-685580.44512458006</v>
      </c>
      <c r="G2442" s="2">
        <v>-417775.58374779095</v>
      </c>
      <c r="H2442" s="2">
        <v>0</v>
      </c>
      <c r="I2442" s="2" t="str">
        <f>TEXT(Продажи[[#This Row],[период]],Продажи[[#Headers],[МММ]])</f>
        <v>июл</v>
      </c>
    </row>
    <row r="2443" spans="1:9" x14ac:dyDescent="0.3">
      <c r="A2443" s="1">
        <v>41091</v>
      </c>
      <c r="B2443" t="s">
        <v>15</v>
      </c>
      <c r="C2443" t="s">
        <v>26</v>
      </c>
      <c r="D2443" t="s">
        <v>10</v>
      </c>
      <c r="E2443" t="s">
        <v>13</v>
      </c>
      <c r="F2443" s="2">
        <v>-717254.26168933557</v>
      </c>
      <c r="G2443" s="2">
        <v>-236739.49745708154</v>
      </c>
      <c r="H2443" s="2">
        <v>0</v>
      </c>
      <c r="I2443" s="2" t="str">
        <f>TEXT(Продажи[[#This Row],[период]],Продажи[[#Headers],[МММ]])</f>
        <v>июл</v>
      </c>
    </row>
    <row r="2444" spans="1:9" x14ac:dyDescent="0.3">
      <c r="A2444" s="1">
        <v>41091</v>
      </c>
      <c r="B2444" t="s">
        <v>15</v>
      </c>
      <c r="C2444" t="s">
        <v>26</v>
      </c>
      <c r="D2444" t="s">
        <v>21</v>
      </c>
      <c r="E2444" t="s">
        <v>11</v>
      </c>
      <c r="F2444" s="2">
        <v>1271898.3766429264</v>
      </c>
      <c r="G2444" s="2">
        <v>710983.81208859896</v>
      </c>
      <c r="H2444" s="2">
        <v>0</v>
      </c>
      <c r="I2444" s="2" t="str">
        <f>TEXT(Продажи[[#This Row],[период]],Продажи[[#Headers],[МММ]])</f>
        <v>июл</v>
      </c>
    </row>
    <row r="2445" spans="1:9" x14ac:dyDescent="0.3">
      <c r="A2445" s="1">
        <v>41091</v>
      </c>
      <c r="B2445" t="s">
        <v>15</v>
      </c>
      <c r="C2445" t="s">
        <v>26</v>
      </c>
      <c r="D2445" t="s">
        <v>21</v>
      </c>
      <c r="E2445" t="s">
        <v>12</v>
      </c>
      <c r="F2445" s="2">
        <v>-738045.47967674641</v>
      </c>
      <c r="G2445" s="2">
        <v>-313669.3288626172</v>
      </c>
      <c r="H2445" s="2">
        <v>0</v>
      </c>
      <c r="I2445" s="2" t="str">
        <f>TEXT(Продажи[[#This Row],[период]],Продажи[[#Headers],[МММ]])</f>
        <v>июл</v>
      </c>
    </row>
    <row r="2446" spans="1:9" x14ac:dyDescent="0.3">
      <c r="A2446" s="1">
        <v>41091</v>
      </c>
      <c r="B2446" t="s">
        <v>15</v>
      </c>
      <c r="C2446" t="s">
        <v>26</v>
      </c>
      <c r="D2446" t="s">
        <v>21</v>
      </c>
      <c r="E2446" t="s">
        <v>13</v>
      </c>
      <c r="F2446" s="2">
        <v>-504675.49900295923</v>
      </c>
      <c r="G2446" s="2">
        <v>-177745.95302214974</v>
      </c>
      <c r="H2446" s="2">
        <v>0</v>
      </c>
      <c r="I2446" s="2" t="str">
        <f>TEXT(Продажи[[#This Row],[период]],Продажи[[#Headers],[МММ]])</f>
        <v>июл</v>
      </c>
    </row>
    <row r="2447" spans="1:9" x14ac:dyDescent="0.3">
      <c r="A2447" s="1">
        <v>41091</v>
      </c>
      <c r="B2447" t="s">
        <v>15</v>
      </c>
      <c r="C2447" t="s">
        <v>26</v>
      </c>
      <c r="D2447" t="s">
        <v>19</v>
      </c>
      <c r="E2447" t="s">
        <v>11</v>
      </c>
      <c r="F2447" s="2">
        <v>6040083.3597313222</v>
      </c>
      <c r="G2447" s="2">
        <v>1056058.878560619</v>
      </c>
      <c r="H2447" s="2">
        <v>0</v>
      </c>
      <c r="I2447" s="2" t="str">
        <f>TEXT(Продажи[[#This Row],[период]],Продажи[[#Headers],[МММ]])</f>
        <v>июл</v>
      </c>
    </row>
    <row r="2448" spans="1:9" x14ac:dyDescent="0.3">
      <c r="A2448" s="1">
        <v>41091</v>
      </c>
      <c r="B2448" t="s">
        <v>15</v>
      </c>
      <c r="C2448" t="s">
        <v>26</v>
      </c>
      <c r="D2448" t="s">
        <v>19</v>
      </c>
      <c r="E2448" t="s">
        <v>12</v>
      </c>
      <c r="F2448" s="2">
        <v>-3398077.839511293</v>
      </c>
      <c r="G2448" s="2">
        <v>-465908.32877674361</v>
      </c>
      <c r="H2448" s="2">
        <v>0</v>
      </c>
      <c r="I2448" s="2" t="str">
        <f>TEXT(Продажи[[#This Row],[период]],Продажи[[#Headers],[МММ]])</f>
        <v>июл</v>
      </c>
    </row>
    <row r="2449" spans="1:9" x14ac:dyDescent="0.3">
      <c r="A2449" s="1">
        <v>41091</v>
      </c>
      <c r="B2449" t="s">
        <v>15</v>
      </c>
      <c r="C2449" t="s">
        <v>26</v>
      </c>
      <c r="D2449" t="s">
        <v>19</v>
      </c>
      <c r="E2449" t="s">
        <v>13</v>
      </c>
      <c r="F2449" s="2">
        <v>-3230722.5059153615</v>
      </c>
      <c r="G2449" s="2">
        <v>-264014.71964015474</v>
      </c>
      <c r="H2449" s="2">
        <v>0</v>
      </c>
      <c r="I2449" s="2" t="str">
        <f>TEXT(Продажи[[#This Row],[период]],Продажи[[#Headers],[МММ]])</f>
        <v>июл</v>
      </c>
    </row>
    <row r="2450" spans="1:9" x14ac:dyDescent="0.3">
      <c r="A2450" s="1">
        <v>41091</v>
      </c>
      <c r="B2450" t="s">
        <v>15</v>
      </c>
      <c r="C2450" t="s">
        <v>26</v>
      </c>
      <c r="D2450" t="s">
        <v>17</v>
      </c>
      <c r="E2450" t="s">
        <v>11</v>
      </c>
      <c r="F2450" s="2">
        <v>946752.94487674662</v>
      </c>
      <c r="G2450" s="2">
        <v>469921.16971984494</v>
      </c>
      <c r="H2450" s="2">
        <v>0</v>
      </c>
      <c r="I2450" s="2" t="str">
        <f>TEXT(Продажи[[#This Row],[период]],Продажи[[#Headers],[МММ]])</f>
        <v>июл</v>
      </c>
    </row>
    <row r="2451" spans="1:9" x14ac:dyDescent="0.3">
      <c r="A2451" s="1">
        <v>41091</v>
      </c>
      <c r="B2451" t="s">
        <v>15</v>
      </c>
      <c r="C2451" t="s">
        <v>26</v>
      </c>
      <c r="D2451" t="s">
        <v>17</v>
      </c>
      <c r="E2451" t="s">
        <v>12</v>
      </c>
      <c r="F2451" s="2">
        <v>-518295.40777924086</v>
      </c>
      <c r="G2451" s="2">
        <v>-207318.16311169631</v>
      </c>
      <c r="H2451" s="2">
        <v>0</v>
      </c>
      <c r="I2451" s="2" t="str">
        <f>TEXT(Продажи[[#This Row],[период]],Продажи[[#Headers],[МММ]])</f>
        <v>июл</v>
      </c>
    </row>
    <row r="2452" spans="1:9" x14ac:dyDescent="0.3">
      <c r="A2452" s="1">
        <v>41091</v>
      </c>
      <c r="B2452" t="s">
        <v>15</v>
      </c>
      <c r="C2452" t="s">
        <v>26</v>
      </c>
      <c r="D2452" t="s">
        <v>17</v>
      </c>
      <c r="E2452" t="s">
        <v>13</v>
      </c>
      <c r="F2452" s="2">
        <v>-368577.14098541078</v>
      </c>
      <c r="G2452" s="2">
        <v>-117480.29242996124</v>
      </c>
      <c r="H2452" s="2">
        <v>0</v>
      </c>
      <c r="I2452" s="2" t="str">
        <f>TEXT(Продажи[[#This Row],[период]],Продажи[[#Headers],[МММ]])</f>
        <v>июл</v>
      </c>
    </row>
    <row r="2453" spans="1:9" x14ac:dyDescent="0.3">
      <c r="A2453" s="1">
        <v>41091</v>
      </c>
      <c r="B2453" t="s">
        <v>15</v>
      </c>
      <c r="C2453" t="s">
        <v>26</v>
      </c>
      <c r="D2453" t="s">
        <v>14</v>
      </c>
      <c r="E2453" t="s">
        <v>11</v>
      </c>
      <c r="F2453" s="2">
        <v>1137860.836267211</v>
      </c>
      <c r="G2453" s="2">
        <v>797341.49082933576</v>
      </c>
      <c r="H2453" s="2">
        <v>0</v>
      </c>
      <c r="I2453" s="2" t="str">
        <f>TEXT(Продажи[[#This Row],[период]],Продажи[[#Headers],[МММ]])</f>
        <v>июл</v>
      </c>
    </row>
    <row r="2454" spans="1:9" x14ac:dyDescent="0.3">
      <c r="A2454" s="1">
        <v>41091</v>
      </c>
      <c r="B2454" t="s">
        <v>15</v>
      </c>
      <c r="C2454" t="s">
        <v>26</v>
      </c>
      <c r="D2454" t="s">
        <v>14</v>
      </c>
      <c r="E2454" t="s">
        <v>12</v>
      </c>
      <c r="F2454" s="2">
        <v>-610113.04893684236</v>
      </c>
      <c r="G2454" s="2">
        <v>-351768.30477764818</v>
      </c>
      <c r="H2454" s="2">
        <v>0</v>
      </c>
      <c r="I2454" s="2" t="str">
        <f>TEXT(Продажи[[#This Row],[период]],Продажи[[#Headers],[МММ]])</f>
        <v>июл</v>
      </c>
    </row>
    <row r="2455" spans="1:9" x14ac:dyDescent="0.3">
      <c r="A2455" s="1">
        <v>41091</v>
      </c>
      <c r="B2455" t="s">
        <v>15</v>
      </c>
      <c r="C2455" t="s">
        <v>26</v>
      </c>
      <c r="D2455" t="s">
        <v>14</v>
      </c>
      <c r="E2455" t="s">
        <v>13</v>
      </c>
      <c r="F2455" s="2">
        <v>-571828.45511605544</v>
      </c>
      <c r="G2455" s="2">
        <v>-199335.37270733394</v>
      </c>
      <c r="H2455" s="2">
        <v>0</v>
      </c>
      <c r="I2455" s="2" t="str">
        <f>TEXT(Продажи[[#This Row],[период]],Продажи[[#Headers],[МММ]])</f>
        <v>июл</v>
      </c>
    </row>
    <row r="2456" spans="1:9" x14ac:dyDescent="0.3">
      <c r="A2456" s="1">
        <v>41091</v>
      </c>
      <c r="B2456" t="s">
        <v>15</v>
      </c>
      <c r="C2456" t="s">
        <v>26</v>
      </c>
      <c r="D2456" t="s">
        <v>100</v>
      </c>
      <c r="E2456" t="s">
        <v>49</v>
      </c>
      <c r="F2456" s="2">
        <v>0</v>
      </c>
      <c r="G2456" s="2">
        <v>0</v>
      </c>
      <c r="H2456" s="2">
        <v>15539264.16436757</v>
      </c>
      <c r="I2456" s="2" t="str">
        <f>TEXT(Продажи[[#This Row],[период]],Продажи[[#Headers],[МММ]])</f>
        <v>июл</v>
      </c>
    </row>
    <row r="2457" spans="1:9" x14ac:dyDescent="0.3">
      <c r="A2457" s="1">
        <v>41091</v>
      </c>
      <c r="B2457" t="s">
        <v>15</v>
      </c>
      <c r="C2457" t="s">
        <v>27</v>
      </c>
      <c r="D2457" t="s">
        <v>10</v>
      </c>
      <c r="E2457" t="s">
        <v>11</v>
      </c>
      <c r="F2457" s="2">
        <v>2920572.6962307114</v>
      </c>
      <c r="G2457" s="2">
        <v>3156526.6327610873</v>
      </c>
      <c r="H2457" s="2">
        <v>0</v>
      </c>
      <c r="I2457" s="2" t="str">
        <f>TEXT(Продажи[[#This Row],[период]],Продажи[[#Headers],[МММ]])</f>
        <v>июл</v>
      </c>
    </row>
    <row r="2458" spans="1:9" x14ac:dyDescent="0.3">
      <c r="A2458" s="1">
        <v>41091</v>
      </c>
      <c r="B2458" t="s">
        <v>15</v>
      </c>
      <c r="C2458" t="s">
        <v>27</v>
      </c>
      <c r="D2458" t="s">
        <v>10</v>
      </c>
      <c r="E2458" t="s">
        <v>12</v>
      </c>
      <c r="F2458" s="2">
        <v>-1713951.1128114501</v>
      </c>
      <c r="G2458" s="2">
        <v>-1392585.2791593033</v>
      </c>
      <c r="H2458" s="2">
        <v>0</v>
      </c>
      <c r="I2458" s="2" t="str">
        <f>TEXT(Продажи[[#This Row],[период]],Продажи[[#Headers],[МММ]])</f>
        <v>июл</v>
      </c>
    </row>
    <row r="2459" spans="1:9" x14ac:dyDescent="0.3">
      <c r="A2459" s="1">
        <v>41091</v>
      </c>
      <c r="B2459" t="s">
        <v>15</v>
      </c>
      <c r="C2459" t="s">
        <v>27</v>
      </c>
      <c r="D2459" t="s">
        <v>10</v>
      </c>
      <c r="E2459" t="s">
        <v>13</v>
      </c>
      <c r="F2459" s="2">
        <v>-1326598.1613160626</v>
      </c>
      <c r="G2459" s="2">
        <v>-789131.65819027182</v>
      </c>
      <c r="H2459" s="2">
        <v>0</v>
      </c>
      <c r="I2459" s="2" t="str">
        <f>TEXT(Продажи[[#This Row],[период]],Продажи[[#Headers],[МММ]])</f>
        <v>июл</v>
      </c>
    </row>
    <row r="2460" spans="1:9" x14ac:dyDescent="0.3">
      <c r="A2460" s="1">
        <v>41091</v>
      </c>
      <c r="B2460" t="s">
        <v>15</v>
      </c>
      <c r="C2460" t="s">
        <v>27</v>
      </c>
      <c r="D2460" t="s">
        <v>21</v>
      </c>
      <c r="E2460" t="s">
        <v>11</v>
      </c>
      <c r="F2460" s="2">
        <v>2359285.3833666658</v>
      </c>
      <c r="G2460" s="2">
        <v>2369946.0402953303</v>
      </c>
      <c r="H2460" s="2">
        <v>0</v>
      </c>
      <c r="I2460" s="2" t="str">
        <f>TEXT(Продажи[[#This Row],[период]],Продажи[[#Headers],[МММ]])</f>
        <v>июл</v>
      </c>
    </row>
    <row r="2461" spans="1:9" x14ac:dyDescent="0.3">
      <c r="A2461" s="1">
        <v>41091</v>
      </c>
      <c r="B2461" t="s">
        <v>15</v>
      </c>
      <c r="C2461" t="s">
        <v>27</v>
      </c>
      <c r="D2461" t="s">
        <v>21</v>
      </c>
      <c r="E2461" t="s">
        <v>12</v>
      </c>
      <c r="F2461" s="2">
        <v>-1230075.7994612441</v>
      </c>
      <c r="G2461" s="2">
        <v>-1045564.4295420574</v>
      </c>
      <c r="H2461" s="2">
        <v>0</v>
      </c>
      <c r="I2461" s="2" t="str">
        <f>TEXT(Продажи[[#This Row],[период]],Продажи[[#Headers],[МММ]])</f>
        <v>июл</v>
      </c>
    </row>
    <row r="2462" spans="1:9" x14ac:dyDescent="0.3">
      <c r="A2462" s="1">
        <v>41091</v>
      </c>
      <c r="B2462" t="s">
        <v>15</v>
      </c>
      <c r="C2462" t="s">
        <v>27</v>
      </c>
      <c r="D2462" t="s">
        <v>21</v>
      </c>
      <c r="E2462" t="s">
        <v>13</v>
      </c>
      <c r="F2462" s="2">
        <v>-994836.10357227561</v>
      </c>
      <c r="G2462" s="2">
        <v>-592486.51007383259</v>
      </c>
      <c r="H2462" s="2">
        <v>0</v>
      </c>
      <c r="I2462" s="2" t="str">
        <f>TEXT(Продажи[[#This Row],[период]],Продажи[[#Headers],[МММ]])</f>
        <v>июл</v>
      </c>
    </row>
    <row r="2463" spans="1:9" x14ac:dyDescent="0.3">
      <c r="A2463" s="1">
        <v>41091</v>
      </c>
      <c r="B2463" t="s">
        <v>15</v>
      </c>
      <c r="C2463" t="s">
        <v>27</v>
      </c>
      <c r="D2463" t="s">
        <v>19</v>
      </c>
      <c r="E2463" t="s">
        <v>11</v>
      </c>
      <c r="F2463" s="2">
        <v>2238483.7767780642</v>
      </c>
      <c r="G2463" s="2">
        <v>3520196.2618687302</v>
      </c>
      <c r="H2463" s="2">
        <v>0</v>
      </c>
      <c r="I2463" s="2" t="str">
        <f>TEXT(Продажи[[#This Row],[период]],Продажи[[#Headers],[МММ]])</f>
        <v>июл</v>
      </c>
    </row>
    <row r="2464" spans="1:9" x14ac:dyDescent="0.3">
      <c r="A2464" s="1">
        <v>41091</v>
      </c>
      <c r="B2464" t="s">
        <v>15</v>
      </c>
      <c r="C2464" t="s">
        <v>27</v>
      </c>
      <c r="D2464" t="s">
        <v>19</v>
      </c>
      <c r="E2464" t="s">
        <v>12</v>
      </c>
      <c r="F2464" s="2">
        <v>-1274279.1898167348</v>
      </c>
      <c r="G2464" s="2">
        <v>-1553027.7625891455</v>
      </c>
      <c r="H2464" s="2">
        <v>0</v>
      </c>
      <c r="I2464" s="2" t="str">
        <f>TEXT(Продажи[[#This Row],[период]],Продажи[[#Headers],[МММ]])</f>
        <v>июл</v>
      </c>
    </row>
    <row r="2465" spans="1:9" x14ac:dyDescent="0.3">
      <c r="A2465" s="1">
        <v>41091</v>
      </c>
      <c r="B2465" t="s">
        <v>15</v>
      </c>
      <c r="C2465" t="s">
        <v>27</v>
      </c>
      <c r="D2465" t="s">
        <v>19</v>
      </c>
      <c r="E2465" t="s">
        <v>13</v>
      </c>
      <c r="F2465" s="2">
        <v>-1181469.1888250825</v>
      </c>
      <c r="G2465" s="2">
        <v>-880049.06546718255</v>
      </c>
      <c r="H2465" s="2">
        <v>0</v>
      </c>
      <c r="I2465" s="2" t="str">
        <f>TEXT(Продажи[[#This Row],[период]],Продажи[[#Headers],[МММ]])</f>
        <v>июл</v>
      </c>
    </row>
    <row r="2466" spans="1:9" x14ac:dyDescent="0.3">
      <c r="A2466" s="1">
        <v>41091</v>
      </c>
      <c r="B2466" t="s">
        <v>15</v>
      </c>
      <c r="C2466" t="s">
        <v>27</v>
      </c>
      <c r="D2466" t="s">
        <v>17</v>
      </c>
      <c r="E2466" t="s">
        <v>11</v>
      </c>
      <c r="F2466" s="2">
        <v>2518915.6818071101</v>
      </c>
      <c r="G2466" s="2">
        <v>1566403.89906615</v>
      </c>
      <c r="H2466" s="2">
        <v>0</v>
      </c>
      <c r="I2466" s="2" t="str">
        <f>TEXT(Продажи[[#This Row],[период]],Продажи[[#Headers],[МММ]])</f>
        <v>июл</v>
      </c>
    </row>
    <row r="2467" spans="1:9" x14ac:dyDescent="0.3">
      <c r="A2467" s="1">
        <v>41091</v>
      </c>
      <c r="B2467" t="s">
        <v>15</v>
      </c>
      <c r="C2467" t="s">
        <v>27</v>
      </c>
      <c r="D2467" t="s">
        <v>17</v>
      </c>
      <c r="E2467" t="s">
        <v>12</v>
      </c>
      <c r="F2467" s="2">
        <v>-1382121.0874113089</v>
      </c>
      <c r="G2467" s="2">
        <v>-691060.54370565445</v>
      </c>
      <c r="H2467" s="2">
        <v>0</v>
      </c>
      <c r="I2467" s="2" t="str">
        <f>TEXT(Продажи[[#This Row],[период]],Продажи[[#Headers],[МММ]])</f>
        <v>июл</v>
      </c>
    </row>
    <row r="2468" spans="1:9" x14ac:dyDescent="0.3">
      <c r="A2468" s="1">
        <v>41091</v>
      </c>
      <c r="B2468" t="s">
        <v>15</v>
      </c>
      <c r="C2468" t="s">
        <v>27</v>
      </c>
      <c r="D2468" t="s">
        <v>17</v>
      </c>
      <c r="E2468" t="s">
        <v>13</v>
      </c>
      <c r="F2468" s="2">
        <v>-1485952.9341030833</v>
      </c>
      <c r="G2468" s="2">
        <v>-391600.97476653749</v>
      </c>
      <c r="H2468" s="2">
        <v>0</v>
      </c>
      <c r="I2468" s="2" t="str">
        <f>TEXT(Продажи[[#This Row],[период]],Продажи[[#Headers],[МММ]])</f>
        <v>июл</v>
      </c>
    </row>
    <row r="2469" spans="1:9" x14ac:dyDescent="0.3">
      <c r="A2469" s="1">
        <v>41091</v>
      </c>
      <c r="B2469" t="s">
        <v>15</v>
      </c>
      <c r="C2469" t="s">
        <v>27</v>
      </c>
      <c r="D2469" t="s">
        <v>14</v>
      </c>
      <c r="E2469" t="s">
        <v>11</v>
      </c>
      <c r="F2469" s="2">
        <v>2788216.6336413692</v>
      </c>
      <c r="G2469" s="2">
        <v>2657804.9694311195</v>
      </c>
      <c r="H2469" s="2">
        <v>0</v>
      </c>
      <c r="I2469" s="2" t="str">
        <f>TEXT(Продажи[[#This Row],[период]],Продажи[[#Headers],[МММ]])</f>
        <v>июл</v>
      </c>
    </row>
    <row r="2470" spans="1:9" x14ac:dyDescent="0.3">
      <c r="A2470" s="1">
        <v>41091</v>
      </c>
      <c r="B2470" t="s">
        <v>15</v>
      </c>
      <c r="C2470" t="s">
        <v>27</v>
      </c>
      <c r="D2470" t="s">
        <v>14</v>
      </c>
      <c r="E2470" t="s">
        <v>12</v>
      </c>
      <c r="F2470" s="2">
        <v>-1525282.622342106</v>
      </c>
      <c r="G2470" s="2">
        <v>-1172561.015925494</v>
      </c>
      <c r="H2470" s="2">
        <v>0</v>
      </c>
      <c r="I2470" s="2" t="str">
        <f>TEXT(Продажи[[#This Row],[период]],Продажи[[#Headers],[МММ]])</f>
        <v>июл</v>
      </c>
    </row>
    <row r="2471" spans="1:9" x14ac:dyDescent="0.3">
      <c r="A2471" s="1">
        <v>41091</v>
      </c>
      <c r="B2471" t="s">
        <v>15</v>
      </c>
      <c r="C2471" t="s">
        <v>27</v>
      </c>
      <c r="D2471" t="s">
        <v>14</v>
      </c>
      <c r="E2471" t="s">
        <v>13</v>
      </c>
      <c r="F2471" s="2">
        <v>-1335812.0149947694</v>
      </c>
      <c r="G2471" s="2">
        <v>-664451.24235777988</v>
      </c>
      <c r="H2471" s="2">
        <v>0</v>
      </c>
      <c r="I2471" s="2" t="str">
        <f>TEXT(Продажи[[#This Row],[период]],Продажи[[#Headers],[МММ]])</f>
        <v>июл</v>
      </c>
    </row>
    <row r="2472" spans="1:9" x14ac:dyDescent="0.3">
      <c r="A2472" s="1">
        <v>41091</v>
      </c>
      <c r="B2472" t="s">
        <v>15</v>
      </c>
      <c r="C2472" t="s">
        <v>27</v>
      </c>
      <c r="D2472" t="s">
        <v>100</v>
      </c>
      <c r="E2472" t="s">
        <v>49</v>
      </c>
      <c r="F2472" s="2">
        <v>0</v>
      </c>
      <c r="G2472" s="2">
        <v>0</v>
      </c>
      <c r="H2472" s="2">
        <v>12053448.088023935</v>
      </c>
      <c r="I2472" s="2" t="str">
        <f>TEXT(Продажи[[#This Row],[период]],Продажи[[#Headers],[МММ]])</f>
        <v>июл</v>
      </c>
    </row>
    <row r="2473" spans="1:9" x14ac:dyDescent="0.3">
      <c r="A2473" s="1">
        <v>41091</v>
      </c>
      <c r="B2473" t="s">
        <v>8</v>
      </c>
      <c r="C2473" t="s">
        <v>9</v>
      </c>
      <c r="D2473" t="s">
        <v>10</v>
      </c>
      <c r="E2473" t="s">
        <v>11</v>
      </c>
      <c r="F2473" s="2">
        <v>2536647.6469609463</v>
      </c>
      <c r="G2473" s="2">
        <v>2525221.3062088699</v>
      </c>
      <c r="H2473" s="2">
        <v>0</v>
      </c>
      <c r="I2473" s="2" t="str">
        <f>TEXT(Продажи[[#This Row],[период]],Продажи[[#Headers],[МММ]])</f>
        <v>июл</v>
      </c>
    </row>
    <row r="2474" spans="1:9" x14ac:dyDescent="0.3">
      <c r="A2474" s="1">
        <v>41091</v>
      </c>
      <c r="B2474" t="s">
        <v>8</v>
      </c>
      <c r="C2474" t="s">
        <v>9</v>
      </c>
      <c r="D2474" t="s">
        <v>10</v>
      </c>
      <c r="E2474" t="s">
        <v>12</v>
      </c>
      <c r="F2474" s="2">
        <v>-1371160.8902491601</v>
      </c>
      <c r="G2474" s="2">
        <v>-1114068.2233274425</v>
      </c>
      <c r="H2474" s="2">
        <v>0</v>
      </c>
      <c r="I2474" s="2" t="str">
        <f>TEXT(Продажи[[#This Row],[период]],Продажи[[#Headers],[МММ]])</f>
        <v>июл</v>
      </c>
    </row>
    <row r="2475" spans="1:9" x14ac:dyDescent="0.3">
      <c r="A2475" s="1">
        <v>41091</v>
      </c>
      <c r="B2475" t="s">
        <v>8</v>
      </c>
      <c r="C2475" t="s">
        <v>9</v>
      </c>
      <c r="D2475" t="s">
        <v>10</v>
      </c>
      <c r="E2475" t="s">
        <v>13</v>
      </c>
      <c r="F2475" s="2">
        <v>-501570.6536531428</v>
      </c>
      <c r="G2475" s="2">
        <v>-631305.32655221748</v>
      </c>
      <c r="H2475" s="2">
        <v>0</v>
      </c>
      <c r="I2475" s="2" t="str">
        <f>TEXT(Продажи[[#This Row],[период]],Продажи[[#Headers],[МММ]])</f>
        <v>июл</v>
      </c>
    </row>
    <row r="2476" spans="1:9" x14ac:dyDescent="0.3">
      <c r="A2476" s="1">
        <v>41091</v>
      </c>
      <c r="B2476" t="s">
        <v>8</v>
      </c>
      <c r="C2476" t="s">
        <v>9</v>
      </c>
      <c r="D2476" t="s">
        <v>21</v>
      </c>
      <c r="E2476" t="s">
        <v>11</v>
      </c>
      <c r="F2476" s="2">
        <v>861053.05962287076</v>
      </c>
      <c r="G2476" s="2">
        <v>1895956.8322362641</v>
      </c>
      <c r="H2476" s="2">
        <v>0</v>
      </c>
      <c r="I2476" s="2" t="str">
        <f>TEXT(Продажи[[#This Row],[период]],Продажи[[#Headers],[МММ]])</f>
        <v>июл</v>
      </c>
    </row>
    <row r="2477" spans="1:9" x14ac:dyDescent="0.3">
      <c r="A2477" s="1">
        <v>41091</v>
      </c>
      <c r="B2477" t="s">
        <v>8</v>
      </c>
      <c r="C2477" t="s">
        <v>9</v>
      </c>
      <c r="D2477" t="s">
        <v>21</v>
      </c>
      <c r="E2477" t="s">
        <v>12</v>
      </c>
      <c r="F2477" s="2">
        <v>-492030.31978449761</v>
      </c>
      <c r="G2477" s="2">
        <v>-836451.54363364598</v>
      </c>
      <c r="H2477" s="2">
        <v>0</v>
      </c>
      <c r="I2477" s="2" t="str">
        <f>TEXT(Продажи[[#This Row],[период]],Продажи[[#Headers],[МММ]])</f>
        <v>июл</v>
      </c>
    </row>
    <row r="2478" spans="1:9" x14ac:dyDescent="0.3">
      <c r="A2478" s="1">
        <v>41091</v>
      </c>
      <c r="B2478" t="s">
        <v>8</v>
      </c>
      <c r="C2478" t="s">
        <v>9</v>
      </c>
      <c r="D2478" t="s">
        <v>21</v>
      </c>
      <c r="E2478" t="s">
        <v>13</v>
      </c>
      <c r="F2478" s="2">
        <v>-197648.57945743267</v>
      </c>
      <c r="G2478" s="2">
        <v>-473989.20805906603</v>
      </c>
      <c r="H2478" s="2">
        <v>0</v>
      </c>
      <c r="I2478" s="2" t="str">
        <f>TEXT(Продажи[[#This Row],[период]],Продажи[[#Headers],[МММ]])</f>
        <v>июл</v>
      </c>
    </row>
    <row r="2479" spans="1:9" x14ac:dyDescent="0.3">
      <c r="A2479" s="1">
        <v>41091</v>
      </c>
      <c r="B2479" t="s">
        <v>8</v>
      </c>
      <c r="C2479" t="s">
        <v>9</v>
      </c>
      <c r="D2479" t="s">
        <v>19</v>
      </c>
      <c r="E2479" t="s">
        <v>11</v>
      </c>
      <c r="F2479" s="2">
        <v>3852570.7505459283</v>
      </c>
      <c r="G2479" s="2">
        <v>2816157.0094949841</v>
      </c>
      <c r="H2479" s="2">
        <v>0</v>
      </c>
      <c r="I2479" s="2" t="str">
        <f>TEXT(Продажи[[#This Row],[период]],Продажи[[#Headers],[МММ]])</f>
        <v>июл</v>
      </c>
    </row>
    <row r="2480" spans="1:9" x14ac:dyDescent="0.3">
      <c r="A2480" s="1">
        <v>41091</v>
      </c>
      <c r="B2480" t="s">
        <v>8</v>
      </c>
      <c r="C2480" t="s">
        <v>9</v>
      </c>
      <c r="D2480" t="s">
        <v>19</v>
      </c>
      <c r="E2480" t="s">
        <v>12</v>
      </c>
      <c r="F2480" s="2">
        <v>-2123798.6496945578</v>
      </c>
      <c r="G2480" s="2">
        <v>-1242422.2100713165</v>
      </c>
      <c r="H2480" s="2">
        <v>0</v>
      </c>
      <c r="I2480" s="2" t="str">
        <f>TEXT(Продажи[[#This Row],[период]],Продажи[[#Headers],[МММ]])</f>
        <v>июл</v>
      </c>
    </row>
    <row r="2481" spans="1:9" x14ac:dyDescent="0.3">
      <c r="A2481" s="1">
        <v>41091</v>
      </c>
      <c r="B2481" t="s">
        <v>8</v>
      </c>
      <c r="C2481" t="s">
        <v>9</v>
      </c>
      <c r="D2481" t="s">
        <v>19</v>
      </c>
      <c r="E2481" t="s">
        <v>13</v>
      </c>
      <c r="F2481" s="2">
        <v>-808700.04983069375</v>
      </c>
      <c r="G2481" s="2">
        <v>-704039.25237374601</v>
      </c>
      <c r="H2481" s="2">
        <v>0</v>
      </c>
      <c r="I2481" s="2" t="str">
        <f>TEXT(Продажи[[#This Row],[период]],Продажи[[#Headers],[МММ]])</f>
        <v>июл</v>
      </c>
    </row>
    <row r="2482" spans="1:9" x14ac:dyDescent="0.3">
      <c r="A2482" s="1">
        <v>41091</v>
      </c>
      <c r="B2482" t="s">
        <v>8</v>
      </c>
      <c r="C2482" t="s">
        <v>9</v>
      </c>
      <c r="D2482" t="s">
        <v>17</v>
      </c>
      <c r="E2482" t="s">
        <v>11</v>
      </c>
      <c r="F2482" s="2">
        <v>647869.25972405099</v>
      </c>
      <c r="G2482" s="2">
        <v>1253123.1192529199</v>
      </c>
      <c r="H2482" s="2">
        <v>0</v>
      </c>
      <c r="I2482" s="2" t="str">
        <f>TEXT(Продажи[[#This Row],[период]],Продажи[[#Headers],[МММ]])</f>
        <v>июл</v>
      </c>
    </row>
    <row r="2483" spans="1:9" x14ac:dyDescent="0.3">
      <c r="A2483" s="1">
        <v>41091</v>
      </c>
      <c r="B2483" t="s">
        <v>8</v>
      </c>
      <c r="C2483" t="s">
        <v>9</v>
      </c>
      <c r="D2483" t="s">
        <v>17</v>
      </c>
      <c r="E2483" t="s">
        <v>12</v>
      </c>
      <c r="F2483" s="2">
        <v>-345530.27185282722</v>
      </c>
      <c r="G2483" s="2">
        <v>-552848.43496452353</v>
      </c>
      <c r="H2483" s="2">
        <v>0</v>
      </c>
      <c r="I2483" s="2" t="str">
        <f>TEXT(Продажи[[#This Row],[период]],Продажи[[#Headers],[МММ]])</f>
        <v>июл</v>
      </c>
    </row>
    <row r="2484" spans="1:9" x14ac:dyDescent="0.3">
      <c r="A2484" s="1">
        <v>41091</v>
      </c>
      <c r="B2484" t="s">
        <v>8</v>
      </c>
      <c r="C2484" t="s">
        <v>9</v>
      </c>
      <c r="D2484" t="s">
        <v>17</v>
      </c>
      <c r="E2484" t="s">
        <v>13</v>
      </c>
      <c r="F2484" s="2">
        <v>-165439.89416313369</v>
      </c>
      <c r="G2484" s="2">
        <v>-313280.77981322998</v>
      </c>
      <c r="H2484" s="2">
        <v>0</v>
      </c>
      <c r="I2484" s="2" t="str">
        <f>TEXT(Продажи[[#This Row],[период]],Продажи[[#Headers],[МММ]])</f>
        <v>июл</v>
      </c>
    </row>
    <row r="2485" spans="1:9" x14ac:dyDescent="0.3">
      <c r="A2485" s="1">
        <v>41091</v>
      </c>
      <c r="B2485" t="s">
        <v>8</v>
      </c>
      <c r="C2485" t="s">
        <v>9</v>
      </c>
      <c r="D2485" t="s">
        <v>14</v>
      </c>
      <c r="E2485" t="s">
        <v>11</v>
      </c>
      <c r="F2485" s="2">
        <v>3913875.2089298437</v>
      </c>
      <c r="G2485" s="2">
        <v>2126243.9755448955</v>
      </c>
      <c r="H2485" s="2">
        <v>0</v>
      </c>
      <c r="I2485" s="2" t="str">
        <f>TEXT(Продажи[[#This Row],[период]],Продажи[[#Headers],[МММ]])</f>
        <v>июл</v>
      </c>
    </row>
    <row r="2486" spans="1:9" x14ac:dyDescent="0.3">
      <c r="A2486" s="1">
        <v>41091</v>
      </c>
      <c r="B2486" t="s">
        <v>8</v>
      </c>
      <c r="C2486" t="s">
        <v>9</v>
      </c>
      <c r="D2486" t="s">
        <v>14</v>
      </c>
      <c r="E2486" t="s">
        <v>12</v>
      </c>
      <c r="F2486" s="2">
        <v>-2135395.6712789484</v>
      </c>
      <c r="G2486" s="2">
        <v>-938048.81274039519</v>
      </c>
      <c r="H2486" s="2">
        <v>0</v>
      </c>
      <c r="I2486" s="2" t="str">
        <f>TEXT(Продажи[[#This Row],[период]],Продажи[[#Headers],[МММ]])</f>
        <v>июл</v>
      </c>
    </row>
    <row r="2487" spans="1:9" x14ac:dyDescent="0.3">
      <c r="A2487" s="1">
        <v>41091</v>
      </c>
      <c r="B2487" t="s">
        <v>8</v>
      </c>
      <c r="C2487" t="s">
        <v>9</v>
      </c>
      <c r="D2487" t="s">
        <v>14</v>
      </c>
      <c r="E2487" t="s">
        <v>13</v>
      </c>
      <c r="F2487" s="2">
        <v>-868129.85733223287</v>
      </c>
      <c r="G2487" s="2">
        <v>-531560.99388622388</v>
      </c>
      <c r="H2487" s="2">
        <v>0</v>
      </c>
      <c r="I2487" s="2" t="str">
        <f>TEXT(Продажи[[#This Row],[период]],Продажи[[#Headers],[МММ]])</f>
        <v>июл</v>
      </c>
    </row>
    <row r="2488" spans="1:9" x14ac:dyDescent="0.3">
      <c r="A2488" s="1">
        <v>41091</v>
      </c>
      <c r="B2488" t="s">
        <v>8</v>
      </c>
      <c r="C2488" t="s">
        <v>9</v>
      </c>
      <c r="D2488" t="s">
        <v>100</v>
      </c>
      <c r="E2488" t="s">
        <v>49</v>
      </c>
      <c r="F2488" s="2">
        <v>0</v>
      </c>
      <c r="G2488" s="2">
        <v>0</v>
      </c>
      <c r="H2488" s="2">
        <v>13439387.118126962</v>
      </c>
      <c r="I2488" s="2" t="str">
        <f>TEXT(Продажи[[#This Row],[период]],Продажи[[#Headers],[МММ]])</f>
        <v>июл</v>
      </c>
    </row>
    <row r="2489" spans="1:9" x14ac:dyDescent="0.3">
      <c r="A2489" s="1">
        <v>41091</v>
      </c>
      <c r="B2489" t="s">
        <v>8</v>
      </c>
      <c r="C2489" t="s">
        <v>20</v>
      </c>
      <c r="D2489" t="s">
        <v>10</v>
      </c>
      <c r="E2489" t="s">
        <v>11</v>
      </c>
      <c r="F2489" s="2">
        <v>2516080.2336072084</v>
      </c>
      <c r="G2489" s="2">
        <v>1893915.9796566523</v>
      </c>
      <c r="H2489" s="2">
        <v>0</v>
      </c>
      <c r="I2489" s="2" t="str">
        <f>TEXT(Продажи[[#This Row],[период]],Продажи[[#Headers],[МММ]])</f>
        <v>июл</v>
      </c>
    </row>
    <row r="2490" spans="1:9" x14ac:dyDescent="0.3">
      <c r="A2490" s="1">
        <v>41091</v>
      </c>
      <c r="B2490" t="s">
        <v>8</v>
      </c>
      <c r="C2490" t="s">
        <v>20</v>
      </c>
      <c r="D2490" t="s">
        <v>10</v>
      </c>
      <c r="E2490" t="s">
        <v>12</v>
      </c>
      <c r="F2490" s="2">
        <v>-1371160.8902491601</v>
      </c>
      <c r="G2490" s="2">
        <v>-835551.1674955819</v>
      </c>
      <c r="H2490" s="2">
        <v>0</v>
      </c>
      <c r="I2490" s="2" t="str">
        <f>TEXT(Продажи[[#This Row],[период]],Продажи[[#Headers],[МММ]])</f>
        <v>июл</v>
      </c>
    </row>
    <row r="2491" spans="1:9" x14ac:dyDescent="0.3">
      <c r="A2491" s="1">
        <v>41091</v>
      </c>
      <c r="B2491" t="s">
        <v>8</v>
      </c>
      <c r="C2491" t="s">
        <v>20</v>
      </c>
      <c r="D2491" t="s">
        <v>10</v>
      </c>
      <c r="E2491" t="s">
        <v>13</v>
      </c>
      <c r="F2491" s="2">
        <v>-539311.85715725087</v>
      </c>
      <c r="G2491" s="2">
        <v>-473478.99491416308</v>
      </c>
      <c r="H2491" s="2">
        <v>0</v>
      </c>
      <c r="I2491" s="2" t="str">
        <f>TEXT(Продажи[[#This Row],[период]],Продажи[[#Headers],[МММ]])</f>
        <v>июл</v>
      </c>
    </row>
    <row r="2492" spans="1:9" x14ac:dyDescent="0.3">
      <c r="A2492" s="1">
        <v>41091</v>
      </c>
      <c r="B2492" t="s">
        <v>8</v>
      </c>
      <c r="C2492" t="s">
        <v>20</v>
      </c>
      <c r="D2492" t="s">
        <v>21</v>
      </c>
      <c r="E2492" t="s">
        <v>11</v>
      </c>
      <c r="F2492" s="2">
        <v>2270719.9258054565</v>
      </c>
      <c r="G2492" s="2">
        <v>1421967.6241771979</v>
      </c>
      <c r="H2492" s="2">
        <v>0</v>
      </c>
      <c r="I2492" s="2" t="str">
        <f>TEXT(Продажи[[#This Row],[период]],Продажи[[#Headers],[МММ]])</f>
        <v>июл</v>
      </c>
    </row>
    <row r="2493" spans="1:9" x14ac:dyDescent="0.3">
      <c r="A2493" s="1">
        <v>41091</v>
      </c>
      <c r="B2493" t="s">
        <v>8</v>
      </c>
      <c r="C2493" t="s">
        <v>20</v>
      </c>
      <c r="D2493" t="s">
        <v>21</v>
      </c>
      <c r="E2493" t="s">
        <v>12</v>
      </c>
      <c r="F2493" s="2">
        <v>-1230075.7994612441</v>
      </c>
      <c r="G2493" s="2">
        <v>-627338.6577252344</v>
      </c>
      <c r="H2493" s="2">
        <v>0</v>
      </c>
      <c r="I2493" s="2" t="str">
        <f>TEXT(Продажи[[#This Row],[период]],Продажи[[#Headers],[МММ]])</f>
        <v>июл</v>
      </c>
    </row>
    <row r="2494" spans="1:9" x14ac:dyDescent="0.3">
      <c r="A2494" s="1">
        <v>41091</v>
      </c>
      <c r="B2494" t="s">
        <v>8</v>
      </c>
      <c r="C2494" t="s">
        <v>20</v>
      </c>
      <c r="D2494" t="s">
        <v>21</v>
      </c>
      <c r="E2494" t="s">
        <v>13</v>
      </c>
      <c r="F2494" s="2">
        <v>-484477.65437580558</v>
      </c>
      <c r="G2494" s="2">
        <v>-355491.90604429948</v>
      </c>
      <c r="H2494" s="2">
        <v>0</v>
      </c>
      <c r="I2494" s="2" t="str">
        <f>TEXT(Продажи[[#This Row],[период]],Продажи[[#Headers],[МММ]])</f>
        <v>июл</v>
      </c>
    </row>
    <row r="2495" spans="1:9" x14ac:dyDescent="0.3">
      <c r="A2495" s="1">
        <v>41091</v>
      </c>
      <c r="B2495" t="s">
        <v>8</v>
      </c>
      <c r="C2495" t="s">
        <v>20</v>
      </c>
      <c r="D2495" t="s">
        <v>19</v>
      </c>
      <c r="E2495" t="s">
        <v>11</v>
      </c>
      <c r="F2495" s="2">
        <v>3058270.0555601632</v>
      </c>
      <c r="G2495" s="2">
        <v>2112117.7571212379</v>
      </c>
      <c r="H2495" s="2">
        <v>0</v>
      </c>
      <c r="I2495" s="2" t="str">
        <f>TEXT(Продажи[[#This Row],[период]],Продажи[[#Headers],[МММ]])</f>
        <v>июл</v>
      </c>
    </row>
    <row r="2496" spans="1:9" x14ac:dyDescent="0.3">
      <c r="A2496" s="1">
        <v>41091</v>
      </c>
      <c r="B2496" t="s">
        <v>8</v>
      </c>
      <c r="C2496" t="s">
        <v>20</v>
      </c>
      <c r="D2496" t="s">
        <v>19</v>
      </c>
      <c r="E2496" t="s">
        <v>12</v>
      </c>
      <c r="F2496" s="2">
        <v>-1699038.9197556463</v>
      </c>
      <c r="G2496" s="2">
        <v>-931816.65755348722</v>
      </c>
      <c r="H2496" s="2">
        <v>0</v>
      </c>
      <c r="I2496" s="2" t="str">
        <f>TEXT(Продажи[[#This Row],[период]],Продажи[[#Headers],[МММ]])</f>
        <v>июл</v>
      </c>
    </row>
    <row r="2497" spans="1:9" x14ac:dyDescent="0.3">
      <c r="A2497" s="1">
        <v>41091</v>
      </c>
      <c r="B2497" t="s">
        <v>8</v>
      </c>
      <c r="C2497" t="s">
        <v>20</v>
      </c>
      <c r="D2497" t="s">
        <v>19</v>
      </c>
      <c r="E2497" t="s">
        <v>13</v>
      </c>
      <c r="F2497" s="2">
        <v>-715720.14494706597</v>
      </c>
      <c r="G2497" s="2">
        <v>-528029.43928030948</v>
      </c>
      <c r="H2497" s="2">
        <v>0</v>
      </c>
      <c r="I2497" s="2" t="str">
        <f>TEXT(Продажи[[#This Row],[период]],Продажи[[#Headers],[МММ]])</f>
        <v>июл</v>
      </c>
    </row>
    <row r="2498" spans="1:9" x14ac:dyDescent="0.3">
      <c r="A2498" s="1">
        <v>41091</v>
      </c>
      <c r="B2498" t="s">
        <v>8</v>
      </c>
      <c r="C2498" t="s">
        <v>20</v>
      </c>
      <c r="D2498" t="s">
        <v>17</v>
      </c>
      <c r="E2498" t="s">
        <v>11</v>
      </c>
      <c r="F2498" s="2">
        <v>1544520.3151821375</v>
      </c>
      <c r="G2498" s="2">
        <v>939842.33943968988</v>
      </c>
      <c r="H2498" s="2">
        <v>0</v>
      </c>
      <c r="I2498" s="2" t="str">
        <f>TEXT(Продажи[[#This Row],[период]],Продажи[[#Headers],[МММ]])</f>
        <v>июл</v>
      </c>
    </row>
    <row r="2499" spans="1:9" x14ac:dyDescent="0.3">
      <c r="A2499" s="1">
        <v>41091</v>
      </c>
      <c r="B2499" t="s">
        <v>8</v>
      </c>
      <c r="C2499" t="s">
        <v>20</v>
      </c>
      <c r="D2499" t="s">
        <v>17</v>
      </c>
      <c r="E2499" t="s">
        <v>12</v>
      </c>
      <c r="F2499" s="2">
        <v>-863825.67963206803</v>
      </c>
      <c r="G2499" s="2">
        <v>-414636.32622339262</v>
      </c>
      <c r="H2499" s="2">
        <v>0</v>
      </c>
      <c r="I2499" s="2" t="str">
        <f>TEXT(Продажи[[#This Row],[период]],Продажи[[#Headers],[МММ]])</f>
        <v>июл</v>
      </c>
    </row>
    <row r="2500" spans="1:9" x14ac:dyDescent="0.3">
      <c r="A2500" s="1">
        <v>41091</v>
      </c>
      <c r="B2500" t="s">
        <v>8</v>
      </c>
      <c r="C2500" t="s">
        <v>20</v>
      </c>
      <c r="D2500" t="s">
        <v>17</v>
      </c>
      <c r="E2500" t="s">
        <v>13</v>
      </c>
      <c r="F2500" s="2">
        <v>-308523.97973738943</v>
      </c>
      <c r="G2500" s="2">
        <v>-234960.58485992247</v>
      </c>
      <c r="H2500" s="2">
        <v>0</v>
      </c>
      <c r="I2500" s="2" t="str">
        <f>TEXT(Продажи[[#This Row],[период]],Продажи[[#Headers],[МММ]])</f>
        <v>июл</v>
      </c>
    </row>
    <row r="2501" spans="1:9" x14ac:dyDescent="0.3">
      <c r="A2501" s="1">
        <v>41091</v>
      </c>
      <c r="B2501" t="s">
        <v>8</v>
      </c>
      <c r="C2501" t="s">
        <v>20</v>
      </c>
      <c r="D2501" t="s">
        <v>14</v>
      </c>
      <c r="E2501" t="s">
        <v>11</v>
      </c>
      <c r="F2501" s="2">
        <v>3340368.9429292125</v>
      </c>
      <c r="G2501" s="2">
        <v>1594682.9816586715</v>
      </c>
      <c r="H2501" s="2">
        <v>0</v>
      </c>
      <c r="I2501" s="2" t="str">
        <f>TEXT(Продажи[[#This Row],[период]],Продажи[[#Headers],[МММ]])</f>
        <v>июл</v>
      </c>
    </row>
    <row r="2502" spans="1:9" x14ac:dyDescent="0.3">
      <c r="A2502" s="1">
        <v>41091</v>
      </c>
      <c r="B2502" t="s">
        <v>8</v>
      </c>
      <c r="C2502" t="s">
        <v>20</v>
      </c>
      <c r="D2502" t="s">
        <v>14</v>
      </c>
      <c r="E2502" t="s">
        <v>12</v>
      </c>
      <c r="F2502" s="2">
        <v>-1830339.1468105272</v>
      </c>
      <c r="G2502" s="2">
        <v>-703536.60955529637</v>
      </c>
      <c r="H2502" s="2">
        <v>0</v>
      </c>
      <c r="I2502" s="2" t="str">
        <f>TEXT(Продажи[[#This Row],[период]],Продажи[[#Headers],[МММ]])</f>
        <v>июл</v>
      </c>
    </row>
    <row r="2503" spans="1:9" x14ac:dyDescent="0.3">
      <c r="A2503" s="1">
        <v>41091</v>
      </c>
      <c r="B2503" t="s">
        <v>8</v>
      </c>
      <c r="C2503" t="s">
        <v>20</v>
      </c>
      <c r="D2503" t="s">
        <v>14</v>
      </c>
      <c r="E2503" t="s">
        <v>13</v>
      </c>
      <c r="F2503" s="2">
        <v>-711818.89419461403</v>
      </c>
      <c r="G2503" s="2">
        <v>-398670.74541466788</v>
      </c>
      <c r="H2503" s="2">
        <v>0</v>
      </c>
      <c r="I2503" s="2" t="str">
        <f>TEXT(Продажи[[#This Row],[период]],Продажи[[#Headers],[МММ]])</f>
        <v>июл</v>
      </c>
    </row>
    <row r="2504" spans="1:9" x14ac:dyDescent="0.3">
      <c r="A2504" s="1">
        <v>41091</v>
      </c>
      <c r="B2504" t="s">
        <v>8</v>
      </c>
      <c r="C2504" t="s">
        <v>20</v>
      </c>
      <c r="D2504" t="s">
        <v>100</v>
      </c>
      <c r="E2504" t="s">
        <v>49</v>
      </c>
      <c r="F2504" s="2">
        <v>0</v>
      </c>
      <c r="G2504" s="2">
        <v>0</v>
      </c>
      <c r="H2504" s="2">
        <v>19191205.413500696</v>
      </c>
      <c r="I2504" s="2" t="str">
        <f>TEXT(Продажи[[#This Row],[период]],Продажи[[#Headers],[МММ]])</f>
        <v>июл</v>
      </c>
    </row>
    <row r="2505" spans="1:9" x14ac:dyDescent="0.3">
      <c r="A2505" s="1">
        <v>41091</v>
      </c>
      <c r="B2505" t="s">
        <v>8</v>
      </c>
      <c r="C2505" t="s">
        <v>23</v>
      </c>
      <c r="D2505" t="s">
        <v>10</v>
      </c>
      <c r="E2505" t="s">
        <v>11</v>
      </c>
      <c r="F2505" s="2">
        <v>4867621.160384519</v>
      </c>
      <c r="G2505" s="2">
        <v>3156526.6327610873</v>
      </c>
      <c r="H2505" s="2">
        <v>0</v>
      </c>
      <c r="I2505" s="2" t="str">
        <f>TEXT(Продажи[[#This Row],[период]],Продажи[[#Headers],[МММ]])</f>
        <v>июл</v>
      </c>
    </row>
    <row r="2506" spans="1:9" x14ac:dyDescent="0.3">
      <c r="A2506" s="1">
        <v>41091</v>
      </c>
      <c r="B2506" t="s">
        <v>8</v>
      </c>
      <c r="C2506" t="s">
        <v>23</v>
      </c>
      <c r="D2506" t="s">
        <v>10</v>
      </c>
      <c r="E2506" t="s">
        <v>12</v>
      </c>
      <c r="F2506" s="2">
        <v>-2742321.7804983202</v>
      </c>
      <c r="G2506" s="2">
        <v>-1392585.2791593033</v>
      </c>
      <c r="H2506" s="2">
        <v>0</v>
      </c>
      <c r="I2506" s="2" t="str">
        <f>TEXT(Продажи[[#This Row],[период]],Продажи[[#Headers],[МММ]])</f>
        <v>июл</v>
      </c>
    </row>
    <row r="2507" spans="1:9" x14ac:dyDescent="0.3">
      <c r="A2507" s="1">
        <v>41091</v>
      </c>
      <c r="B2507" t="s">
        <v>8</v>
      </c>
      <c r="C2507" t="s">
        <v>23</v>
      </c>
      <c r="D2507" t="s">
        <v>10</v>
      </c>
      <c r="E2507" t="s">
        <v>13</v>
      </c>
      <c r="F2507" s="2">
        <v>-1077492.5065800464</v>
      </c>
      <c r="G2507" s="2">
        <v>-789131.65819027182</v>
      </c>
      <c r="H2507" s="2">
        <v>0</v>
      </c>
      <c r="I2507" s="2" t="str">
        <f>TEXT(Продажи[[#This Row],[период]],Продажи[[#Headers],[МММ]])</f>
        <v>июл</v>
      </c>
    </row>
    <row r="2508" spans="1:9" x14ac:dyDescent="0.3">
      <c r="A2508" s="1">
        <v>41091</v>
      </c>
      <c r="B2508" t="s">
        <v>8</v>
      </c>
      <c r="C2508" t="s">
        <v>23</v>
      </c>
      <c r="D2508" t="s">
        <v>21</v>
      </c>
      <c r="E2508" t="s">
        <v>11</v>
      </c>
      <c r="F2508" s="2">
        <v>1781149.7576198813</v>
      </c>
      <c r="G2508" s="2">
        <v>2369946.0402953303</v>
      </c>
      <c r="H2508" s="2">
        <v>0</v>
      </c>
      <c r="I2508" s="2" t="str">
        <f>TEXT(Продажи[[#This Row],[период]],Продажи[[#Headers],[МММ]])</f>
        <v>июл</v>
      </c>
    </row>
    <row r="2509" spans="1:9" x14ac:dyDescent="0.3">
      <c r="A2509" s="1">
        <v>41091</v>
      </c>
      <c r="B2509" t="s">
        <v>8</v>
      </c>
      <c r="C2509" t="s">
        <v>23</v>
      </c>
      <c r="D2509" t="s">
        <v>21</v>
      </c>
      <c r="E2509" t="s">
        <v>12</v>
      </c>
      <c r="F2509" s="2">
        <v>-984060.63956899522</v>
      </c>
      <c r="G2509" s="2">
        <v>-1045564.4295420574</v>
      </c>
      <c r="H2509" s="2">
        <v>0</v>
      </c>
      <c r="I2509" s="2" t="str">
        <f>TEXT(Продажи[[#This Row],[период]],Продажи[[#Headers],[МММ]])</f>
        <v>июл</v>
      </c>
    </row>
    <row r="2510" spans="1:9" x14ac:dyDescent="0.3">
      <c r="A2510" s="1">
        <v>41091</v>
      </c>
      <c r="B2510" t="s">
        <v>8</v>
      </c>
      <c r="C2510" t="s">
        <v>23</v>
      </c>
      <c r="D2510" t="s">
        <v>21</v>
      </c>
      <c r="E2510" t="s">
        <v>13</v>
      </c>
      <c r="F2510" s="2">
        <v>-465263.870388221</v>
      </c>
      <c r="G2510" s="2">
        <v>-592486.51007383259</v>
      </c>
      <c r="H2510" s="2">
        <v>0</v>
      </c>
      <c r="I2510" s="2" t="str">
        <f>TEXT(Продажи[[#This Row],[период]],Продажи[[#Headers],[МММ]])</f>
        <v>июл</v>
      </c>
    </row>
    <row r="2511" spans="1:9" x14ac:dyDescent="0.3">
      <c r="A2511" s="1">
        <v>41091</v>
      </c>
      <c r="B2511" t="s">
        <v>8</v>
      </c>
      <c r="C2511" t="s">
        <v>23</v>
      </c>
      <c r="D2511" t="s">
        <v>19</v>
      </c>
      <c r="E2511" t="s">
        <v>11</v>
      </c>
      <c r="F2511" s="2">
        <v>2353168.9038615702</v>
      </c>
      <c r="G2511" s="2">
        <v>3520196.2618687302</v>
      </c>
      <c r="H2511" s="2">
        <v>0</v>
      </c>
      <c r="I2511" s="2" t="str">
        <f>TEXT(Продажи[[#This Row],[период]],Продажи[[#Headers],[МММ]])</f>
        <v>июл</v>
      </c>
    </row>
    <row r="2512" spans="1:9" x14ac:dyDescent="0.3">
      <c r="A2512" s="1">
        <v>41091</v>
      </c>
      <c r="B2512" t="s">
        <v>8</v>
      </c>
      <c r="C2512" t="s">
        <v>23</v>
      </c>
      <c r="D2512" t="s">
        <v>19</v>
      </c>
      <c r="E2512" t="s">
        <v>12</v>
      </c>
      <c r="F2512" s="2">
        <v>-1274279.1898167348</v>
      </c>
      <c r="G2512" s="2">
        <v>-1553027.7625891455</v>
      </c>
      <c r="H2512" s="2">
        <v>0</v>
      </c>
      <c r="I2512" s="2" t="str">
        <f>TEXT(Продажи[[#This Row],[период]],Продажи[[#Headers],[МММ]])</f>
        <v>июл</v>
      </c>
    </row>
    <row r="2513" spans="1:9" x14ac:dyDescent="0.3">
      <c r="A2513" s="1">
        <v>41091</v>
      </c>
      <c r="B2513" t="s">
        <v>8</v>
      </c>
      <c r="C2513" t="s">
        <v>23</v>
      </c>
      <c r="D2513" t="s">
        <v>19</v>
      </c>
      <c r="E2513" t="s">
        <v>13</v>
      </c>
      <c r="F2513" s="2">
        <v>-463242.96147137694</v>
      </c>
      <c r="G2513" s="2">
        <v>-880049.06546718255</v>
      </c>
      <c r="H2513" s="2">
        <v>0</v>
      </c>
      <c r="I2513" s="2" t="str">
        <f>TEXT(Продажи[[#This Row],[период]],Продажи[[#Headers],[МММ]])</f>
        <v>июл</v>
      </c>
    </row>
    <row r="2514" spans="1:9" x14ac:dyDescent="0.3">
      <c r="A2514" s="1">
        <v>41091</v>
      </c>
      <c r="B2514" t="s">
        <v>8</v>
      </c>
      <c r="C2514" t="s">
        <v>23</v>
      </c>
      <c r="D2514" t="s">
        <v>17</v>
      </c>
      <c r="E2514" t="s">
        <v>11</v>
      </c>
      <c r="F2514" s="2">
        <v>1556613.8746969867</v>
      </c>
      <c r="G2514" s="2">
        <v>1566403.89906615</v>
      </c>
      <c r="H2514" s="2">
        <v>0</v>
      </c>
      <c r="I2514" s="2" t="str">
        <f>TEXT(Продажи[[#This Row],[период]],Продажи[[#Headers],[МММ]])</f>
        <v>июл</v>
      </c>
    </row>
    <row r="2515" spans="1:9" x14ac:dyDescent="0.3">
      <c r="A2515" s="1">
        <v>41091</v>
      </c>
      <c r="B2515" t="s">
        <v>8</v>
      </c>
      <c r="C2515" t="s">
        <v>23</v>
      </c>
      <c r="D2515" t="s">
        <v>17</v>
      </c>
      <c r="E2515" t="s">
        <v>12</v>
      </c>
      <c r="F2515" s="2">
        <v>-863825.67963206803</v>
      </c>
      <c r="G2515" s="2">
        <v>-691060.54370565445</v>
      </c>
      <c r="H2515" s="2">
        <v>0</v>
      </c>
      <c r="I2515" s="2" t="str">
        <f>TEXT(Продажи[[#This Row],[период]],Продажи[[#Headers],[МММ]])</f>
        <v>июл</v>
      </c>
    </row>
    <row r="2516" spans="1:9" x14ac:dyDescent="0.3">
      <c r="A2516" s="1">
        <v>41091</v>
      </c>
      <c r="B2516" t="s">
        <v>8</v>
      </c>
      <c r="C2516" t="s">
        <v>23</v>
      </c>
      <c r="D2516" t="s">
        <v>17</v>
      </c>
      <c r="E2516" t="s">
        <v>13</v>
      </c>
      <c r="F2516" s="2">
        <v>-363843.37626102706</v>
      </c>
      <c r="G2516" s="2">
        <v>-391600.97476653749</v>
      </c>
      <c r="H2516" s="2">
        <v>0</v>
      </c>
      <c r="I2516" s="2" t="str">
        <f>TEXT(Продажи[[#This Row],[период]],Продажи[[#Headers],[МММ]])</f>
        <v>июл</v>
      </c>
    </row>
    <row r="2517" spans="1:9" x14ac:dyDescent="0.3">
      <c r="A2517" s="1">
        <v>41091</v>
      </c>
      <c r="B2517" t="s">
        <v>8</v>
      </c>
      <c r="C2517" t="s">
        <v>23</v>
      </c>
      <c r="D2517" t="s">
        <v>14</v>
      </c>
      <c r="E2517" t="s">
        <v>11</v>
      </c>
      <c r="F2517" s="2">
        <v>1702215.4065337901</v>
      </c>
      <c r="G2517" s="2">
        <v>2657804.9694311195</v>
      </c>
      <c r="H2517" s="2">
        <v>0</v>
      </c>
      <c r="I2517" s="2" t="str">
        <f>TEXT(Продажи[[#This Row],[период]],Продажи[[#Headers],[МММ]])</f>
        <v>июл</v>
      </c>
    </row>
    <row r="2518" spans="1:9" x14ac:dyDescent="0.3">
      <c r="A2518" s="1">
        <v>41091</v>
      </c>
      <c r="B2518" t="s">
        <v>8</v>
      </c>
      <c r="C2518" t="s">
        <v>23</v>
      </c>
      <c r="D2518" t="s">
        <v>14</v>
      </c>
      <c r="E2518" t="s">
        <v>12</v>
      </c>
      <c r="F2518" s="2">
        <v>-915169.57340526348</v>
      </c>
      <c r="G2518" s="2">
        <v>-1172561.015925494</v>
      </c>
      <c r="H2518" s="2">
        <v>0</v>
      </c>
      <c r="I2518" s="2" t="str">
        <f>TEXT(Продажи[[#This Row],[период]],Продажи[[#Headers],[МММ]])</f>
        <v>июл</v>
      </c>
    </row>
    <row r="2519" spans="1:9" x14ac:dyDescent="0.3">
      <c r="A2519" s="1">
        <v>41091</v>
      </c>
      <c r="B2519" t="s">
        <v>8</v>
      </c>
      <c r="C2519" t="s">
        <v>23</v>
      </c>
      <c r="D2519" t="s">
        <v>14</v>
      </c>
      <c r="E2519" t="s">
        <v>13</v>
      </c>
      <c r="F2519" s="2">
        <v>-419757.77766854753</v>
      </c>
      <c r="G2519" s="2">
        <v>-664451.24235777988</v>
      </c>
      <c r="H2519" s="2">
        <v>0</v>
      </c>
      <c r="I2519" s="2" t="str">
        <f>TEXT(Продажи[[#This Row],[период]],Продажи[[#Headers],[МММ]])</f>
        <v>июл</v>
      </c>
    </row>
    <row r="2520" spans="1:9" x14ac:dyDescent="0.3">
      <c r="A2520" s="1">
        <v>41091</v>
      </c>
      <c r="B2520" t="s">
        <v>8</v>
      </c>
      <c r="C2520" t="s">
        <v>23</v>
      </c>
      <c r="D2520" t="s">
        <v>100</v>
      </c>
      <c r="E2520" t="s">
        <v>49</v>
      </c>
      <c r="F2520" s="2">
        <v>0</v>
      </c>
      <c r="G2520" s="2">
        <v>0</v>
      </c>
      <c r="H2520" s="2">
        <v>8954307.962837765</v>
      </c>
      <c r="I2520" s="2" t="str">
        <f>TEXT(Продажи[[#This Row],[период]],Продажи[[#Headers],[МММ]])</f>
        <v>июл</v>
      </c>
    </row>
    <row r="2521" spans="1:9" x14ac:dyDescent="0.3">
      <c r="A2521" s="1">
        <v>41091</v>
      </c>
      <c r="B2521" t="s">
        <v>8</v>
      </c>
      <c r="C2521" t="s">
        <v>24</v>
      </c>
      <c r="D2521" t="s">
        <v>10</v>
      </c>
      <c r="E2521" t="s">
        <v>11</v>
      </c>
      <c r="F2521" s="2">
        <v>1837355.5929338746</v>
      </c>
      <c r="G2521" s="2">
        <v>2525221.3062088699</v>
      </c>
      <c r="H2521" s="2">
        <v>0</v>
      </c>
      <c r="I2521" s="2" t="str">
        <f>TEXT(Продажи[[#This Row],[период]],Продажи[[#Headers],[МММ]])</f>
        <v>июл</v>
      </c>
    </row>
    <row r="2522" spans="1:9" x14ac:dyDescent="0.3">
      <c r="A2522" s="1">
        <v>41091</v>
      </c>
      <c r="B2522" t="s">
        <v>8</v>
      </c>
      <c r="C2522" t="s">
        <v>24</v>
      </c>
      <c r="D2522" t="s">
        <v>10</v>
      </c>
      <c r="E2522" t="s">
        <v>12</v>
      </c>
      <c r="F2522" s="2">
        <v>-1028370.6676868701</v>
      </c>
      <c r="G2522" s="2">
        <v>-1114068.2233274425</v>
      </c>
      <c r="H2522" s="2">
        <v>0</v>
      </c>
      <c r="I2522" s="2" t="str">
        <f>TEXT(Продажи[[#This Row],[период]],Продажи[[#Headers],[МММ]])</f>
        <v>июл</v>
      </c>
    </row>
    <row r="2523" spans="1:9" x14ac:dyDescent="0.3">
      <c r="A2523" s="1">
        <v>41091</v>
      </c>
      <c r="B2523" t="s">
        <v>8</v>
      </c>
      <c r="C2523" t="s">
        <v>24</v>
      </c>
      <c r="D2523" t="s">
        <v>10</v>
      </c>
      <c r="E2523" t="s">
        <v>13</v>
      </c>
      <c r="F2523" s="2">
        <v>-484808.21176984679</v>
      </c>
      <c r="G2523" s="2">
        <v>-631305.32655221748</v>
      </c>
      <c r="H2523" s="2">
        <v>0</v>
      </c>
      <c r="I2523" s="2" t="str">
        <f>TEXT(Продажи[[#This Row],[период]],Продажи[[#Headers],[МММ]])</f>
        <v>июл</v>
      </c>
    </row>
    <row r="2524" spans="1:9" x14ac:dyDescent="0.3">
      <c r="A2524" s="1">
        <v>41091</v>
      </c>
      <c r="B2524" t="s">
        <v>8</v>
      </c>
      <c r="C2524" t="s">
        <v>24</v>
      </c>
      <c r="D2524" t="s">
        <v>21</v>
      </c>
      <c r="E2524" t="s">
        <v>11</v>
      </c>
      <c r="F2524" s="2">
        <v>4005126.8030458102</v>
      </c>
      <c r="G2524" s="2">
        <v>1895956.8322362641</v>
      </c>
      <c r="H2524" s="2">
        <v>0</v>
      </c>
      <c r="I2524" s="2" t="str">
        <f>TEXT(Продажи[[#This Row],[период]],Продажи[[#Headers],[МММ]])</f>
        <v>июл</v>
      </c>
    </row>
    <row r="2525" spans="1:9" x14ac:dyDescent="0.3">
      <c r="A2525" s="1">
        <v>41091</v>
      </c>
      <c r="B2525" t="s">
        <v>8</v>
      </c>
      <c r="C2525" t="s">
        <v>24</v>
      </c>
      <c r="D2525" t="s">
        <v>21</v>
      </c>
      <c r="E2525" t="s">
        <v>12</v>
      </c>
      <c r="F2525" s="2">
        <v>-2214136.4390302398</v>
      </c>
      <c r="G2525" s="2">
        <v>-836451.54363364598</v>
      </c>
      <c r="H2525" s="2">
        <v>0</v>
      </c>
      <c r="I2525" s="2" t="str">
        <f>TEXT(Продажи[[#This Row],[период]],Продажи[[#Headers],[МММ]])</f>
        <v>июл</v>
      </c>
    </row>
    <row r="2526" spans="1:9" x14ac:dyDescent="0.3">
      <c r="A2526" s="1">
        <v>41091</v>
      </c>
      <c r="B2526" t="s">
        <v>8</v>
      </c>
      <c r="C2526" t="s">
        <v>24</v>
      </c>
      <c r="D2526" t="s">
        <v>21</v>
      </c>
      <c r="E2526" t="s">
        <v>13</v>
      </c>
      <c r="F2526" s="2">
        <v>-904720.75050374481</v>
      </c>
      <c r="G2526" s="2">
        <v>-473989.20805906603</v>
      </c>
      <c r="H2526" s="2">
        <v>0</v>
      </c>
      <c r="I2526" s="2" t="str">
        <f>TEXT(Продажи[[#This Row],[период]],Продажи[[#Headers],[МММ]])</f>
        <v>июл</v>
      </c>
    </row>
    <row r="2527" spans="1:9" x14ac:dyDescent="0.3">
      <c r="A2527" s="1">
        <v>41091</v>
      </c>
      <c r="B2527" t="s">
        <v>8</v>
      </c>
      <c r="C2527" t="s">
        <v>24</v>
      </c>
      <c r="D2527" t="s">
        <v>19</v>
      </c>
      <c r="E2527" t="s">
        <v>11</v>
      </c>
      <c r="F2527" s="2">
        <v>1597096.5845703073</v>
      </c>
      <c r="G2527" s="2">
        <v>2816157.0094949841</v>
      </c>
      <c r="H2527" s="2">
        <v>0</v>
      </c>
      <c r="I2527" s="2" t="str">
        <f>TEXT(Продажи[[#This Row],[период]],Продажи[[#Headers],[МММ]])</f>
        <v>июл</v>
      </c>
    </row>
    <row r="2528" spans="1:9" x14ac:dyDescent="0.3">
      <c r="A2528" s="1">
        <v>41091</v>
      </c>
      <c r="B2528" t="s">
        <v>8</v>
      </c>
      <c r="C2528" t="s">
        <v>24</v>
      </c>
      <c r="D2528" t="s">
        <v>19</v>
      </c>
      <c r="E2528" t="s">
        <v>12</v>
      </c>
      <c r="F2528" s="2">
        <v>-849519.45987782313</v>
      </c>
      <c r="G2528" s="2">
        <v>-1242422.2100713165</v>
      </c>
      <c r="H2528" s="2">
        <v>0</v>
      </c>
      <c r="I2528" s="2" t="str">
        <f>TEXT(Продажи[[#This Row],[период]],Продажи[[#Headers],[МММ]])</f>
        <v>июл</v>
      </c>
    </row>
    <row r="2529" spans="1:9" x14ac:dyDescent="0.3">
      <c r="A2529" s="1">
        <v>41091</v>
      </c>
      <c r="B2529" t="s">
        <v>8</v>
      </c>
      <c r="C2529" t="s">
        <v>24</v>
      </c>
      <c r="D2529" t="s">
        <v>19</v>
      </c>
      <c r="E2529" t="s">
        <v>13</v>
      </c>
      <c r="F2529" s="2">
        <v>-415415.01588025549</v>
      </c>
      <c r="G2529" s="2">
        <v>-704039.25237374601</v>
      </c>
      <c r="H2529" s="2">
        <v>0</v>
      </c>
      <c r="I2529" s="2" t="str">
        <f>TEXT(Продажи[[#This Row],[период]],Продажи[[#Headers],[МММ]])</f>
        <v>июл</v>
      </c>
    </row>
    <row r="2530" spans="1:9" x14ac:dyDescent="0.3">
      <c r="A2530" s="1">
        <v>41091</v>
      </c>
      <c r="B2530" t="s">
        <v>8</v>
      </c>
      <c r="C2530" t="s">
        <v>24</v>
      </c>
      <c r="D2530" t="s">
        <v>17</v>
      </c>
      <c r="E2530" t="s">
        <v>11</v>
      </c>
      <c r="F2530" s="2">
        <v>2180296.0153913395</v>
      </c>
      <c r="G2530" s="2">
        <v>1253123.1192529199</v>
      </c>
      <c r="H2530" s="2">
        <v>0</v>
      </c>
      <c r="I2530" s="2" t="str">
        <f>TEXT(Продажи[[#This Row],[период]],Продажи[[#Headers],[МММ]])</f>
        <v>июл</v>
      </c>
    </row>
    <row r="2531" spans="1:9" x14ac:dyDescent="0.3">
      <c r="A2531" s="1">
        <v>41091</v>
      </c>
      <c r="B2531" t="s">
        <v>8</v>
      </c>
      <c r="C2531" t="s">
        <v>24</v>
      </c>
      <c r="D2531" t="s">
        <v>17</v>
      </c>
      <c r="E2531" t="s">
        <v>12</v>
      </c>
      <c r="F2531" s="2">
        <v>-1209355.9514848953</v>
      </c>
      <c r="G2531" s="2">
        <v>-552848.43496452353</v>
      </c>
      <c r="H2531" s="2">
        <v>0</v>
      </c>
      <c r="I2531" s="2" t="str">
        <f>TEXT(Продажи[[#This Row],[период]],Продажи[[#Headers],[МММ]])</f>
        <v>июл</v>
      </c>
    </row>
    <row r="2532" spans="1:9" x14ac:dyDescent="0.3">
      <c r="A2532" s="1">
        <v>41091</v>
      </c>
      <c r="B2532" t="s">
        <v>8</v>
      </c>
      <c r="C2532" t="s">
        <v>24</v>
      </c>
      <c r="D2532" t="s">
        <v>17</v>
      </c>
      <c r="E2532" t="s">
        <v>13</v>
      </c>
      <c r="F2532" s="2">
        <v>-547095.35593817406</v>
      </c>
      <c r="G2532" s="2">
        <v>-313280.77981322998</v>
      </c>
      <c r="H2532" s="2">
        <v>0</v>
      </c>
      <c r="I2532" s="2" t="str">
        <f>TEXT(Продажи[[#This Row],[период]],Продажи[[#Headers],[МММ]])</f>
        <v>июл</v>
      </c>
    </row>
    <row r="2533" spans="1:9" x14ac:dyDescent="0.3">
      <c r="A2533" s="1">
        <v>41091</v>
      </c>
      <c r="B2533" t="s">
        <v>8</v>
      </c>
      <c r="C2533" t="s">
        <v>24</v>
      </c>
      <c r="D2533" t="s">
        <v>14</v>
      </c>
      <c r="E2533" t="s">
        <v>11</v>
      </c>
      <c r="F2533" s="2">
        <v>1619850.1449273163</v>
      </c>
      <c r="G2533" s="2">
        <v>2126243.9755448955</v>
      </c>
      <c r="H2533" s="2">
        <v>0</v>
      </c>
      <c r="I2533" s="2" t="str">
        <f>TEXT(Продажи[[#This Row],[период]],Продажи[[#Headers],[МММ]])</f>
        <v>июл</v>
      </c>
    </row>
    <row r="2534" spans="1:9" x14ac:dyDescent="0.3">
      <c r="A2534" s="1">
        <v>41091</v>
      </c>
      <c r="B2534" t="s">
        <v>8</v>
      </c>
      <c r="C2534" t="s">
        <v>24</v>
      </c>
      <c r="D2534" t="s">
        <v>14</v>
      </c>
      <c r="E2534" t="s">
        <v>12</v>
      </c>
      <c r="F2534" s="2">
        <v>-915169.57340526348</v>
      </c>
      <c r="G2534" s="2">
        <v>-938048.81274039519</v>
      </c>
      <c r="H2534" s="2">
        <v>0</v>
      </c>
      <c r="I2534" s="2" t="str">
        <f>TEXT(Продажи[[#This Row],[период]],Продажи[[#Headers],[МММ]])</f>
        <v>июл</v>
      </c>
    </row>
    <row r="2535" spans="1:9" x14ac:dyDescent="0.3">
      <c r="A2535" s="1">
        <v>41091</v>
      </c>
      <c r="B2535" t="s">
        <v>8</v>
      </c>
      <c r="C2535" t="s">
        <v>24</v>
      </c>
      <c r="D2535" t="s">
        <v>14</v>
      </c>
      <c r="E2535" t="s">
        <v>13</v>
      </c>
      <c r="F2535" s="2">
        <v>-382662.90429318754</v>
      </c>
      <c r="G2535" s="2">
        <v>-531560.99388622388</v>
      </c>
      <c r="H2535" s="2">
        <v>0</v>
      </c>
      <c r="I2535" s="2" t="str">
        <f>TEXT(Продажи[[#This Row],[период]],Продажи[[#Headers],[МММ]])</f>
        <v>июл</v>
      </c>
    </row>
    <row r="2536" spans="1:9" x14ac:dyDescent="0.3">
      <c r="A2536" s="1">
        <v>41091</v>
      </c>
      <c r="B2536" t="s">
        <v>8</v>
      </c>
      <c r="C2536" t="s">
        <v>24</v>
      </c>
      <c r="D2536" t="s">
        <v>100</v>
      </c>
      <c r="E2536" t="s">
        <v>49</v>
      </c>
      <c r="F2536" s="2">
        <v>0</v>
      </c>
      <c r="G2536" s="2">
        <v>0</v>
      </c>
      <c r="H2536" s="2">
        <v>16356955.205526747</v>
      </c>
      <c r="I2536" s="2" t="str">
        <f>TEXT(Продажи[[#This Row],[период]],Продажи[[#Headers],[МММ]])</f>
        <v>июл</v>
      </c>
    </row>
    <row r="2537" spans="1:9" x14ac:dyDescent="0.3">
      <c r="A2537" s="1">
        <v>41091</v>
      </c>
      <c r="B2537" t="s">
        <v>8</v>
      </c>
      <c r="C2537" t="s">
        <v>27</v>
      </c>
      <c r="D2537" t="s">
        <v>10</v>
      </c>
      <c r="E2537" t="s">
        <v>11</v>
      </c>
      <c r="F2537" s="2">
        <v>2461233.7979972423</v>
      </c>
      <c r="G2537" s="2">
        <v>3156526.6327610873</v>
      </c>
      <c r="H2537" s="2">
        <v>0</v>
      </c>
      <c r="I2537" s="2" t="str">
        <f>TEXT(Продажи[[#This Row],[период]],Продажи[[#Headers],[МММ]])</f>
        <v>июл</v>
      </c>
    </row>
    <row r="2538" spans="1:9" x14ac:dyDescent="0.3">
      <c r="A2538" s="1">
        <v>41091</v>
      </c>
      <c r="B2538" t="s">
        <v>8</v>
      </c>
      <c r="C2538" t="s">
        <v>27</v>
      </c>
      <c r="D2538" t="s">
        <v>10</v>
      </c>
      <c r="E2538" t="s">
        <v>12</v>
      </c>
      <c r="F2538" s="2">
        <v>-1371160.8902491601</v>
      </c>
      <c r="G2538" s="2">
        <v>-1392585.2791593033</v>
      </c>
      <c r="H2538" s="2">
        <v>0</v>
      </c>
      <c r="I2538" s="2" t="str">
        <f>TEXT(Продажи[[#This Row],[период]],Продажи[[#Headers],[МММ]])</f>
        <v>июл</v>
      </c>
    </row>
    <row r="2539" spans="1:9" x14ac:dyDescent="0.3">
      <c r="A2539" s="1">
        <v>41091</v>
      </c>
      <c r="B2539" t="s">
        <v>8</v>
      </c>
      <c r="C2539" t="s">
        <v>27</v>
      </c>
      <c r="D2539" t="s">
        <v>10</v>
      </c>
      <c r="E2539" t="s">
        <v>13</v>
      </c>
      <c r="F2539" s="2">
        <v>-595975.08094679739</v>
      </c>
      <c r="G2539" s="2">
        <v>-789131.65819027182</v>
      </c>
      <c r="H2539" s="2">
        <v>0</v>
      </c>
      <c r="I2539" s="2" t="str">
        <f>TEXT(Продажи[[#This Row],[период]],Продажи[[#Headers],[МММ]])</f>
        <v>июл</v>
      </c>
    </row>
    <row r="2540" spans="1:9" x14ac:dyDescent="0.3">
      <c r="A2540" s="1">
        <v>41091</v>
      </c>
      <c r="B2540" t="s">
        <v>8</v>
      </c>
      <c r="C2540" t="s">
        <v>27</v>
      </c>
      <c r="D2540" t="s">
        <v>21</v>
      </c>
      <c r="E2540" t="s">
        <v>11</v>
      </c>
      <c r="F2540" s="2">
        <v>3641024.3664052817</v>
      </c>
      <c r="G2540" s="2">
        <v>2369946.0402953303</v>
      </c>
      <c r="H2540" s="2">
        <v>0</v>
      </c>
      <c r="I2540" s="2" t="str">
        <f>TEXT(Продажи[[#This Row],[период]],Продажи[[#Headers],[МММ]])</f>
        <v>июл</v>
      </c>
    </row>
    <row r="2541" spans="1:9" x14ac:dyDescent="0.3">
      <c r="A2541" s="1">
        <v>41091</v>
      </c>
      <c r="B2541" t="s">
        <v>8</v>
      </c>
      <c r="C2541" t="s">
        <v>27</v>
      </c>
      <c r="D2541" t="s">
        <v>21</v>
      </c>
      <c r="E2541" t="s">
        <v>12</v>
      </c>
      <c r="F2541" s="2">
        <v>-1968121.2791379909</v>
      </c>
      <c r="G2541" s="2">
        <v>-1045564.4295420574</v>
      </c>
      <c r="H2541" s="2">
        <v>0</v>
      </c>
      <c r="I2541" s="2" t="str">
        <f>TEXT(Продажи[[#This Row],[период]],Продажи[[#Headers],[МММ]])</f>
        <v>июл</v>
      </c>
    </row>
    <row r="2542" spans="1:9" x14ac:dyDescent="0.3">
      <c r="A2542" s="1">
        <v>41091</v>
      </c>
      <c r="B2542" t="s">
        <v>8</v>
      </c>
      <c r="C2542" t="s">
        <v>27</v>
      </c>
      <c r="D2542" t="s">
        <v>21</v>
      </c>
      <c r="E2542" t="s">
        <v>13</v>
      </c>
      <c r="F2542" s="2">
        <v>-814826.81107911724</v>
      </c>
      <c r="G2542" s="2">
        <v>-592486.51007383259</v>
      </c>
      <c r="H2542" s="2">
        <v>0</v>
      </c>
      <c r="I2542" s="2" t="str">
        <f>TEXT(Продажи[[#This Row],[период]],Продажи[[#Headers],[МММ]])</f>
        <v>июл</v>
      </c>
    </row>
    <row r="2543" spans="1:9" x14ac:dyDescent="0.3">
      <c r="A2543" s="1">
        <v>41091</v>
      </c>
      <c r="B2543" t="s">
        <v>8</v>
      </c>
      <c r="C2543" t="s">
        <v>27</v>
      </c>
      <c r="D2543" t="s">
        <v>19</v>
      </c>
      <c r="E2543" t="s">
        <v>11</v>
      </c>
      <c r="F2543" s="2">
        <v>5449667.3351162355</v>
      </c>
      <c r="G2543" s="2">
        <v>3520196.2618687302</v>
      </c>
      <c r="H2543" s="2">
        <v>0</v>
      </c>
      <c r="I2543" s="2" t="str">
        <f>TEXT(Продажи[[#This Row],[период]],Продажи[[#Headers],[МММ]])</f>
        <v>июл</v>
      </c>
    </row>
    <row r="2544" spans="1:9" x14ac:dyDescent="0.3">
      <c r="A2544" s="1">
        <v>41091</v>
      </c>
      <c r="B2544" t="s">
        <v>8</v>
      </c>
      <c r="C2544" t="s">
        <v>27</v>
      </c>
      <c r="D2544" t="s">
        <v>19</v>
      </c>
      <c r="E2544" t="s">
        <v>12</v>
      </c>
      <c r="F2544" s="2">
        <v>-2973318.1095723812</v>
      </c>
      <c r="G2544" s="2">
        <v>-1553027.7625891455</v>
      </c>
      <c r="H2544" s="2">
        <v>0</v>
      </c>
      <c r="I2544" s="2" t="str">
        <f>TEXT(Продажи[[#This Row],[период]],Продажи[[#Headers],[МММ]])</f>
        <v>июл</v>
      </c>
    </row>
    <row r="2545" spans="1:9" x14ac:dyDescent="0.3">
      <c r="A2545" s="1">
        <v>41091</v>
      </c>
      <c r="B2545" t="s">
        <v>8</v>
      </c>
      <c r="C2545" t="s">
        <v>27</v>
      </c>
      <c r="D2545" t="s">
        <v>19</v>
      </c>
      <c r="E2545" t="s">
        <v>13</v>
      </c>
      <c r="F2545" s="2">
        <v>-1224624.7773868761</v>
      </c>
      <c r="G2545" s="2">
        <v>-880049.06546718255</v>
      </c>
      <c r="H2545" s="2">
        <v>0</v>
      </c>
      <c r="I2545" s="2" t="str">
        <f>TEXT(Продажи[[#This Row],[период]],Продажи[[#Headers],[МММ]])</f>
        <v>июл</v>
      </c>
    </row>
    <row r="2546" spans="1:9" x14ac:dyDescent="0.3">
      <c r="A2546" s="1">
        <v>41091</v>
      </c>
      <c r="B2546" t="s">
        <v>8</v>
      </c>
      <c r="C2546" t="s">
        <v>27</v>
      </c>
      <c r="D2546" t="s">
        <v>17</v>
      </c>
      <c r="E2546" t="s">
        <v>11</v>
      </c>
      <c r="F2546" s="2">
        <v>2182023.6667506038</v>
      </c>
      <c r="G2546" s="2">
        <v>1566403.89906615</v>
      </c>
      <c r="H2546" s="2">
        <v>0</v>
      </c>
      <c r="I2546" s="2" t="str">
        <f>TEXT(Продажи[[#This Row],[период]],Продажи[[#Headers],[МММ]])</f>
        <v>июл</v>
      </c>
    </row>
    <row r="2547" spans="1:9" x14ac:dyDescent="0.3">
      <c r="A2547" s="1">
        <v>41091</v>
      </c>
      <c r="B2547" t="s">
        <v>8</v>
      </c>
      <c r="C2547" t="s">
        <v>27</v>
      </c>
      <c r="D2547" t="s">
        <v>17</v>
      </c>
      <c r="E2547" t="s">
        <v>12</v>
      </c>
      <c r="F2547" s="2">
        <v>-1209355.9514848953</v>
      </c>
      <c r="G2547" s="2">
        <v>-691060.54370565445</v>
      </c>
      <c r="H2547" s="2">
        <v>0</v>
      </c>
      <c r="I2547" s="2" t="str">
        <f>TEXT(Продажи[[#This Row],[период]],Продажи[[#Headers],[МММ]])</f>
        <v>июл</v>
      </c>
    </row>
    <row r="2548" spans="1:9" x14ac:dyDescent="0.3">
      <c r="A2548" s="1">
        <v>41091</v>
      </c>
      <c r="B2548" t="s">
        <v>8</v>
      </c>
      <c r="C2548" t="s">
        <v>27</v>
      </c>
      <c r="D2548" t="s">
        <v>17</v>
      </c>
      <c r="E2548" t="s">
        <v>13</v>
      </c>
      <c r="F2548" s="2">
        <v>-484105.18737940362</v>
      </c>
      <c r="G2548" s="2">
        <v>-391600.97476653749</v>
      </c>
      <c r="H2548" s="2">
        <v>0</v>
      </c>
      <c r="I2548" s="2" t="str">
        <f>TEXT(Продажи[[#This Row],[период]],Продажи[[#Headers],[МММ]])</f>
        <v>июл</v>
      </c>
    </row>
    <row r="2549" spans="1:9" x14ac:dyDescent="0.3">
      <c r="A2549" s="1">
        <v>41091</v>
      </c>
      <c r="B2549" t="s">
        <v>8</v>
      </c>
      <c r="C2549" t="s">
        <v>27</v>
      </c>
      <c r="D2549" t="s">
        <v>14</v>
      </c>
      <c r="E2549" t="s">
        <v>11</v>
      </c>
      <c r="F2549" s="2">
        <v>3297661.0295036333</v>
      </c>
      <c r="G2549" s="2">
        <v>2657804.9694311195</v>
      </c>
      <c r="H2549" s="2">
        <v>0</v>
      </c>
      <c r="I2549" s="2" t="str">
        <f>TEXT(Продажи[[#This Row],[период]],Продажи[[#Headers],[МММ]])</f>
        <v>июл</v>
      </c>
    </row>
    <row r="2550" spans="1:9" x14ac:dyDescent="0.3">
      <c r="A2550" s="1">
        <v>41091</v>
      </c>
      <c r="B2550" t="s">
        <v>8</v>
      </c>
      <c r="C2550" t="s">
        <v>27</v>
      </c>
      <c r="D2550" t="s">
        <v>14</v>
      </c>
      <c r="E2550" t="s">
        <v>12</v>
      </c>
      <c r="F2550" s="2">
        <v>-1830339.1468105272</v>
      </c>
      <c r="G2550" s="2">
        <v>-1172561.015925494</v>
      </c>
      <c r="H2550" s="2">
        <v>0</v>
      </c>
      <c r="I2550" s="2" t="str">
        <f>TEXT(Продажи[[#This Row],[период]],Продажи[[#Headers],[МММ]])</f>
        <v>июл</v>
      </c>
    </row>
    <row r="2551" spans="1:9" x14ac:dyDescent="0.3">
      <c r="A2551" s="1">
        <v>41091</v>
      </c>
      <c r="B2551" t="s">
        <v>8</v>
      </c>
      <c r="C2551" t="s">
        <v>27</v>
      </c>
      <c r="D2551" t="s">
        <v>14</v>
      </c>
      <c r="E2551" t="s">
        <v>13</v>
      </c>
      <c r="F2551" s="2">
        <v>-822249.35605218238</v>
      </c>
      <c r="G2551" s="2">
        <v>-664451.24235777988</v>
      </c>
      <c r="H2551" s="2">
        <v>0</v>
      </c>
      <c r="I2551" s="2" t="str">
        <f>TEXT(Продажи[[#This Row],[период]],Продажи[[#Headers],[МММ]])</f>
        <v>июл</v>
      </c>
    </row>
    <row r="2552" spans="1:9" x14ac:dyDescent="0.3">
      <c r="A2552" s="1">
        <v>41091</v>
      </c>
      <c r="B2552" t="s">
        <v>8</v>
      </c>
      <c r="C2552" t="s">
        <v>27</v>
      </c>
      <c r="D2552" t="s">
        <v>100</v>
      </c>
      <c r="E2552" t="s">
        <v>49</v>
      </c>
      <c r="F2552" s="2">
        <v>0</v>
      </c>
      <c r="G2552" s="2">
        <v>0</v>
      </c>
      <c r="H2552" s="2">
        <v>15928424.242833164</v>
      </c>
      <c r="I2552" s="2" t="str">
        <f>TEXT(Продажи[[#This Row],[период]],Продажи[[#Headers],[МММ]])</f>
        <v>июл</v>
      </c>
    </row>
    <row r="2553" spans="1:9" x14ac:dyDescent="0.3">
      <c r="A2553" s="1">
        <v>41091</v>
      </c>
      <c r="B2553" t="s">
        <v>22</v>
      </c>
      <c r="C2553" t="s">
        <v>16</v>
      </c>
      <c r="D2553" t="s">
        <v>10</v>
      </c>
      <c r="E2553" t="s">
        <v>11</v>
      </c>
      <c r="F2553" s="2">
        <v>3225655.9943111492</v>
      </c>
      <c r="G2553" s="2">
        <v>3156526.6327610868</v>
      </c>
      <c r="H2553" s="2">
        <v>0</v>
      </c>
      <c r="I2553" s="2" t="str">
        <f>TEXT(Продажи[[#This Row],[период]],Продажи[[#Headers],[МММ]])</f>
        <v>июл</v>
      </c>
    </row>
    <row r="2554" spans="1:9" x14ac:dyDescent="0.3">
      <c r="A2554" s="1">
        <v>41091</v>
      </c>
      <c r="B2554" t="s">
        <v>22</v>
      </c>
      <c r="C2554" t="s">
        <v>16</v>
      </c>
      <c r="D2554" t="s">
        <v>10</v>
      </c>
      <c r="E2554" t="s">
        <v>12</v>
      </c>
      <c r="F2554" s="2">
        <v>-1713951.1128114501</v>
      </c>
      <c r="G2554" s="2">
        <v>-1392585.2791593031</v>
      </c>
      <c r="H2554" s="2">
        <v>0</v>
      </c>
      <c r="I2554" s="2" t="str">
        <f>TEXT(Продажи[[#This Row],[период]],Продажи[[#Headers],[МММ]])</f>
        <v>июл</v>
      </c>
    </row>
    <row r="2555" spans="1:9" x14ac:dyDescent="0.3">
      <c r="A2555" s="1">
        <v>41091</v>
      </c>
      <c r="B2555" t="s">
        <v>22</v>
      </c>
      <c r="C2555" t="s">
        <v>16</v>
      </c>
      <c r="D2555" t="s">
        <v>10</v>
      </c>
      <c r="E2555" t="s">
        <v>13</v>
      </c>
      <c r="F2555" s="2">
        <v>-486179.37266009592</v>
      </c>
      <c r="G2555" s="2">
        <v>-789131.6581902717</v>
      </c>
      <c r="H2555" s="2">
        <v>0</v>
      </c>
      <c r="I2555" s="2" t="str">
        <f>TEXT(Продажи[[#This Row],[период]],Продажи[[#Headers],[МММ]])</f>
        <v>июл</v>
      </c>
    </row>
    <row r="2556" spans="1:9" x14ac:dyDescent="0.3">
      <c r="A2556" s="1">
        <v>41091</v>
      </c>
      <c r="B2556" t="s">
        <v>22</v>
      </c>
      <c r="C2556" t="s">
        <v>16</v>
      </c>
      <c r="D2556" t="s">
        <v>21</v>
      </c>
      <c r="E2556" t="s">
        <v>11</v>
      </c>
      <c r="F2556" s="2">
        <v>3264621.1717701419</v>
      </c>
      <c r="G2556" s="2">
        <v>2369946.0402953299</v>
      </c>
      <c r="H2556" s="2">
        <v>0</v>
      </c>
      <c r="I2556" s="2" t="str">
        <f>TEXT(Продажи[[#This Row],[период]],Продажи[[#Headers],[МММ]])</f>
        <v>июл</v>
      </c>
    </row>
    <row r="2557" spans="1:9" x14ac:dyDescent="0.3">
      <c r="A2557" s="1">
        <v>41091</v>
      </c>
      <c r="B2557" t="s">
        <v>22</v>
      </c>
      <c r="C2557" t="s">
        <v>16</v>
      </c>
      <c r="D2557" t="s">
        <v>21</v>
      </c>
      <c r="E2557" t="s">
        <v>12</v>
      </c>
      <c r="F2557" s="2">
        <v>-1722106.119245742</v>
      </c>
      <c r="G2557" s="2">
        <v>-1045564.4295420573</v>
      </c>
      <c r="H2557" s="2">
        <v>0</v>
      </c>
      <c r="I2557" s="2" t="str">
        <f>TEXT(Продажи[[#This Row],[период]],Продажи[[#Headers],[МММ]])</f>
        <v>июл</v>
      </c>
    </row>
    <row r="2558" spans="1:9" x14ac:dyDescent="0.3">
      <c r="A2558" s="1">
        <v>41091</v>
      </c>
      <c r="B2558" t="s">
        <v>22</v>
      </c>
      <c r="C2558" t="s">
        <v>16</v>
      </c>
      <c r="D2558" t="s">
        <v>21</v>
      </c>
      <c r="E2558" t="s">
        <v>13</v>
      </c>
      <c r="F2558" s="2">
        <v>-380610.05386929814</v>
      </c>
      <c r="G2558" s="2">
        <v>-592486.51007383247</v>
      </c>
      <c r="H2558" s="2">
        <v>0</v>
      </c>
      <c r="I2558" s="2" t="str">
        <f>TEXT(Продажи[[#This Row],[период]],Продажи[[#Headers],[МММ]])</f>
        <v>июл</v>
      </c>
    </row>
    <row r="2559" spans="1:9" x14ac:dyDescent="0.3">
      <c r="A2559" s="1">
        <v>41091</v>
      </c>
      <c r="B2559" t="s">
        <v>22</v>
      </c>
      <c r="C2559" t="s">
        <v>16</v>
      </c>
      <c r="D2559" t="s">
        <v>19</v>
      </c>
      <c r="E2559" t="s">
        <v>11</v>
      </c>
      <c r="F2559" s="2">
        <v>4128664.5750062205</v>
      </c>
      <c r="G2559" s="2">
        <v>3520196.2618687297</v>
      </c>
      <c r="H2559" s="2">
        <v>0</v>
      </c>
      <c r="I2559" s="2" t="str">
        <f>TEXT(Продажи[[#This Row],[период]],Продажи[[#Headers],[МММ]])</f>
        <v>июл</v>
      </c>
    </row>
    <row r="2560" spans="1:9" x14ac:dyDescent="0.3">
      <c r="A2560" s="1">
        <v>41091</v>
      </c>
      <c r="B2560" t="s">
        <v>22</v>
      </c>
      <c r="C2560" t="s">
        <v>16</v>
      </c>
      <c r="D2560" t="s">
        <v>19</v>
      </c>
      <c r="E2560" t="s">
        <v>12</v>
      </c>
      <c r="F2560" s="2">
        <v>-2123798.6496945578</v>
      </c>
      <c r="G2560" s="2">
        <v>-1553027.7625891452</v>
      </c>
      <c r="H2560" s="2">
        <v>0</v>
      </c>
      <c r="I2560" s="2" t="str">
        <f>TEXT(Продажи[[#This Row],[период]],Продажи[[#Headers],[МММ]])</f>
        <v>июл</v>
      </c>
    </row>
    <row r="2561" spans="1:9" x14ac:dyDescent="0.3">
      <c r="A2561" s="1">
        <v>41091</v>
      </c>
      <c r="B2561" t="s">
        <v>22</v>
      </c>
      <c r="C2561" t="s">
        <v>16</v>
      </c>
      <c r="D2561" t="s">
        <v>19</v>
      </c>
      <c r="E2561" t="s">
        <v>13</v>
      </c>
      <c r="F2561" s="2">
        <v>-549384.23470298818</v>
      </c>
      <c r="G2561" s="2">
        <v>-880049.06546718243</v>
      </c>
      <c r="H2561" s="2">
        <v>0</v>
      </c>
      <c r="I2561" s="2" t="str">
        <f>TEXT(Продажи[[#This Row],[период]],Продажи[[#Headers],[МММ]])</f>
        <v>июл</v>
      </c>
    </row>
    <row r="2562" spans="1:9" x14ac:dyDescent="0.3">
      <c r="A2562" s="1">
        <v>41091</v>
      </c>
      <c r="B2562" t="s">
        <v>22</v>
      </c>
      <c r="C2562" t="s">
        <v>16</v>
      </c>
      <c r="D2562" t="s">
        <v>17</v>
      </c>
      <c r="E2562" t="s">
        <v>11</v>
      </c>
      <c r="F2562" s="2">
        <v>1943607.779172153</v>
      </c>
      <c r="G2562" s="2">
        <v>1566403.8990661497</v>
      </c>
      <c r="H2562" s="2">
        <v>0</v>
      </c>
      <c r="I2562" s="2" t="str">
        <f>TEXT(Продажи[[#This Row],[период]],Продажи[[#Headers],[МММ]])</f>
        <v>июл</v>
      </c>
    </row>
    <row r="2563" spans="1:9" x14ac:dyDescent="0.3">
      <c r="A2563" s="1">
        <v>41091</v>
      </c>
      <c r="B2563" t="s">
        <v>22</v>
      </c>
      <c r="C2563" t="s">
        <v>16</v>
      </c>
      <c r="D2563" t="s">
        <v>17</v>
      </c>
      <c r="E2563" t="s">
        <v>12</v>
      </c>
      <c r="F2563" s="2">
        <v>-1036590.8155584816</v>
      </c>
      <c r="G2563" s="2">
        <v>-691060.54370565433</v>
      </c>
      <c r="H2563" s="2">
        <v>0</v>
      </c>
      <c r="I2563" s="2" t="str">
        <f>TEXT(Продажи[[#This Row],[период]],Продажи[[#Headers],[МММ]])</f>
        <v>июл</v>
      </c>
    </row>
    <row r="2564" spans="1:9" x14ac:dyDescent="0.3">
      <c r="A2564" s="1">
        <v>41091</v>
      </c>
      <c r="B2564" t="s">
        <v>22</v>
      </c>
      <c r="C2564" t="s">
        <v>16</v>
      </c>
      <c r="D2564" t="s">
        <v>17</v>
      </c>
      <c r="E2564" t="s">
        <v>13</v>
      </c>
      <c r="F2564" s="2">
        <v>-273884.56998414348</v>
      </c>
      <c r="G2564" s="2">
        <v>-391600.97476653743</v>
      </c>
      <c r="H2564" s="2">
        <v>0</v>
      </c>
      <c r="I2564" s="2" t="str">
        <f>TEXT(Продажи[[#This Row],[период]],Продажи[[#Headers],[МММ]])</f>
        <v>июл</v>
      </c>
    </row>
    <row r="2565" spans="1:9" x14ac:dyDescent="0.3">
      <c r="A2565" s="1">
        <v>41091</v>
      </c>
      <c r="B2565" t="s">
        <v>22</v>
      </c>
      <c r="C2565" t="s">
        <v>16</v>
      </c>
      <c r="D2565" t="s">
        <v>14</v>
      </c>
      <c r="E2565" t="s">
        <v>11</v>
      </c>
      <c r="F2565" s="2">
        <v>1226327.2283630529</v>
      </c>
      <c r="G2565" s="2">
        <v>2657804.969431119</v>
      </c>
      <c r="H2565" s="2">
        <v>0</v>
      </c>
      <c r="I2565" s="2" t="str">
        <f>TEXT(Продажи[[#This Row],[период]],Продажи[[#Headers],[МММ]])</f>
        <v>июл</v>
      </c>
    </row>
    <row r="2566" spans="1:9" x14ac:dyDescent="0.3">
      <c r="A2566" s="1">
        <v>41091</v>
      </c>
      <c r="B2566" t="s">
        <v>22</v>
      </c>
      <c r="C2566" t="s">
        <v>16</v>
      </c>
      <c r="D2566" t="s">
        <v>14</v>
      </c>
      <c r="E2566" t="s">
        <v>12</v>
      </c>
      <c r="F2566" s="2">
        <v>-610113.04893684236</v>
      </c>
      <c r="G2566" s="2">
        <v>-1172561.015925494</v>
      </c>
      <c r="H2566" s="2">
        <v>0</v>
      </c>
      <c r="I2566" s="2" t="str">
        <f>TEXT(Продажи[[#This Row],[период]],Продажи[[#Headers],[МММ]])</f>
        <v>июл</v>
      </c>
    </row>
    <row r="2567" spans="1:9" x14ac:dyDescent="0.3">
      <c r="A2567" s="1">
        <v>41091</v>
      </c>
      <c r="B2567" t="s">
        <v>22</v>
      </c>
      <c r="C2567" t="s">
        <v>16</v>
      </c>
      <c r="D2567" t="s">
        <v>14</v>
      </c>
      <c r="E2567" t="s">
        <v>13</v>
      </c>
      <c r="F2567" s="2">
        <v>-147159.26740356634</v>
      </c>
      <c r="G2567" s="2">
        <v>-664451.24235777976</v>
      </c>
      <c r="H2567" s="2">
        <v>0</v>
      </c>
      <c r="I2567" s="2" t="str">
        <f>TEXT(Продажи[[#This Row],[период]],Продажи[[#Headers],[МММ]])</f>
        <v>июл</v>
      </c>
    </row>
    <row r="2568" spans="1:9" x14ac:dyDescent="0.3">
      <c r="A2568" s="1">
        <v>41091</v>
      </c>
      <c r="B2568" t="s">
        <v>22</v>
      </c>
      <c r="C2568" t="s">
        <v>16</v>
      </c>
      <c r="D2568" t="s">
        <v>100</v>
      </c>
      <c r="E2568" t="s">
        <v>49</v>
      </c>
      <c r="F2568" s="2">
        <v>0</v>
      </c>
      <c r="G2568" s="2">
        <v>0</v>
      </c>
      <c r="H2568" s="2">
        <v>12841654.178108253</v>
      </c>
      <c r="I2568" s="2" t="str">
        <f>TEXT(Продажи[[#This Row],[период]],Продажи[[#Headers],[МММ]])</f>
        <v>июл</v>
      </c>
    </row>
    <row r="2569" spans="1:9" x14ac:dyDescent="0.3">
      <c r="A2569" s="1">
        <v>41091</v>
      </c>
      <c r="B2569" t="s">
        <v>22</v>
      </c>
      <c r="C2569" t="s">
        <v>20</v>
      </c>
      <c r="D2569" t="s">
        <v>10</v>
      </c>
      <c r="E2569" t="s">
        <v>11</v>
      </c>
      <c r="F2569" s="2">
        <v>7243157.4027411891</v>
      </c>
      <c r="G2569" s="2">
        <v>1893915.9796566523</v>
      </c>
      <c r="H2569" s="2">
        <v>0</v>
      </c>
      <c r="I2569" s="2" t="str">
        <f>TEXT(Продажи[[#This Row],[период]],Продажи[[#Headers],[МММ]])</f>
        <v>июл</v>
      </c>
    </row>
    <row r="2570" spans="1:9" x14ac:dyDescent="0.3">
      <c r="A2570" s="1">
        <v>41091</v>
      </c>
      <c r="B2570" t="s">
        <v>22</v>
      </c>
      <c r="C2570" t="s">
        <v>20</v>
      </c>
      <c r="D2570" t="s">
        <v>10</v>
      </c>
      <c r="E2570" t="s">
        <v>12</v>
      </c>
      <c r="F2570" s="2">
        <v>-3770692.4481851896</v>
      </c>
      <c r="G2570" s="2">
        <v>-835551.1674955819</v>
      </c>
      <c r="H2570" s="2">
        <v>0</v>
      </c>
      <c r="I2570" s="2" t="str">
        <f>TEXT(Продажи[[#This Row],[период]],Продажи[[#Headers],[МММ]])</f>
        <v>июл</v>
      </c>
    </row>
    <row r="2571" spans="1:9" x14ac:dyDescent="0.3">
      <c r="A2571" s="1">
        <v>41091</v>
      </c>
      <c r="B2571" t="s">
        <v>22</v>
      </c>
      <c r="C2571" t="s">
        <v>20</v>
      </c>
      <c r="D2571" t="s">
        <v>10</v>
      </c>
      <c r="E2571" t="s">
        <v>13</v>
      </c>
      <c r="F2571" s="2">
        <v>-691236.483796858</v>
      </c>
      <c r="G2571" s="2">
        <v>-473478.99491416308</v>
      </c>
      <c r="H2571" s="2">
        <v>0</v>
      </c>
      <c r="I2571" s="2" t="str">
        <f>TEXT(Продажи[[#This Row],[период]],Продажи[[#Headers],[МММ]])</f>
        <v>июл</v>
      </c>
    </row>
    <row r="2572" spans="1:9" x14ac:dyDescent="0.3">
      <c r="A2572" s="1">
        <v>41091</v>
      </c>
      <c r="B2572" t="s">
        <v>22</v>
      </c>
      <c r="C2572" t="s">
        <v>20</v>
      </c>
      <c r="D2572" t="s">
        <v>21</v>
      </c>
      <c r="E2572" t="s">
        <v>11</v>
      </c>
      <c r="F2572" s="2">
        <v>3358106.9325291957</v>
      </c>
      <c r="G2572" s="2">
        <v>1421967.6241771979</v>
      </c>
      <c r="H2572" s="2">
        <v>0</v>
      </c>
      <c r="I2572" s="2" t="str">
        <f>TEXT(Продажи[[#This Row],[период]],Продажи[[#Headers],[МММ]])</f>
        <v>июл</v>
      </c>
    </row>
    <row r="2573" spans="1:9" x14ac:dyDescent="0.3">
      <c r="A2573" s="1">
        <v>41091</v>
      </c>
      <c r="B2573" t="s">
        <v>22</v>
      </c>
      <c r="C2573" t="s">
        <v>20</v>
      </c>
      <c r="D2573" t="s">
        <v>21</v>
      </c>
      <c r="E2573" t="s">
        <v>12</v>
      </c>
      <c r="F2573" s="2">
        <v>-1722106.119245742</v>
      </c>
      <c r="G2573" s="2">
        <v>-627338.6577252344</v>
      </c>
      <c r="H2573" s="2">
        <v>0</v>
      </c>
      <c r="I2573" s="2" t="str">
        <f>TEXT(Продажи[[#This Row],[период]],Продажи[[#Headers],[МММ]])</f>
        <v>июл</v>
      </c>
    </row>
    <row r="2574" spans="1:9" x14ac:dyDescent="0.3">
      <c r="A2574" s="1">
        <v>41091</v>
      </c>
      <c r="B2574" t="s">
        <v>22</v>
      </c>
      <c r="C2574" t="s">
        <v>20</v>
      </c>
      <c r="D2574" t="s">
        <v>21</v>
      </c>
      <c r="E2574" t="s">
        <v>13</v>
      </c>
      <c r="F2574" s="2">
        <v>-355270.4924003965</v>
      </c>
      <c r="G2574" s="2">
        <v>-355491.90604429948</v>
      </c>
      <c r="H2574" s="2">
        <v>0</v>
      </c>
      <c r="I2574" s="2" t="str">
        <f>TEXT(Продажи[[#This Row],[период]],Продажи[[#Headers],[МММ]])</f>
        <v>июл</v>
      </c>
    </row>
    <row r="2575" spans="1:9" x14ac:dyDescent="0.3">
      <c r="A2575" s="1">
        <v>41091</v>
      </c>
      <c r="B2575" t="s">
        <v>22</v>
      </c>
      <c r="C2575" t="s">
        <v>20</v>
      </c>
      <c r="D2575" t="s">
        <v>19</v>
      </c>
      <c r="E2575" t="s">
        <v>11</v>
      </c>
      <c r="F2575" s="2">
        <v>5517628.8919064607</v>
      </c>
      <c r="G2575" s="2">
        <v>2112117.7571212379</v>
      </c>
      <c r="H2575" s="2">
        <v>0</v>
      </c>
      <c r="I2575" s="2" t="str">
        <f>TEXT(Продажи[[#This Row],[период]],Продажи[[#Headers],[МММ]])</f>
        <v>июл</v>
      </c>
    </row>
    <row r="2576" spans="1:9" x14ac:dyDescent="0.3">
      <c r="A2576" s="1">
        <v>41091</v>
      </c>
      <c r="B2576" t="s">
        <v>22</v>
      </c>
      <c r="C2576" t="s">
        <v>20</v>
      </c>
      <c r="D2576" t="s">
        <v>19</v>
      </c>
      <c r="E2576" t="s">
        <v>12</v>
      </c>
      <c r="F2576" s="2">
        <v>-2973318.1095723812</v>
      </c>
      <c r="G2576" s="2">
        <v>-931816.65755348722</v>
      </c>
      <c r="H2576" s="2">
        <v>0</v>
      </c>
      <c r="I2576" s="2" t="str">
        <f>TEXT(Продажи[[#This Row],[период]],Продажи[[#Headers],[МММ]])</f>
        <v>июл</v>
      </c>
    </row>
    <row r="2577" spans="1:9" x14ac:dyDescent="0.3">
      <c r="A2577" s="1">
        <v>41091</v>
      </c>
      <c r="B2577" t="s">
        <v>22</v>
      </c>
      <c r="C2577" t="s">
        <v>20</v>
      </c>
      <c r="D2577" t="s">
        <v>19</v>
      </c>
      <c r="E2577" t="s">
        <v>13</v>
      </c>
      <c r="F2577" s="2">
        <v>-585531.28772078955</v>
      </c>
      <c r="G2577" s="2">
        <v>-528029.43928030948</v>
      </c>
      <c r="H2577" s="2">
        <v>0</v>
      </c>
      <c r="I2577" s="2" t="str">
        <f>TEXT(Продажи[[#This Row],[период]],Продажи[[#Headers],[МММ]])</f>
        <v>июл</v>
      </c>
    </row>
    <row r="2578" spans="1:9" x14ac:dyDescent="0.3">
      <c r="A2578" s="1">
        <v>41091</v>
      </c>
      <c r="B2578" t="s">
        <v>22</v>
      </c>
      <c r="C2578" t="s">
        <v>20</v>
      </c>
      <c r="D2578" t="s">
        <v>17</v>
      </c>
      <c r="E2578" t="s">
        <v>11</v>
      </c>
      <c r="F2578" s="2">
        <v>970940.06390644447</v>
      </c>
      <c r="G2578" s="2">
        <v>939842.33943968988</v>
      </c>
      <c r="H2578" s="2">
        <v>0</v>
      </c>
      <c r="I2578" s="2" t="str">
        <f>TEXT(Продажи[[#This Row],[период]],Продажи[[#Headers],[МММ]])</f>
        <v>июл</v>
      </c>
    </row>
    <row r="2579" spans="1:9" x14ac:dyDescent="0.3">
      <c r="A2579" s="1">
        <v>41091</v>
      </c>
      <c r="B2579" t="s">
        <v>22</v>
      </c>
      <c r="C2579" t="s">
        <v>20</v>
      </c>
      <c r="D2579" t="s">
        <v>17</v>
      </c>
      <c r="E2579" t="s">
        <v>12</v>
      </c>
      <c r="F2579" s="2">
        <v>-518295.40777924086</v>
      </c>
      <c r="G2579" s="2">
        <v>-414636.32622339262</v>
      </c>
      <c r="H2579" s="2">
        <v>0</v>
      </c>
      <c r="I2579" s="2" t="str">
        <f>TEXT(Продажи[[#This Row],[период]],Продажи[[#Headers],[МММ]])</f>
        <v>июл</v>
      </c>
    </row>
    <row r="2580" spans="1:9" x14ac:dyDescent="0.3">
      <c r="A2580" s="1">
        <v>41091</v>
      </c>
      <c r="B2580" t="s">
        <v>22</v>
      </c>
      <c r="C2580" t="s">
        <v>20</v>
      </c>
      <c r="D2580" t="s">
        <v>17</v>
      </c>
      <c r="E2580" t="s">
        <v>13</v>
      </c>
      <c r="F2580" s="2">
        <v>-135672.46124301263</v>
      </c>
      <c r="G2580" s="2">
        <v>-234960.58485992247</v>
      </c>
      <c r="H2580" s="2">
        <v>0</v>
      </c>
      <c r="I2580" s="2" t="str">
        <f>TEXT(Продажи[[#This Row],[период]],Продажи[[#Headers],[МММ]])</f>
        <v>июл</v>
      </c>
    </row>
    <row r="2581" spans="1:9" x14ac:dyDescent="0.3">
      <c r="A2581" s="1">
        <v>41091</v>
      </c>
      <c r="B2581" t="s">
        <v>22</v>
      </c>
      <c r="C2581" t="s">
        <v>20</v>
      </c>
      <c r="D2581" t="s">
        <v>14</v>
      </c>
      <c r="E2581" t="s">
        <v>11</v>
      </c>
      <c r="F2581" s="2">
        <v>3593565.8582380014</v>
      </c>
      <c r="G2581" s="2">
        <v>1594682.9816586715</v>
      </c>
      <c r="H2581" s="2">
        <v>0</v>
      </c>
      <c r="I2581" s="2" t="str">
        <f>TEXT(Продажи[[#This Row],[период]],Продажи[[#Headers],[МММ]])</f>
        <v>июл</v>
      </c>
    </row>
    <row r="2582" spans="1:9" x14ac:dyDescent="0.3">
      <c r="A2582" s="1">
        <v>41091</v>
      </c>
      <c r="B2582" t="s">
        <v>22</v>
      </c>
      <c r="C2582" t="s">
        <v>20</v>
      </c>
      <c r="D2582" t="s">
        <v>14</v>
      </c>
      <c r="E2582" t="s">
        <v>12</v>
      </c>
      <c r="F2582" s="2">
        <v>-1830339.1468105272</v>
      </c>
      <c r="G2582" s="2">
        <v>-703536.60955529637</v>
      </c>
      <c r="H2582" s="2">
        <v>0</v>
      </c>
      <c r="I2582" s="2" t="str">
        <f>TEXT(Продажи[[#This Row],[период]],Продажи[[#Headers],[МММ]])</f>
        <v>июл</v>
      </c>
    </row>
    <row r="2583" spans="1:9" x14ac:dyDescent="0.3">
      <c r="A2583" s="1">
        <v>41091</v>
      </c>
      <c r="B2583" t="s">
        <v>22</v>
      </c>
      <c r="C2583" t="s">
        <v>20</v>
      </c>
      <c r="D2583" t="s">
        <v>14</v>
      </c>
      <c r="E2583" t="s">
        <v>13</v>
      </c>
      <c r="F2583" s="2">
        <v>-445321.51441900129</v>
      </c>
      <c r="G2583" s="2">
        <v>-398670.74541466788</v>
      </c>
      <c r="H2583" s="2">
        <v>0</v>
      </c>
      <c r="I2583" s="2" t="str">
        <f>TEXT(Продажи[[#This Row],[период]],Продажи[[#Headers],[МММ]])</f>
        <v>июл</v>
      </c>
    </row>
    <row r="2584" spans="1:9" x14ac:dyDescent="0.3">
      <c r="A2584" s="1">
        <v>41091</v>
      </c>
      <c r="B2584" t="s">
        <v>22</v>
      </c>
      <c r="C2584" t="s">
        <v>20</v>
      </c>
      <c r="D2584" t="s">
        <v>100</v>
      </c>
      <c r="E2584" t="s">
        <v>49</v>
      </c>
      <c r="F2584" s="2">
        <v>0</v>
      </c>
      <c r="G2584" s="2">
        <v>0</v>
      </c>
      <c r="H2584" s="2">
        <v>13852114.799417911</v>
      </c>
      <c r="I2584" s="2" t="str">
        <f>TEXT(Продажи[[#This Row],[период]],Продажи[[#Headers],[МММ]])</f>
        <v>июл</v>
      </c>
    </row>
    <row r="2585" spans="1:9" x14ac:dyDescent="0.3">
      <c r="A2585" s="1">
        <v>41091</v>
      </c>
      <c r="B2585" t="s">
        <v>22</v>
      </c>
      <c r="C2585" t="s">
        <v>23</v>
      </c>
      <c r="D2585" t="s">
        <v>10</v>
      </c>
      <c r="E2585" t="s">
        <v>11</v>
      </c>
      <c r="F2585" s="2">
        <v>3153670.0475730682</v>
      </c>
      <c r="G2585" s="2">
        <v>3156526.6327610873</v>
      </c>
      <c r="H2585" s="2">
        <v>0</v>
      </c>
      <c r="I2585" s="2" t="str">
        <f>TEXT(Продажи[[#This Row],[период]],Продажи[[#Headers],[МММ]])</f>
        <v>июл</v>
      </c>
    </row>
    <row r="2586" spans="1:9" x14ac:dyDescent="0.3">
      <c r="A2586" s="1">
        <v>41091</v>
      </c>
      <c r="B2586" t="s">
        <v>22</v>
      </c>
      <c r="C2586" t="s">
        <v>23</v>
      </c>
      <c r="D2586" t="s">
        <v>10</v>
      </c>
      <c r="E2586" t="s">
        <v>12</v>
      </c>
      <c r="F2586" s="2">
        <v>-1713951.1128114501</v>
      </c>
      <c r="G2586" s="2">
        <v>-1392585.2791593033</v>
      </c>
      <c r="H2586" s="2">
        <v>0</v>
      </c>
      <c r="I2586" s="2" t="str">
        <f>TEXT(Продажи[[#This Row],[период]],Продажи[[#Headers],[МММ]])</f>
        <v>июл</v>
      </c>
    </row>
    <row r="2587" spans="1:9" x14ac:dyDescent="0.3">
      <c r="A2587" s="1">
        <v>41091</v>
      </c>
      <c r="B2587" t="s">
        <v>22</v>
      </c>
      <c r="C2587" t="s">
        <v>23</v>
      </c>
      <c r="D2587" t="s">
        <v>10</v>
      </c>
      <c r="E2587" t="s">
        <v>13</v>
      </c>
      <c r="F2587" s="2">
        <v>-372784.36703649035</v>
      </c>
      <c r="G2587" s="2">
        <v>-789131.65819027182</v>
      </c>
      <c r="H2587" s="2">
        <v>0</v>
      </c>
      <c r="I2587" s="2" t="str">
        <f>TEXT(Продажи[[#This Row],[период]],Продажи[[#Headers],[МММ]])</f>
        <v>июл</v>
      </c>
    </row>
    <row r="2588" spans="1:9" x14ac:dyDescent="0.3">
      <c r="A2588" s="1">
        <v>41091</v>
      </c>
      <c r="B2588" t="s">
        <v>22</v>
      </c>
      <c r="C2588" t="s">
        <v>23</v>
      </c>
      <c r="D2588" t="s">
        <v>21</v>
      </c>
      <c r="E2588" t="s">
        <v>11</v>
      </c>
      <c r="F2588" s="2">
        <v>2275640.2290033014</v>
      </c>
      <c r="G2588" s="2">
        <v>2369946.0402953303</v>
      </c>
      <c r="H2588" s="2">
        <v>0</v>
      </c>
      <c r="I2588" s="2" t="str">
        <f>TEXT(Продажи[[#This Row],[период]],Продажи[[#Headers],[МММ]])</f>
        <v>июл</v>
      </c>
    </row>
    <row r="2589" spans="1:9" x14ac:dyDescent="0.3">
      <c r="A2589" s="1">
        <v>41091</v>
      </c>
      <c r="B2589" t="s">
        <v>22</v>
      </c>
      <c r="C2589" t="s">
        <v>23</v>
      </c>
      <c r="D2589" t="s">
        <v>21</v>
      </c>
      <c r="E2589" t="s">
        <v>12</v>
      </c>
      <c r="F2589" s="2">
        <v>-1230075.7994612441</v>
      </c>
      <c r="G2589" s="2">
        <v>-1045564.4295420574</v>
      </c>
      <c r="H2589" s="2">
        <v>0</v>
      </c>
      <c r="I2589" s="2" t="str">
        <f>TEXT(Продажи[[#This Row],[период]],Продажи[[#Headers],[МММ]])</f>
        <v>июл</v>
      </c>
    </row>
    <row r="2590" spans="1:9" x14ac:dyDescent="0.3">
      <c r="A2590" s="1">
        <v>41091</v>
      </c>
      <c r="B2590" t="s">
        <v>22</v>
      </c>
      <c r="C2590" t="s">
        <v>23</v>
      </c>
      <c r="D2590" t="s">
        <v>21</v>
      </c>
      <c r="E2590" t="s">
        <v>13</v>
      </c>
      <c r="F2590" s="2">
        <v>-271231.71378120431</v>
      </c>
      <c r="G2590" s="2">
        <v>-592486.51007383259</v>
      </c>
      <c r="H2590" s="2">
        <v>0</v>
      </c>
      <c r="I2590" s="2" t="str">
        <f>TEXT(Продажи[[#This Row],[период]],Продажи[[#Headers],[МММ]])</f>
        <v>июл</v>
      </c>
    </row>
    <row r="2591" spans="1:9" x14ac:dyDescent="0.3">
      <c r="A2591" s="1">
        <v>41091</v>
      </c>
      <c r="B2591" t="s">
        <v>22</v>
      </c>
      <c r="C2591" t="s">
        <v>23</v>
      </c>
      <c r="D2591" t="s">
        <v>19</v>
      </c>
      <c r="E2591" t="s">
        <v>11</v>
      </c>
      <c r="F2591" s="2">
        <v>4243349.7020897269</v>
      </c>
      <c r="G2591" s="2">
        <v>3520196.2618687302</v>
      </c>
      <c r="H2591" s="2">
        <v>0</v>
      </c>
      <c r="I2591" s="2" t="str">
        <f>TEXT(Продажи[[#This Row],[период]],Продажи[[#Headers],[МММ]])</f>
        <v>июл</v>
      </c>
    </row>
    <row r="2592" spans="1:9" x14ac:dyDescent="0.3">
      <c r="A2592" s="1">
        <v>41091</v>
      </c>
      <c r="B2592" t="s">
        <v>22</v>
      </c>
      <c r="C2592" t="s">
        <v>23</v>
      </c>
      <c r="D2592" t="s">
        <v>19</v>
      </c>
      <c r="E2592" t="s">
        <v>12</v>
      </c>
      <c r="F2592" s="2">
        <v>-2123798.6496945578</v>
      </c>
      <c r="G2592" s="2">
        <v>-1553027.7625891455</v>
      </c>
      <c r="H2592" s="2">
        <v>0</v>
      </c>
      <c r="I2592" s="2" t="str">
        <f>TEXT(Продажи[[#This Row],[период]],Продажи[[#Headers],[МММ]])</f>
        <v>июл</v>
      </c>
    </row>
    <row r="2593" spans="1:9" x14ac:dyDescent="0.3">
      <c r="A2593" s="1">
        <v>41091</v>
      </c>
      <c r="B2593" t="s">
        <v>22</v>
      </c>
      <c r="C2593" t="s">
        <v>23</v>
      </c>
      <c r="D2593" t="s">
        <v>19</v>
      </c>
      <c r="E2593" t="s">
        <v>13</v>
      </c>
      <c r="F2593" s="2">
        <v>-581878.35404331493</v>
      </c>
      <c r="G2593" s="2">
        <v>-880049.06546718255</v>
      </c>
      <c r="H2593" s="2">
        <v>0</v>
      </c>
      <c r="I2593" s="2" t="str">
        <f>TEXT(Продажи[[#This Row],[период]],Продажи[[#Headers],[МММ]])</f>
        <v>июл</v>
      </c>
    </row>
    <row r="2594" spans="1:9" x14ac:dyDescent="0.3">
      <c r="A2594" s="1">
        <v>41091</v>
      </c>
      <c r="B2594" t="s">
        <v>22</v>
      </c>
      <c r="C2594" t="s">
        <v>23</v>
      </c>
      <c r="D2594" t="s">
        <v>17</v>
      </c>
      <c r="E2594" t="s">
        <v>11</v>
      </c>
      <c r="F2594" s="2">
        <v>2258040.3265582263</v>
      </c>
      <c r="G2594" s="2">
        <v>1566403.89906615</v>
      </c>
      <c r="H2594" s="2">
        <v>0</v>
      </c>
      <c r="I2594" s="2" t="str">
        <f>TEXT(Продажи[[#This Row],[период]],Продажи[[#Headers],[МММ]])</f>
        <v>июл</v>
      </c>
    </row>
    <row r="2595" spans="1:9" x14ac:dyDescent="0.3">
      <c r="A2595" s="1">
        <v>41091</v>
      </c>
      <c r="B2595" t="s">
        <v>22</v>
      </c>
      <c r="C2595" t="s">
        <v>23</v>
      </c>
      <c r="D2595" t="s">
        <v>17</v>
      </c>
      <c r="E2595" t="s">
        <v>12</v>
      </c>
      <c r="F2595" s="2">
        <v>-1209355.9514848953</v>
      </c>
      <c r="G2595" s="2">
        <v>-691060.54370565445</v>
      </c>
      <c r="H2595" s="2">
        <v>0</v>
      </c>
      <c r="I2595" s="2" t="str">
        <f>TEXT(Продажи[[#This Row],[период]],Продажи[[#Headers],[МММ]])</f>
        <v>июл</v>
      </c>
    </row>
    <row r="2596" spans="1:9" x14ac:dyDescent="0.3">
      <c r="A2596" s="1">
        <v>41091</v>
      </c>
      <c r="B2596" t="s">
        <v>22</v>
      </c>
      <c r="C2596" t="s">
        <v>23</v>
      </c>
      <c r="D2596" t="s">
        <v>17</v>
      </c>
      <c r="E2596" t="s">
        <v>13</v>
      </c>
      <c r="F2596" s="2">
        <v>-200131.13345715756</v>
      </c>
      <c r="G2596" s="2">
        <v>-391600.97476653749</v>
      </c>
      <c r="H2596" s="2">
        <v>0</v>
      </c>
      <c r="I2596" s="2" t="str">
        <f>TEXT(Продажи[[#This Row],[период]],Продажи[[#Headers],[МММ]])</f>
        <v>июл</v>
      </c>
    </row>
    <row r="2597" spans="1:9" x14ac:dyDescent="0.3">
      <c r="A2597" s="1">
        <v>41091</v>
      </c>
      <c r="B2597" t="s">
        <v>22</v>
      </c>
      <c r="C2597" t="s">
        <v>23</v>
      </c>
      <c r="D2597" t="s">
        <v>14</v>
      </c>
      <c r="E2597" t="s">
        <v>11</v>
      </c>
      <c r="F2597" s="2">
        <v>2882784.15622658</v>
      </c>
      <c r="G2597" s="2">
        <v>2657804.9694311195</v>
      </c>
      <c r="H2597" s="2">
        <v>0</v>
      </c>
      <c r="I2597" s="2" t="str">
        <f>TEXT(Продажи[[#This Row],[период]],Продажи[[#Headers],[МММ]])</f>
        <v>июл</v>
      </c>
    </row>
    <row r="2598" spans="1:9" x14ac:dyDescent="0.3">
      <c r="A2598" s="1">
        <v>41091</v>
      </c>
      <c r="B2598" t="s">
        <v>22</v>
      </c>
      <c r="C2598" t="s">
        <v>23</v>
      </c>
      <c r="D2598" t="s">
        <v>14</v>
      </c>
      <c r="E2598" t="s">
        <v>12</v>
      </c>
      <c r="F2598" s="2">
        <v>-1525282.622342106</v>
      </c>
      <c r="G2598" s="2">
        <v>-1172561.015925494</v>
      </c>
      <c r="H2598" s="2">
        <v>0</v>
      </c>
      <c r="I2598" s="2" t="str">
        <f>TEXT(Продажи[[#This Row],[период]],Продажи[[#Headers],[МММ]])</f>
        <v>июл</v>
      </c>
    </row>
    <row r="2599" spans="1:9" x14ac:dyDescent="0.3">
      <c r="A2599" s="1">
        <v>41091</v>
      </c>
      <c r="B2599" t="s">
        <v>22</v>
      </c>
      <c r="C2599" t="s">
        <v>23</v>
      </c>
      <c r="D2599" t="s">
        <v>14</v>
      </c>
      <c r="E2599" t="s">
        <v>13</v>
      </c>
      <c r="F2599" s="2">
        <v>-410484.05932470754</v>
      </c>
      <c r="G2599" s="2">
        <v>-664451.24235777988</v>
      </c>
      <c r="H2599" s="2">
        <v>0</v>
      </c>
      <c r="I2599" s="2" t="str">
        <f>TEXT(Продажи[[#This Row],[период]],Продажи[[#Headers],[МММ]])</f>
        <v>июл</v>
      </c>
    </row>
    <row r="2600" spans="1:9" x14ac:dyDescent="0.3">
      <c r="A2600" s="1">
        <v>41091</v>
      </c>
      <c r="B2600" t="s">
        <v>22</v>
      </c>
      <c r="C2600" t="s">
        <v>23</v>
      </c>
      <c r="D2600" t="s">
        <v>100</v>
      </c>
      <c r="E2600" t="s">
        <v>49</v>
      </c>
      <c r="F2600" s="2">
        <v>0</v>
      </c>
      <c r="G2600" s="2">
        <v>0</v>
      </c>
      <c r="H2600" s="2">
        <v>13822489.992341874</v>
      </c>
      <c r="I2600" s="2" t="str">
        <f>TEXT(Продажи[[#This Row],[период]],Продажи[[#Headers],[МММ]])</f>
        <v>июл</v>
      </c>
    </row>
    <row r="2601" spans="1:9" x14ac:dyDescent="0.3">
      <c r="A2601" s="1">
        <v>41091</v>
      </c>
      <c r="B2601" t="s">
        <v>22</v>
      </c>
      <c r="C2601" t="s">
        <v>24</v>
      </c>
      <c r="D2601" t="s">
        <v>17</v>
      </c>
      <c r="E2601" t="s">
        <v>11</v>
      </c>
      <c r="F2601" s="2">
        <v>1221449.5109997443</v>
      </c>
      <c r="G2601" s="2">
        <v>0</v>
      </c>
      <c r="H2601" s="2">
        <v>0</v>
      </c>
      <c r="I2601" s="2" t="str">
        <f>TEXT(Продажи[[#This Row],[период]],Продажи[[#Headers],[МММ]])</f>
        <v>июл</v>
      </c>
    </row>
    <row r="2602" spans="1:9" x14ac:dyDescent="0.3">
      <c r="A2602" s="1">
        <v>41091</v>
      </c>
      <c r="B2602" t="s">
        <v>22</v>
      </c>
      <c r="C2602" t="s">
        <v>24</v>
      </c>
      <c r="D2602" t="s">
        <v>17</v>
      </c>
      <c r="E2602" t="s">
        <v>12</v>
      </c>
      <c r="F2602" s="2">
        <v>-691060.54370565445</v>
      </c>
      <c r="G2602" s="2">
        <v>0</v>
      </c>
      <c r="H2602" s="2">
        <v>0</v>
      </c>
      <c r="I2602" s="2" t="str">
        <f>TEXT(Продажи[[#This Row],[период]],Продажи[[#Headers],[МММ]])</f>
        <v>июл</v>
      </c>
    </row>
    <row r="2603" spans="1:9" x14ac:dyDescent="0.3">
      <c r="A2603" s="1">
        <v>41091</v>
      </c>
      <c r="B2603" t="s">
        <v>22</v>
      </c>
      <c r="C2603" t="s">
        <v>24</v>
      </c>
      <c r="D2603" t="s">
        <v>17</v>
      </c>
      <c r="E2603" t="s">
        <v>13</v>
      </c>
      <c r="F2603" s="2">
        <v>-169862.68164284987</v>
      </c>
      <c r="G2603" s="2">
        <v>0</v>
      </c>
      <c r="H2603" s="2">
        <v>0</v>
      </c>
      <c r="I2603" s="2" t="str">
        <f>TEXT(Продажи[[#This Row],[период]],Продажи[[#Headers],[МММ]])</f>
        <v>июл</v>
      </c>
    </row>
    <row r="2604" spans="1:9" x14ac:dyDescent="0.3">
      <c r="A2604" s="1">
        <v>41091</v>
      </c>
      <c r="B2604" t="s">
        <v>22</v>
      </c>
      <c r="C2604" t="s">
        <v>24</v>
      </c>
      <c r="D2604" t="s">
        <v>100</v>
      </c>
      <c r="E2604" t="s">
        <v>49</v>
      </c>
      <c r="F2604" s="2">
        <v>0</v>
      </c>
      <c r="G2604" s="2">
        <v>0</v>
      </c>
      <c r="H2604" s="2">
        <v>2299828.7660665791</v>
      </c>
      <c r="I2604" s="2" t="str">
        <f>TEXT(Продажи[[#This Row],[период]],Продажи[[#Headers],[МММ]])</f>
        <v>июл</v>
      </c>
    </row>
    <row r="2605" spans="1:9" x14ac:dyDescent="0.3">
      <c r="A2605" s="1">
        <v>41091</v>
      </c>
      <c r="B2605" t="s">
        <v>22</v>
      </c>
      <c r="C2605" t="s">
        <v>26</v>
      </c>
      <c r="D2605" t="s">
        <v>14</v>
      </c>
      <c r="E2605" t="s">
        <v>11</v>
      </c>
      <c r="F2605" s="2">
        <v>2797368.3293754216</v>
      </c>
      <c r="G2605" s="2">
        <v>0</v>
      </c>
      <c r="H2605" s="2">
        <v>0</v>
      </c>
      <c r="I2605" s="2" t="str">
        <f>TEXT(Продажи[[#This Row],[период]],Продажи[[#Headers],[МММ]])</f>
        <v>июл</v>
      </c>
    </row>
    <row r="2606" spans="1:9" x14ac:dyDescent="0.3">
      <c r="A2606" s="1">
        <v>41091</v>
      </c>
      <c r="B2606" t="s">
        <v>22</v>
      </c>
      <c r="C2606" t="s">
        <v>26</v>
      </c>
      <c r="D2606" t="s">
        <v>14</v>
      </c>
      <c r="E2606" t="s">
        <v>12</v>
      </c>
      <c r="F2606" s="2">
        <v>-1525282.622342106</v>
      </c>
      <c r="G2606" s="2">
        <v>0</v>
      </c>
      <c r="H2606" s="2">
        <v>0</v>
      </c>
      <c r="I2606" s="2" t="str">
        <f>TEXT(Продажи[[#This Row],[период]],Продажи[[#Headers],[МММ]])</f>
        <v>июл</v>
      </c>
    </row>
    <row r="2607" spans="1:9" x14ac:dyDescent="0.3">
      <c r="A2607" s="1">
        <v>41091</v>
      </c>
      <c r="B2607" t="s">
        <v>22</v>
      </c>
      <c r="C2607" t="s">
        <v>26</v>
      </c>
      <c r="D2607" t="s">
        <v>14</v>
      </c>
      <c r="E2607" t="s">
        <v>13</v>
      </c>
      <c r="F2607" s="2">
        <v>-411429.7345505596</v>
      </c>
      <c r="G2607" s="2">
        <v>0</v>
      </c>
      <c r="H2607" s="2">
        <v>0</v>
      </c>
      <c r="I2607" s="2" t="str">
        <f>TEXT(Продажи[[#This Row],[период]],Продажи[[#Headers],[МММ]])</f>
        <v>июл</v>
      </c>
    </row>
    <row r="2608" spans="1:9" x14ac:dyDescent="0.3">
      <c r="A2608" s="1">
        <v>41091</v>
      </c>
      <c r="B2608" t="s">
        <v>22</v>
      </c>
      <c r="C2608" t="s">
        <v>26</v>
      </c>
      <c r="D2608" t="s">
        <v>100</v>
      </c>
      <c r="E2608" t="s">
        <v>49</v>
      </c>
      <c r="F2608" s="2">
        <v>0</v>
      </c>
      <c r="G2608" s="2">
        <v>0</v>
      </c>
      <c r="H2608" s="2">
        <v>2300515.6987470011</v>
      </c>
      <c r="I2608" s="2" t="str">
        <f>TEXT(Продажи[[#This Row],[период]],Продажи[[#Headers],[МММ]])</f>
        <v>июл</v>
      </c>
    </row>
    <row r="2609" spans="1:9" x14ac:dyDescent="0.3">
      <c r="A2609" s="1">
        <v>41091</v>
      </c>
      <c r="B2609" t="s">
        <v>22</v>
      </c>
      <c r="C2609" t="s">
        <v>27</v>
      </c>
      <c r="D2609" t="s">
        <v>10</v>
      </c>
      <c r="E2609" t="s">
        <v>11</v>
      </c>
      <c r="F2609" s="2">
        <v>4991025.6405069428</v>
      </c>
      <c r="G2609" s="2">
        <v>3156526.6327610873</v>
      </c>
      <c r="H2609" s="2">
        <v>0</v>
      </c>
      <c r="I2609" s="2" t="str">
        <f>TEXT(Продажи[[#This Row],[период]],Продажи[[#Headers],[МММ]])</f>
        <v>июл</v>
      </c>
    </row>
    <row r="2610" spans="1:9" x14ac:dyDescent="0.3">
      <c r="A2610" s="1">
        <v>41091</v>
      </c>
      <c r="B2610" t="s">
        <v>22</v>
      </c>
      <c r="C2610" t="s">
        <v>27</v>
      </c>
      <c r="D2610" t="s">
        <v>10</v>
      </c>
      <c r="E2610" t="s">
        <v>12</v>
      </c>
      <c r="F2610" s="2">
        <v>-2399531.5579360304</v>
      </c>
      <c r="G2610" s="2">
        <v>-1392585.2791593033</v>
      </c>
      <c r="H2610" s="2">
        <v>0</v>
      </c>
      <c r="I2610" s="2" t="str">
        <f>TEXT(Продажи[[#This Row],[период]],Продажи[[#Headers],[МММ]])</f>
        <v>июл</v>
      </c>
    </row>
    <row r="2611" spans="1:9" x14ac:dyDescent="0.3">
      <c r="A2611" s="1">
        <v>41091</v>
      </c>
      <c r="B2611" t="s">
        <v>22</v>
      </c>
      <c r="C2611" t="s">
        <v>27</v>
      </c>
      <c r="D2611" t="s">
        <v>10</v>
      </c>
      <c r="E2611" t="s">
        <v>13</v>
      </c>
      <c r="F2611" s="2">
        <v>-567352.09736284614</v>
      </c>
      <c r="G2611" s="2">
        <v>-789131.65819027182</v>
      </c>
      <c r="H2611" s="2">
        <v>0</v>
      </c>
      <c r="I2611" s="2" t="str">
        <f>TEXT(Продажи[[#This Row],[период]],Продажи[[#Headers],[МММ]])</f>
        <v>июл</v>
      </c>
    </row>
    <row r="2612" spans="1:9" x14ac:dyDescent="0.3">
      <c r="A2612" s="1">
        <v>41091</v>
      </c>
      <c r="B2612" t="s">
        <v>22</v>
      </c>
      <c r="C2612" t="s">
        <v>27</v>
      </c>
      <c r="D2612" t="s">
        <v>21</v>
      </c>
      <c r="E2612" t="s">
        <v>11</v>
      </c>
      <c r="F2612" s="2">
        <v>3274461.7781658317</v>
      </c>
      <c r="G2612" s="2">
        <v>2369946.0402953303</v>
      </c>
      <c r="H2612" s="2">
        <v>0</v>
      </c>
      <c r="I2612" s="2" t="str">
        <f>TEXT(Продажи[[#This Row],[период]],Продажи[[#Headers],[МММ]])</f>
        <v>июл</v>
      </c>
    </row>
    <row r="2613" spans="1:9" x14ac:dyDescent="0.3">
      <c r="A2613" s="1">
        <v>41091</v>
      </c>
      <c r="B2613" t="s">
        <v>22</v>
      </c>
      <c r="C2613" t="s">
        <v>27</v>
      </c>
      <c r="D2613" t="s">
        <v>21</v>
      </c>
      <c r="E2613" t="s">
        <v>12</v>
      </c>
      <c r="F2613" s="2">
        <v>-1722106.119245742</v>
      </c>
      <c r="G2613" s="2">
        <v>-1045564.4295420574</v>
      </c>
      <c r="H2613" s="2">
        <v>0</v>
      </c>
      <c r="I2613" s="2" t="str">
        <f>TEXT(Продажи[[#This Row],[период]],Продажи[[#Headers],[МММ]])</f>
        <v>июл</v>
      </c>
    </row>
    <row r="2614" spans="1:9" x14ac:dyDescent="0.3">
      <c r="A2614" s="1">
        <v>41091</v>
      </c>
      <c r="B2614" t="s">
        <v>22</v>
      </c>
      <c r="C2614" t="s">
        <v>27</v>
      </c>
      <c r="D2614" t="s">
        <v>21</v>
      </c>
      <c r="E2614" t="s">
        <v>13</v>
      </c>
      <c r="F2614" s="2">
        <v>-344495.028397116</v>
      </c>
      <c r="G2614" s="2">
        <v>-592486.51007383259</v>
      </c>
      <c r="H2614" s="2">
        <v>0</v>
      </c>
      <c r="I2614" s="2" t="str">
        <f>TEXT(Продажи[[#This Row],[период]],Продажи[[#Headers],[МММ]])</f>
        <v>июл</v>
      </c>
    </row>
    <row r="2615" spans="1:9" x14ac:dyDescent="0.3">
      <c r="A2615" s="1">
        <v>41091</v>
      </c>
      <c r="B2615" t="s">
        <v>22</v>
      </c>
      <c r="C2615" t="s">
        <v>27</v>
      </c>
      <c r="D2615" t="s">
        <v>19</v>
      </c>
      <c r="E2615" t="s">
        <v>11</v>
      </c>
      <c r="F2615" s="2">
        <v>3542496.1476905225</v>
      </c>
      <c r="G2615" s="2">
        <v>3520196.2618687302</v>
      </c>
      <c r="H2615" s="2">
        <v>0</v>
      </c>
      <c r="I2615" s="2" t="str">
        <f>TEXT(Продажи[[#This Row],[период]],Продажи[[#Headers],[МММ]])</f>
        <v>июл</v>
      </c>
    </row>
    <row r="2616" spans="1:9" x14ac:dyDescent="0.3">
      <c r="A2616" s="1">
        <v>41091</v>
      </c>
      <c r="B2616" t="s">
        <v>22</v>
      </c>
      <c r="C2616" t="s">
        <v>27</v>
      </c>
      <c r="D2616" t="s">
        <v>19</v>
      </c>
      <c r="E2616" t="s">
        <v>12</v>
      </c>
      <c r="F2616" s="2">
        <v>-1699038.9197556463</v>
      </c>
      <c r="G2616" s="2">
        <v>-1553027.7625891455</v>
      </c>
      <c r="H2616" s="2">
        <v>0</v>
      </c>
      <c r="I2616" s="2" t="str">
        <f>TEXT(Продажи[[#This Row],[период]],Продажи[[#Headers],[МММ]])</f>
        <v>июл</v>
      </c>
    </row>
    <row r="2617" spans="1:9" x14ac:dyDescent="0.3">
      <c r="A2617" s="1">
        <v>41091</v>
      </c>
      <c r="B2617" t="s">
        <v>22</v>
      </c>
      <c r="C2617" t="s">
        <v>27</v>
      </c>
      <c r="D2617" t="s">
        <v>19</v>
      </c>
      <c r="E2617" t="s">
        <v>13</v>
      </c>
      <c r="F2617" s="2">
        <v>-584214.53255797888</v>
      </c>
      <c r="G2617" s="2">
        <v>-880049.06546718255</v>
      </c>
      <c r="H2617" s="2">
        <v>0</v>
      </c>
      <c r="I2617" s="2" t="str">
        <f>TEXT(Продажи[[#This Row],[период]],Продажи[[#Headers],[МММ]])</f>
        <v>июл</v>
      </c>
    </row>
    <row r="2618" spans="1:9" x14ac:dyDescent="0.3">
      <c r="A2618" s="1">
        <v>41091</v>
      </c>
      <c r="B2618" t="s">
        <v>22</v>
      </c>
      <c r="C2618" t="s">
        <v>27</v>
      </c>
      <c r="D2618" t="s">
        <v>17</v>
      </c>
      <c r="E2618" t="s">
        <v>11</v>
      </c>
      <c r="F2618" s="2">
        <v>3082130.0249272194</v>
      </c>
      <c r="G2618" s="2">
        <v>1566403.89906615</v>
      </c>
      <c r="H2618" s="2">
        <v>0</v>
      </c>
      <c r="I2618" s="2" t="str">
        <f>TEXT(Продажи[[#This Row],[период]],Продажи[[#Headers],[МММ]])</f>
        <v>июл</v>
      </c>
    </row>
    <row r="2619" spans="1:9" x14ac:dyDescent="0.3">
      <c r="A2619" s="1">
        <v>41091</v>
      </c>
      <c r="B2619" t="s">
        <v>22</v>
      </c>
      <c r="C2619" t="s">
        <v>27</v>
      </c>
      <c r="D2619" t="s">
        <v>17</v>
      </c>
      <c r="E2619" t="s">
        <v>12</v>
      </c>
      <c r="F2619" s="2">
        <v>-1554886.2233377225</v>
      </c>
      <c r="G2619" s="2">
        <v>-691060.54370565445</v>
      </c>
      <c r="H2619" s="2">
        <v>0</v>
      </c>
      <c r="I2619" s="2" t="str">
        <f>TEXT(Продажи[[#This Row],[период]],Продажи[[#Headers],[МММ]])</f>
        <v>июл</v>
      </c>
    </row>
    <row r="2620" spans="1:9" x14ac:dyDescent="0.3">
      <c r="A2620" s="1">
        <v>41091</v>
      </c>
      <c r="B2620" t="s">
        <v>22</v>
      </c>
      <c r="C2620" t="s">
        <v>27</v>
      </c>
      <c r="D2620" t="s">
        <v>17</v>
      </c>
      <c r="E2620" t="s">
        <v>13</v>
      </c>
      <c r="F2620" s="2">
        <v>-351110.58574325038</v>
      </c>
      <c r="G2620" s="2">
        <v>-391600.97476653749</v>
      </c>
      <c r="H2620" s="2">
        <v>0</v>
      </c>
      <c r="I2620" s="2" t="str">
        <f>TEXT(Продажи[[#This Row],[период]],Продажи[[#Headers],[МММ]])</f>
        <v>июл</v>
      </c>
    </row>
    <row r="2621" spans="1:9" x14ac:dyDescent="0.3">
      <c r="A2621" s="1">
        <v>41091</v>
      </c>
      <c r="B2621" t="s">
        <v>22</v>
      </c>
      <c r="C2621" t="s">
        <v>27</v>
      </c>
      <c r="D2621" t="s">
        <v>14</v>
      </c>
      <c r="E2621" t="s">
        <v>11</v>
      </c>
      <c r="F2621" s="2">
        <v>1717468.2327572112</v>
      </c>
      <c r="G2621" s="2">
        <v>2657804.9694311195</v>
      </c>
      <c r="H2621" s="2">
        <v>0</v>
      </c>
      <c r="I2621" s="2" t="str">
        <f>TEXT(Продажи[[#This Row],[период]],Продажи[[#Headers],[МММ]])</f>
        <v>июл</v>
      </c>
    </row>
    <row r="2622" spans="1:9" x14ac:dyDescent="0.3">
      <c r="A2622" s="1">
        <v>41091</v>
      </c>
      <c r="B2622" t="s">
        <v>22</v>
      </c>
      <c r="C2622" t="s">
        <v>27</v>
      </c>
      <c r="D2622" t="s">
        <v>14</v>
      </c>
      <c r="E2622" t="s">
        <v>12</v>
      </c>
      <c r="F2622" s="2">
        <v>-915169.57340526348</v>
      </c>
      <c r="G2622" s="2">
        <v>-1172561.015925494</v>
      </c>
      <c r="H2622" s="2">
        <v>0</v>
      </c>
      <c r="I2622" s="2" t="str">
        <f>TEXT(Продажи[[#This Row],[период]],Продажи[[#Headers],[МММ]])</f>
        <v>июл</v>
      </c>
    </row>
    <row r="2623" spans="1:9" x14ac:dyDescent="0.3">
      <c r="A2623" s="1">
        <v>41091</v>
      </c>
      <c r="B2623" t="s">
        <v>22</v>
      </c>
      <c r="C2623" t="s">
        <v>27</v>
      </c>
      <c r="D2623" t="s">
        <v>14</v>
      </c>
      <c r="E2623" t="s">
        <v>13</v>
      </c>
      <c r="F2623" s="2">
        <v>-214454.73670130008</v>
      </c>
      <c r="G2623" s="2">
        <v>-664451.24235777988</v>
      </c>
      <c r="H2623" s="2">
        <v>0</v>
      </c>
      <c r="I2623" s="2" t="str">
        <f>TEXT(Продажи[[#This Row],[период]],Продажи[[#Headers],[МММ]])</f>
        <v>июл</v>
      </c>
    </row>
    <row r="2624" spans="1:9" x14ac:dyDescent="0.3">
      <c r="A2624" s="1">
        <v>41091</v>
      </c>
      <c r="B2624" t="s">
        <v>22</v>
      </c>
      <c r="C2624" t="s">
        <v>27</v>
      </c>
      <c r="D2624" t="s">
        <v>100</v>
      </c>
      <c r="E2624" t="s">
        <v>49</v>
      </c>
      <c r="F2624" s="2">
        <v>0</v>
      </c>
      <c r="G2624" s="2">
        <v>0</v>
      </c>
      <c r="H2624" s="2">
        <v>11002170.467226747</v>
      </c>
      <c r="I2624" s="2" t="str">
        <f>TEXT(Продажи[[#This Row],[период]],Продажи[[#Headers],[МММ]])</f>
        <v>июл</v>
      </c>
    </row>
    <row r="2625" spans="1:9" x14ac:dyDescent="0.3">
      <c r="A2625" s="1">
        <v>41091</v>
      </c>
      <c r="B2625" t="s">
        <v>18</v>
      </c>
      <c r="C2625" t="s">
        <v>9</v>
      </c>
      <c r="D2625" t="s">
        <v>10</v>
      </c>
      <c r="E2625" t="s">
        <v>11</v>
      </c>
      <c r="F2625" s="2">
        <v>2433810.580192259</v>
      </c>
      <c r="G2625" s="2">
        <v>2525221.3062088699</v>
      </c>
      <c r="H2625" s="2">
        <v>0</v>
      </c>
      <c r="I2625" s="2" t="str">
        <f>TEXT(Продажи[[#This Row],[период]],Продажи[[#Headers],[МММ]])</f>
        <v>июл</v>
      </c>
    </row>
    <row r="2626" spans="1:9" x14ac:dyDescent="0.3">
      <c r="A2626" s="1">
        <v>41091</v>
      </c>
      <c r="B2626" t="s">
        <v>18</v>
      </c>
      <c r="C2626" t="s">
        <v>9</v>
      </c>
      <c r="D2626" t="s">
        <v>10</v>
      </c>
      <c r="E2626" t="s">
        <v>12</v>
      </c>
      <c r="F2626" s="2">
        <v>-1371160.8902491601</v>
      </c>
      <c r="G2626" s="2">
        <v>-1114068.2233274425</v>
      </c>
      <c r="H2626" s="2">
        <v>0</v>
      </c>
      <c r="I2626" s="2" t="str">
        <f>TEXT(Продажи[[#This Row],[период]],Продажи[[#Headers],[МММ]])</f>
        <v>июл</v>
      </c>
    </row>
    <row r="2627" spans="1:9" x14ac:dyDescent="0.3">
      <c r="A2627" s="1">
        <v>41091</v>
      </c>
      <c r="B2627" t="s">
        <v>18</v>
      </c>
      <c r="C2627" t="s">
        <v>9</v>
      </c>
      <c r="D2627" t="s">
        <v>10</v>
      </c>
      <c r="E2627" t="s">
        <v>13</v>
      </c>
      <c r="F2627" s="2">
        <v>-992686.20551813568</v>
      </c>
      <c r="G2627" s="2">
        <v>-631305.32655221748</v>
      </c>
      <c r="H2627" s="2">
        <v>0</v>
      </c>
      <c r="I2627" s="2" t="str">
        <f>TEXT(Продажи[[#This Row],[период]],Продажи[[#Headers],[МММ]])</f>
        <v>июл</v>
      </c>
    </row>
    <row r="2628" spans="1:9" x14ac:dyDescent="0.3">
      <c r="A2628" s="1">
        <v>41091</v>
      </c>
      <c r="B2628" t="s">
        <v>18</v>
      </c>
      <c r="C2628" t="s">
        <v>9</v>
      </c>
      <c r="D2628" t="s">
        <v>21</v>
      </c>
      <c r="E2628" t="s">
        <v>11</v>
      </c>
      <c r="F2628" s="2">
        <v>3463893.451282863</v>
      </c>
      <c r="G2628" s="2">
        <v>1895956.8322362641</v>
      </c>
      <c r="H2628" s="2">
        <v>0</v>
      </c>
      <c r="I2628" s="2" t="str">
        <f>TEXT(Продажи[[#This Row],[период]],Продажи[[#Headers],[МММ]])</f>
        <v>июл</v>
      </c>
    </row>
    <row r="2629" spans="1:9" x14ac:dyDescent="0.3">
      <c r="A2629" s="1">
        <v>41091</v>
      </c>
      <c r="B2629" t="s">
        <v>18</v>
      </c>
      <c r="C2629" t="s">
        <v>9</v>
      </c>
      <c r="D2629" t="s">
        <v>21</v>
      </c>
      <c r="E2629" t="s">
        <v>12</v>
      </c>
      <c r="F2629" s="2">
        <v>-1968121.2791379909</v>
      </c>
      <c r="G2629" s="2">
        <v>-836451.54363364598</v>
      </c>
      <c r="H2629" s="2">
        <v>0</v>
      </c>
      <c r="I2629" s="2" t="str">
        <f>TEXT(Продажи[[#This Row],[период]],Продажи[[#Headers],[МММ]])</f>
        <v>июл</v>
      </c>
    </row>
    <row r="2630" spans="1:9" x14ac:dyDescent="0.3">
      <c r="A2630" s="1">
        <v>41091</v>
      </c>
      <c r="B2630" t="s">
        <v>18</v>
      </c>
      <c r="C2630" t="s">
        <v>9</v>
      </c>
      <c r="D2630" t="s">
        <v>21</v>
      </c>
      <c r="E2630" t="s">
        <v>13</v>
      </c>
      <c r="F2630" s="2">
        <v>-1299353.6684869013</v>
      </c>
      <c r="G2630" s="2">
        <v>-473989.20805906603</v>
      </c>
      <c r="H2630" s="2">
        <v>0</v>
      </c>
      <c r="I2630" s="2" t="str">
        <f>TEXT(Продажи[[#This Row],[период]],Продажи[[#Headers],[МММ]])</f>
        <v>июл</v>
      </c>
    </row>
    <row r="2631" spans="1:9" x14ac:dyDescent="0.3">
      <c r="A2631" s="1">
        <v>41091</v>
      </c>
      <c r="B2631" t="s">
        <v>18</v>
      </c>
      <c r="C2631" t="s">
        <v>9</v>
      </c>
      <c r="D2631" t="s">
        <v>19</v>
      </c>
      <c r="E2631" t="s">
        <v>11</v>
      </c>
      <c r="F2631" s="2">
        <v>1461173.4709898557</v>
      </c>
      <c r="G2631" s="2">
        <v>2816157.0094949841</v>
      </c>
      <c r="H2631" s="2">
        <v>0</v>
      </c>
      <c r="I2631" s="2" t="str">
        <f>TEXT(Продажи[[#This Row],[период]],Продажи[[#Headers],[МММ]])</f>
        <v>июл</v>
      </c>
    </row>
    <row r="2632" spans="1:9" x14ac:dyDescent="0.3">
      <c r="A2632" s="1">
        <v>41091</v>
      </c>
      <c r="B2632" t="s">
        <v>18</v>
      </c>
      <c r="C2632" t="s">
        <v>9</v>
      </c>
      <c r="D2632" t="s">
        <v>19</v>
      </c>
      <c r="E2632" t="s">
        <v>12</v>
      </c>
      <c r="F2632" s="2">
        <v>-849519.45987782313</v>
      </c>
      <c r="G2632" s="2">
        <v>-1242422.2100713165</v>
      </c>
      <c r="H2632" s="2">
        <v>0</v>
      </c>
      <c r="I2632" s="2" t="str">
        <f>TEXT(Продажи[[#This Row],[период]],Продажи[[#Headers],[МММ]])</f>
        <v>июл</v>
      </c>
    </row>
    <row r="2633" spans="1:9" x14ac:dyDescent="0.3">
      <c r="A2633" s="1">
        <v>41091</v>
      </c>
      <c r="B2633" t="s">
        <v>18</v>
      </c>
      <c r="C2633" t="s">
        <v>9</v>
      </c>
      <c r="D2633" t="s">
        <v>19</v>
      </c>
      <c r="E2633" t="s">
        <v>13</v>
      </c>
      <c r="F2633" s="2">
        <v>-585318.90785582014</v>
      </c>
      <c r="G2633" s="2">
        <v>-704039.25237374601</v>
      </c>
      <c r="H2633" s="2">
        <v>0</v>
      </c>
      <c r="I2633" s="2" t="str">
        <f>TEXT(Продажи[[#This Row],[период]],Продажи[[#Headers],[МММ]])</f>
        <v>июл</v>
      </c>
    </row>
    <row r="2634" spans="1:9" x14ac:dyDescent="0.3">
      <c r="A2634" s="1">
        <v>41091</v>
      </c>
      <c r="B2634" t="s">
        <v>18</v>
      </c>
      <c r="C2634" t="s">
        <v>9</v>
      </c>
      <c r="D2634" t="s">
        <v>17</v>
      </c>
      <c r="E2634" t="s">
        <v>11</v>
      </c>
      <c r="F2634" s="2">
        <v>1235270.7218738573</v>
      </c>
      <c r="G2634" s="2">
        <v>1253123.1192529199</v>
      </c>
      <c r="H2634" s="2">
        <v>0</v>
      </c>
      <c r="I2634" s="2" t="str">
        <f>TEXT(Продажи[[#This Row],[период]],Продажи[[#Headers],[МММ]])</f>
        <v>июл</v>
      </c>
    </row>
    <row r="2635" spans="1:9" x14ac:dyDescent="0.3">
      <c r="A2635" s="1">
        <v>41091</v>
      </c>
      <c r="B2635" t="s">
        <v>18</v>
      </c>
      <c r="C2635" t="s">
        <v>9</v>
      </c>
      <c r="D2635" t="s">
        <v>17</v>
      </c>
      <c r="E2635" t="s">
        <v>12</v>
      </c>
      <c r="F2635" s="2">
        <v>-691060.54370565445</v>
      </c>
      <c r="G2635" s="2">
        <v>-552848.43496452353</v>
      </c>
      <c r="H2635" s="2">
        <v>0</v>
      </c>
      <c r="I2635" s="2" t="str">
        <f>TEXT(Продажи[[#This Row],[период]],Продажи[[#Headers],[МММ]])</f>
        <v>июл</v>
      </c>
    </row>
    <row r="2636" spans="1:9" x14ac:dyDescent="0.3">
      <c r="A2636" s="1">
        <v>41091</v>
      </c>
      <c r="B2636" t="s">
        <v>18</v>
      </c>
      <c r="C2636" t="s">
        <v>9</v>
      </c>
      <c r="D2636" t="s">
        <v>17</v>
      </c>
      <c r="E2636" t="s">
        <v>13</v>
      </c>
      <c r="F2636" s="2">
        <v>-551276.27222759323</v>
      </c>
      <c r="G2636" s="2">
        <v>-313280.77981322998</v>
      </c>
      <c r="H2636" s="2">
        <v>0</v>
      </c>
      <c r="I2636" s="2" t="str">
        <f>TEXT(Продажи[[#This Row],[период]],Продажи[[#Headers],[МММ]])</f>
        <v>июл</v>
      </c>
    </row>
    <row r="2637" spans="1:9" x14ac:dyDescent="0.3">
      <c r="A2637" s="1">
        <v>41091</v>
      </c>
      <c r="B2637" t="s">
        <v>18</v>
      </c>
      <c r="C2637" t="s">
        <v>9</v>
      </c>
      <c r="D2637" t="s">
        <v>14</v>
      </c>
      <c r="E2637" t="s">
        <v>11</v>
      </c>
      <c r="F2637" s="2">
        <v>3843712.2083021067</v>
      </c>
      <c r="G2637" s="2">
        <v>2126243.9755448955</v>
      </c>
      <c r="H2637" s="2">
        <v>0</v>
      </c>
      <c r="I2637" s="2" t="str">
        <f>TEXT(Продажи[[#This Row],[период]],Продажи[[#Headers],[МММ]])</f>
        <v>июл</v>
      </c>
    </row>
    <row r="2638" spans="1:9" x14ac:dyDescent="0.3">
      <c r="A2638" s="1">
        <v>41091</v>
      </c>
      <c r="B2638" t="s">
        <v>18</v>
      </c>
      <c r="C2638" t="s">
        <v>9</v>
      </c>
      <c r="D2638" t="s">
        <v>14</v>
      </c>
      <c r="E2638" t="s">
        <v>12</v>
      </c>
      <c r="F2638" s="2">
        <v>-2135395.6712789484</v>
      </c>
      <c r="G2638" s="2">
        <v>-938048.81274039519</v>
      </c>
      <c r="H2638" s="2">
        <v>0</v>
      </c>
      <c r="I2638" s="2" t="str">
        <f>TEXT(Продажи[[#This Row],[период]],Продажи[[#Headers],[МММ]])</f>
        <v>июл</v>
      </c>
    </row>
    <row r="2639" spans="1:9" x14ac:dyDescent="0.3">
      <c r="A2639" s="1">
        <v>41091</v>
      </c>
      <c r="B2639" t="s">
        <v>18</v>
      </c>
      <c r="C2639" t="s">
        <v>9</v>
      </c>
      <c r="D2639" t="s">
        <v>14</v>
      </c>
      <c r="E2639" t="s">
        <v>13</v>
      </c>
      <c r="F2639" s="2">
        <v>-1366805.7578807611</v>
      </c>
      <c r="G2639" s="2">
        <v>-531560.99388622388</v>
      </c>
      <c r="H2639" s="2">
        <v>0</v>
      </c>
      <c r="I2639" s="2" t="str">
        <f>TEXT(Продажи[[#This Row],[период]],Продажи[[#Headers],[МММ]])</f>
        <v>июл</v>
      </c>
    </row>
    <row r="2640" spans="1:9" x14ac:dyDescent="0.3">
      <c r="A2640" s="1">
        <v>41091</v>
      </c>
      <c r="B2640" t="s">
        <v>18</v>
      </c>
      <c r="C2640" t="s">
        <v>9</v>
      </c>
      <c r="D2640" t="s">
        <v>100</v>
      </c>
      <c r="E2640" t="s">
        <v>49</v>
      </c>
      <c r="F2640" s="2">
        <v>0</v>
      </c>
      <c r="G2640" s="2">
        <v>0</v>
      </c>
      <c r="H2640" s="2">
        <v>14190674.458689867</v>
      </c>
      <c r="I2640" s="2" t="str">
        <f>TEXT(Продажи[[#This Row],[период]],Продажи[[#Headers],[МММ]])</f>
        <v>июл</v>
      </c>
    </row>
    <row r="2641" spans="1:9" x14ac:dyDescent="0.3">
      <c r="A2641" s="1">
        <v>41091</v>
      </c>
      <c r="B2641" t="s">
        <v>18</v>
      </c>
      <c r="C2641" t="s">
        <v>16</v>
      </c>
      <c r="D2641" t="s">
        <v>10</v>
      </c>
      <c r="E2641" t="s">
        <v>11</v>
      </c>
      <c r="F2641" s="2">
        <v>651301.42286835099</v>
      </c>
      <c r="G2641" s="2">
        <v>3156526.6327610868</v>
      </c>
      <c r="H2641" s="2">
        <v>0</v>
      </c>
      <c r="I2641" s="2" t="str">
        <f>TEXT(Продажи[[#This Row],[период]],Продажи[[#Headers],[МММ]])</f>
        <v>июл</v>
      </c>
    </row>
    <row r="2642" spans="1:9" x14ac:dyDescent="0.3">
      <c r="A2642" s="1">
        <v>41091</v>
      </c>
      <c r="B2642" t="s">
        <v>18</v>
      </c>
      <c r="C2642" t="s">
        <v>16</v>
      </c>
      <c r="D2642" t="s">
        <v>10</v>
      </c>
      <c r="E2642" t="s">
        <v>12</v>
      </c>
      <c r="F2642" s="2">
        <v>-342790.22256229003</v>
      </c>
      <c r="G2642" s="2">
        <v>-1392585.2791593031</v>
      </c>
      <c r="H2642" s="2">
        <v>0</v>
      </c>
      <c r="I2642" s="2" t="str">
        <f>TEXT(Продажи[[#This Row],[период]],Продажи[[#Headers],[МММ]])</f>
        <v>июл</v>
      </c>
    </row>
    <row r="2643" spans="1:9" x14ac:dyDescent="0.3">
      <c r="A2643" s="1">
        <v>41091</v>
      </c>
      <c r="B2643" t="s">
        <v>18</v>
      </c>
      <c r="C2643" t="s">
        <v>16</v>
      </c>
      <c r="D2643" t="s">
        <v>10</v>
      </c>
      <c r="E2643" t="s">
        <v>13</v>
      </c>
      <c r="F2643" s="2">
        <v>-227955.49800392284</v>
      </c>
      <c r="G2643" s="2">
        <v>-789131.6581902717</v>
      </c>
      <c r="H2643" s="2">
        <v>0</v>
      </c>
      <c r="I2643" s="2" t="str">
        <f>TEXT(Продажи[[#This Row],[период]],Продажи[[#Headers],[МММ]])</f>
        <v>июл</v>
      </c>
    </row>
    <row r="2644" spans="1:9" x14ac:dyDescent="0.3">
      <c r="A2644" s="1">
        <v>41091</v>
      </c>
      <c r="B2644" t="s">
        <v>18</v>
      </c>
      <c r="C2644" t="s">
        <v>16</v>
      </c>
      <c r="D2644" t="s">
        <v>21</v>
      </c>
      <c r="E2644" t="s">
        <v>11</v>
      </c>
      <c r="F2644" s="2">
        <v>3973144.832259818</v>
      </c>
      <c r="G2644" s="2">
        <v>2369946.0402953299</v>
      </c>
      <c r="H2644" s="2">
        <v>0</v>
      </c>
      <c r="I2644" s="2" t="str">
        <f>TEXT(Продажи[[#This Row],[период]],Продажи[[#Headers],[МММ]])</f>
        <v>июл</v>
      </c>
    </row>
    <row r="2645" spans="1:9" x14ac:dyDescent="0.3">
      <c r="A2645" s="1">
        <v>41091</v>
      </c>
      <c r="B2645" t="s">
        <v>18</v>
      </c>
      <c r="C2645" t="s">
        <v>16</v>
      </c>
      <c r="D2645" t="s">
        <v>21</v>
      </c>
      <c r="E2645" t="s">
        <v>12</v>
      </c>
      <c r="F2645" s="2">
        <v>-2214136.4390302398</v>
      </c>
      <c r="G2645" s="2">
        <v>-1045564.4295420573</v>
      </c>
      <c r="H2645" s="2">
        <v>0</v>
      </c>
      <c r="I2645" s="2" t="str">
        <f>TEXT(Продажи[[#This Row],[период]],Продажи[[#Headers],[МММ]])</f>
        <v>июл</v>
      </c>
    </row>
    <row r="2646" spans="1:9" x14ac:dyDescent="0.3">
      <c r="A2646" s="1">
        <v>41091</v>
      </c>
      <c r="B2646" t="s">
        <v>18</v>
      </c>
      <c r="C2646" t="s">
        <v>16</v>
      </c>
      <c r="D2646" t="s">
        <v>21</v>
      </c>
      <c r="E2646" t="s">
        <v>13</v>
      </c>
      <c r="F2646" s="2">
        <v>-1560351.1516165882</v>
      </c>
      <c r="G2646" s="2">
        <v>-592486.51007383247</v>
      </c>
      <c r="H2646" s="2">
        <v>0</v>
      </c>
      <c r="I2646" s="2" t="str">
        <f>TEXT(Продажи[[#This Row],[период]],Продажи[[#Headers],[МММ]])</f>
        <v>июл</v>
      </c>
    </row>
    <row r="2647" spans="1:9" x14ac:dyDescent="0.3">
      <c r="A2647" s="1">
        <v>41091</v>
      </c>
      <c r="B2647" t="s">
        <v>18</v>
      </c>
      <c r="C2647" t="s">
        <v>16</v>
      </c>
      <c r="D2647" t="s">
        <v>19</v>
      </c>
      <c r="E2647" t="s">
        <v>11</v>
      </c>
      <c r="F2647" s="2">
        <v>2973318.1095723808</v>
      </c>
      <c r="G2647" s="2">
        <v>3520196.2618687297</v>
      </c>
      <c r="H2647" s="2">
        <v>0</v>
      </c>
      <c r="I2647" s="2" t="str">
        <f>TEXT(Продажи[[#This Row],[период]],Продажи[[#Headers],[МММ]])</f>
        <v>июл</v>
      </c>
    </row>
    <row r="2648" spans="1:9" x14ac:dyDescent="0.3">
      <c r="A2648" s="1">
        <v>41091</v>
      </c>
      <c r="B2648" t="s">
        <v>18</v>
      </c>
      <c r="C2648" t="s">
        <v>16</v>
      </c>
      <c r="D2648" t="s">
        <v>19</v>
      </c>
      <c r="E2648" t="s">
        <v>12</v>
      </c>
      <c r="F2648" s="2">
        <v>-1699038.9197556463</v>
      </c>
      <c r="G2648" s="2">
        <v>-1553027.7625891452</v>
      </c>
      <c r="H2648" s="2">
        <v>0</v>
      </c>
      <c r="I2648" s="2" t="str">
        <f>TEXT(Продажи[[#This Row],[период]],Продажи[[#Headers],[МММ]])</f>
        <v>июл</v>
      </c>
    </row>
    <row r="2649" spans="1:9" x14ac:dyDescent="0.3">
      <c r="A2649" s="1">
        <v>41091</v>
      </c>
      <c r="B2649" t="s">
        <v>18</v>
      </c>
      <c r="C2649" t="s">
        <v>16</v>
      </c>
      <c r="D2649" t="s">
        <v>19</v>
      </c>
      <c r="E2649" t="s">
        <v>13</v>
      </c>
      <c r="F2649" s="2">
        <v>-931455.61178303929</v>
      </c>
      <c r="G2649" s="2">
        <v>-880049.06546718243</v>
      </c>
      <c r="H2649" s="2">
        <v>0</v>
      </c>
      <c r="I2649" s="2" t="str">
        <f>TEXT(Продажи[[#This Row],[период]],Продажи[[#Headers],[МММ]])</f>
        <v>июл</v>
      </c>
    </row>
    <row r="2650" spans="1:9" x14ac:dyDescent="0.3">
      <c r="A2650" s="1">
        <v>41091</v>
      </c>
      <c r="B2650" t="s">
        <v>18</v>
      </c>
      <c r="C2650" t="s">
        <v>16</v>
      </c>
      <c r="D2650" t="s">
        <v>17</v>
      </c>
      <c r="E2650" t="s">
        <v>11</v>
      </c>
      <c r="F2650" s="2">
        <v>929476.43128410517</v>
      </c>
      <c r="G2650" s="2">
        <v>1566403.8990661497</v>
      </c>
      <c r="H2650" s="2">
        <v>0</v>
      </c>
      <c r="I2650" s="2" t="str">
        <f>TEXT(Продажи[[#This Row],[период]],Продажи[[#Headers],[МММ]])</f>
        <v>июл</v>
      </c>
    </row>
    <row r="2651" spans="1:9" x14ac:dyDescent="0.3">
      <c r="A2651" s="1">
        <v>41091</v>
      </c>
      <c r="B2651" t="s">
        <v>18</v>
      </c>
      <c r="C2651" t="s">
        <v>16</v>
      </c>
      <c r="D2651" t="s">
        <v>17</v>
      </c>
      <c r="E2651" t="s">
        <v>12</v>
      </c>
      <c r="F2651" s="2">
        <v>-518295.40777924086</v>
      </c>
      <c r="G2651" s="2">
        <v>-691060.54370565433</v>
      </c>
      <c r="H2651" s="2">
        <v>0</v>
      </c>
      <c r="I2651" s="2" t="str">
        <f>TEXT(Продажи[[#This Row],[период]],Продажи[[#Headers],[МММ]])</f>
        <v>июл</v>
      </c>
    </row>
    <row r="2652" spans="1:9" x14ac:dyDescent="0.3">
      <c r="A2652" s="1">
        <v>41091</v>
      </c>
      <c r="B2652" t="s">
        <v>18</v>
      </c>
      <c r="C2652" t="s">
        <v>16</v>
      </c>
      <c r="D2652" t="s">
        <v>17</v>
      </c>
      <c r="E2652" t="s">
        <v>13</v>
      </c>
      <c r="F2652" s="2">
        <v>-289623.47386703978</v>
      </c>
      <c r="G2652" s="2">
        <v>-391600.97476653743</v>
      </c>
      <c r="H2652" s="2">
        <v>0</v>
      </c>
      <c r="I2652" s="2" t="str">
        <f>TEXT(Продажи[[#This Row],[период]],Продажи[[#Headers],[МММ]])</f>
        <v>июл</v>
      </c>
    </row>
    <row r="2653" spans="1:9" x14ac:dyDescent="0.3">
      <c r="A2653" s="1">
        <v>41091</v>
      </c>
      <c r="B2653" t="s">
        <v>18</v>
      </c>
      <c r="C2653" t="s">
        <v>16</v>
      </c>
      <c r="D2653" t="s">
        <v>14</v>
      </c>
      <c r="E2653" t="s">
        <v>11</v>
      </c>
      <c r="F2653" s="2">
        <v>3117677.680067264</v>
      </c>
      <c r="G2653" s="2">
        <v>2657804.969431119</v>
      </c>
      <c r="H2653" s="2">
        <v>0</v>
      </c>
      <c r="I2653" s="2" t="str">
        <f>TEXT(Продажи[[#This Row],[период]],Продажи[[#Headers],[МММ]])</f>
        <v>июл</v>
      </c>
    </row>
    <row r="2654" spans="1:9" x14ac:dyDescent="0.3">
      <c r="A2654" s="1">
        <v>41091</v>
      </c>
      <c r="B2654" t="s">
        <v>18</v>
      </c>
      <c r="C2654" t="s">
        <v>16</v>
      </c>
      <c r="D2654" t="s">
        <v>14</v>
      </c>
      <c r="E2654" t="s">
        <v>12</v>
      </c>
      <c r="F2654" s="2">
        <v>-1830339.1468105272</v>
      </c>
      <c r="G2654" s="2">
        <v>-1172561.015925494</v>
      </c>
      <c r="H2654" s="2">
        <v>0</v>
      </c>
      <c r="I2654" s="2" t="str">
        <f>TEXT(Продажи[[#This Row],[период]],Продажи[[#Headers],[МММ]])</f>
        <v>июл</v>
      </c>
    </row>
    <row r="2655" spans="1:9" x14ac:dyDescent="0.3">
      <c r="A2655" s="1">
        <v>41091</v>
      </c>
      <c r="B2655" t="s">
        <v>18</v>
      </c>
      <c r="C2655" t="s">
        <v>16</v>
      </c>
      <c r="D2655" t="s">
        <v>14</v>
      </c>
      <c r="E2655" t="s">
        <v>13</v>
      </c>
      <c r="F2655" s="2">
        <v>-1213118.2808535704</v>
      </c>
      <c r="G2655" s="2">
        <v>-664451.24235777976</v>
      </c>
      <c r="H2655" s="2">
        <v>0</v>
      </c>
      <c r="I2655" s="2" t="str">
        <f>TEXT(Продажи[[#This Row],[период]],Продажи[[#Headers],[МММ]])</f>
        <v>июл</v>
      </c>
    </row>
    <row r="2656" spans="1:9" x14ac:dyDescent="0.3">
      <c r="A2656" s="1">
        <v>41091</v>
      </c>
      <c r="B2656" t="s">
        <v>18</v>
      </c>
      <c r="C2656" t="s">
        <v>16</v>
      </c>
      <c r="D2656" t="s">
        <v>100</v>
      </c>
      <c r="E2656" t="s">
        <v>49</v>
      </c>
      <c r="F2656" s="2">
        <v>0</v>
      </c>
      <c r="G2656" s="2">
        <v>0</v>
      </c>
      <c r="H2656" s="2">
        <v>16001912.305638667</v>
      </c>
      <c r="I2656" s="2" t="str">
        <f>TEXT(Продажи[[#This Row],[период]],Продажи[[#Headers],[МММ]])</f>
        <v>июл</v>
      </c>
    </row>
    <row r="2657" spans="1:9" x14ac:dyDescent="0.3">
      <c r="A2657" s="1">
        <v>41091</v>
      </c>
      <c r="B2657" t="s">
        <v>18</v>
      </c>
      <c r="C2657" t="s">
        <v>23</v>
      </c>
      <c r="D2657" t="s">
        <v>10</v>
      </c>
      <c r="E2657" t="s">
        <v>11</v>
      </c>
      <c r="F2657" s="2">
        <v>4106626.8662962345</v>
      </c>
      <c r="G2657" s="2">
        <v>3156526.6327610873</v>
      </c>
      <c r="H2657" s="2">
        <v>0</v>
      </c>
      <c r="I2657" s="2" t="str">
        <f>TEXT(Продажи[[#This Row],[период]],Продажи[[#Headers],[МММ]])</f>
        <v>июл</v>
      </c>
    </row>
    <row r="2658" spans="1:9" x14ac:dyDescent="0.3">
      <c r="A2658" s="1">
        <v>41091</v>
      </c>
      <c r="B2658" t="s">
        <v>18</v>
      </c>
      <c r="C2658" t="s">
        <v>23</v>
      </c>
      <c r="D2658" t="s">
        <v>10</v>
      </c>
      <c r="E2658" t="s">
        <v>12</v>
      </c>
      <c r="F2658" s="2">
        <v>-2399531.5579360304</v>
      </c>
      <c r="G2658" s="2">
        <v>-1392585.2791593033</v>
      </c>
      <c r="H2658" s="2">
        <v>0</v>
      </c>
      <c r="I2658" s="2" t="str">
        <f>TEXT(Продажи[[#This Row],[период]],Продажи[[#Headers],[МММ]])</f>
        <v>июл</v>
      </c>
    </row>
    <row r="2659" spans="1:9" x14ac:dyDescent="0.3">
      <c r="A2659" s="1">
        <v>41091</v>
      </c>
      <c r="B2659" t="s">
        <v>18</v>
      </c>
      <c r="C2659" t="s">
        <v>23</v>
      </c>
      <c r="D2659" t="s">
        <v>10</v>
      </c>
      <c r="E2659" t="s">
        <v>13</v>
      </c>
      <c r="F2659" s="2">
        <v>-1500632.7573109369</v>
      </c>
      <c r="G2659" s="2">
        <v>-789131.65819027182</v>
      </c>
      <c r="H2659" s="2">
        <v>0</v>
      </c>
      <c r="I2659" s="2" t="str">
        <f>TEXT(Продажи[[#This Row],[период]],Продажи[[#Headers],[МММ]])</f>
        <v>июл</v>
      </c>
    </row>
    <row r="2660" spans="1:9" x14ac:dyDescent="0.3">
      <c r="A2660" s="1">
        <v>41091</v>
      </c>
      <c r="B2660" t="s">
        <v>18</v>
      </c>
      <c r="C2660" t="s">
        <v>23</v>
      </c>
      <c r="D2660" t="s">
        <v>21</v>
      </c>
      <c r="E2660" t="s">
        <v>11</v>
      </c>
      <c r="F2660" s="2">
        <v>3581980.7280311426</v>
      </c>
      <c r="G2660" s="2">
        <v>2369946.0402953303</v>
      </c>
      <c r="H2660" s="2">
        <v>0</v>
      </c>
      <c r="I2660" s="2" t="str">
        <f>TEXT(Продажи[[#This Row],[период]],Продажи[[#Headers],[МММ]])</f>
        <v>июл</v>
      </c>
    </row>
    <row r="2661" spans="1:9" x14ac:dyDescent="0.3">
      <c r="A2661" s="1">
        <v>41091</v>
      </c>
      <c r="B2661" t="s">
        <v>18</v>
      </c>
      <c r="C2661" t="s">
        <v>23</v>
      </c>
      <c r="D2661" t="s">
        <v>21</v>
      </c>
      <c r="E2661" t="s">
        <v>12</v>
      </c>
      <c r="F2661" s="2">
        <v>-1968121.2791379909</v>
      </c>
      <c r="G2661" s="2">
        <v>-1045564.4295420574</v>
      </c>
      <c r="H2661" s="2">
        <v>0</v>
      </c>
      <c r="I2661" s="2" t="str">
        <f>TEXT(Продажи[[#This Row],[период]],Продажи[[#Headers],[МММ]])</f>
        <v>июл</v>
      </c>
    </row>
    <row r="2662" spans="1:9" x14ac:dyDescent="0.3">
      <c r="A2662" s="1">
        <v>41091</v>
      </c>
      <c r="B2662" t="s">
        <v>18</v>
      </c>
      <c r="C2662" t="s">
        <v>23</v>
      </c>
      <c r="D2662" t="s">
        <v>21</v>
      </c>
      <c r="E2662" t="s">
        <v>13</v>
      </c>
      <c r="F2662" s="2">
        <v>-1598286.689271973</v>
      </c>
      <c r="G2662" s="2">
        <v>-592486.51007383259</v>
      </c>
      <c r="H2662" s="2">
        <v>0</v>
      </c>
      <c r="I2662" s="2" t="str">
        <f>TEXT(Продажи[[#This Row],[период]],Продажи[[#Headers],[МММ]])</f>
        <v>июл</v>
      </c>
    </row>
    <row r="2663" spans="1:9" x14ac:dyDescent="0.3">
      <c r="A2663" s="1">
        <v>41091</v>
      </c>
      <c r="B2663" t="s">
        <v>18</v>
      </c>
      <c r="C2663" t="s">
        <v>23</v>
      </c>
      <c r="D2663" t="s">
        <v>19</v>
      </c>
      <c r="E2663" t="s">
        <v>11</v>
      </c>
      <c r="F2663" s="2">
        <v>6074064.1381264357</v>
      </c>
      <c r="G2663" s="2">
        <v>3520196.2618687302</v>
      </c>
      <c r="H2663" s="2">
        <v>0</v>
      </c>
      <c r="I2663" s="2" t="str">
        <f>TEXT(Продажи[[#This Row],[период]],Продажи[[#Headers],[МММ]])</f>
        <v>июл</v>
      </c>
    </row>
    <row r="2664" spans="1:9" x14ac:dyDescent="0.3">
      <c r="A2664" s="1">
        <v>41091</v>
      </c>
      <c r="B2664" t="s">
        <v>18</v>
      </c>
      <c r="C2664" t="s">
        <v>23</v>
      </c>
      <c r="D2664" t="s">
        <v>19</v>
      </c>
      <c r="E2664" t="s">
        <v>12</v>
      </c>
      <c r="F2664" s="2">
        <v>-3398077.839511293</v>
      </c>
      <c r="G2664" s="2">
        <v>-1553027.7625891455</v>
      </c>
      <c r="H2664" s="2">
        <v>0</v>
      </c>
      <c r="I2664" s="2" t="str">
        <f>TEXT(Продажи[[#This Row],[период]],Продажи[[#Headers],[МММ]])</f>
        <v>июл</v>
      </c>
    </row>
    <row r="2665" spans="1:9" x14ac:dyDescent="0.3">
      <c r="A2665" s="1">
        <v>41091</v>
      </c>
      <c r="B2665" t="s">
        <v>18</v>
      </c>
      <c r="C2665" t="s">
        <v>23</v>
      </c>
      <c r="D2665" t="s">
        <v>19</v>
      </c>
      <c r="E2665" t="s">
        <v>13</v>
      </c>
      <c r="F2665" s="2">
        <v>-2068325.0289645358</v>
      </c>
      <c r="G2665" s="2">
        <v>-880049.06546718255</v>
      </c>
      <c r="H2665" s="2">
        <v>0</v>
      </c>
      <c r="I2665" s="2" t="str">
        <f>TEXT(Продажи[[#This Row],[период]],Продажи[[#Headers],[МММ]])</f>
        <v>июл</v>
      </c>
    </row>
    <row r="2666" spans="1:9" x14ac:dyDescent="0.3">
      <c r="A2666" s="1">
        <v>41091</v>
      </c>
      <c r="B2666" t="s">
        <v>18</v>
      </c>
      <c r="C2666" t="s">
        <v>23</v>
      </c>
      <c r="D2666" t="s">
        <v>17</v>
      </c>
      <c r="E2666" t="s">
        <v>11</v>
      </c>
      <c r="F2666" s="2">
        <v>1739744.918778985</v>
      </c>
      <c r="G2666" s="2">
        <v>1566403.89906615</v>
      </c>
      <c r="H2666" s="2">
        <v>0</v>
      </c>
      <c r="I2666" s="2" t="str">
        <f>TEXT(Продажи[[#This Row],[период]],Продажи[[#Headers],[МММ]])</f>
        <v>июл</v>
      </c>
    </row>
    <row r="2667" spans="1:9" x14ac:dyDescent="0.3">
      <c r="A2667" s="1">
        <v>41091</v>
      </c>
      <c r="B2667" t="s">
        <v>18</v>
      </c>
      <c r="C2667" t="s">
        <v>23</v>
      </c>
      <c r="D2667" t="s">
        <v>17</v>
      </c>
      <c r="E2667" t="s">
        <v>12</v>
      </c>
      <c r="F2667" s="2">
        <v>-1036590.8155584816</v>
      </c>
      <c r="G2667" s="2">
        <v>-691060.54370565445</v>
      </c>
      <c r="H2667" s="2">
        <v>0</v>
      </c>
      <c r="I2667" s="2" t="str">
        <f>TEXT(Продажи[[#This Row],[период]],Продажи[[#Headers],[МММ]])</f>
        <v>июл</v>
      </c>
    </row>
    <row r="2668" spans="1:9" x14ac:dyDescent="0.3">
      <c r="A2668" s="1">
        <v>41091</v>
      </c>
      <c r="B2668" t="s">
        <v>18</v>
      </c>
      <c r="C2668" t="s">
        <v>23</v>
      </c>
      <c r="D2668" t="s">
        <v>17</v>
      </c>
      <c r="E2668" t="s">
        <v>13</v>
      </c>
      <c r="F2668" s="2">
        <v>-530889.98618827644</v>
      </c>
      <c r="G2668" s="2">
        <v>-391600.97476653749</v>
      </c>
      <c r="H2668" s="2">
        <v>0</v>
      </c>
      <c r="I2668" s="2" t="str">
        <f>TEXT(Продажи[[#This Row],[период]],Продажи[[#Headers],[МММ]])</f>
        <v>июл</v>
      </c>
    </row>
    <row r="2669" spans="1:9" x14ac:dyDescent="0.3">
      <c r="A2669" s="1">
        <v>41091</v>
      </c>
      <c r="B2669" t="s">
        <v>18</v>
      </c>
      <c r="C2669" t="s">
        <v>23</v>
      </c>
      <c r="D2669" t="s">
        <v>14</v>
      </c>
      <c r="E2669" t="s">
        <v>11</v>
      </c>
      <c r="F2669" s="2">
        <v>4023695.557738476</v>
      </c>
      <c r="G2669" s="2">
        <v>2657804.9694311195</v>
      </c>
      <c r="H2669" s="2">
        <v>0</v>
      </c>
      <c r="I2669" s="2" t="str">
        <f>TEXT(Продажи[[#This Row],[период]],Продажи[[#Headers],[МММ]])</f>
        <v>июл</v>
      </c>
    </row>
    <row r="2670" spans="1:9" x14ac:dyDescent="0.3">
      <c r="A2670" s="1">
        <v>41091</v>
      </c>
      <c r="B2670" t="s">
        <v>18</v>
      </c>
      <c r="C2670" t="s">
        <v>23</v>
      </c>
      <c r="D2670" t="s">
        <v>14</v>
      </c>
      <c r="E2670" t="s">
        <v>12</v>
      </c>
      <c r="F2670" s="2">
        <v>-2135395.6712789484</v>
      </c>
      <c r="G2670" s="2">
        <v>-1172561.015925494</v>
      </c>
      <c r="H2670" s="2">
        <v>0</v>
      </c>
      <c r="I2670" s="2" t="str">
        <f>TEXT(Продажи[[#This Row],[период]],Продажи[[#Headers],[МММ]])</f>
        <v>июл</v>
      </c>
    </row>
    <row r="2671" spans="1:9" x14ac:dyDescent="0.3">
      <c r="A2671" s="1">
        <v>41091</v>
      </c>
      <c r="B2671" t="s">
        <v>18</v>
      </c>
      <c r="C2671" t="s">
        <v>23</v>
      </c>
      <c r="D2671" t="s">
        <v>14</v>
      </c>
      <c r="E2671" t="s">
        <v>13</v>
      </c>
      <c r="F2671" s="2">
        <v>-1575677.9601842891</v>
      </c>
      <c r="G2671" s="2">
        <v>-664451.24235777988</v>
      </c>
      <c r="H2671" s="2">
        <v>0</v>
      </c>
      <c r="I2671" s="2" t="str">
        <f>TEXT(Продажи[[#This Row],[период]],Продажи[[#Headers],[МММ]])</f>
        <v>июл</v>
      </c>
    </row>
    <row r="2672" spans="1:9" x14ac:dyDescent="0.3">
      <c r="A2672" s="1">
        <v>41091</v>
      </c>
      <c r="B2672" t="s">
        <v>18</v>
      </c>
      <c r="C2672" t="s">
        <v>23</v>
      </c>
      <c r="D2672" t="s">
        <v>100</v>
      </c>
      <c r="E2672" t="s">
        <v>49</v>
      </c>
      <c r="F2672" s="2">
        <v>0</v>
      </c>
      <c r="G2672" s="2">
        <v>0</v>
      </c>
      <c r="H2672" s="2">
        <v>21344216.491017021</v>
      </c>
      <c r="I2672" s="2" t="str">
        <f>TEXT(Продажи[[#This Row],[период]],Продажи[[#Headers],[МММ]])</f>
        <v>июл</v>
      </c>
    </row>
    <row r="2673" spans="1:9" x14ac:dyDescent="0.3">
      <c r="A2673" s="1">
        <v>41091</v>
      </c>
      <c r="B2673" t="s">
        <v>18</v>
      </c>
      <c r="C2673" t="s">
        <v>24</v>
      </c>
      <c r="D2673" t="s">
        <v>10</v>
      </c>
      <c r="E2673" t="s">
        <v>11</v>
      </c>
      <c r="F2673" s="2">
        <v>3599297.3369040447</v>
      </c>
      <c r="G2673" s="2">
        <v>2525221.3062088699</v>
      </c>
      <c r="H2673" s="2">
        <v>0</v>
      </c>
      <c r="I2673" s="2" t="str">
        <f>TEXT(Продажи[[#This Row],[период]],Продажи[[#Headers],[МММ]])</f>
        <v>июл</v>
      </c>
    </row>
    <row r="2674" spans="1:9" x14ac:dyDescent="0.3">
      <c r="A2674" s="1">
        <v>41091</v>
      </c>
      <c r="B2674" t="s">
        <v>18</v>
      </c>
      <c r="C2674" t="s">
        <v>24</v>
      </c>
      <c r="D2674" t="s">
        <v>10</v>
      </c>
      <c r="E2674" t="s">
        <v>12</v>
      </c>
      <c r="F2674" s="2">
        <v>-2056741.3353737402</v>
      </c>
      <c r="G2674" s="2">
        <v>-1114068.2233274425</v>
      </c>
      <c r="H2674" s="2">
        <v>0</v>
      </c>
      <c r="I2674" s="2" t="str">
        <f>TEXT(Продажи[[#This Row],[период]],Продажи[[#Headers],[МММ]])</f>
        <v>июл</v>
      </c>
    </row>
    <row r="2675" spans="1:9" x14ac:dyDescent="0.3">
      <c r="A2675" s="1">
        <v>41091</v>
      </c>
      <c r="B2675" t="s">
        <v>18</v>
      </c>
      <c r="C2675" t="s">
        <v>24</v>
      </c>
      <c r="D2675" t="s">
        <v>10</v>
      </c>
      <c r="E2675" t="s">
        <v>13</v>
      </c>
      <c r="F2675" s="2">
        <v>-1284777.7541634629</v>
      </c>
      <c r="G2675" s="2">
        <v>-631305.32655221748</v>
      </c>
      <c r="H2675" s="2">
        <v>0</v>
      </c>
      <c r="I2675" s="2" t="str">
        <f>TEXT(Продажи[[#This Row],[период]],Продажи[[#Headers],[МММ]])</f>
        <v>июл</v>
      </c>
    </row>
    <row r="2676" spans="1:9" x14ac:dyDescent="0.3">
      <c r="A2676" s="1">
        <v>41091</v>
      </c>
      <c r="B2676" t="s">
        <v>18</v>
      </c>
      <c r="C2676" t="s">
        <v>24</v>
      </c>
      <c r="D2676" t="s">
        <v>21</v>
      </c>
      <c r="E2676" t="s">
        <v>11</v>
      </c>
      <c r="F2676" s="2">
        <v>2976783.4346962105</v>
      </c>
      <c r="G2676" s="2">
        <v>1895956.8322362641</v>
      </c>
      <c r="H2676" s="2">
        <v>0</v>
      </c>
      <c r="I2676" s="2" t="str">
        <f>TEXT(Продажи[[#This Row],[период]],Продажи[[#Headers],[МММ]])</f>
        <v>июл</v>
      </c>
    </row>
    <row r="2677" spans="1:9" x14ac:dyDescent="0.3">
      <c r="A2677" s="1">
        <v>41091</v>
      </c>
      <c r="B2677" t="s">
        <v>18</v>
      </c>
      <c r="C2677" t="s">
        <v>24</v>
      </c>
      <c r="D2677" t="s">
        <v>21</v>
      </c>
      <c r="E2677" t="s">
        <v>12</v>
      </c>
      <c r="F2677" s="2">
        <v>-1722106.119245742</v>
      </c>
      <c r="G2677" s="2">
        <v>-836451.54363364598</v>
      </c>
      <c r="H2677" s="2">
        <v>0</v>
      </c>
      <c r="I2677" s="2" t="str">
        <f>TEXT(Продажи[[#This Row],[период]],Продажи[[#Headers],[МММ]])</f>
        <v>июл</v>
      </c>
    </row>
    <row r="2678" spans="1:9" x14ac:dyDescent="0.3">
      <c r="A2678" s="1">
        <v>41091</v>
      </c>
      <c r="B2678" t="s">
        <v>18</v>
      </c>
      <c r="C2678" t="s">
        <v>24</v>
      </c>
      <c r="D2678" t="s">
        <v>21</v>
      </c>
      <c r="E2678" t="s">
        <v>13</v>
      </c>
      <c r="F2678" s="2">
        <v>-973531.19072560698</v>
      </c>
      <c r="G2678" s="2">
        <v>-473989.20805906603</v>
      </c>
      <c r="H2678" s="2">
        <v>0</v>
      </c>
      <c r="I2678" s="2" t="str">
        <f>TEXT(Продажи[[#This Row],[период]],Продажи[[#Headers],[МММ]])</f>
        <v>июл</v>
      </c>
    </row>
    <row r="2679" spans="1:9" x14ac:dyDescent="0.3">
      <c r="A2679" s="1">
        <v>41091</v>
      </c>
      <c r="B2679" t="s">
        <v>18</v>
      </c>
      <c r="C2679" t="s">
        <v>24</v>
      </c>
      <c r="D2679" t="s">
        <v>19</v>
      </c>
      <c r="E2679" t="s">
        <v>11</v>
      </c>
      <c r="F2679" s="2">
        <v>4481215.150855517</v>
      </c>
      <c r="G2679" s="2">
        <v>2816157.0094949841</v>
      </c>
      <c r="H2679" s="2">
        <v>0</v>
      </c>
      <c r="I2679" s="2" t="str">
        <f>TEXT(Продажи[[#This Row],[период]],Продажи[[#Headers],[МММ]])</f>
        <v>июл</v>
      </c>
    </row>
    <row r="2680" spans="1:9" x14ac:dyDescent="0.3">
      <c r="A2680" s="1">
        <v>41091</v>
      </c>
      <c r="B2680" t="s">
        <v>18</v>
      </c>
      <c r="C2680" t="s">
        <v>24</v>
      </c>
      <c r="D2680" t="s">
        <v>19</v>
      </c>
      <c r="E2680" t="s">
        <v>12</v>
      </c>
      <c r="F2680" s="2">
        <v>-2548558.3796334695</v>
      </c>
      <c r="G2680" s="2">
        <v>-1242422.2100713165</v>
      </c>
      <c r="H2680" s="2">
        <v>0</v>
      </c>
      <c r="I2680" s="2" t="str">
        <f>TEXT(Продажи[[#This Row],[период]],Продажи[[#Headers],[МММ]])</f>
        <v>июл</v>
      </c>
    </row>
    <row r="2681" spans="1:9" x14ac:dyDescent="0.3">
      <c r="A2681" s="1">
        <v>41091</v>
      </c>
      <c r="B2681" t="s">
        <v>18</v>
      </c>
      <c r="C2681" t="s">
        <v>24</v>
      </c>
      <c r="D2681" t="s">
        <v>19</v>
      </c>
      <c r="E2681" t="s">
        <v>13</v>
      </c>
      <c r="F2681" s="2">
        <v>-2046407.4268996883</v>
      </c>
      <c r="G2681" s="2">
        <v>-704039.25237374601</v>
      </c>
      <c r="H2681" s="2">
        <v>0</v>
      </c>
      <c r="I2681" s="2" t="str">
        <f>TEXT(Продажи[[#This Row],[период]],Продажи[[#Headers],[МММ]])</f>
        <v>июл</v>
      </c>
    </row>
    <row r="2682" spans="1:9" x14ac:dyDescent="0.3">
      <c r="A2682" s="1">
        <v>41091</v>
      </c>
      <c r="B2682" t="s">
        <v>18</v>
      </c>
      <c r="C2682" t="s">
        <v>24</v>
      </c>
      <c r="D2682" t="s">
        <v>17</v>
      </c>
      <c r="E2682" t="s">
        <v>11</v>
      </c>
      <c r="F2682" s="2">
        <v>1793302.1109161731</v>
      </c>
      <c r="G2682" s="2">
        <v>1253123.1192529199</v>
      </c>
      <c r="H2682" s="2">
        <v>0</v>
      </c>
      <c r="I2682" s="2" t="str">
        <f>TEXT(Продажи[[#This Row],[период]],Продажи[[#Headers],[МММ]])</f>
        <v>июл</v>
      </c>
    </row>
    <row r="2683" spans="1:9" x14ac:dyDescent="0.3">
      <c r="A2683" s="1">
        <v>41091</v>
      </c>
      <c r="B2683" t="s">
        <v>18</v>
      </c>
      <c r="C2683" t="s">
        <v>24</v>
      </c>
      <c r="D2683" t="s">
        <v>17</v>
      </c>
      <c r="E2683" t="s">
        <v>12</v>
      </c>
      <c r="F2683" s="2">
        <v>-1036590.8155584816</v>
      </c>
      <c r="G2683" s="2">
        <v>-552848.43496452353</v>
      </c>
      <c r="H2683" s="2">
        <v>0</v>
      </c>
      <c r="I2683" s="2" t="str">
        <f>TEXT(Продажи[[#This Row],[период]],Продажи[[#Headers],[МММ]])</f>
        <v>июл</v>
      </c>
    </row>
    <row r="2684" spans="1:9" x14ac:dyDescent="0.3">
      <c r="A2684" s="1">
        <v>41091</v>
      </c>
      <c r="B2684" t="s">
        <v>18</v>
      </c>
      <c r="C2684" t="s">
        <v>24</v>
      </c>
      <c r="D2684" t="s">
        <v>17</v>
      </c>
      <c r="E2684" t="s">
        <v>13</v>
      </c>
      <c r="F2684" s="2">
        <v>-823467.74387965794</v>
      </c>
      <c r="G2684" s="2">
        <v>-313280.77981322998</v>
      </c>
      <c r="H2684" s="2">
        <v>0</v>
      </c>
      <c r="I2684" s="2" t="str">
        <f>TEXT(Продажи[[#This Row],[период]],Продажи[[#Headers],[МММ]])</f>
        <v>июл</v>
      </c>
    </row>
    <row r="2685" spans="1:9" x14ac:dyDescent="0.3">
      <c r="A2685" s="1">
        <v>41091</v>
      </c>
      <c r="B2685" t="s">
        <v>18</v>
      </c>
      <c r="C2685" t="s">
        <v>24</v>
      </c>
      <c r="D2685" t="s">
        <v>14</v>
      </c>
      <c r="E2685" t="s">
        <v>11</v>
      </c>
      <c r="F2685" s="2">
        <v>524697.22208568442</v>
      </c>
      <c r="G2685" s="2">
        <v>2126243.9755448955</v>
      </c>
      <c r="H2685" s="2">
        <v>0</v>
      </c>
      <c r="I2685" s="2" t="str">
        <f>TEXT(Продажи[[#This Row],[период]],Продажи[[#Headers],[МММ]])</f>
        <v>июл</v>
      </c>
    </row>
    <row r="2686" spans="1:9" x14ac:dyDescent="0.3">
      <c r="A2686" s="1">
        <v>41091</v>
      </c>
      <c r="B2686" t="s">
        <v>18</v>
      </c>
      <c r="C2686" t="s">
        <v>24</v>
      </c>
      <c r="D2686" t="s">
        <v>14</v>
      </c>
      <c r="E2686" t="s">
        <v>12</v>
      </c>
      <c r="F2686" s="2">
        <v>-305056.52446842118</v>
      </c>
      <c r="G2686" s="2">
        <v>-938048.81274039519</v>
      </c>
      <c r="H2686" s="2">
        <v>0</v>
      </c>
      <c r="I2686" s="2" t="str">
        <f>TEXT(Продажи[[#This Row],[период]],Продажи[[#Headers],[МММ]])</f>
        <v>июл</v>
      </c>
    </row>
    <row r="2687" spans="1:9" x14ac:dyDescent="0.3">
      <c r="A2687" s="1">
        <v>41091</v>
      </c>
      <c r="B2687" t="s">
        <v>18</v>
      </c>
      <c r="C2687" t="s">
        <v>24</v>
      </c>
      <c r="D2687" t="s">
        <v>14</v>
      </c>
      <c r="E2687" t="s">
        <v>13</v>
      </c>
      <c r="F2687" s="2">
        <v>-267595.58326369908</v>
      </c>
      <c r="G2687" s="2">
        <v>-531560.99388622388</v>
      </c>
      <c r="H2687" s="2">
        <v>0</v>
      </c>
      <c r="I2687" s="2" t="str">
        <f>TEXT(Продажи[[#This Row],[период]],Продажи[[#Headers],[МММ]])</f>
        <v>июл</v>
      </c>
    </row>
    <row r="2688" spans="1:9" x14ac:dyDescent="0.3">
      <c r="A2688" s="1">
        <v>41091</v>
      </c>
      <c r="B2688" t="s">
        <v>18</v>
      </c>
      <c r="C2688" t="s">
        <v>24</v>
      </c>
      <c r="D2688" t="s">
        <v>100</v>
      </c>
      <c r="E2688" t="s">
        <v>49</v>
      </c>
      <c r="F2688" s="2">
        <v>0</v>
      </c>
      <c r="G2688" s="2">
        <v>0</v>
      </c>
      <c r="H2688" s="2">
        <v>18205429.487645917</v>
      </c>
      <c r="I2688" s="2" t="str">
        <f>TEXT(Продажи[[#This Row],[период]],Продажи[[#Headers],[МММ]])</f>
        <v>июл</v>
      </c>
    </row>
    <row r="2689" spans="1:9" x14ac:dyDescent="0.3">
      <c r="A2689" s="1">
        <v>41091</v>
      </c>
      <c r="B2689" t="s">
        <v>18</v>
      </c>
      <c r="C2689" t="s">
        <v>26</v>
      </c>
      <c r="D2689" t="s">
        <v>10</v>
      </c>
      <c r="E2689" t="s">
        <v>11</v>
      </c>
      <c r="F2689" s="2">
        <v>3472464.9545559981</v>
      </c>
      <c r="G2689" s="2">
        <v>946957.98982832616</v>
      </c>
      <c r="H2689" s="2">
        <v>0</v>
      </c>
      <c r="I2689" s="2" t="str">
        <f>TEXT(Продажи[[#This Row],[период]],Продажи[[#Headers],[МММ]])</f>
        <v>июл</v>
      </c>
    </row>
    <row r="2690" spans="1:9" x14ac:dyDescent="0.3">
      <c r="A2690" s="1">
        <v>41091</v>
      </c>
      <c r="B2690" t="s">
        <v>18</v>
      </c>
      <c r="C2690" t="s">
        <v>26</v>
      </c>
      <c r="D2690" t="s">
        <v>10</v>
      </c>
      <c r="E2690" t="s">
        <v>12</v>
      </c>
      <c r="F2690" s="2">
        <v>-2056741.3353737402</v>
      </c>
      <c r="G2690" s="2">
        <v>-417775.58374779095</v>
      </c>
      <c r="H2690" s="2">
        <v>0</v>
      </c>
      <c r="I2690" s="2" t="str">
        <f>TEXT(Продажи[[#This Row],[период]],Продажи[[#Headers],[МММ]])</f>
        <v>июл</v>
      </c>
    </row>
    <row r="2691" spans="1:9" x14ac:dyDescent="0.3">
      <c r="A2691" s="1">
        <v>41091</v>
      </c>
      <c r="B2691" t="s">
        <v>18</v>
      </c>
      <c r="C2691" t="s">
        <v>26</v>
      </c>
      <c r="D2691" t="s">
        <v>10</v>
      </c>
      <c r="E2691" t="s">
        <v>13</v>
      </c>
      <c r="F2691" s="2">
        <v>-1088290.3985907584</v>
      </c>
      <c r="G2691" s="2">
        <v>-236739.49745708154</v>
      </c>
      <c r="H2691" s="2">
        <v>0</v>
      </c>
      <c r="I2691" s="2" t="str">
        <f>TEXT(Продажи[[#This Row],[период]],Продажи[[#Headers],[МММ]])</f>
        <v>июл</v>
      </c>
    </row>
    <row r="2692" spans="1:9" x14ac:dyDescent="0.3">
      <c r="A2692" s="1">
        <v>41091</v>
      </c>
      <c r="B2692" t="s">
        <v>18</v>
      </c>
      <c r="C2692" t="s">
        <v>26</v>
      </c>
      <c r="D2692" t="s">
        <v>21</v>
      </c>
      <c r="E2692" t="s">
        <v>11</v>
      </c>
      <c r="F2692" s="2">
        <v>1254677.3154504688</v>
      </c>
      <c r="G2692" s="2">
        <v>710983.81208859896</v>
      </c>
      <c r="H2692" s="2">
        <v>0</v>
      </c>
      <c r="I2692" s="2" t="str">
        <f>TEXT(Продажи[[#This Row],[период]],Продажи[[#Headers],[МММ]])</f>
        <v>июл</v>
      </c>
    </row>
    <row r="2693" spans="1:9" x14ac:dyDescent="0.3">
      <c r="A2693" s="1">
        <v>41091</v>
      </c>
      <c r="B2693" t="s">
        <v>18</v>
      </c>
      <c r="C2693" t="s">
        <v>26</v>
      </c>
      <c r="D2693" t="s">
        <v>21</v>
      </c>
      <c r="E2693" t="s">
        <v>12</v>
      </c>
      <c r="F2693" s="2">
        <v>-738045.47967674641</v>
      </c>
      <c r="G2693" s="2">
        <v>-313669.3288626172</v>
      </c>
      <c r="H2693" s="2">
        <v>0</v>
      </c>
      <c r="I2693" s="2" t="str">
        <f>TEXT(Продажи[[#This Row],[период]],Продажи[[#Headers],[МММ]])</f>
        <v>июл</v>
      </c>
    </row>
    <row r="2694" spans="1:9" x14ac:dyDescent="0.3">
      <c r="A2694" s="1">
        <v>41091</v>
      </c>
      <c r="B2694" t="s">
        <v>18</v>
      </c>
      <c r="C2694" t="s">
        <v>26</v>
      </c>
      <c r="D2694" t="s">
        <v>21</v>
      </c>
      <c r="E2694" t="s">
        <v>13</v>
      </c>
      <c r="F2694" s="2">
        <v>-487282.22719857714</v>
      </c>
      <c r="G2694" s="2">
        <v>-177745.95302214974</v>
      </c>
      <c r="H2694" s="2">
        <v>0</v>
      </c>
      <c r="I2694" s="2" t="str">
        <f>TEXT(Продажи[[#This Row],[период]],Продажи[[#Headers],[МММ]])</f>
        <v>июл</v>
      </c>
    </row>
    <row r="2695" spans="1:9" x14ac:dyDescent="0.3">
      <c r="A2695" s="1">
        <v>41091</v>
      </c>
      <c r="B2695" t="s">
        <v>18</v>
      </c>
      <c r="C2695" t="s">
        <v>26</v>
      </c>
      <c r="D2695" t="s">
        <v>19</v>
      </c>
      <c r="E2695" t="s">
        <v>11</v>
      </c>
      <c r="F2695" s="2">
        <v>2943584.9284766568</v>
      </c>
      <c r="G2695" s="2">
        <v>1056058.878560619</v>
      </c>
      <c r="H2695" s="2">
        <v>0</v>
      </c>
      <c r="I2695" s="2" t="str">
        <f>TEXT(Продажи[[#This Row],[период]],Продажи[[#Headers],[МММ]])</f>
        <v>июл</v>
      </c>
    </row>
    <row r="2696" spans="1:9" x14ac:dyDescent="0.3">
      <c r="A2696" s="1">
        <v>41091</v>
      </c>
      <c r="B2696" t="s">
        <v>18</v>
      </c>
      <c r="C2696" t="s">
        <v>26</v>
      </c>
      <c r="D2696" t="s">
        <v>19</v>
      </c>
      <c r="E2696" t="s">
        <v>12</v>
      </c>
      <c r="F2696" s="2">
        <v>-1699038.9197556463</v>
      </c>
      <c r="G2696" s="2">
        <v>-465908.32877674361</v>
      </c>
      <c r="H2696" s="2">
        <v>0</v>
      </c>
      <c r="I2696" s="2" t="str">
        <f>TEXT(Продажи[[#This Row],[период]],Продажи[[#Headers],[МММ]])</f>
        <v>июл</v>
      </c>
    </row>
    <row r="2697" spans="1:9" x14ac:dyDescent="0.3">
      <c r="A2697" s="1">
        <v>41091</v>
      </c>
      <c r="B2697" t="s">
        <v>18</v>
      </c>
      <c r="C2697" t="s">
        <v>26</v>
      </c>
      <c r="D2697" t="s">
        <v>19</v>
      </c>
      <c r="E2697" t="s">
        <v>13</v>
      </c>
      <c r="F2697" s="2">
        <v>-1039726.8669444679</v>
      </c>
      <c r="G2697" s="2">
        <v>-264014.71964015474</v>
      </c>
      <c r="H2697" s="2">
        <v>0</v>
      </c>
      <c r="I2697" s="2" t="str">
        <f>TEXT(Продажи[[#This Row],[период]],Продажи[[#Headers],[МММ]])</f>
        <v>июл</v>
      </c>
    </row>
    <row r="2698" spans="1:9" x14ac:dyDescent="0.3">
      <c r="A2698" s="1">
        <v>41091</v>
      </c>
      <c r="B2698" t="s">
        <v>18</v>
      </c>
      <c r="C2698" t="s">
        <v>26</v>
      </c>
      <c r="D2698" t="s">
        <v>17</v>
      </c>
      <c r="E2698" t="s">
        <v>11</v>
      </c>
      <c r="F2698" s="2">
        <v>863825.67963206815</v>
      </c>
      <c r="G2698" s="2">
        <v>469921.16971984494</v>
      </c>
      <c r="H2698" s="2">
        <v>0</v>
      </c>
      <c r="I2698" s="2" t="str">
        <f>TEXT(Продажи[[#This Row],[период]],Продажи[[#Headers],[МММ]])</f>
        <v>июл</v>
      </c>
    </row>
    <row r="2699" spans="1:9" x14ac:dyDescent="0.3">
      <c r="A2699" s="1">
        <v>41091</v>
      </c>
      <c r="B2699" t="s">
        <v>18</v>
      </c>
      <c r="C2699" t="s">
        <v>26</v>
      </c>
      <c r="D2699" t="s">
        <v>17</v>
      </c>
      <c r="E2699" t="s">
        <v>12</v>
      </c>
      <c r="F2699" s="2">
        <v>-518295.40777924086</v>
      </c>
      <c r="G2699" s="2">
        <v>-207318.16311169631</v>
      </c>
      <c r="H2699" s="2">
        <v>0</v>
      </c>
      <c r="I2699" s="2" t="str">
        <f>TEXT(Продажи[[#This Row],[период]],Продажи[[#Headers],[МММ]])</f>
        <v>июл</v>
      </c>
    </row>
    <row r="2700" spans="1:9" x14ac:dyDescent="0.3">
      <c r="A2700" s="1">
        <v>41091</v>
      </c>
      <c r="B2700" t="s">
        <v>18</v>
      </c>
      <c r="C2700" t="s">
        <v>26</v>
      </c>
      <c r="D2700" t="s">
        <v>17</v>
      </c>
      <c r="E2700" t="s">
        <v>13</v>
      </c>
      <c r="F2700" s="2">
        <v>-338930.64366043831</v>
      </c>
      <c r="G2700" s="2">
        <v>-117480.29242996124</v>
      </c>
      <c r="H2700" s="2">
        <v>0</v>
      </c>
      <c r="I2700" s="2" t="str">
        <f>TEXT(Продажи[[#This Row],[период]],Продажи[[#Headers],[МММ]])</f>
        <v>июл</v>
      </c>
    </row>
    <row r="2701" spans="1:9" x14ac:dyDescent="0.3">
      <c r="A2701" s="1">
        <v>41091</v>
      </c>
      <c r="B2701" t="s">
        <v>18</v>
      </c>
      <c r="C2701" t="s">
        <v>26</v>
      </c>
      <c r="D2701" t="s">
        <v>14</v>
      </c>
      <c r="E2701" t="s">
        <v>11</v>
      </c>
      <c r="F2701" s="2">
        <v>4966320.2183458963</v>
      </c>
      <c r="G2701" s="2">
        <v>797341.49082933576</v>
      </c>
      <c r="H2701" s="2">
        <v>0</v>
      </c>
      <c r="I2701" s="2" t="str">
        <f>TEXT(Продажи[[#This Row],[период]],Продажи[[#Headers],[МММ]])</f>
        <v>июл</v>
      </c>
    </row>
    <row r="2702" spans="1:9" x14ac:dyDescent="0.3">
      <c r="A2702" s="1">
        <v>41091</v>
      </c>
      <c r="B2702" t="s">
        <v>18</v>
      </c>
      <c r="C2702" t="s">
        <v>26</v>
      </c>
      <c r="D2702" t="s">
        <v>14</v>
      </c>
      <c r="E2702" t="s">
        <v>12</v>
      </c>
      <c r="F2702" s="2">
        <v>-2745508.7202157904</v>
      </c>
      <c r="G2702" s="2">
        <v>-351768.30477764818</v>
      </c>
      <c r="H2702" s="2">
        <v>0</v>
      </c>
      <c r="I2702" s="2" t="str">
        <f>TEXT(Продажи[[#This Row],[период]],Продажи[[#Headers],[МММ]])</f>
        <v>июл</v>
      </c>
    </row>
    <row r="2703" spans="1:9" x14ac:dyDescent="0.3">
      <c r="A2703" s="1">
        <v>41091</v>
      </c>
      <c r="B2703" t="s">
        <v>18</v>
      </c>
      <c r="C2703" t="s">
        <v>26</v>
      </c>
      <c r="D2703" t="s">
        <v>14</v>
      </c>
      <c r="E2703" t="s">
        <v>13</v>
      </c>
      <c r="F2703" s="2">
        <v>-1779608.2467914287</v>
      </c>
      <c r="G2703" s="2">
        <v>-199335.37270733394</v>
      </c>
      <c r="H2703" s="2">
        <v>0</v>
      </c>
      <c r="I2703" s="2" t="str">
        <f>TEXT(Продажи[[#This Row],[период]],Продажи[[#Headers],[МММ]])</f>
        <v>июл</v>
      </c>
    </row>
    <row r="2704" spans="1:9" x14ac:dyDescent="0.3">
      <c r="A2704" s="1">
        <v>41091</v>
      </c>
      <c r="B2704" t="s">
        <v>18</v>
      </c>
      <c r="C2704" t="s">
        <v>26</v>
      </c>
      <c r="D2704" t="s">
        <v>100</v>
      </c>
      <c r="E2704" t="s">
        <v>49</v>
      </c>
      <c r="F2704" s="2">
        <v>0</v>
      </c>
      <c r="G2704" s="2">
        <v>0</v>
      </c>
      <c r="H2704" s="2">
        <v>12803560.70560617</v>
      </c>
      <c r="I2704" s="2" t="str">
        <f>TEXT(Продажи[[#This Row],[период]],Продажи[[#Headers],[МММ]])</f>
        <v>июл</v>
      </c>
    </row>
    <row r="2705" spans="1:9" x14ac:dyDescent="0.3">
      <c r="A2705" s="1">
        <v>41091</v>
      </c>
      <c r="B2705" t="s">
        <v>18</v>
      </c>
      <c r="C2705" t="s">
        <v>27</v>
      </c>
      <c r="D2705" t="s">
        <v>10</v>
      </c>
      <c r="E2705" t="s">
        <v>11</v>
      </c>
      <c r="F2705" s="2">
        <v>3712418.1103496011</v>
      </c>
      <c r="G2705" s="2">
        <v>3156526.6327610873</v>
      </c>
      <c r="H2705" s="2">
        <v>0</v>
      </c>
      <c r="I2705" s="2" t="str">
        <f>TEXT(Продажи[[#This Row],[период]],Продажи[[#Headers],[МММ]])</f>
        <v>июл</v>
      </c>
    </row>
    <row r="2706" spans="1:9" x14ac:dyDescent="0.3">
      <c r="A2706" s="1">
        <v>41091</v>
      </c>
      <c r="B2706" t="s">
        <v>18</v>
      </c>
      <c r="C2706" t="s">
        <v>27</v>
      </c>
      <c r="D2706" t="s">
        <v>10</v>
      </c>
      <c r="E2706" t="s">
        <v>12</v>
      </c>
      <c r="F2706" s="2">
        <v>-2056741.3353737402</v>
      </c>
      <c r="G2706" s="2">
        <v>-1392585.2791593033</v>
      </c>
      <c r="H2706" s="2">
        <v>0</v>
      </c>
      <c r="I2706" s="2" t="str">
        <f>TEXT(Продажи[[#This Row],[период]],Продажи[[#Headers],[МММ]])</f>
        <v>июл</v>
      </c>
    </row>
    <row r="2707" spans="1:9" x14ac:dyDescent="0.3">
      <c r="A2707" s="1">
        <v>41091</v>
      </c>
      <c r="B2707" t="s">
        <v>18</v>
      </c>
      <c r="C2707" t="s">
        <v>27</v>
      </c>
      <c r="D2707" t="s">
        <v>10</v>
      </c>
      <c r="E2707" t="s">
        <v>13</v>
      </c>
      <c r="F2707" s="2">
        <v>-1333728.197945358</v>
      </c>
      <c r="G2707" s="2">
        <v>-789131.65819027182</v>
      </c>
      <c r="H2707" s="2">
        <v>0</v>
      </c>
      <c r="I2707" s="2" t="str">
        <f>TEXT(Продажи[[#This Row],[период]],Продажи[[#Headers],[МММ]])</f>
        <v>июл</v>
      </c>
    </row>
    <row r="2708" spans="1:9" x14ac:dyDescent="0.3">
      <c r="A2708" s="1">
        <v>41091</v>
      </c>
      <c r="B2708" t="s">
        <v>18</v>
      </c>
      <c r="C2708" t="s">
        <v>27</v>
      </c>
      <c r="D2708" t="s">
        <v>21</v>
      </c>
      <c r="E2708" t="s">
        <v>11</v>
      </c>
      <c r="F2708" s="2">
        <v>1193173.5254774068</v>
      </c>
      <c r="G2708" s="2">
        <v>2369946.0402953303</v>
      </c>
      <c r="H2708" s="2">
        <v>0</v>
      </c>
      <c r="I2708" s="2" t="str">
        <f>TEXT(Продажи[[#This Row],[период]],Продажи[[#Headers],[МММ]])</f>
        <v>июл</v>
      </c>
    </row>
    <row r="2709" spans="1:9" x14ac:dyDescent="0.3">
      <c r="A2709" s="1">
        <v>41091</v>
      </c>
      <c r="B2709" t="s">
        <v>18</v>
      </c>
      <c r="C2709" t="s">
        <v>27</v>
      </c>
      <c r="D2709" t="s">
        <v>21</v>
      </c>
      <c r="E2709" t="s">
        <v>12</v>
      </c>
      <c r="F2709" s="2">
        <v>-738045.47967674641</v>
      </c>
      <c r="G2709" s="2">
        <v>-1045564.4295420574</v>
      </c>
      <c r="H2709" s="2">
        <v>0</v>
      </c>
      <c r="I2709" s="2" t="str">
        <f>TEXT(Продажи[[#This Row],[период]],Продажи[[#Headers],[МММ]])</f>
        <v>июл</v>
      </c>
    </row>
    <row r="2710" spans="1:9" x14ac:dyDescent="0.3">
      <c r="A2710" s="1">
        <v>41091</v>
      </c>
      <c r="B2710" t="s">
        <v>18</v>
      </c>
      <c r="C2710" t="s">
        <v>27</v>
      </c>
      <c r="D2710" t="s">
        <v>21</v>
      </c>
      <c r="E2710" t="s">
        <v>13</v>
      </c>
      <c r="F2710" s="2">
        <v>-454291.59425702668</v>
      </c>
      <c r="G2710" s="2">
        <v>-592486.51007383259</v>
      </c>
      <c r="H2710" s="2">
        <v>0</v>
      </c>
      <c r="I2710" s="2" t="str">
        <f>TEXT(Продажи[[#This Row],[период]],Продажи[[#Headers],[МММ]])</f>
        <v>июл</v>
      </c>
    </row>
    <row r="2711" spans="1:9" x14ac:dyDescent="0.3">
      <c r="A2711" s="1">
        <v>41091</v>
      </c>
      <c r="B2711" t="s">
        <v>18</v>
      </c>
      <c r="C2711" t="s">
        <v>27</v>
      </c>
      <c r="D2711" t="s">
        <v>19</v>
      </c>
      <c r="E2711" t="s">
        <v>11</v>
      </c>
      <c r="F2711" s="2">
        <v>5555857.2676009629</v>
      </c>
      <c r="G2711" s="2">
        <v>3520196.2618687302</v>
      </c>
      <c r="H2711" s="2">
        <v>0</v>
      </c>
      <c r="I2711" s="2" t="str">
        <f>TEXT(Продажи[[#This Row],[период]],Продажи[[#Headers],[МММ]])</f>
        <v>июл</v>
      </c>
    </row>
    <row r="2712" spans="1:9" x14ac:dyDescent="0.3">
      <c r="A2712" s="1">
        <v>41091</v>
      </c>
      <c r="B2712" t="s">
        <v>18</v>
      </c>
      <c r="C2712" t="s">
        <v>27</v>
      </c>
      <c r="D2712" t="s">
        <v>19</v>
      </c>
      <c r="E2712" t="s">
        <v>12</v>
      </c>
      <c r="F2712" s="2">
        <v>-2973318.1095723812</v>
      </c>
      <c r="G2712" s="2">
        <v>-1553027.7625891455</v>
      </c>
      <c r="H2712" s="2">
        <v>0</v>
      </c>
      <c r="I2712" s="2" t="str">
        <f>TEXT(Продажи[[#This Row],[период]],Продажи[[#Headers],[МММ]])</f>
        <v>июл</v>
      </c>
    </row>
    <row r="2713" spans="1:9" x14ac:dyDescent="0.3">
      <c r="A2713" s="1">
        <v>41091</v>
      </c>
      <c r="B2713" t="s">
        <v>18</v>
      </c>
      <c r="C2713" t="s">
        <v>27</v>
      </c>
      <c r="D2713" t="s">
        <v>19</v>
      </c>
      <c r="E2713" t="s">
        <v>13</v>
      </c>
      <c r="F2713" s="2">
        <v>-2041395.2620864087</v>
      </c>
      <c r="G2713" s="2">
        <v>-880049.06546718255</v>
      </c>
      <c r="H2713" s="2">
        <v>0</v>
      </c>
      <c r="I2713" s="2" t="str">
        <f>TEXT(Продажи[[#This Row],[период]],Продажи[[#Headers],[МММ]])</f>
        <v>июл</v>
      </c>
    </row>
    <row r="2714" spans="1:9" x14ac:dyDescent="0.3">
      <c r="A2714" s="1">
        <v>41091</v>
      </c>
      <c r="B2714" t="s">
        <v>18</v>
      </c>
      <c r="C2714" t="s">
        <v>27</v>
      </c>
      <c r="D2714" t="s">
        <v>17</v>
      </c>
      <c r="E2714" t="s">
        <v>11</v>
      </c>
      <c r="F2714" s="2">
        <v>2216576.693935887</v>
      </c>
      <c r="G2714" s="2">
        <v>1566403.89906615</v>
      </c>
      <c r="H2714" s="2">
        <v>0</v>
      </c>
      <c r="I2714" s="2" t="str">
        <f>TEXT(Продажи[[#This Row],[период]],Продажи[[#Headers],[МММ]])</f>
        <v>июл</v>
      </c>
    </row>
    <row r="2715" spans="1:9" x14ac:dyDescent="0.3">
      <c r="A2715" s="1">
        <v>41091</v>
      </c>
      <c r="B2715" t="s">
        <v>18</v>
      </c>
      <c r="C2715" t="s">
        <v>27</v>
      </c>
      <c r="D2715" t="s">
        <v>17</v>
      </c>
      <c r="E2715" t="s">
        <v>12</v>
      </c>
      <c r="F2715" s="2">
        <v>-1209355.9514848953</v>
      </c>
      <c r="G2715" s="2">
        <v>-691060.54370565445</v>
      </c>
      <c r="H2715" s="2">
        <v>0</v>
      </c>
      <c r="I2715" s="2" t="str">
        <f>TEXT(Продажи[[#This Row],[период]],Продажи[[#Headers],[МММ]])</f>
        <v>июл</v>
      </c>
    </row>
    <row r="2716" spans="1:9" x14ac:dyDescent="0.3">
      <c r="A2716" s="1">
        <v>41091</v>
      </c>
      <c r="B2716" t="s">
        <v>18</v>
      </c>
      <c r="C2716" t="s">
        <v>27</v>
      </c>
      <c r="D2716" t="s">
        <v>17</v>
      </c>
      <c r="E2716" t="s">
        <v>13</v>
      </c>
      <c r="F2716" s="2">
        <v>-944800.6988407782</v>
      </c>
      <c r="G2716" s="2">
        <v>-391600.97476653749</v>
      </c>
      <c r="H2716" s="2">
        <v>0</v>
      </c>
      <c r="I2716" s="2" t="str">
        <f>TEXT(Продажи[[#This Row],[период]],Продажи[[#Headers],[МММ]])</f>
        <v>июл</v>
      </c>
    </row>
    <row r="2717" spans="1:9" x14ac:dyDescent="0.3">
      <c r="A2717" s="1">
        <v>41091</v>
      </c>
      <c r="B2717" t="s">
        <v>18</v>
      </c>
      <c r="C2717" t="s">
        <v>27</v>
      </c>
      <c r="D2717" t="s">
        <v>14</v>
      </c>
      <c r="E2717" t="s">
        <v>11</v>
      </c>
      <c r="F2717" s="2">
        <v>973130.31305426359</v>
      </c>
      <c r="G2717" s="2">
        <v>2657804.9694311195</v>
      </c>
      <c r="H2717" s="2">
        <v>0</v>
      </c>
      <c r="I2717" s="2" t="str">
        <f>TEXT(Продажи[[#This Row],[период]],Продажи[[#Headers],[МММ]])</f>
        <v>июл</v>
      </c>
    </row>
    <row r="2718" spans="1:9" x14ac:dyDescent="0.3">
      <c r="A2718" s="1">
        <v>41091</v>
      </c>
      <c r="B2718" t="s">
        <v>18</v>
      </c>
      <c r="C2718" t="s">
        <v>27</v>
      </c>
      <c r="D2718" t="s">
        <v>14</v>
      </c>
      <c r="E2718" t="s">
        <v>12</v>
      </c>
      <c r="F2718" s="2">
        <v>-610113.04893684236</v>
      </c>
      <c r="G2718" s="2">
        <v>-1172561.015925494</v>
      </c>
      <c r="H2718" s="2">
        <v>0</v>
      </c>
      <c r="I2718" s="2" t="str">
        <f>TEXT(Продажи[[#This Row],[период]],Продажи[[#Headers],[МММ]])</f>
        <v>июл</v>
      </c>
    </row>
    <row r="2719" spans="1:9" x14ac:dyDescent="0.3">
      <c r="A2719" s="1">
        <v>41091</v>
      </c>
      <c r="B2719" t="s">
        <v>18</v>
      </c>
      <c r="C2719" t="s">
        <v>27</v>
      </c>
      <c r="D2719" t="s">
        <v>14</v>
      </c>
      <c r="E2719" t="s">
        <v>13</v>
      </c>
      <c r="F2719" s="2">
        <v>-325891.88508961431</v>
      </c>
      <c r="G2719" s="2">
        <v>-664451.24235777988</v>
      </c>
      <c r="H2719" s="2">
        <v>0</v>
      </c>
      <c r="I2719" s="2" t="str">
        <f>TEXT(Продажи[[#This Row],[период]],Продажи[[#Headers],[МММ]])</f>
        <v>июл</v>
      </c>
    </row>
    <row r="2720" spans="1:9" x14ac:dyDescent="0.3">
      <c r="A2720" s="1">
        <v>41091</v>
      </c>
      <c r="B2720" t="s">
        <v>18</v>
      </c>
      <c r="C2720" t="s">
        <v>27</v>
      </c>
      <c r="D2720" t="s">
        <v>100</v>
      </c>
      <c r="E2720" t="s">
        <v>49</v>
      </c>
      <c r="F2720" s="2">
        <v>0</v>
      </c>
      <c r="G2720" s="2">
        <v>0</v>
      </c>
      <c r="H2720" s="2">
        <v>19343576.952797618</v>
      </c>
      <c r="I2720" s="2" t="str">
        <f>TEXT(Продажи[[#This Row],[период]],Продажи[[#Headers],[МММ]])</f>
        <v>июл</v>
      </c>
    </row>
    <row r="2721" spans="1:9" x14ac:dyDescent="0.3">
      <c r="A2721" s="1">
        <v>41091</v>
      </c>
      <c r="B2721" t="s">
        <v>25</v>
      </c>
      <c r="C2721" t="s">
        <v>20</v>
      </c>
      <c r="D2721" t="s">
        <v>10</v>
      </c>
      <c r="E2721" t="s">
        <v>11</v>
      </c>
      <c r="F2721" s="2">
        <v>3774120.3504108135</v>
      </c>
      <c r="G2721" s="2">
        <v>1893915.9796566523</v>
      </c>
      <c r="H2721" s="2">
        <v>0</v>
      </c>
      <c r="I2721" s="2" t="str">
        <f>TEXT(Продажи[[#This Row],[период]],Продажи[[#Headers],[МММ]])</f>
        <v>июл</v>
      </c>
    </row>
    <row r="2722" spans="1:9" x14ac:dyDescent="0.3">
      <c r="A2722" s="1">
        <v>41091</v>
      </c>
      <c r="B2722" t="s">
        <v>25</v>
      </c>
      <c r="C2722" t="s">
        <v>20</v>
      </c>
      <c r="D2722" t="s">
        <v>10</v>
      </c>
      <c r="E2722" t="s">
        <v>12</v>
      </c>
      <c r="F2722" s="2">
        <v>-2056741.3353737402</v>
      </c>
      <c r="G2722" s="2">
        <v>-835551.1674955819</v>
      </c>
      <c r="H2722" s="2">
        <v>0</v>
      </c>
      <c r="I2722" s="2" t="str">
        <f>TEXT(Продажи[[#This Row],[период]],Продажи[[#Headers],[МММ]])</f>
        <v>июл</v>
      </c>
    </row>
    <row r="2723" spans="1:9" x14ac:dyDescent="0.3">
      <c r="A2723" s="1">
        <v>41091</v>
      </c>
      <c r="B2723" t="s">
        <v>25</v>
      </c>
      <c r="C2723" t="s">
        <v>20</v>
      </c>
      <c r="D2723" t="s">
        <v>10</v>
      </c>
      <c r="E2723" t="s">
        <v>13</v>
      </c>
      <c r="F2723" s="2">
        <v>-490190.01826407481</v>
      </c>
      <c r="G2723" s="2">
        <v>-473478.99491416308</v>
      </c>
      <c r="H2723" s="2">
        <v>0</v>
      </c>
      <c r="I2723" s="2" t="str">
        <f>TEXT(Продажи[[#This Row],[период]],Продажи[[#Headers],[МММ]])</f>
        <v>июл</v>
      </c>
    </row>
    <row r="2724" spans="1:9" x14ac:dyDescent="0.3">
      <c r="A2724" s="1">
        <v>41091</v>
      </c>
      <c r="B2724" t="s">
        <v>25</v>
      </c>
      <c r="C2724" t="s">
        <v>20</v>
      </c>
      <c r="D2724" t="s">
        <v>21</v>
      </c>
      <c r="E2724" t="s">
        <v>11</v>
      </c>
      <c r="F2724" s="2">
        <v>3067809.0438563428</v>
      </c>
      <c r="G2724" s="2">
        <v>1421967.6241771979</v>
      </c>
      <c r="H2724" s="2">
        <v>0</v>
      </c>
      <c r="I2724" s="2" t="str">
        <f>TEXT(Продажи[[#This Row],[период]],Продажи[[#Headers],[МММ]])</f>
        <v>июл</v>
      </c>
    </row>
    <row r="2725" spans="1:9" x14ac:dyDescent="0.3">
      <c r="A2725" s="1">
        <v>41091</v>
      </c>
      <c r="B2725" t="s">
        <v>25</v>
      </c>
      <c r="C2725" t="s">
        <v>20</v>
      </c>
      <c r="D2725" t="s">
        <v>21</v>
      </c>
      <c r="E2725" t="s">
        <v>12</v>
      </c>
      <c r="F2725" s="2">
        <v>-1722106.119245742</v>
      </c>
      <c r="G2725" s="2">
        <v>-627338.6577252344</v>
      </c>
      <c r="H2725" s="2">
        <v>0</v>
      </c>
      <c r="I2725" s="2" t="str">
        <f>TEXT(Продажи[[#This Row],[период]],Продажи[[#Headers],[МММ]])</f>
        <v>июл</v>
      </c>
    </row>
    <row r="2726" spans="1:9" x14ac:dyDescent="0.3">
      <c r="A2726" s="1">
        <v>41091</v>
      </c>
      <c r="B2726" t="s">
        <v>25</v>
      </c>
      <c r="C2726" t="s">
        <v>20</v>
      </c>
      <c r="D2726" t="s">
        <v>21</v>
      </c>
      <c r="E2726" t="s">
        <v>13</v>
      </c>
      <c r="F2726" s="2">
        <v>-564727.79953265714</v>
      </c>
      <c r="G2726" s="2">
        <v>-355491.90604429948</v>
      </c>
      <c r="H2726" s="2">
        <v>0</v>
      </c>
      <c r="I2726" s="2" t="str">
        <f>TEXT(Продажи[[#This Row],[период]],Продажи[[#Headers],[МММ]])</f>
        <v>июл</v>
      </c>
    </row>
    <row r="2727" spans="1:9" x14ac:dyDescent="0.3">
      <c r="A2727" s="1">
        <v>41091</v>
      </c>
      <c r="B2727" t="s">
        <v>25</v>
      </c>
      <c r="C2727" t="s">
        <v>20</v>
      </c>
      <c r="D2727" t="s">
        <v>19</v>
      </c>
      <c r="E2727" t="s">
        <v>11</v>
      </c>
      <c r="F2727" s="2">
        <v>2306445.3335682899</v>
      </c>
      <c r="G2727" s="2">
        <v>2112117.7571212379</v>
      </c>
      <c r="H2727" s="2">
        <v>0</v>
      </c>
      <c r="I2727" s="2" t="str">
        <f>TEXT(Продажи[[#This Row],[период]],Продажи[[#Headers],[МММ]])</f>
        <v>июл</v>
      </c>
    </row>
    <row r="2728" spans="1:9" x14ac:dyDescent="0.3">
      <c r="A2728" s="1">
        <v>41091</v>
      </c>
      <c r="B2728" t="s">
        <v>25</v>
      </c>
      <c r="C2728" t="s">
        <v>20</v>
      </c>
      <c r="D2728" t="s">
        <v>19</v>
      </c>
      <c r="E2728" t="s">
        <v>12</v>
      </c>
      <c r="F2728" s="2">
        <v>-1274279.1898167348</v>
      </c>
      <c r="G2728" s="2">
        <v>-931816.65755348722</v>
      </c>
      <c r="H2728" s="2">
        <v>0</v>
      </c>
      <c r="I2728" s="2" t="str">
        <f>TEXT(Продажи[[#This Row],[период]],Продажи[[#Headers],[МММ]])</f>
        <v>июл</v>
      </c>
    </row>
    <row r="2729" spans="1:9" x14ac:dyDescent="0.3">
      <c r="A2729" s="1">
        <v>41091</v>
      </c>
      <c r="B2729" t="s">
        <v>25</v>
      </c>
      <c r="C2729" t="s">
        <v>20</v>
      </c>
      <c r="D2729" t="s">
        <v>19</v>
      </c>
      <c r="E2729" t="s">
        <v>13</v>
      </c>
      <c r="F2729" s="2">
        <v>-358114.92831149633</v>
      </c>
      <c r="G2729" s="2">
        <v>-528029.43928030948</v>
      </c>
      <c r="H2729" s="2">
        <v>0</v>
      </c>
      <c r="I2729" s="2" t="str">
        <f>TEXT(Продажи[[#This Row],[период]],Продажи[[#Headers],[МММ]])</f>
        <v>июл</v>
      </c>
    </row>
    <row r="2730" spans="1:9" x14ac:dyDescent="0.3">
      <c r="A2730" s="1">
        <v>41091</v>
      </c>
      <c r="B2730" t="s">
        <v>25</v>
      </c>
      <c r="C2730" t="s">
        <v>20</v>
      </c>
      <c r="D2730" t="s">
        <v>17</v>
      </c>
      <c r="E2730" t="s">
        <v>11</v>
      </c>
      <c r="F2730" s="2">
        <v>1003765.4397324631</v>
      </c>
      <c r="G2730" s="2">
        <v>939842.33943968988</v>
      </c>
      <c r="H2730" s="2">
        <v>0</v>
      </c>
      <c r="I2730" s="2" t="str">
        <f>TEXT(Продажи[[#This Row],[период]],Продажи[[#Headers],[МММ]])</f>
        <v>июл</v>
      </c>
    </row>
    <row r="2731" spans="1:9" x14ac:dyDescent="0.3">
      <c r="A2731" s="1">
        <v>41091</v>
      </c>
      <c r="B2731" t="s">
        <v>25</v>
      </c>
      <c r="C2731" t="s">
        <v>20</v>
      </c>
      <c r="D2731" t="s">
        <v>17</v>
      </c>
      <c r="E2731" t="s">
        <v>12</v>
      </c>
      <c r="F2731" s="2">
        <v>-518295.40777924086</v>
      </c>
      <c r="G2731" s="2">
        <v>-414636.32622339262</v>
      </c>
      <c r="H2731" s="2">
        <v>0</v>
      </c>
      <c r="I2731" s="2" t="str">
        <f>TEXT(Продажи[[#This Row],[период]],Продажи[[#Headers],[МММ]])</f>
        <v>июл</v>
      </c>
    </row>
    <row r="2732" spans="1:9" x14ac:dyDescent="0.3">
      <c r="A2732" s="1">
        <v>41091</v>
      </c>
      <c r="B2732" t="s">
        <v>25</v>
      </c>
      <c r="C2732" t="s">
        <v>20</v>
      </c>
      <c r="D2732" t="s">
        <v>17</v>
      </c>
      <c r="E2732" t="s">
        <v>13</v>
      </c>
      <c r="F2732" s="2">
        <v>-138125.7261731677</v>
      </c>
      <c r="G2732" s="2">
        <v>-234960.58485992247</v>
      </c>
      <c r="H2732" s="2">
        <v>0</v>
      </c>
      <c r="I2732" s="2" t="str">
        <f>TEXT(Продажи[[#This Row],[период]],Продажи[[#Headers],[МММ]])</f>
        <v>июл</v>
      </c>
    </row>
    <row r="2733" spans="1:9" x14ac:dyDescent="0.3">
      <c r="A2733" s="1">
        <v>41091</v>
      </c>
      <c r="B2733" t="s">
        <v>25</v>
      </c>
      <c r="C2733" t="s">
        <v>20</v>
      </c>
      <c r="D2733" t="s">
        <v>14</v>
      </c>
      <c r="E2733" t="s">
        <v>11</v>
      </c>
      <c r="F2733" s="2">
        <v>4487381.4749304755</v>
      </c>
      <c r="G2733" s="2">
        <v>1594682.9816586715</v>
      </c>
      <c r="H2733" s="2">
        <v>0</v>
      </c>
      <c r="I2733" s="2" t="str">
        <f>TEXT(Продажи[[#This Row],[период]],Продажи[[#Headers],[МММ]])</f>
        <v>июл</v>
      </c>
    </row>
    <row r="2734" spans="1:9" x14ac:dyDescent="0.3">
      <c r="A2734" s="1">
        <v>41091</v>
      </c>
      <c r="B2734" t="s">
        <v>25</v>
      </c>
      <c r="C2734" t="s">
        <v>20</v>
      </c>
      <c r="D2734" t="s">
        <v>14</v>
      </c>
      <c r="E2734" t="s">
        <v>12</v>
      </c>
      <c r="F2734" s="2">
        <v>-2440452.1957473694</v>
      </c>
      <c r="G2734" s="2">
        <v>-703536.60955529637</v>
      </c>
      <c r="H2734" s="2">
        <v>0</v>
      </c>
      <c r="I2734" s="2" t="str">
        <f>TEXT(Продажи[[#This Row],[период]],Продажи[[#Headers],[МММ]])</f>
        <v>июл</v>
      </c>
    </row>
    <row r="2735" spans="1:9" x14ac:dyDescent="0.3">
      <c r="A2735" s="1">
        <v>41091</v>
      </c>
      <c r="B2735" t="s">
        <v>25</v>
      </c>
      <c r="C2735" t="s">
        <v>20</v>
      </c>
      <c r="D2735" t="s">
        <v>14</v>
      </c>
      <c r="E2735" t="s">
        <v>13</v>
      </c>
      <c r="F2735" s="2">
        <v>-793604.54840459768</v>
      </c>
      <c r="G2735" s="2">
        <v>-398670.74541466788</v>
      </c>
      <c r="H2735" s="2">
        <v>0</v>
      </c>
      <c r="I2735" s="2" t="str">
        <f>TEXT(Продажи[[#This Row],[период]],Продажи[[#Headers],[МММ]])</f>
        <v>июл</v>
      </c>
    </row>
    <row r="2736" spans="1:9" x14ac:dyDescent="0.3">
      <c r="A2736" s="1">
        <v>41091</v>
      </c>
      <c r="B2736" t="s">
        <v>25</v>
      </c>
      <c r="C2736" t="s">
        <v>20</v>
      </c>
      <c r="D2736" t="s">
        <v>100</v>
      </c>
      <c r="E2736" t="s">
        <v>49</v>
      </c>
      <c r="F2736" s="2">
        <v>0</v>
      </c>
      <c r="G2736" s="2">
        <v>0</v>
      </c>
      <c r="H2736" s="2">
        <v>17440688.807078201</v>
      </c>
      <c r="I2736" s="2" t="str">
        <f>TEXT(Продажи[[#This Row],[период]],Продажи[[#Headers],[МММ]])</f>
        <v>июл</v>
      </c>
    </row>
    <row r="2737" spans="1:9" x14ac:dyDescent="0.3">
      <c r="A2737" s="1">
        <v>41091</v>
      </c>
      <c r="B2737" t="s">
        <v>25</v>
      </c>
      <c r="C2737" t="s">
        <v>23</v>
      </c>
      <c r="D2737" t="s">
        <v>10</v>
      </c>
      <c r="E2737" t="s">
        <v>11</v>
      </c>
      <c r="F2737" s="2">
        <v>4374003.2398948213</v>
      </c>
      <c r="G2737" s="2">
        <v>3156526.6327610873</v>
      </c>
      <c r="H2737" s="2">
        <v>0</v>
      </c>
      <c r="I2737" s="2" t="str">
        <f>TEXT(Продажи[[#This Row],[период]],Продажи[[#Headers],[МММ]])</f>
        <v>июл</v>
      </c>
    </row>
    <row r="2738" spans="1:9" x14ac:dyDescent="0.3">
      <c r="A2738" s="1">
        <v>41091</v>
      </c>
      <c r="B2738" t="s">
        <v>25</v>
      </c>
      <c r="C2738" t="s">
        <v>23</v>
      </c>
      <c r="D2738" t="s">
        <v>10</v>
      </c>
      <c r="E2738" t="s">
        <v>12</v>
      </c>
      <c r="F2738" s="2">
        <v>-2399531.5579360304</v>
      </c>
      <c r="G2738" s="2">
        <v>-1392585.2791593033</v>
      </c>
      <c r="H2738" s="2">
        <v>0</v>
      </c>
      <c r="I2738" s="2" t="str">
        <f>TEXT(Продажи[[#This Row],[период]],Продажи[[#Headers],[МММ]])</f>
        <v>июл</v>
      </c>
    </row>
    <row r="2739" spans="1:9" x14ac:dyDescent="0.3">
      <c r="A2739" s="1">
        <v>41091</v>
      </c>
      <c r="B2739" t="s">
        <v>25</v>
      </c>
      <c r="C2739" t="s">
        <v>23</v>
      </c>
      <c r="D2739" t="s">
        <v>10</v>
      </c>
      <c r="E2739" t="s">
        <v>13</v>
      </c>
      <c r="F2739" s="2">
        <v>-620278.90772646375</v>
      </c>
      <c r="G2739" s="2">
        <v>-789131.65819027182</v>
      </c>
      <c r="H2739" s="2">
        <v>0</v>
      </c>
      <c r="I2739" s="2" t="str">
        <f>TEXT(Продажи[[#This Row],[период]],Продажи[[#Headers],[МММ]])</f>
        <v>июл</v>
      </c>
    </row>
    <row r="2740" spans="1:9" x14ac:dyDescent="0.3">
      <c r="A2740" s="1">
        <v>41091</v>
      </c>
      <c r="B2740" t="s">
        <v>25</v>
      </c>
      <c r="C2740" t="s">
        <v>23</v>
      </c>
      <c r="D2740" t="s">
        <v>21</v>
      </c>
      <c r="E2740" t="s">
        <v>11</v>
      </c>
      <c r="F2740" s="2">
        <v>2265799.6226076116</v>
      </c>
      <c r="G2740" s="2">
        <v>2369946.0402953303</v>
      </c>
      <c r="H2740" s="2">
        <v>0</v>
      </c>
      <c r="I2740" s="2" t="str">
        <f>TEXT(Продажи[[#This Row],[период]],Продажи[[#Headers],[МММ]])</f>
        <v>июл</v>
      </c>
    </row>
    <row r="2741" spans="1:9" x14ac:dyDescent="0.3">
      <c r="A2741" s="1">
        <v>41091</v>
      </c>
      <c r="B2741" t="s">
        <v>25</v>
      </c>
      <c r="C2741" t="s">
        <v>23</v>
      </c>
      <c r="D2741" t="s">
        <v>21</v>
      </c>
      <c r="E2741" t="s">
        <v>12</v>
      </c>
      <c r="F2741" s="2">
        <v>-1230075.7994612441</v>
      </c>
      <c r="G2741" s="2">
        <v>-1045564.4295420574</v>
      </c>
      <c r="H2741" s="2">
        <v>0</v>
      </c>
      <c r="I2741" s="2" t="str">
        <f>TEXT(Продажи[[#This Row],[период]],Продажи[[#Headers],[МММ]])</f>
        <v>июл</v>
      </c>
    </row>
    <row r="2742" spans="1:9" x14ac:dyDescent="0.3">
      <c r="A2742" s="1">
        <v>41091</v>
      </c>
      <c r="B2742" t="s">
        <v>25</v>
      </c>
      <c r="C2742" t="s">
        <v>23</v>
      </c>
      <c r="D2742" t="s">
        <v>21</v>
      </c>
      <c r="E2742" t="s">
        <v>13</v>
      </c>
      <c r="F2742" s="2">
        <v>-390081.63752514968</v>
      </c>
      <c r="G2742" s="2">
        <v>-592486.51007383259</v>
      </c>
      <c r="H2742" s="2">
        <v>0</v>
      </c>
      <c r="I2742" s="2" t="str">
        <f>TEXT(Продажи[[#This Row],[период]],Продажи[[#Headers],[МММ]])</f>
        <v>июл</v>
      </c>
    </row>
    <row r="2743" spans="1:9" x14ac:dyDescent="0.3">
      <c r="A2743" s="1">
        <v>41091</v>
      </c>
      <c r="B2743" t="s">
        <v>25</v>
      </c>
      <c r="C2743" t="s">
        <v>23</v>
      </c>
      <c r="D2743" t="s">
        <v>19</v>
      </c>
      <c r="E2743" t="s">
        <v>11</v>
      </c>
      <c r="F2743" s="2">
        <v>2166274.622688449</v>
      </c>
      <c r="G2743" s="2">
        <v>3520196.2618687302</v>
      </c>
      <c r="H2743" s="2">
        <v>0</v>
      </c>
      <c r="I2743" s="2" t="str">
        <f>TEXT(Продажи[[#This Row],[период]],Продажи[[#Headers],[МММ]])</f>
        <v>июл</v>
      </c>
    </row>
    <row r="2744" spans="1:9" x14ac:dyDescent="0.3">
      <c r="A2744" s="1">
        <v>41091</v>
      </c>
      <c r="B2744" t="s">
        <v>25</v>
      </c>
      <c r="C2744" t="s">
        <v>23</v>
      </c>
      <c r="D2744" t="s">
        <v>19</v>
      </c>
      <c r="E2744" t="s">
        <v>12</v>
      </c>
      <c r="F2744" s="2">
        <v>-1274279.1898167348</v>
      </c>
      <c r="G2744" s="2">
        <v>-1553027.7625891455</v>
      </c>
      <c r="H2744" s="2">
        <v>0</v>
      </c>
      <c r="I2744" s="2" t="str">
        <f>TEXT(Продажи[[#This Row],[период]],Продажи[[#Headers],[МММ]])</f>
        <v>июл</v>
      </c>
    </row>
    <row r="2745" spans="1:9" x14ac:dyDescent="0.3">
      <c r="A2745" s="1">
        <v>41091</v>
      </c>
      <c r="B2745" t="s">
        <v>25</v>
      </c>
      <c r="C2745" t="s">
        <v>23</v>
      </c>
      <c r="D2745" t="s">
        <v>19</v>
      </c>
      <c r="E2745" t="s">
        <v>13</v>
      </c>
      <c r="F2745" s="2">
        <v>-438946.70491887117</v>
      </c>
      <c r="G2745" s="2">
        <v>-880049.06546718255</v>
      </c>
      <c r="H2745" s="2">
        <v>0</v>
      </c>
      <c r="I2745" s="2" t="str">
        <f>TEXT(Продажи[[#This Row],[период]],Продажи[[#Headers],[МММ]])</f>
        <v>июл</v>
      </c>
    </row>
    <row r="2746" spans="1:9" x14ac:dyDescent="0.3">
      <c r="A2746" s="1">
        <v>41091</v>
      </c>
      <c r="B2746" t="s">
        <v>25</v>
      </c>
      <c r="C2746" t="s">
        <v>23</v>
      </c>
      <c r="D2746" t="s">
        <v>17</v>
      </c>
      <c r="E2746" t="s">
        <v>11</v>
      </c>
      <c r="F2746" s="2">
        <v>1250819.5841072346</v>
      </c>
      <c r="G2746" s="2">
        <v>1566403.89906615</v>
      </c>
      <c r="H2746" s="2">
        <v>0</v>
      </c>
      <c r="I2746" s="2" t="str">
        <f>TEXT(Продажи[[#This Row],[период]],Продажи[[#Headers],[МММ]])</f>
        <v>июл</v>
      </c>
    </row>
    <row r="2747" spans="1:9" x14ac:dyDescent="0.3">
      <c r="A2747" s="1">
        <v>41091</v>
      </c>
      <c r="B2747" t="s">
        <v>25</v>
      </c>
      <c r="C2747" t="s">
        <v>23</v>
      </c>
      <c r="D2747" t="s">
        <v>17</v>
      </c>
      <c r="E2747" t="s">
        <v>12</v>
      </c>
      <c r="F2747" s="2">
        <v>-691060.54370565445</v>
      </c>
      <c r="G2747" s="2">
        <v>-691060.54370565445</v>
      </c>
      <c r="H2747" s="2">
        <v>0</v>
      </c>
      <c r="I2747" s="2" t="str">
        <f>TEXT(Продажи[[#This Row],[период]],Продажи[[#Headers],[МММ]])</f>
        <v>июл</v>
      </c>
    </row>
    <row r="2748" spans="1:9" x14ac:dyDescent="0.3">
      <c r="A2748" s="1">
        <v>41091</v>
      </c>
      <c r="B2748" t="s">
        <v>25</v>
      </c>
      <c r="C2748" t="s">
        <v>23</v>
      </c>
      <c r="D2748" t="s">
        <v>17</v>
      </c>
      <c r="E2748" t="s">
        <v>13</v>
      </c>
      <c r="F2748" s="2">
        <v>-161431.74300964089</v>
      </c>
      <c r="G2748" s="2">
        <v>-391600.97476653749</v>
      </c>
      <c r="H2748" s="2">
        <v>0</v>
      </c>
      <c r="I2748" s="2" t="str">
        <f>TEXT(Продажи[[#This Row],[период]],Продажи[[#Headers],[МММ]])</f>
        <v>июл</v>
      </c>
    </row>
    <row r="2749" spans="1:9" x14ac:dyDescent="0.3">
      <c r="A2749" s="1">
        <v>41091</v>
      </c>
      <c r="B2749" t="s">
        <v>25</v>
      </c>
      <c r="C2749" t="s">
        <v>23</v>
      </c>
      <c r="D2749" t="s">
        <v>14</v>
      </c>
      <c r="E2749" t="s">
        <v>11</v>
      </c>
      <c r="F2749" s="2">
        <v>3441037.5960037909</v>
      </c>
      <c r="G2749" s="2">
        <v>2657804.9694311195</v>
      </c>
      <c r="H2749" s="2">
        <v>0</v>
      </c>
      <c r="I2749" s="2" t="str">
        <f>TEXT(Продажи[[#This Row],[период]],Продажи[[#Headers],[МММ]])</f>
        <v>июл</v>
      </c>
    </row>
    <row r="2750" spans="1:9" x14ac:dyDescent="0.3">
      <c r="A2750" s="1">
        <v>41091</v>
      </c>
      <c r="B2750" t="s">
        <v>25</v>
      </c>
      <c r="C2750" t="s">
        <v>23</v>
      </c>
      <c r="D2750" t="s">
        <v>14</v>
      </c>
      <c r="E2750" t="s">
        <v>12</v>
      </c>
      <c r="F2750" s="2">
        <v>-1830339.1468105272</v>
      </c>
      <c r="G2750" s="2">
        <v>-1172561.015925494</v>
      </c>
      <c r="H2750" s="2">
        <v>0</v>
      </c>
      <c r="I2750" s="2" t="str">
        <f>TEXT(Продажи[[#This Row],[период]],Продажи[[#Headers],[МММ]])</f>
        <v>июл</v>
      </c>
    </row>
    <row r="2751" spans="1:9" x14ac:dyDescent="0.3">
      <c r="A2751" s="1">
        <v>41091</v>
      </c>
      <c r="B2751" t="s">
        <v>25</v>
      </c>
      <c r="C2751" t="s">
        <v>23</v>
      </c>
      <c r="D2751" t="s">
        <v>14</v>
      </c>
      <c r="E2751" t="s">
        <v>13</v>
      </c>
      <c r="F2751" s="2">
        <v>-677530.54084436351</v>
      </c>
      <c r="G2751" s="2">
        <v>-664451.24235777988</v>
      </c>
      <c r="H2751" s="2">
        <v>0</v>
      </c>
      <c r="I2751" s="2" t="str">
        <f>TEXT(Продажи[[#This Row],[период]],Продажи[[#Headers],[МММ]])</f>
        <v>июл</v>
      </c>
    </row>
    <row r="2752" spans="1:9" x14ac:dyDescent="0.3">
      <c r="A2752" s="1">
        <v>41091</v>
      </c>
      <c r="B2752" t="s">
        <v>25</v>
      </c>
      <c r="C2752" t="s">
        <v>23</v>
      </c>
      <c r="D2752" t="s">
        <v>100</v>
      </c>
      <c r="E2752" t="s">
        <v>49</v>
      </c>
      <c r="F2752" s="2">
        <v>0</v>
      </c>
      <c r="G2752" s="2">
        <v>0</v>
      </c>
      <c r="H2752" s="2">
        <v>25466897.776145682</v>
      </c>
      <c r="I2752" s="2" t="str">
        <f>TEXT(Продажи[[#This Row],[период]],Продажи[[#Headers],[МММ]])</f>
        <v>июл</v>
      </c>
    </row>
    <row r="2753" spans="1:9" x14ac:dyDescent="0.3">
      <c r="A2753" s="1">
        <v>41091</v>
      </c>
      <c r="B2753" t="s">
        <v>25</v>
      </c>
      <c r="C2753" t="s">
        <v>24</v>
      </c>
      <c r="D2753" t="s">
        <v>10</v>
      </c>
      <c r="E2753" t="s">
        <v>11</v>
      </c>
      <c r="F2753" s="2">
        <v>5066439.4894706476</v>
      </c>
      <c r="G2753" s="2">
        <v>2525221.3062088699</v>
      </c>
      <c r="H2753" s="2">
        <v>0</v>
      </c>
      <c r="I2753" s="2" t="str">
        <f>TEXT(Продажи[[#This Row],[период]],Продажи[[#Headers],[МММ]])</f>
        <v>июл</v>
      </c>
    </row>
    <row r="2754" spans="1:9" x14ac:dyDescent="0.3">
      <c r="A2754" s="1">
        <v>41091</v>
      </c>
      <c r="B2754" t="s">
        <v>25</v>
      </c>
      <c r="C2754" t="s">
        <v>24</v>
      </c>
      <c r="D2754" t="s">
        <v>10</v>
      </c>
      <c r="E2754" t="s">
        <v>12</v>
      </c>
      <c r="F2754" s="2">
        <v>-2742321.7804983202</v>
      </c>
      <c r="G2754" s="2">
        <v>-1114068.2233274425</v>
      </c>
      <c r="H2754" s="2">
        <v>0</v>
      </c>
      <c r="I2754" s="2" t="str">
        <f>TEXT(Продажи[[#This Row],[период]],Продажи[[#Headers],[МММ]])</f>
        <v>июл</v>
      </c>
    </row>
    <row r="2755" spans="1:9" x14ac:dyDescent="0.3">
      <c r="A2755" s="1">
        <v>41091</v>
      </c>
      <c r="B2755" t="s">
        <v>25</v>
      </c>
      <c r="C2755" t="s">
        <v>24</v>
      </c>
      <c r="D2755" t="s">
        <v>10</v>
      </c>
      <c r="E2755" t="s">
        <v>13</v>
      </c>
      <c r="F2755" s="2">
        <v>-446278.59075384535</v>
      </c>
      <c r="G2755" s="2">
        <v>-631305.32655221748</v>
      </c>
      <c r="H2755" s="2">
        <v>0</v>
      </c>
      <c r="I2755" s="2" t="str">
        <f>TEXT(Продажи[[#This Row],[период]],Продажи[[#Headers],[МММ]])</f>
        <v>июл</v>
      </c>
    </row>
    <row r="2756" spans="1:9" x14ac:dyDescent="0.3">
      <c r="A2756" s="1">
        <v>41091</v>
      </c>
      <c r="B2756" t="s">
        <v>25</v>
      </c>
      <c r="C2756" t="s">
        <v>24</v>
      </c>
      <c r="D2756" t="s">
        <v>21</v>
      </c>
      <c r="E2756" t="s">
        <v>11</v>
      </c>
      <c r="F2756" s="2">
        <v>2317462.8061849833</v>
      </c>
      <c r="G2756" s="2">
        <v>1895956.8322362641</v>
      </c>
      <c r="H2756" s="2">
        <v>0</v>
      </c>
      <c r="I2756" s="2" t="str">
        <f>TEXT(Продажи[[#This Row],[период]],Продажи[[#Headers],[МММ]])</f>
        <v>июл</v>
      </c>
    </row>
    <row r="2757" spans="1:9" x14ac:dyDescent="0.3">
      <c r="A2757" s="1">
        <v>41091</v>
      </c>
      <c r="B2757" t="s">
        <v>25</v>
      </c>
      <c r="C2757" t="s">
        <v>24</v>
      </c>
      <c r="D2757" t="s">
        <v>21</v>
      </c>
      <c r="E2757" t="s">
        <v>12</v>
      </c>
      <c r="F2757" s="2">
        <v>-1230075.7994612441</v>
      </c>
      <c r="G2757" s="2">
        <v>-836451.54363364598</v>
      </c>
      <c r="H2757" s="2">
        <v>0</v>
      </c>
      <c r="I2757" s="2" t="str">
        <f>TEXT(Продажи[[#This Row],[период]],Продажи[[#Headers],[МММ]])</f>
        <v>июл</v>
      </c>
    </row>
    <row r="2758" spans="1:9" x14ac:dyDescent="0.3">
      <c r="A2758" s="1">
        <v>41091</v>
      </c>
      <c r="B2758" t="s">
        <v>25</v>
      </c>
      <c r="C2758" t="s">
        <v>24</v>
      </c>
      <c r="D2758" t="s">
        <v>21</v>
      </c>
      <c r="E2758" t="s">
        <v>13</v>
      </c>
      <c r="F2758" s="2">
        <v>-379699.79777769686</v>
      </c>
      <c r="G2758" s="2">
        <v>-473989.20805906603</v>
      </c>
      <c r="H2758" s="2">
        <v>0</v>
      </c>
      <c r="I2758" s="2" t="str">
        <f>TEXT(Продажи[[#This Row],[период]],Продажи[[#Headers],[МММ]])</f>
        <v>июл</v>
      </c>
    </row>
    <row r="2759" spans="1:9" x14ac:dyDescent="0.3">
      <c r="A2759" s="1">
        <v>41091</v>
      </c>
      <c r="B2759" t="s">
        <v>25</v>
      </c>
      <c r="C2759" t="s">
        <v>24</v>
      </c>
      <c r="D2759" t="s">
        <v>19</v>
      </c>
      <c r="E2759" t="s">
        <v>11</v>
      </c>
      <c r="F2759" s="2">
        <v>5530371.6838046294</v>
      </c>
      <c r="G2759" s="2">
        <v>2816157.0094949841</v>
      </c>
      <c r="H2759" s="2">
        <v>0</v>
      </c>
      <c r="I2759" s="2" t="str">
        <f>TEXT(Продажи[[#This Row],[период]],Продажи[[#Headers],[МММ]])</f>
        <v>июл</v>
      </c>
    </row>
    <row r="2760" spans="1:9" x14ac:dyDescent="0.3">
      <c r="A2760" s="1">
        <v>41091</v>
      </c>
      <c r="B2760" t="s">
        <v>25</v>
      </c>
      <c r="C2760" t="s">
        <v>24</v>
      </c>
      <c r="D2760" t="s">
        <v>19</v>
      </c>
      <c r="E2760" t="s">
        <v>12</v>
      </c>
      <c r="F2760" s="2">
        <v>-2973318.1095723812</v>
      </c>
      <c r="G2760" s="2">
        <v>-1242422.2100713165</v>
      </c>
      <c r="H2760" s="2">
        <v>0</v>
      </c>
      <c r="I2760" s="2" t="str">
        <f>TEXT(Продажи[[#This Row],[период]],Продажи[[#Headers],[МММ]])</f>
        <v>июл</v>
      </c>
    </row>
    <row r="2761" spans="1:9" x14ac:dyDescent="0.3">
      <c r="A2761" s="1">
        <v>41091</v>
      </c>
      <c r="B2761" t="s">
        <v>25</v>
      </c>
      <c r="C2761" t="s">
        <v>24</v>
      </c>
      <c r="D2761" t="s">
        <v>19</v>
      </c>
      <c r="E2761" t="s">
        <v>13</v>
      </c>
      <c r="F2761" s="2">
        <v>-615689.22854645236</v>
      </c>
      <c r="G2761" s="2">
        <v>-704039.25237374601</v>
      </c>
      <c r="H2761" s="2">
        <v>0</v>
      </c>
      <c r="I2761" s="2" t="str">
        <f>TEXT(Продажи[[#This Row],[период]],Продажи[[#Headers],[МММ]])</f>
        <v>июл</v>
      </c>
    </row>
    <row r="2762" spans="1:9" x14ac:dyDescent="0.3">
      <c r="A2762" s="1">
        <v>41091</v>
      </c>
      <c r="B2762" t="s">
        <v>25</v>
      </c>
      <c r="C2762" t="s">
        <v>24</v>
      </c>
      <c r="D2762" t="s">
        <v>17</v>
      </c>
      <c r="E2762" t="s">
        <v>11</v>
      </c>
      <c r="F2762" s="2">
        <v>2166474.8045172268</v>
      </c>
      <c r="G2762" s="2">
        <v>1253123.1192529199</v>
      </c>
      <c r="H2762" s="2">
        <v>0</v>
      </c>
      <c r="I2762" s="2" t="str">
        <f>TEXT(Продажи[[#This Row],[период]],Продажи[[#Headers],[МММ]])</f>
        <v>июл</v>
      </c>
    </row>
    <row r="2763" spans="1:9" x14ac:dyDescent="0.3">
      <c r="A2763" s="1">
        <v>41091</v>
      </c>
      <c r="B2763" t="s">
        <v>25</v>
      </c>
      <c r="C2763" t="s">
        <v>24</v>
      </c>
      <c r="D2763" t="s">
        <v>17</v>
      </c>
      <c r="E2763" t="s">
        <v>12</v>
      </c>
      <c r="F2763" s="2">
        <v>-1209355.9514848953</v>
      </c>
      <c r="G2763" s="2">
        <v>-552848.43496452353</v>
      </c>
      <c r="H2763" s="2">
        <v>0</v>
      </c>
      <c r="I2763" s="2" t="str">
        <f>TEXT(Продажи[[#This Row],[период]],Продажи[[#Headers],[МММ]])</f>
        <v>июл</v>
      </c>
    </row>
    <row r="2764" spans="1:9" x14ac:dyDescent="0.3">
      <c r="A2764" s="1">
        <v>41091</v>
      </c>
      <c r="B2764" t="s">
        <v>25</v>
      </c>
      <c r="C2764" t="s">
        <v>24</v>
      </c>
      <c r="D2764" t="s">
        <v>17</v>
      </c>
      <c r="E2764" t="s">
        <v>13</v>
      </c>
      <c r="F2764" s="2">
        <v>-254379.3861380514</v>
      </c>
      <c r="G2764" s="2">
        <v>-313280.77981322998</v>
      </c>
      <c r="H2764" s="2">
        <v>0</v>
      </c>
      <c r="I2764" s="2" t="str">
        <f>TEXT(Продажи[[#This Row],[период]],Продажи[[#Headers],[МММ]])</f>
        <v>июл</v>
      </c>
    </row>
    <row r="2765" spans="1:9" x14ac:dyDescent="0.3">
      <c r="A2765" s="1">
        <v>41091</v>
      </c>
      <c r="B2765" t="s">
        <v>25</v>
      </c>
      <c r="C2765" t="s">
        <v>24</v>
      </c>
      <c r="D2765" t="s">
        <v>14</v>
      </c>
      <c r="E2765" t="s">
        <v>11</v>
      </c>
      <c r="F2765" s="2">
        <v>2388592.5865877378</v>
      </c>
      <c r="G2765" s="2">
        <v>2126243.9755448955</v>
      </c>
      <c r="H2765" s="2">
        <v>0</v>
      </c>
      <c r="I2765" s="2" t="str">
        <f>TEXT(Продажи[[#This Row],[период]],Продажи[[#Headers],[МММ]])</f>
        <v>июл</v>
      </c>
    </row>
    <row r="2766" spans="1:9" x14ac:dyDescent="0.3">
      <c r="A2766" s="1">
        <v>41091</v>
      </c>
      <c r="B2766" t="s">
        <v>25</v>
      </c>
      <c r="C2766" t="s">
        <v>24</v>
      </c>
      <c r="D2766" t="s">
        <v>14</v>
      </c>
      <c r="E2766" t="s">
        <v>12</v>
      </c>
      <c r="F2766" s="2">
        <v>-1220226.0978736847</v>
      </c>
      <c r="G2766" s="2">
        <v>-938048.81274039519</v>
      </c>
      <c r="H2766" s="2">
        <v>0</v>
      </c>
      <c r="I2766" s="2" t="str">
        <f>TEXT(Продажи[[#This Row],[период]],Продажи[[#Headers],[МММ]])</f>
        <v>июл</v>
      </c>
    </row>
    <row r="2767" spans="1:9" x14ac:dyDescent="0.3">
      <c r="A2767" s="1">
        <v>41091</v>
      </c>
      <c r="B2767" t="s">
        <v>25</v>
      </c>
      <c r="C2767" t="s">
        <v>24</v>
      </c>
      <c r="D2767" t="s">
        <v>14</v>
      </c>
      <c r="E2767" t="s">
        <v>13</v>
      </c>
      <c r="F2767" s="2">
        <v>-304598.93968171853</v>
      </c>
      <c r="G2767" s="2">
        <v>-531560.99388622388</v>
      </c>
      <c r="H2767" s="2">
        <v>0</v>
      </c>
      <c r="I2767" s="2" t="str">
        <f>TEXT(Продажи[[#This Row],[период]],Продажи[[#Headers],[МММ]])</f>
        <v>июл</v>
      </c>
    </row>
    <row r="2768" spans="1:9" x14ac:dyDescent="0.3">
      <c r="A2768" s="1">
        <v>41091</v>
      </c>
      <c r="B2768" t="s">
        <v>25</v>
      </c>
      <c r="C2768" t="s">
        <v>24</v>
      </c>
      <c r="D2768" t="s">
        <v>100</v>
      </c>
      <c r="E2768" t="s">
        <v>49</v>
      </c>
      <c r="F2768" s="2">
        <v>0</v>
      </c>
      <c r="G2768" s="2">
        <v>0</v>
      </c>
      <c r="H2768" s="2">
        <v>15613450.098851079</v>
      </c>
      <c r="I2768" s="2" t="str">
        <f>TEXT(Продажи[[#This Row],[период]],Продажи[[#Headers],[МММ]])</f>
        <v>июл</v>
      </c>
    </row>
    <row r="2769" spans="1:9" x14ac:dyDescent="0.3">
      <c r="A2769" s="1">
        <v>41122</v>
      </c>
      <c r="B2769" t="s">
        <v>15</v>
      </c>
      <c r="C2769" t="s">
        <v>9</v>
      </c>
      <c r="D2769" t="s">
        <v>10</v>
      </c>
      <c r="E2769" t="s">
        <v>11</v>
      </c>
      <c r="F2769" s="2">
        <v>2485793.2384415674</v>
      </c>
      <c r="G2769" s="2">
        <v>2743057.814369035</v>
      </c>
      <c r="H2769" s="2">
        <v>0</v>
      </c>
      <c r="I2769" s="2" t="str">
        <f>TEXT(Продажи[[#This Row],[период]],Продажи[[#Headers],[МММ]])</f>
        <v>авг</v>
      </c>
    </row>
    <row r="2770" spans="1:9" x14ac:dyDescent="0.3">
      <c r="A2770" s="1">
        <v>41122</v>
      </c>
      <c r="B2770" t="s">
        <v>15</v>
      </c>
      <c r="C2770" t="s">
        <v>9</v>
      </c>
      <c r="D2770" t="s">
        <v>10</v>
      </c>
      <c r="E2770" t="s">
        <v>12</v>
      </c>
      <c r="F2770" s="2">
        <v>-1358356.9608970312</v>
      </c>
      <c r="G2770" s="2">
        <v>-1210172.5651628096</v>
      </c>
      <c r="H2770" s="2">
        <v>0</v>
      </c>
      <c r="I2770" s="2" t="str">
        <f>TEXT(Продажи[[#This Row],[период]],Продажи[[#Headers],[МММ]])</f>
        <v>авг</v>
      </c>
    </row>
    <row r="2771" spans="1:9" x14ac:dyDescent="0.3">
      <c r="A2771" s="1">
        <v>41122</v>
      </c>
      <c r="B2771" t="s">
        <v>15</v>
      </c>
      <c r="C2771" t="s">
        <v>9</v>
      </c>
      <c r="D2771" t="s">
        <v>10</v>
      </c>
      <c r="E2771" t="s">
        <v>13</v>
      </c>
      <c r="F2771" s="2">
        <v>-1102476.4683880531</v>
      </c>
      <c r="G2771" s="2">
        <v>-685764.45359225874</v>
      </c>
      <c r="H2771" s="2">
        <v>0</v>
      </c>
      <c r="I2771" s="2" t="str">
        <f>TEXT(Продажи[[#This Row],[период]],Продажи[[#Headers],[МММ]])</f>
        <v>авг</v>
      </c>
    </row>
    <row r="2772" spans="1:9" x14ac:dyDescent="0.3">
      <c r="A2772" s="1">
        <v>41122</v>
      </c>
      <c r="B2772" t="s">
        <v>15</v>
      </c>
      <c r="C2772" t="s">
        <v>9</v>
      </c>
      <c r="D2772" t="s">
        <v>21</v>
      </c>
      <c r="E2772" t="s">
        <v>11</v>
      </c>
      <c r="F2772" s="2">
        <v>2409676.1403043545</v>
      </c>
      <c r="G2772" s="2">
        <v>1968263.9944828358</v>
      </c>
      <c r="H2772" s="2">
        <v>0</v>
      </c>
      <c r="I2772" s="2" t="str">
        <f>TEXT(Продажи[[#This Row],[период]],Продажи[[#Headers],[МММ]])</f>
        <v>авг</v>
      </c>
    </row>
    <row r="2773" spans="1:9" x14ac:dyDescent="0.3">
      <c r="A2773" s="1">
        <v>41122</v>
      </c>
      <c r="B2773" t="s">
        <v>15</v>
      </c>
      <c r="C2773" t="s">
        <v>9</v>
      </c>
      <c r="D2773" t="s">
        <v>21</v>
      </c>
      <c r="E2773" t="s">
        <v>12</v>
      </c>
      <c r="F2773" s="2">
        <v>-1356799.628549749</v>
      </c>
      <c r="G2773" s="2">
        <v>-868351.76227183943</v>
      </c>
      <c r="H2773" s="2">
        <v>0</v>
      </c>
      <c r="I2773" s="2" t="str">
        <f>TEXT(Продажи[[#This Row],[период]],Продажи[[#Headers],[МММ]])</f>
        <v>авг</v>
      </c>
    </row>
    <row r="2774" spans="1:9" x14ac:dyDescent="0.3">
      <c r="A2774" s="1">
        <v>41122</v>
      </c>
      <c r="B2774" t="s">
        <v>15</v>
      </c>
      <c r="C2774" t="s">
        <v>9</v>
      </c>
      <c r="D2774" t="s">
        <v>21</v>
      </c>
      <c r="E2774" t="s">
        <v>13</v>
      </c>
      <c r="F2774" s="2">
        <v>-1063947.9967235711</v>
      </c>
      <c r="G2774" s="2">
        <v>-492065.99862070894</v>
      </c>
      <c r="H2774" s="2">
        <v>0</v>
      </c>
      <c r="I2774" s="2" t="str">
        <f>TEXT(Продажи[[#This Row],[период]],Продажи[[#Headers],[МММ]])</f>
        <v>авг</v>
      </c>
    </row>
    <row r="2775" spans="1:9" x14ac:dyDescent="0.3">
      <c r="A2775" s="1">
        <v>41122</v>
      </c>
      <c r="B2775" t="s">
        <v>15</v>
      </c>
      <c r="C2775" t="s">
        <v>9</v>
      </c>
      <c r="D2775" t="s">
        <v>19</v>
      </c>
      <c r="E2775" t="s">
        <v>11</v>
      </c>
      <c r="F2775" s="2">
        <v>2827805.5793765369</v>
      </c>
      <c r="G2775" s="2">
        <v>2463658.9327627011</v>
      </c>
      <c r="H2775" s="2">
        <v>0</v>
      </c>
      <c r="I2775" s="2" t="str">
        <f>TEXT(Продажи[[#This Row],[период]],Продажи[[#Headers],[МММ]])</f>
        <v>авг</v>
      </c>
    </row>
    <row r="2776" spans="1:9" x14ac:dyDescent="0.3">
      <c r="A2776" s="1">
        <v>41122</v>
      </c>
      <c r="B2776" t="s">
        <v>15</v>
      </c>
      <c r="C2776" t="s">
        <v>9</v>
      </c>
      <c r="D2776" t="s">
        <v>19</v>
      </c>
      <c r="E2776" t="s">
        <v>12</v>
      </c>
      <c r="F2776" s="2">
        <v>-1601248.9124442451</v>
      </c>
      <c r="G2776" s="2">
        <v>-1086908.3526894271</v>
      </c>
      <c r="H2776" s="2">
        <v>0</v>
      </c>
      <c r="I2776" s="2" t="str">
        <f>TEXT(Продажи[[#This Row],[период]],Продажи[[#Headers],[МММ]])</f>
        <v>авг</v>
      </c>
    </row>
    <row r="2777" spans="1:9" x14ac:dyDescent="0.3">
      <c r="A2777" s="1">
        <v>41122</v>
      </c>
      <c r="B2777" t="s">
        <v>15</v>
      </c>
      <c r="C2777" t="s">
        <v>9</v>
      </c>
      <c r="D2777" t="s">
        <v>19</v>
      </c>
      <c r="E2777" t="s">
        <v>13</v>
      </c>
      <c r="F2777" s="2">
        <v>-1465078.7049299865</v>
      </c>
      <c r="G2777" s="2">
        <v>-615914.73319067527</v>
      </c>
      <c r="H2777" s="2">
        <v>0</v>
      </c>
      <c r="I2777" s="2" t="str">
        <f>TEXT(Продажи[[#This Row],[период]],Продажи[[#Headers],[МММ]])</f>
        <v>авг</v>
      </c>
    </row>
    <row r="2778" spans="1:9" x14ac:dyDescent="0.3">
      <c r="A2778" s="1">
        <v>41122</v>
      </c>
      <c r="B2778" t="s">
        <v>15</v>
      </c>
      <c r="C2778" t="s">
        <v>9</v>
      </c>
      <c r="D2778" t="s">
        <v>17</v>
      </c>
      <c r="E2778" t="s">
        <v>11</v>
      </c>
      <c r="F2778" s="2">
        <v>1449832.5848854177</v>
      </c>
      <c r="G2778" s="2">
        <v>1288575.2960040877</v>
      </c>
      <c r="H2778" s="2">
        <v>0</v>
      </c>
      <c r="I2778" s="2" t="str">
        <f>TEXT(Продажи[[#This Row],[период]],Продажи[[#Headers],[МММ]])</f>
        <v>авг</v>
      </c>
    </row>
    <row r="2779" spans="1:9" x14ac:dyDescent="0.3">
      <c r="A2779" s="1">
        <v>41122</v>
      </c>
      <c r="B2779" t="s">
        <v>15</v>
      </c>
      <c r="C2779" t="s">
        <v>9</v>
      </c>
      <c r="D2779" t="s">
        <v>17</v>
      </c>
      <c r="E2779" t="s">
        <v>12</v>
      </c>
      <c r="F2779" s="2">
        <v>-815658.27560361056</v>
      </c>
      <c r="G2779" s="2">
        <v>-568489.10117827402</v>
      </c>
      <c r="H2779" s="2">
        <v>0</v>
      </c>
      <c r="I2779" s="2" t="str">
        <f>TEXT(Продажи[[#This Row],[период]],Продажи[[#Headers],[МММ]])</f>
        <v>авг</v>
      </c>
    </row>
    <row r="2780" spans="1:9" x14ac:dyDescent="0.3">
      <c r="A2780" s="1">
        <v>41122</v>
      </c>
      <c r="B2780" t="s">
        <v>15</v>
      </c>
      <c r="C2780" t="s">
        <v>9</v>
      </c>
      <c r="D2780" t="s">
        <v>17</v>
      </c>
      <c r="E2780" t="s">
        <v>13</v>
      </c>
      <c r="F2780" s="2">
        <v>-763762.0178183309</v>
      </c>
      <c r="G2780" s="2">
        <v>-322143.82400102192</v>
      </c>
      <c r="H2780" s="2">
        <v>0</v>
      </c>
      <c r="I2780" s="2" t="str">
        <f>TEXT(Продажи[[#This Row],[период]],Продажи[[#Headers],[МММ]])</f>
        <v>авг</v>
      </c>
    </row>
    <row r="2781" spans="1:9" x14ac:dyDescent="0.3">
      <c r="A2781" s="1">
        <v>41122</v>
      </c>
      <c r="B2781" t="s">
        <v>15</v>
      </c>
      <c r="C2781" t="s">
        <v>9</v>
      </c>
      <c r="D2781" t="s">
        <v>14</v>
      </c>
      <c r="E2781" t="s">
        <v>11</v>
      </c>
      <c r="F2781" s="2">
        <v>2114305.3619503127</v>
      </c>
      <c r="G2781" s="2">
        <v>2181473.9059288194</v>
      </c>
      <c r="H2781" s="2">
        <v>0</v>
      </c>
      <c r="I2781" s="2" t="str">
        <f>TEXT(Продажи[[#This Row],[период]],Продажи[[#Headers],[МММ]])</f>
        <v>авг</v>
      </c>
    </row>
    <row r="2782" spans="1:9" x14ac:dyDescent="0.3">
      <c r="A2782" s="1">
        <v>41122</v>
      </c>
      <c r="B2782" t="s">
        <v>15</v>
      </c>
      <c r="C2782" t="s">
        <v>9</v>
      </c>
      <c r="D2782" t="s">
        <v>14</v>
      </c>
      <c r="E2782" t="s">
        <v>12</v>
      </c>
      <c r="F2782" s="2">
        <v>-1203018.6981225107</v>
      </c>
      <c r="G2782" s="2">
        <v>-962414.95849800855</v>
      </c>
      <c r="H2782" s="2">
        <v>0</v>
      </c>
      <c r="I2782" s="2" t="str">
        <f>TEXT(Продажи[[#This Row],[период]],Продажи[[#Headers],[МММ]])</f>
        <v>авг</v>
      </c>
    </row>
    <row r="2783" spans="1:9" x14ac:dyDescent="0.3">
      <c r="A2783" s="1">
        <v>41122</v>
      </c>
      <c r="B2783" t="s">
        <v>15</v>
      </c>
      <c r="C2783" t="s">
        <v>9</v>
      </c>
      <c r="D2783" t="s">
        <v>14</v>
      </c>
      <c r="E2783" t="s">
        <v>13</v>
      </c>
      <c r="F2783" s="2">
        <v>-1032791.5523381754</v>
      </c>
      <c r="G2783" s="2">
        <v>-545368.47648220486</v>
      </c>
      <c r="H2783" s="2">
        <v>0</v>
      </c>
      <c r="I2783" s="2" t="str">
        <f>TEXT(Продажи[[#This Row],[период]],Продажи[[#Headers],[МММ]])</f>
        <v>авг</v>
      </c>
    </row>
    <row r="2784" spans="1:9" x14ac:dyDescent="0.3">
      <c r="A2784" s="1">
        <v>41122</v>
      </c>
      <c r="B2784" t="s">
        <v>15</v>
      </c>
      <c r="C2784" t="s">
        <v>9</v>
      </c>
      <c r="D2784" t="s">
        <v>100</v>
      </c>
      <c r="E2784" t="s">
        <v>49</v>
      </c>
      <c r="F2784" s="2">
        <v>0</v>
      </c>
      <c r="G2784" s="2">
        <v>0</v>
      </c>
      <c r="H2784" s="2">
        <v>13228376.55054952</v>
      </c>
      <c r="I2784" s="2" t="str">
        <f>TEXT(Продажи[[#This Row],[период]],Продажи[[#Headers],[МММ]])</f>
        <v>авг</v>
      </c>
    </row>
    <row r="2785" spans="1:9" x14ac:dyDescent="0.3">
      <c r="A2785" s="1">
        <v>41122</v>
      </c>
      <c r="B2785" t="s">
        <v>15</v>
      </c>
      <c r="C2785" t="s">
        <v>16</v>
      </c>
      <c r="D2785" t="s">
        <v>10</v>
      </c>
      <c r="E2785" t="s">
        <v>11</v>
      </c>
      <c r="F2785" s="2">
        <v>1867740.8212334178</v>
      </c>
      <c r="G2785" s="2">
        <v>3428822.267961293</v>
      </c>
      <c r="H2785" s="2">
        <v>0</v>
      </c>
      <c r="I2785" s="2" t="str">
        <f>TEXT(Продажи[[#This Row],[период]],Продажи[[#Headers],[МММ]])</f>
        <v>авг</v>
      </c>
    </row>
    <row r="2786" spans="1:9" x14ac:dyDescent="0.3">
      <c r="A2786" s="1">
        <v>41122</v>
      </c>
      <c r="B2786" t="s">
        <v>15</v>
      </c>
      <c r="C2786" t="s">
        <v>16</v>
      </c>
      <c r="D2786" t="s">
        <v>10</v>
      </c>
      <c r="E2786" t="s">
        <v>12</v>
      </c>
      <c r="F2786" s="2">
        <v>-1018767.7206727734</v>
      </c>
      <c r="G2786" s="2">
        <v>-1512715.706453512</v>
      </c>
      <c r="H2786" s="2">
        <v>0</v>
      </c>
      <c r="I2786" s="2" t="str">
        <f>TEXT(Продажи[[#This Row],[период]],Продажи[[#Headers],[МММ]])</f>
        <v>авг</v>
      </c>
    </row>
    <row r="2787" spans="1:9" x14ac:dyDescent="0.3">
      <c r="A2787" s="1">
        <v>41122</v>
      </c>
      <c r="B2787" t="s">
        <v>15</v>
      </c>
      <c r="C2787" t="s">
        <v>16</v>
      </c>
      <c r="D2787" t="s">
        <v>10</v>
      </c>
      <c r="E2787" t="s">
        <v>13</v>
      </c>
      <c r="F2787" s="2">
        <v>-815829.19071475696</v>
      </c>
      <c r="G2787" s="2">
        <v>-857205.56699032325</v>
      </c>
      <c r="H2787" s="2">
        <v>0</v>
      </c>
      <c r="I2787" s="2" t="str">
        <f>TEXT(Продажи[[#This Row],[период]],Продажи[[#Headers],[МММ]])</f>
        <v>авг</v>
      </c>
    </row>
    <row r="2788" spans="1:9" x14ac:dyDescent="0.3">
      <c r="A2788" s="1">
        <v>41122</v>
      </c>
      <c r="B2788" t="s">
        <v>15</v>
      </c>
      <c r="C2788" t="s">
        <v>16</v>
      </c>
      <c r="D2788" t="s">
        <v>21</v>
      </c>
      <c r="E2788" t="s">
        <v>11</v>
      </c>
      <c r="F2788" s="2">
        <v>3926578.1250229734</v>
      </c>
      <c r="G2788" s="2">
        <v>2460329.9931035447</v>
      </c>
      <c r="H2788" s="2">
        <v>0</v>
      </c>
      <c r="I2788" s="2" t="str">
        <f>TEXT(Продажи[[#This Row],[период]],Продажи[[#Headers],[МММ]])</f>
        <v>авг</v>
      </c>
    </row>
    <row r="2789" spans="1:9" x14ac:dyDescent="0.3">
      <c r="A2789" s="1">
        <v>41122</v>
      </c>
      <c r="B2789" t="s">
        <v>15</v>
      </c>
      <c r="C2789" t="s">
        <v>16</v>
      </c>
      <c r="D2789" t="s">
        <v>21</v>
      </c>
      <c r="E2789" t="s">
        <v>12</v>
      </c>
      <c r="F2789" s="2">
        <v>-2170879.4056795985</v>
      </c>
      <c r="G2789" s="2">
        <v>-1085439.7028397992</v>
      </c>
      <c r="H2789" s="2">
        <v>0</v>
      </c>
      <c r="I2789" s="2" t="str">
        <f>TEXT(Продажи[[#This Row],[период]],Продажи[[#Headers],[МММ]])</f>
        <v>авг</v>
      </c>
    </row>
    <row r="2790" spans="1:9" x14ac:dyDescent="0.3">
      <c r="A2790" s="1">
        <v>41122</v>
      </c>
      <c r="B2790" t="s">
        <v>15</v>
      </c>
      <c r="C2790" t="s">
        <v>16</v>
      </c>
      <c r="D2790" t="s">
        <v>21</v>
      </c>
      <c r="E2790" t="s">
        <v>13</v>
      </c>
      <c r="F2790" s="2">
        <v>-2179807.1472354559</v>
      </c>
      <c r="G2790" s="2">
        <v>-615082.49827588617</v>
      </c>
      <c r="H2790" s="2">
        <v>0</v>
      </c>
      <c r="I2790" s="2" t="str">
        <f>TEXT(Продажи[[#This Row],[период]],Продажи[[#Headers],[МММ]])</f>
        <v>авг</v>
      </c>
    </row>
    <row r="2791" spans="1:9" x14ac:dyDescent="0.3">
      <c r="A2791" s="1">
        <v>41122</v>
      </c>
      <c r="B2791" t="s">
        <v>15</v>
      </c>
      <c r="C2791" t="s">
        <v>16</v>
      </c>
      <c r="D2791" t="s">
        <v>19</v>
      </c>
      <c r="E2791" t="s">
        <v>11</v>
      </c>
      <c r="F2791" s="2">
        <v>1060026.7800380902</v>
      </c>
      <c r="G2791" s="2">
        <v>3079573.6659533759</v>
      </c>
      <c r="H2791" s="2">
        <v>0</v>
      </c>
      <c r="I2791" s="2" t="str">
        <f>TEXT(Продажи[[#This Row],[период]],Продажи[[#Headers],[МММ]])</f>
        <v>авг</v>
      </c>
    </row>
    <row r="2792" spans="1:9" x14ac:dyDescent="0.3">
      <c r="A2792" s="1">
        <v>41122</v>
      </c>
      <c r="B2792" t="s">
        <v>15</v>
      </c>
      <c r="C2792" t="s">
        <v>16</v>
      </c>
      <c r="D2792" t="s">
        <v>19</v>
      </c>
      <c r="E2792" t="s">
        <v>12</v>
      </c>
      <c r="F2792" s="2">
        <v>-640499.56497769803</v>
      </c>
      <c r="G2792" s="2">
        <v>-1358635.4408617837</v>
      </c>
      <c r="H2792" s="2">
        <v>0</v>
      </c>
      <c r="I2792" s="2" t="str">
        <f>TEXT(Продажи[[#This Row],[период]],Продажи[[#Headers],[МММ]])</f>
        <v>авг</v>
      </c>
    </row>
    <row r="2793" spans="1:9" x14ac:dyDescent="0.3">
      <c r="A2793" s="1">
        <v>41122</v>
      </c>
      <c r="B2793" t="s">
        <v>15</v>
      </c>
      <c r="C2793" t="s">
        <v>16</v>
      </c>
      <c r="D2793" t="s">
        <v>19</v>
      </c>
      <c r="E2793" t="s">
        <v>13</v>
      </c>
      <c r="F2793" s="2">
        <v>-567226.41474424931</v>
      </c>
      <c r="G2793" s="2">
        <v>-769893.41648834397</v>
      </c>
      <c r="H2793" s="2">
        <v>0</v>
      </c>
      <c r="I2793" s="2" t="str">
        <f>TEXT(Продажи[[#This Row],[период]],Продажи[[#Headers],[МММ]])</f>
        <v>авг</v>
      </c>
    </row>
    <row r="2794" spans="1:9" x14ac:dyDescent="0.3">
      <c r="A2794" s="1">
        <v>41122</v>
      </c>
      <c r="B2794" t="s">
        <v>15</v>
      </c>
      <c r="C2794" t="s">
        <v>16</v>
      </c>
      <c r="D2794" t="s">
        <v>17</v>
      </c>
      <c r="E2794" t="s">
        <v>11</v>
      </c>
      <c r="F2794" s="2">
        <v>2455131.4095668676</v>
      </c>
      <c r="G2794" s="2">
        <v>1610719.1200051093</v>
      </c>
      <c r="H2794" s="2">
        <v>0</v>
      </c>
      <c r="I2794" s="2" t="str">
        <f>TEXT(Продажи[[#This Row],[период]],Продажи[[#Headers],[МММ]])</f>
        <v>авг</v>
      </c>
    </row>
    <row r="2795" spans="1:9" x14ac:dyDescent="0.3">
      <c r="A2795" s="1">
        <v>41122</v>
      </c>
      <c r="B2795" t="s">
        <v>15</v>
      </c>
      <c r="C2795" t="s">
        <v>16</v>
      </c>
      <c r="D2795" t="s">
        <v>17</v>
      </c>
      <c r="E2795" t="s">
        <v>12</v>
      </c>
      <c r="F2795" s="2">
        <v>-1427401.9823063184</v>
      </c>
      <c r="G2795" s="2">
        <v>-710611.37647284241</v>
      </c>
      <c r="H2795" s="2">
        <v>0</v>
      </c>
      <c r="I2795" s="2" t="str">
        <f>TEXT(Продажи[[#This Row],[период]],Продажи[[#Headers],[МММ]])</f>
        <v>авг</v>
      </c>
    </row>
    <row r="2796" spans="1:9" x14ac:dyDescent="0.3">
      <c r="A2796" s="1">
        <v>41122</v>
      </c>
      <c r="B2796" t="s">
        <v>15</v>
      </c>
      <c r="C2796" t="s">
        <v>16</v>
      </c>
      <c r="D2796" t="s">
        <v>17</v>
      </c>
      <c r="E2796" t="s">
        <v>13</v>
      </c>
      <c r="F2796" s="2">
        <v>-1115881.6953964096</v>
      </c>
      <c r="G2796" s="2">
        <v>-402679.78000127734</v>
      </c>
      <c r="H2796" s="2">
        <v>0</v>
      </c>
      <c r="I2796" s="2" t="str">
        <f>TEXT(Продажи[[#This Row],[период]],Продажи[[#Headers],[МММ]])</f>
        <v>авг</v>
      </c>
    </row>
    <row r="2797" spans="1:9" x14ac:dyDescent="0.3">
      <c r="A2797" s="1">
        <v>41122</v>
      </c>
      <c r="B2797" t="s">
        <v>15</v>
      </c>
      <c r="C2797" t="s">
        <v>16</v>
      </c>
      <c r="D2797" t="s">
        <v>14</v>
      </c>
      <c r="E2797" t="s">
        <v>11</v>
      </c>
      <c r="F2797" s="2">
        <v>544365.96090043616</v>
      </c>
      <c r="G2797" s="2">
        <v>2726842.3824110236</v>
      </c>
      <c r="H2797" s="2">
        <v>0</v>
      </c>
      <c r="I2797" s="2" t="str">
        <f>TEXT(Продажи[[#This Row],[период]],Продажи[[#Headers],[МММ]])</f>
        <v>авг</v>
      </c>
    </row>
    <row r="2798" spans="1:9" x14ac:dyDescent="0.3">
      <c r="A2798" s="1">
        <v>41122</v>
      </c>
      <c r="B2798" t="s">
        <v>15</v>
      </c>
      <c r="C2798" t="s">
        <v>16</v>
      </c>
      <c r="D2798" t="s">
        <v>14</v>
      </c>
      <c r="E2798" t="s">
        <v>12</v>
      </c>
      <c r="F2798" s="2">
        <v>-300754.67453062767</v>
      </c>
      <c r="G2798" s="2">
        <v>-1203018.6981225107</v>
      </c>
      <c r="H2798" s="2">
        <v>0</v>
      </c>
      <c r="I2798" s="2" t="str">
        <f>TEXT(Продажи[[#This Row],[период]],Продажи[[#Headers],[МММ]])</f>
        <v>авг</v>
      </c>
    </row>
    <row r="2799" spans="1:9" x14ac:dyDescent="0.3">
      <c r="A2799" s="1">
        <v>41122</v>
      </c>
      <c r="B2799" t="s">
        <v>15</v>
      </c>
      <c r="C2799" t="s">
        <v>16</v>
      </c>
      <c r="D2799" t="s">
        <v>14</v>
      </c>
      <c r="E2799" t="s">
        <v>13</v>
      </c>
      <c r="F2799" s="2">
        <v>-185084.42670614831</v>
      </c>
      <c r="G2799" s="2">
        <v>-681710.5956027559</v>
      </c>
      <c r="H2799" s="2">
        <v>0</v>
      </c>
      <c r="I2799" s="2" t="str">
        <f>TEXT(Продажи[[#This Row],[период]],Продажи[[#Headers],[МММ]])</f>
        <v>авг</v>
      </c>
    </row>
    <row r="2800" spans="1:9" x14ac:dyDescent="0.3">
      <c r="A2800" s="1">
        <v>41122</v>
      </c>
      <c r="B2800" t="s">
        <v>15</v>
      </c>
      <c r="C2800" t="s">
        <v>16</v>
      </c>
      <c r="D2800" t="s">
        <v>100</v>
      </c>
      <c r="E2800" t="s">
        <v>49</v>
      </c>
      <c r="F2800" s="2">
        <v>0</v>
      </c>
      <c r="G2800" s="2">
        <v>0</v>
      </c>
      <c r="H2800" s="2">
        <v>10866284.544583458</v>
      </c>
      <c r="I2800" s="2" t="str">
        <f>TEXT(Продажи[[#This Row],[период]],Продажи[[#Headers],[МММ]])</f>
        <v>авг</v>
      </c>
    </row>
    <row r="2801" spans="1:9" x14ac:dyDescent="0.3">
      <c r="A2801" s="1">
        <v>41122</v>
      </c>
      <c r="B2801" t="s">
        <v>15</v>
      </c>
      <c r="C2801" t="s">
        <v>23</v>
      </c>
      <c r="D2801" t="s">
        <v>10</v>
      </c>
      <c r="E2801" t="s">
        <v>11</v>
      </c>
      <c r="F2801" s="2">
        <v>3704918.6108466526</v>
      </c>
      <c r="G2801" s="2">
        <v>3428822.2679612935</v>
      </c>
      <c r="H2801" s="2">
        <v>0</v>
      </c>
      <c r="I2801" s="2" t="str">
        <f>TEXT(Продажи[[#This Row],[период]],Продажи[[#Headers],[МММ]])</f>
        <v>авг</v>
      </c>
    </row>
    <row r="2802" spans="1:9" x14ac:dyDescent="0.3">
      <c r="A2802" s="1">
        <v>41122</v>
      </c>
      <c r="B2802" t="s">
        <v>15</v>
      </c>
      <c r="C2802" t="s">
        <v>23</v>
      </c>
      <c r="D2802" t="s">
        <v>10</v>
      </c>
      <c r="E2802" t="s">
        <v>12</v>
      </c>
      <c r="F2802" s="2">
        <v>-2037535.4413455469</v>
      </c>
      <c r="G2802" s="2">
        <v>-1512715.7064535122</v>
      </c>
      <c r="H2802" s="2">
        <v>0</v>
      </c>
      <c r="I2802" s="2" t="str">
        <f>TEXT(Продажи[[#This Row],[период]],Продажи[[#Headers],[МММ]])</f>
        <v>авг</v>
      </c>
    </row>
    <row r="2803" spans="1:9" x14ac:dyDescent="0.3">
      <c r="A2803" s="1">
        <v>41122</v>
      </c>
      <c r="B2803" t="s">
        <v>15</v>
      </c>
      <c r="C2803" t="s">
        <v>23</v>
      </c>
      <c r="D2803" t="s">
        <v>10</v>
      </c>
      <c r="E2803" t="s">
        <v>13</v>
      </c>
      <c r="F2803" s="2">
        <v>-1862171.5576937401</v>
      </c>
      <c r="G2803" s="2">
        <v>-857205.56699032336</v>
      </c>
      <c r="H2803" s="2">
        <v>0</v>
      </c>
      <c r="I2803" s="2" t="str">
        <f>TEXT(Продажи[[#This Row],[период]],Продажи[[#Headers],[МММ]])</f>
        <v>авг</v>
      </c>
    </row>
    <row r="2804" spans="1:9" x14ac:dyDescent="0.3">
      <c r="A2804" s="1">
        <v>41122</v>
      </c>
      <c r="B2804" t="s">
        <v>15</v>
      </c>
      <c r="C2804" t="s">
        <v>23</v>
      </c>
      <c r="D2804" t="s">
        <v>21</v>
      </c>
      <c r="E2804" t="s">
        <v>11</v>
      </c>
      <c r="F2804" s="2">
        <v>0</v>
      </c>
      <c r="G2804" s="2">
        <v>2460329.9931035447</v>
      </c>
      <c r="H2804" s="2">
        <v>0</v>
      </c>
      <c r="I2804" s="2" t="str">
        <f>TEXT(Продажи[[#This Row],[период]],Продажи[[#Headers],[МММ]])</f>
        <v>авг</v>
      </c>
    </row>
    <row r="2805" spans="1:9" x14ac:dyDescent="0.3">
      <c r="A2805" s="1">
        <v>41122</v>
      </c>
      <c r="B2805" t="s">
        <v>15</v>
      </c>
      <c r="C2805" t="s">
        <v>23</v>
      </c>
      <c r="D2805" t="s">
        <v>21</v>
      </c>
      <c r="E2805" t="s">
        <v>12</v>
      </c>
      <c r="F2805" s="2">
        <v>0</v>
      </c>
      <c r="G2805" s="2">
        <v>-1085439.7028397992</v>
      </c>
      <c r="H2805" s="2">
        <v>0</v>
      </c>
      <c r="I2805" s="2" t="str">
        <f>TEXT(Продажи[[#This Row],[период]],Продажи[[#Headers],[МММ]])</f>
        <v>авг</v>
      </c>
    </row>
    <row r="2806" spans="1:9" x14ac:dyDescent="0.3">
      <c r="A2806" s="1">
        <v>41122</v>
      </c>
      <c r="B2806" t="s">
        <v>15</v>
      </c>
      <c r="C2806" t="s">
        <v>23</v>
      </c>
      <c r="D2806" t="s">
        <v>21</v>
      </c>
      <c r="E2806" t="s">
        <v>13</v>
      </c>
      <c r="F2806" s="2">
        <v>0</v>
      </c>
      <c r="G2806" s="2">
        <v>-615082.49827588617</v>
      </c>
      <c r="H2806" s="2">
        <v>0</v>
      </c>
      <c r="I2806" s="2" t="str">
        <f>TEXT(Продажи[[#This Row],[период]],Продажи[[#Headers],[МММ]])</f>
        <v>авг</v>
      </c>
    </row>
    <row r="2807" spans="1:9" x14ac:dyDescent="0.3">
      <c r="A2807" s="1">
        <v>41122</v>
      </c>
      <c r="B2807" t="s">
        <v>15</v>
      </c>
      <c r="C2807" t="s">
        <v>23</v>
      </c>
      <c r="D2807" t="s">
        <v>19</v>
      </c>
      <c r="E2807" t="s">
        <v>11</v>
      </c>
      <c r="F2807" s="2">
        <v>4525129.4265674362</v>
      </c>
      <c r="G2807" s="2">
        <v>3079573.6659533763</v>
      </c>
      <c r="H2807" s="2">
        <v>0</v>
      </c>
      <c r="I2807" s="2" t="str">
        <f>TEXT(Продажи[[#This Row],[период]],Продажи[[#Headers],[МММ]])</f>
        <v>авг</v>
      </c>
    </row>
    <row r="2808" spans="1:9" x14ac:dyDescent="0.3">
      <c r="A2808" s="1">
        <v>41122</v>
      </c>
      <c r="B2808" t="s">
        <v>15</v>
      </c>
      <c r="C2808" t="s">
        <v>23</v>
      </c>
      <c r="D2808" t="s">
        <v>19</v>
      </c>
      <c r="E2808" t="s">
        <v>12</v>
      </c>
      <c r="F2808" s="2">
        <v>-2561998.2599107921</v>
      </c>
      <c r="G2808" s="2">
        <v>-1358635.4408617839</v>
      </c>
      <c r="H2808" s="2">
        <v>0</v>
      </c>
      <c r="I2808" s="2" t="str">
        <f>TEXT(Продажи[[#This Row],[период]],Продажи[[#Headers],[МММ]])</f>
        <v>авг</v>
      </c>
    </row>
    <row r="2809" spans="1:9" x14ac:dyDescent="0.3">
      <c r="A2809" s="1">
        <v>41122</v>
      </c>
      <c r="B2809" t="s">
        <v>15</v>
      </c>
      <c r="C2809" t="s">
        <v>23</v>
      </c>
      <c r="D2809" t="s">
        <v>19</v>
      </c>
      <c r="E2809" t="s">
        <v>13</v>
      </c>
      <c r="F2809" s="2">
        <v>-2112879.9649484302</v>
      </c>
      <c r="G2809" s="2">
        <v>-769893.41648834408</v>
      </c>
      <c r="H2809" s="2">
        <v>0</v>
      </c>
      <c r="I2809" s="2" t="str">
        <f>TEXT(Продажи[[#This Row],[период]],Продажи[[#Headers],[МММ]])</f>
        <v>авг</v>
      </c>
    </row>
    <row r="2810" spans="1:9" x14ac:dyDescent="0.3">
      <c r="A2810" s="1">
        <v>41122</v>
      </c>
      <c r="B2810" t="s">
        <v>15</v>
      </c>
      <c r="C2810" t="s">
        <v>23</v>
      </c>
      <c r="D2810" t="s">
        <v>17</v>
      </c>
      <c r="E2810" t="s">
        <v>11</v>
      </c>
      <c r="F2810" s="2">
        <v>2809942.7594544385</v>
      </c>
      <c r="G2810" s="2">
        <v>1610719.1200051096</v>
      </c>
      <c r="H2810" s="2">
        <v>0</v>
      </c>
      <c r="I2810" s="2" t="str">
        <f>TEXT(Продажи[[#This Row],[период]],Продажи[[#Headers],[МММ]])</f>
        <v>авг</v>
      </c>
    </row>
    <row r="2811" spans="1:9" x14ac:dyDescent="0.3">
      <c r="A2811" s="1">
        <v>41122</v>
      </c>
      <c r="B2811" t="s">
        <v>15</v>
      </c>
      <c r="C2811" t="s">
        <v>23</v>
      </c>
      <c r="D2811" t="s">
        <v>17</v>
      </c>
      <c r="E2811" t="s">
        <v>12</v>
      </c>
      <c r="F2811" s="2">
        <v>-1631316.5512072211</v>
      </c>
      <c r="G2811" s="2">
        <v>-710611.37647284253</v>
      </c>
      <c r="H2811" s="2">
        <v>0</v>
      </c>
      <c r="I2811" s="2" t="str">
        <f>TEXT(Продажи[[#This Row],[период]],Продажи[[#Headers],[МММ]])</f>
        <v>авг</v>
      </c>
    </row>
    <row r="2812" spans="1:9" x14ac:dyDescent="0.3">
      <c r="A2812" s="1">
        <v>41122</v>
      </c>
      <c r="B2812" t="s">
        <v>15</v>
      </c>
      <c r="C2812" t="s">
        <v>23</v>
      </c>
      <c r="D2812" t="s">
        <v>17</v>
      </c>
      <c r="E2812" t="s">
        <v>13</v>
      </c>
      <c r="F2812" s="2">
        <v>-1482622.0475646832</v>
      </c>
      <c r="G2812" s="2">
        <v>-402679.7800012774</v>
      </c>
      <c r="H2812" s="2">
        <v>0</v>
      </c>
      <c r="I2812" s="2" t="str">
        <f>TEXT(Продажи[[#This Row],[период]],Продажи[[#Headers],[МММ]])</f>
        <v>авг</v>
      </c>
    </row>
    <row r="2813" spans="1:9" x14ac:dyDescent="0.3">
      <c r="A2813" s="1">
        <v>41122</v>
      </c>
      <c r="B2813" t="s">
        <v>15</v>
      </c>
      <c r="C2813" t="s">
        <v>23</v>
      </c>
      <c r="D2813" t="s">
        <v>14</v>
      </c>
      <c r="E2813" t="s">
        <v>11</v>
      </c>
      <c r="F2813" s="2">
        <v>3178976.9097887347</v>
      </c>
      <c r="G2813" s="2">
        <v>2726842.3824110241</v>
      </c>
      <c r="H2813" s="2">
        <v>0</v>
      </c>
      <c r="I2813" s="2" t="str">
        <f>TEXT(Продажи[[#This Row],[период]],Продажи[[#Headers],[МММ]])</f>
        <v>авг</v>
      </c>
    </row>
    <row r="2814" spans="1:9" x14ac:dyDescent="0.3">
      <c r="A2814" s="1">
        <v>41122</v>
      </c>
      <c r="B2814" t="s">
        <v>15</v>
      </c>
      <c r="C2814" t="s">
        <v>23</v>
      </c>
      <c r="D2814" t="s">
        <v>14</v>
      </c>
      <c r="E2814" t="s">
        <v>12</v>
      </c>
      <c r="F2814" s="2">
        <v>-1804528.047183766</v>
      </c>
      <c r="G2814" s="2">
        <v>-1203018.6981225107</v>
      </c>
      <c r="H2814" s="2">
        <v>0</v>
      </c>
      <c r="I2814" s="2" t="str">
        <f>TEXT(Продажи[[#This Row],[период]],Продажи[[#Headers],[МММ]])</f>
        <v>авг</v>
      </c>
    </row>
    <row r="2815" spans="1:9" x14ac:dyDescent="0.3">
      <c r="A2815" s="1">
        <v>41122</v>
      </c>
      <c r="B2815" t="s">
        <v>15</v>
      </c>
      <c r="C2815" t="s">
        <v>23</v>
      </c>
      <c r="D2815" t="s">
        <v>14</v>
      </c>
      <c r="E2815" t="s">
        <v>13</v>
      </c>
      <c r="F2815" s="2">
        <v>-1376945.1264035725</v>
      </c>
      <c r="G2815" s="2">
        <v>-681710.59560275602</v>
      </c>
      <c r="H2815" s="2">
        <v>0</v>
      </c>
      <c r="I2815" s="2" t="str">
        <f>TEXT(Продажи[[#This Row],[период]],Продажи[[#Headers],[МММ]])</f>
        <v>авг</v>
      </c>
    </row>
    <row r="2816" spans="1:9" x14ac:dyDescent="0.3">
      <c r="A2816" s="1">
        <v>41122</v>
      </c>
      <c r="B2816" t="s">
        <v>15</v>
      </c>
      <c r="C2816" t="s">
        <v>23</v>
      </c>
      <c r="D2816" t="s">
        <v>100</v>
      </c>
      <c r="E2816" t="s">
        <v>49</v>
      </c>
      <c r="F2816" s="2">
        <v>0</v>
      </c>
      <c r="G2816" s="2">
        <v>0</v>
      </c>
      <c r="H2816" s="2">
        <v>15156751.203216448</v>
      </c>
      <c r="I2816" s="2" t="str">
        <f>TEXT(Продажи[[#This Row],[период]],Продажи[[#Headers],[МММ]])</f>
        <v>авг</v>
      </c>
    </row>
    <row r="2817" spans="1:9" x14ac:dyDescent="0.3">
      <c r="A2817" s="1">
        <v>41122</v>
      </c>
      <c r="B2817" t="s">
        <v>15</v>
      </c>
      <c r="C2817" t="s">
        <v>24</v>
      </c>
      <c r="D2817" t="s">
        <v>10</v>
      </c>
      <c r="E2817" t="s">
        <v>11</v>
      </c>
      <c r="F2817" s="2">
        <v>3776232.3512937464</v>
      </c>
      <c r="G2817" s="2">
        <v>2743057.814369035</v>
      </c>
      <c r="H2817" s="2">
        <v>0</v>
      </c>
      <c r="I2817" s="2" t="str">
        <f>TEXT(Продажи[[#This Row],[период]],Продажи[[#Headers],[МММ]])</f>
        <v>авг</v>
      </c>
    </row>
    <row r="2818" spans="1:9" x14ac:dyDescent="0.3">
      <c r="A2818" s="1">
        <v>41122</v>
      </c>
      <c r="B2818" t="s">
        <v>15</v>
      </c>
      <c r="C2818" t="s">
        <v>24</v>
      </c>
      <c r="D2818" t="s">
        <v>10</v>
      </c>
      <c r="E2818" t="s">
        <v>12</v>
      </c>
      <c r="F2818" s="2">
        <v>-2037535.4413455469</v>
      </c>
      <c r="G2818" s="2">
        <v>-1210172.5651628096</v>
      </c>
      <c r="H2818" s="2">
        <v>0</v>
      </c>
      <c r="I2818" s="2" t="str">
        <f>TEXT(Продажи[[#This Row],[период]],Продажи[[#Headers],[МММ]])</f>
        <v>авг</v>
      </c>
    </row>
    <row r="2819" spans="1:9" x14ac:dyDescent="0.3">
      <c r="A2819" s="1">
        <v>41122</v>
      </c>
      <c r="B2819" t="s">
        <v>15</v>
      </c>
      <c r="C2819" t="s">
        <v>24</v>
      </c>
      <c r="D2819" t="s">
        <v>10</v>
      </c>
      <c r="E2819" t="s">
        <v>13</v>
      </c>
      <c r="F2819" s="2">
        <v>-2017261.9637041586</v>
      </c>
      <c r="G2819" s="2">
        <v>-685764.45359225874</v>
      </c>
      <c r="H2819" s="2">
        <v>0</v>
      </c>
      <c r="I2819" s="2" t="str">
        <f>TEXT(Продажи[[#This Row],[период]],Продажи[[#Headers],[МММ]])</f>
        <v>авг</v>
      </c>
    </row>
    <row r="2820" spans="1:9" x14ac:dyDescent="0.3">
      <c r="A2820" s="1">
        <v>41122</v>
      </c>
      <c r="B2820" t="s">
        <v>15</v>
      </c>
      <c r="C2820" t="s">
        <v>24</v>
      </c>
      <c r="D2820" t="s">
        <v>21</v>
      </c>
      <c r="E2820" t="s">
        <v>11</v>
      </c>
      <c r="F2820" s="2">
        <v>1986354.6561968327</v>
      </c>
      <c r="G2820" s="2">
        <v>1968263.9944828358</v>
      </c>
      <c r="H2820" s="2">
        <v>0</v>
      </c>
      <c r="I2820" s="2" t="str">
        <f>TEXT(Продажи[[#This Row],[период]],Продажи[[#Headers],[МММ]])</f>
        <v>авг</v>
      </c>
    </row>
    <row r="2821" spans="1:9" x14ac:dyDescent="0.3">
      <c r="A2821" s="1">
        <v>41122</v>
      </c>
      <c r="B2821" t="s">
        <v>15</v>
      </c>
      <c r="C2821" t="s">
        <v>24</v>
      </c>
      <c r="D2821" t="s">
        <v>21</v>
      </c>
      <c r="E2821" t="s">
        <v>12</v>
      </c>
      <c r="F2821" s="2">
        <v>-1085439.7028397992</v>
      </c>
      <c r="G2821" s="2">
        <v>-868351.76227183943</v>
      </c>
      <c r="H2821" s="2">
        <v>0</v>
      </c>
      <c r="I2821" s="2" t="str">
        <f>TEXT(Продажи[[#This Row],[период]],Продажи[[#Headers],[МММ]])</f>
        <v>авг</v>
      </c>
    </row>
    <row r="2822" spans="1:9" x14ac:dyDescent="0.3">
      <c r="A2822" s="1">
        <v>41122</v>
      </c>
      <c r="B2822" t="s">
        <v>15</v>
      </c>
      <c r="C2822" t="s">
        <v>24</v>
      </c>
      <c r="D2822" t="s">
        <v>21</v>
      </c>
      <c r="E2822" t="s">
        <v>13</v>
      </c>
      <c r="F2822" s="2">
        <v>-830632.73259815644</v>
      </c>
      <c r="G2822" s="2">
        <v>-492065.99862070894</v>
      </c>
      <c r="H2822" s="2">
        <v>0</v>
      </c>
      <c r="I2822" s="2" t="str">
        <f>TEXT(Продажи[[#This Row],[период]],Продажи[[#Headers],[МММ]])</f>
        <v>авг</v>
      </c>
    </row>
    <row r="2823" spans="1:9" x14ac:dyDescent="0.3">
      <c r="A2823" s="1">
        <v>41122</v>
      </c>
      <c r="B2823" t="s">
        <v>15</v>
      </c>
      <c r="C2823" t="s">
        <v>24</v>
      </c>
      <c r="D2823" t="s">
        <v>19</v>
      </c>
      <c r="E2823" t="s">
        <v>11</v>
      </c>
      <c r="F2823" s="2">
        <v>5892595.9977948228</v>
      </c>
      <c r="G2823" s="2">
        <v>2463658.9327627011</v>
      </c>
      <c r="H2823" s="2">
        <v>0</v>
      </c>
      <c r="I2823" s="2" t="str">
        <f>TEXT(Продажи[[#This Row],[период]],Продажи[[#Headers],[МММ]])</f>
        <v>авг</v>
      </c>
    </row>
    <row r="2824" spans="1:9" x14ac:dyDescent="0.3">
      <c r="A2824" s="1">
        <v>41122</v>
      </c>
      <c r="B2824" t="s">
        <v>15</v>
      </c>
      <c r="C2824" t="s">
        <v>24</v>
      </c>
      <c r="D2824" t="s">
        <v>19</v>
      </c>
      <c r="E2824" t="s">
        <v>12</v>
      </c>
      <c r="F2824" s="2">
        <v>-3202497.8248884901</v>
      </c>
      <c r="G2824" s="2">
        <v>-1086908.3526894271</v>
      </c>
      <c r="H2824" s="2">
        <v>0</v>
      </c>
      <c r="I2824" s="2" t="str">
        <f>TEXT(Продажи[[#This Row],[период]],Продажи[[#Headers],[МММ]])</f>
        <v>авг</v>
      </c>
    </row>
    <row r="2825" spans="1:9" x14ac:dyDescent="0.3">
      <c r="A2825" s="1">
        <v>41122</v>
      </c>
      <c r="B2825" t="s">
        <v>15</v>
      </c>
      <c r="C2825" t="s">
        <v>24</v>
      </c>
      <c r="D2825" t="s">
        <v>19</v>
      </c>
      <c r="E2825" t="s">
        <v>13</v>
      </c>
      <c r="F2825" s="2">
        <v>-2911646.972432117</v>
      </c>
      <c r="G2825" s="2">
        <v>-615914.73319067527</v>
      </c>
      <c r="H2825" s="2">
        <v>0</v>
      </c>
      <c r="I2825" s="2" t="str">
        <f>TEXT(Продажи[[#This Row],[период]],Продажи[[#Headers],[МММ]])</f>
        <v>авг</v>
      </c>
    </row>
    <row r="2826" spans="1:9" x14ac:dyDescent="0.3">
      <c r="A2826" s="1">
        <v>41122</v>
      </c>
      <c r="B2826" t="s">
        <v>15</v>
      </c>
      <c r="C2826" t="s">
        <v>24</v>
      </c>
      <c r="D2826" t="s">
        <v>17</v>
      </c>
      <c r="E2826" t="s">
        <v>11</v>
      </c>
      <c r="F2826" s="2">
        <v>2508149.1974811023</v>
      </c>
      <c r="G2826" s="2">
        <v>1288575.2960040877</v>
      </c>
      <c r="H2826" s="2">
        <v>0</v>
      </c>
      <c r="I2826" s="2" t="str">
        <f>TEXT(Продажи[[#This Row],[период]],Продажи[[#Headers],[МММ]])</f>
        <v>авг</v>
      </c>
    </row>
    <row r="2827" spans="1:9" x14ac:dyDescent="0.3">
      <c r="A2827" s="1">
        <v>41122</v>
      </c>
      <c r="B2827" t="s">
        <v>15</v>
      </c>
      <c r="C2827" t="s">
        <v>24</v>
      </c>
      <c r="D2827" t="s">
        <v>17</v>
      </c>
      <c r="E2827" t="s">
        <v>12</v>
      </c>
      <c r="F2827" s="2">
        <v>-1427401.9823063184</v>
      </c>
      <c r="G2827" s="2">
        <v>-568489.10117827402</v>
      </c>
      <c r="H2827" s="2">
        <v>0</v>
      </c>
      <c r="I2827" s="2" t="str">
        <f>TEXT(Продажи[[#This Row],[период]],Продажи[[#Headers],[МММ]])</f>
        <v>авг</v>
      </c>
    </row>
    <row r="2828" spans="1:9" x14ac:dyDescent="0.3">
      <c r="A2828" s="1">
        <v>41122</v>
      </c>
      <c r="B2828" t="s">
        <v>15</v>
      </c>
      <c r="C2828" t="s">
        <v>24</v>
      </c>
      <c r="D2828" t="s">
        <v>17</v>
      </c>
      <c r="E2828" t="s">
        <v>13</v>
      </c>
      <c r="F2828" s="2">
        <v>-1185375.7804778372</v>
      </c>
      <c r="G2828" s="2">
        <v>-322143.82400102192</v>
      </c>
      <c r="H2828" s="2">
        <v>0</v>
      </c>
      <c r="I2828" s="2" t="str">
        <f>TEXT(Продажи[[#This Row],[период]],Продажи[[#Headers],[МММ]])</f>
        <v>авг</v>
      </c>
    </row>
    <row r="2829" spans="1:9" x14ac:dyDescent="0.3">
      <c r="A2829" s="1">
        <v>41122</v>
      </c>
      <c r="B2829" t="s">
        <v>15</v>
      </c>
      <c r="C2829" t="s">
        <v>24</v>
      </c>
      <c r="D2829" t="s">
        <v>14</v>
      </c>
      <c r="E2829" t="s">
        <v>11</v>
      </c>
      <c r="F2829" s="2">
        <v>1654150.7099184522</v>
      </c>
      <c r="G2829" s="2">
        <v>2181473.9059288194</v>
      </c>
      <c r="H2829" s="2">
        <v>0</v>
      </c>
      <c r="I2829" s="2" t="str">
        <f>TEXT(Продажи[[#This Row],[период]],Продажи[[#Headers],[МММ]])</f>
        <v>авг</v>
      </c>
    </row>
    <row r="2830" spans="1:9" x14ac:dyDescent="0.3">
      <c r="A2830" s="1">
        <v>41122</v>
      </c>
      <c r="B2830" t="s">
        <v>15</v>
      </c>
      <c r="C2830" t="s">
        <v>24</v>
      </c>
      <c r="D2830" t="s">
        <v>14</v>
      </c>
      <c r="E2830" t="s">
        <v>12</v>
      </c>
      <c r="F2830" s="2">
        <v>-902264.02359188301</v>
      </c>
      <c r="G2830" s="2">
        <v>-962414.95849800855</v>
      </c>
      <c r="H2830" s="2">
        <v>0</v>
      </c>
      <c r="I2830" s="2" t="str">
        <f>TEXT(Продажи[[#This Row],[период]],Продажи[[#Headers],[МММ]])</f>
        <v>авг</v>
      </c>
    </row>
    <row r="2831" spans="1:9" x14ac:dyDescent="0.3">
      <c r="A2831" s="1">
        <v>41122</v>
      </c>
      <c r="B2831" t="s">
        <v>15</v>
      </c>
      <c r="C2831" t="s">
        <v>24</v>
      </c>
      <c r="D2831" t="s">
        <v>14</v>
      </c>
      <c r="E2831" t="s">
        <v>13</v>
      </c>
      <c r="F2831" s="2">
        <v>-887707.4973446005</v>
      </c>
      <c r="G2831" s="2">
        <v>-545368.47648220486</v>
      </c>
      <c r="H2831" s="2">
        <v>0</v>
      </c>
      <c r="I2831" s="2" t="str">
        <f>TEXT(Продажи[[#This Row],[период]],Продажи[[#Headers],[МММ]])</f>
        <v>авг</v>
      </c>
    </row>
    <row r="2832" spans="1:9" x14ac:dyDescent="0.3">
      <c r="A2832" s="1">
        <v>41122</v>
      </c>
      <c r="B2832" t="s">
        <v>15</v>
      </c>
      <c r="C2832" t="s">
        <v>24</v>
      </c>
      <c r="D2832" t="s">
        <v>100</v>
      </c>
      <c r="E2832" t="s">
        <v>49</v>
      </c>
      <c r="F2832" s="2">
        <v>0</v>
      </c>
      <c r="G2832" s="2">
        <v>0</v>
      </c>
      <c r="H2832" s="2">
        <v>10945843.739049956</v>
      </c>
      <c r="I2832" s="2" t="str">
        <f>TEXT(Продажи[[#This Row],[период]],Продажи[[#Headers],[МММ]])</f>
        <v>авг</v>
      </c>
    </row>
    <row r="2833" spans="1:9" x14ac:dyDescent="0.3">
      <c r="A2833" s="1">
        <v>41122</v>
      </c>
      <c r="B2833" t="s">
        <v>15</v>
      </c>
      <c r="C2833" t="s">
        <v>26</v>
      </c>
      <c r="D2833" t="s">
        <v>10</v>
      </c>
      <c r="E2833" t="s">
        <v>11</v>
      </c>
      <c r="F2833" s="2">
        <v>1823594.2200042643</v>
      </c>
      <c r="G2833" s="2">
        <v>1028646.680388388</v>
      </c>
      <c r="H2833" s="2">
        <v>0</v>
      </c>
      <c r="I2833" s="2" t="str">
        <f>TEXT(Продажи[[#This Row],[период]],Продажи[[#Headers],[МММ]])</f>
        <v>авг</v>
      </c>
    </row>
    <row r="2834" spans="1:9" x14ac:dyDescent="0.3">
      <c r="A2834" s="1">
        <v>41122</v>
      </c>
      <c r="B2834" t="s">
        <v>15</v>
      </c>
      <c r="C2834" t="s">
        <v>26</v>
      </c>
      <c r="D2834" t="s">
        <v>10</v>
      </c>
      <c r="E2834" t="s">
        <v>12</v>
      </c>
      <c r="F2834" s="2">
        <v>-1018767.7206727734</v>
      </c>
      <c r="G2834" s="2">
        <v>-453814.71193605359</v>
      </c>
      <c r="H2834" s="2">
        <v>0</v>
      </c>
      <c r="I2834" s="2" t="str">
        <f>TEXT(Продажи[[#This Row],[период]],Продажи[[#Headers],[МММ]])</f>
        <v>авг</v>
      </c>
    </row>
    <row r="2835" spans="1:9" x14ac:dyDescent="0.3">
      <c r="A2835" s="1">
        <v>41122</v>
      </c>
      <c r="B2835" t="s">
        <v>15</v>
      </c>
      <c r="C2835" t="s">
        <v>26</v>
      </c>
      <c r="D2835" t="s">
        <v>10</v>
      </c>
      <c r="E2835" t="s">
        <v>13</v>
      </c>
      <c r="F2835" s="2">
        <v>-1060435.3204482899</v>
      </c>
      <c r="G2835" s="2">
        <v>-257161.670097097</v>
      </c>
      <c r="H2835" s="2">
        <v>0</v>
      </c>
      <c r="I2835" s="2" t="str">
        <f>TEXT(Продажи[[#This Row],[период]],Продажи[[#Headers],[МММ]])</f>
        <v>авг</v>
      </c>
    </row>
    <row r="2836" spans="1:9" x14ac:dyDescent="0.3">
      <c r="A2836" s="1">
        <v>41122</v>
      </c>
      <c r="B2836" t="s">
        <v>15</v>
      </c>
      <c r="C2836" t="s">
        <v>26</v>
      </c>
      <c r="D2836" t="s">
        <v>21</v>
      </c>
      <c r="E2836" t="s">
        <v>11</v>
      </c>
      <c r="F2836" s="2">
        <v>6271127.8831569403</v>
      </c>
      <c r="G2836" s="2">
        <v>738098.99793106341</v>
      </c>
      <c r="H2836" s="2">
        <v>0</v>
      </c>
      <c r="I2836" s="2" t="str">
        <f>TEXT(Продажи[[#This Row],[период]],Продажи[[#Headers],[МММ]])</f>
        <v>авг</v>
      </c>
    </row>
    <row r="2837" spans="1:9" x14ac:dyDescent="0.3">
      <c r="A2837" s="1">
        <v>41122</v>
      </c>
      <c r="B2837" t="s">
        <v>15</v>
      </c>
      <c r="C2837" t="s">
        <v>26</v>
      </c>
      <c r="D2837" t="s">
        <v>21</v>
      </c>
      <c r="E2837" t="s">
        <v>12</v>
      </c>
      <c r="F2837" s="2">
        <v>-3527679.0342293475</v>
      </c>
      <c r="G2837" s="2">
        <v>-325631.91085193976</v>
      </c>
      <c r="H2837" s="2">
        <v>0</v>
      </c>
      <c r="I2837" s="2" t="str">
        <f>TEXT(Продажи[[#This Row],[период]],Продажи[[#Headers],[МММ]])</f>
        <v>авг</v>
      </c>
    </row>
    <row r="2838" spans="1:9" x14ac:dyDescent="0.3">
      <c r="A2838" s="1">
        <v>41122</v>
      </c>
      <c r="B2838" t="s">
        <v>15</v>
      </c>
      <c r="C2838" t="s">
        <v>26</v>
      </c>
      <c r="D2838" t="s">
        <v>21</v>
      </c>
      <c r="E2838" t="s">
        <v>13</v>
      </c>
      <c r="F2838" s="2">
        <v>-3293468.2823490901</v>
      </c>
      <c r="G2838" s="2">
        <v>-184524.74948276585</v>
      </c>
      <c r="H2838" s="2">
        <v>0</v>
      </c>
      <c r="I2838" s="2" t="str">
        <f>TEXT(Продажи[[#This Row],[период]],Продажи[[#Headers],[МММ]])</f>
        <v>авг</v>
      </c>
    </row>
    <row r="2839" spans="1:9" x14ac:dyDescent="0.3">
      <c r="A2839" s="1">
        <v>41122</v>
      </c>
      <c r="B2839" t="s">
        <v>15</v>
      </c>
      <c r="C2839" t="s">
        <v>26</v>
      </c>
      <c r="D2839" t="s">
        <v>19</v>
      </c>
      <c r="E2839" t="s">
        <v>11</v>
      </c>
      <c r="F2839" s="2">
        <v>4409839.5048714513</v>
      </c>
      <c r="G2839" s="2">
        <v>923872.09978601278</v>
      </c>
      <c r="H2839" s="2">
        <v>0</v>
      </c>
      <c r="I2839" s="2" t="str">
        <f>TEXT(Продажи[[#This Row],[период]],Продажи[[#Headers],[МММ]])</f>
        <v>авг</v>
      </c>
    </row>
    <row r="2840" spans="1:9" x14ac:dyDescent="0.3">
      <c r="A2840" s="1">
        <v>41122</v>
      </c>
      <c r="B2840" t="s">
        <v>15</v>
      </c>
      <c r="C2840" t="s">
        <v>26</v>
      </c>
      <c r="D2840" t="s">
        <v>19</v>
      </c>
      <c r="E2840" t="s">
        <v>12</v>
      </c>
      <c r="F2840" s="2">
        <v>-2561998.2599107921</v>
      </c>
      <c r="G2840" s="2">
        <v>-407590.63225853513</v>
      </c>
      <c r="H2840" s="2">
        <v>0</v>
      </c>
      <c r="I2840" s="2" t="str">
        <f>TEXT(Продажи[[#This Row],[период]],Продажи[[#Headers],[МММ]])</f>
        <v>авг</v>
      </c>
    </row>
    <row r="2841" spans="1:9" x14ac:dyDescent="0.3">
      <c r="A2841" s="1">
        <v>41122</v>
      </c>
      <c r="B2841" t="s">
        <v>15</v>
      </c>
      <c r="C2841" t="s">
        <v>26</v>
      </c>
      <c r="D2841" t="s">
        <v>19</v>
      </c>
      <c r="E2841" t="s">
        <v>13</v>
      </c>
      <c r="F2841" s="2">
        <v>-2440975.8671082561</v>
      </c>
      <c r="G2841" s="2">
        <v>-230968.0249465032</v>
      </c>
      <c r="H2841" s="2">
        <v>0</v>
      </c>
      <c r="I2841" s="2" t="str">
        <f>TEXT(Продажи[[#This Row],[период]],Продажи[[#Headers],[МММ]])</f>
        <v>авг</v>
      </c>
    </row>
    <row r="2842" spans="1:9" x14ac:dyDescent="0.3">
      <c r="A2842" s="1">
        <v>41122</v>
      </c>
      <c r="B2842" t="s">
        <v>15</v>
      </c>
      <c r="C2842" t="s">
        <v>26</v>
      </c>
      <c r="D2842" t="s">
        <v>17</v>
      </c>
      <c r="E2842" t="s">
        <v>11</v>
      </c>
      <c r="F2842" s="2">
        <v>1527320.1210677607</v>
      </c>
      <c r="G2842" s="2">
        <v>483215.73600153282</v>
      </c>
      <c r="H2842" s="2">
        <v>0</v>
      </c>
      <c r="I2842" s="2" t="str">
        <f>TEXT(Продажи[[#This Row],[период]],Продажи[[#Headers],[МММ]])</f>
        <v>авг</v>
      </c>
    </row>
    <row r="2843" spans="1:9" x14ac:dyDescent="0.3">
      <c r="A2843" s="1">
        <v>41122</v>
      </c>
      <c r="B2843" t="s">
        <v>15</v>
      </c>
      <c r="C2843" t="s">
        <v>26</v>
      </c>
      <c r="D2843" t="s">
        <v>17</v>
      </c>
      <c r="E2843" t="s">
        <v>12</v>
      </c>
      <c r="F2843" s="2">
        <v>-815658.27560361056</v>
      </c>
      <c r="G2843" s="2">
        <v>-213183.41294185273</v>
      </c>
      <c r="H2843" s="2">
        <v>0</v>
      </c>
      <c r="I2843" s="2" t="str">
        <f>TEXT(Продажи[[#This Row],[период]],Продажи[[#Headers],[МММ]])</f>
        <v>авг</v>
      </c>
    </row>
    <row r="2844" spans="1:9" x14ac:dyDescent="0.3">
      <c r="A2844" s="1">
        <v>41122</v>
      </c>
      <c r="B2844" t="s">
        <v>15</v>
      </c>
      <c r="C2844" t="s">
        <v>26</v>
      </c>
      <c r="D2844" t="s">
        <v>17</v>
      </c>
      <c r="E2844" t="s">
        <v>13</v>
      </c>
      <c r="F2844" s="2">
        <v>-756094.83002765686</v>
      </c>
      <c r="G2844" s="2">
        <v>-120803.9340003832</v>
      </c>
      <c r="H2844" s="2">
        <v>0</v>
      </c>
      <c r="I2844" s="2" t="str">
        <f>TEXT(Продажи[[#This Row],[период]],Продажи[[#Headers],[МММ]])</f>
        <v>авг</v>
      </c>
    </row>
    <row r="2845" spans="1:9" x14ac:dyDescent="0.3">
      <c r="A2845" s="1">
        <v>41122</v>
      </c>
      <c r="B2845" t="s">
        <v>15</v>
      </c>
      <c r="C2845" t="s">
        <v>26</v>
      </c>
      <c r="D2845" t="s">
        <v>14</v>
      </c>
      <c r="E2845" t="s">
        <v>11</v>
      </c>
      <c r="F2845" s="2">
        <v>2219569.4980360321</v>
      </c>
      <c r="G2845" s="2">
        <v>818052.71472330717</v>
      </c>
      <c r="H2845" s="2">
        <v>0</v>
      </c>
      <c r="I2845" s="2" t="str">
        <f>TEXT(Продажи[[#This Row],[период]],Продажи[[#Headers],[МММ]])</f>
        <v>авг</v>
      </c>
    </row>
    <row r="2846" spans="1:9" x14ac:dyDescent="0.3">
      <c r="A2846" s="1">
        <v>41122</v>
      </c>
      <c r="B2846" t="s">
        <v>15</v>
      </c>
      <c r="C2846" t="s">
        <v>26</v>
      </c>
      <c r="D2846" t="s">
        <v>14</v>
      </c>
      <c r="E2846" t="s">
        <v>12</v>
      </c>
      <c r="F2846" s="2">
        <v>-1203018.6981225107</v>
      </c>
      <c r="G2846" s="2">
        <v>-360905.60943675321</v>
      </c>
      <c r="H2846" s="2">
        <v>0</v>
      </c>
      <c r="I2846" s="2" t="str">
        <f>TEXT(Продажи[[#This Row],[период]],Продажи[[#Headers],[МММ]])</f>
        <v>авг</v>
      </c>
    </row>
    <row r="2847" spans="1:9" x14ac:dyDescent="0.3">
      <c r="A2847" s="1">
        <v>41122</v>
      </c>
      <c r="B2847" t="s">
        <v>15</v>
      </c>
      <c r="C2847" t="s">
        <v>26</v>
      </c>
      <c r="D2847" t="s">
        <v>14</v>
      </c>
      <c r="E2847" t="s">
        <v>13</v>
      </c>
      <c r="F2847" s="2">
        <v>-1014776.347333791</v>
      </c>
      <c r="G2847" s="2">
        <v>-204513.17868082679</v>
      </c>
      <c r="H2847" s="2">
        <v>0</v>
      </c>
      <c r="I2847" s="2" t="str">
        <f>TEXT(Продажи[[#This Row],[период]],Продажи[[#Headers],[МММ]])</f>
        <v>авг</v>
      </c>
    </row>
    <row r="2848" spans="1:9" x14ac:dyDescent="0.3">
      <c r="A2848" s="1">
        <v>41122</v>
      </c>
      <c r="B2848" t="s">
        <v>15</v>
      </c>
      <c r="C2848" t="s">
        <v>26</v>
      </c>
      <c r="D2848" t="s">
        <v>100</v>
      </c>
      <c r="E2848" t="s">
        <v>49</v>
      </c>
      <c r="F2848" s="2">
        <v>0</v>
      </c>
      <c r="G2848" s="2">
        <v>0</v>
      </c>
      <c r="H2848" s="2">
        <v>12614185.877257306</v>
      </c>
      <c r="I2848" s="2" t="str">
        <f>TEXT(Продажи[[#This Row],[период]],Продажи[[#Headers],[МММ]])</f>
        <v>авг</v>
      </c>
    </row>
    <row r="2849" spans="1:9" x14ac:dyDescent="0.3">
      <c r="A2849" s="1">
        <v>41122</v>
      </c>
      <c r="B2849" t="s">
        <v>15</v>
      </c>
      <c r="C2849" t="s">
        <v>27</v>
      </c>
      <c r="D2849" t="s">
        <v>10</v>
      </c>
      <c r="E2849" t="s">
        <v>11</v>
      </c>
      <c r="F2849" s="2">
        <v>4761041.1479440946</v>
      </c>
      <c r="G2849" s="2">
        <v>3428822.2679612935</v>
      </c>
      <c r="H2849" s="2">
        <v>0</v>
      </c>
      <c r="I2849" s="2" t="str">
        <f>TEXT(Продажи[[#This Row],[период]],Продажи[[#Headers],[МММ]])</f>
        <v>авг</v>
      </c>
    </row>
    <row r="2850" spans="1:9" x14ac:dyDescent="0.3">
      <c r="A2850" s="1">
        <v>41122</v>
      </c>
      <c r="B2850" t="s">
        <v>15</v>
      </c>
      <c r="C2850" t="s">
        <v>27</v>
      </c>
      <c r="D2850" t="s">
        <v>10</v>
      </c>
      <c r="E2850" t="s">
        <v>12</v>
      </c>
      <c r="F2850" s="2">
        <v>-2716713.9217940625</v>
      </c>
      <c r="G2850" s="2">
        <v>-1512715.7064535122</v>
      </c>
      <c r="H2850" s="2">
        <v>0</v>
      </c>
      <c r="I2850" s="2" t="str">
        <f>TEXT(Продажи[[#This Row],[период]],Продажи[[#Headers],[МММ]])</f>
        <v>авг</v>
      </c>
    </row>
    <row r="2851" spans="1:9" x14ac:dyDescent="0.3">
      <c r="A2851" s="1">
        <v>41122</v>
      </c>
      <c r="B2851" t="s">
        <v>15</v>
      </c>
      <c r="C2851" t="s">
        <v>27</v>
      </c>
      <c r="D2851" t="s">
        <v>10</v>
      </c>
      <c r="E2851" t="s">
        <v>13</v>
      </c>
      <c r="F2851" s="2">
        <v>-2517748.5859466698</v>
      </c>
      <c r="G2851" s="2">
        <v>-857205.56699032336</v>
      </c>
      <c r="H2851" s="2">
        <v>0</v>
      </c>
      <c r="I2851" s="2" t="str">
        <f>TEXT(Продажи[[#This Row],[период]],Продажи[[#Headers],[МММ]])</f>
        <v>авг</v>
      </c>
    </row>
    <row r="2852" spans="1:9" x14ac:dyDescent="0.3">
      <c r="A2852" s="1">
        <v>41122</v>
      </c>
      <c r="B2852" t="s">
        <v>15</v>
      </c>
      <c r="C2852" t="s">
        <v>27</v>
      </c>
      <c r="D2852" t="s">
        <v>21</v>
      </c>
      <c r="E2852" t="s">
        <v>11</v>
      </c>
      <c r="F2852" s="2">
        <v>1888665.0829412509</v>
      </c>
      <c r="G2852" s="2">
        <v>2460329.9931035447</v>
      </c>
      <c r="H2852" s="2">
        <v>0</v>
      </c>
      <c r="I2852" s="2" t="str">
        <f>TEXT(Продажи[[#This Row],[период]],Продажи[[#Headers],[МММ]])</f>
        <v>авг</v>
      </c>
    </row>
    <row r="2853" spans="1:9" x14ac:dyDescent="0.3">
      <c r="A2853" s="1">
        <v>41122</v>
      </c>
      <c r="B2853" t="s">
        <v>15</v>
      </c>
      <c r="C2853" t="s">
        <v>27</v>
      </c>
      <c r="D2853" t="s">
        <v>21</v>
      </c>
      <c r="E2853" t="s">
        <v>12</v>
      </c>
      <c r="F2853" s="2">
        <v>-1085439.7028397992</v>
      </c>
      <c r="G2853" s="2">
        <v>-1085439.7028397992</v>
      </c>
      <c r="H2853" s="2">
        <v>0</v>
      </c>
      <c r="I2853" s="2" t="str">
        <f>TEXT(Продажи[[#This Row],[период]],Продажи[[#Headers],[МММ]])</f>
        <v>авг</v>
      </c>
    </row>
    <row r="2854" spans="1:9" x14ac:dyDescent="0.3">
      <c r="A2854" s="1">
        <v>41122</v>
      </c>
      <c r="B2854" t="s">
        <v>15</v>
      </c>
      <c r="C2854" t="s">
        <v>27</v>
      </c>
      <c r="D2854" t="s">
        <v>21</v>
      </c>
      <c r="E2854" t="s">
        <v>13</v>
      </c>
      <c r="F2854" s="2">
        <v>-1000504.046092585</v>
      </c>
      <c r="G2854" s="2">
        <v>-615082.49827588617</v>
      </c>
      <c r="H2854" s="2">
        <v>0</v>
      </c>
      <c r="I2854" s="2" t="str">
        <f>TEXT(Продажи[[#This Row],[период]],Продажи[[#Headers],[МММ]])</f>
        <v>авг</v>
      </c>
    </row>
    <row r="2855" spans="1:9" x14ac:dyDescent="0.3">
      <c r="A2855" s="1">
        <v>41122</v>
      </c>
      <c r="B2855" t="s">
        <v>15</v>
      </c>
      <c r="C2855" t="s">
        <v>27</v>
      </c>
      <c r="D2855" t="s">
        <v>19</v>
      </c>
      <c r="E2855" t="s">
        <v>11</v>
      </c>
      <c r="F2855" s="2">
        <v>3503532.620428008</v>
      </c>
      <c r="G2855" s="2">
        <v>3079573.6659533763</v>
      </c>
      <c r="H2855" s="2">
        <v>0</v>
      </c>
      <c r="I2855" s="2" t="str">
        <f>TEXT(Продажи[[#This Row],[период]],Продажи[[#Headers],[МММ]])</f>
        <v>авг</v>
      </c>
    </row>
    <row r="2856" spans="1:9" x14ac:dyDescent="0.3">
      <c r="A2856" s="1">
        <v>41122</v>
      </c>
      <c r="B2856" t="s">
        <v>15</v>
      </c>
      <c r="C2856" t="s">
        <v>27</v>
      </c>
      <c r="D2856" t="s">
        <v>19</v>
      </c>
      <c r="E2856" t="s">
        <v>12</v>
      </c>
      <c r="F2856" s="2">
        <v>-1921498.6949330941</v>
      </c>
      <c r="G2856" s="2">
        <v>-1358635.4408617839</v>
      </c>
      <c r="H2856" s="2">
        <v>0</v>
      </c>
      <c r="I2856" s="2" t="str">
        <f>TEXT(Продажи[[#This Row],[период]],Продажи[[#Headers],[МММ]])</f>
        <v>авг</v>
      </c>
    </row>
    <row r="2857" spans="1:9" x14ac:dyDescent="0.3">
      <c r="A2857" s="1">
        <v>41122</v>
      </c>
      <c r="B2857" t="s">
        <v>15</v>
      </c>
      <c r="C2857" t="s">
        <v>27</v>
      </c>
      <c r="D2857" t="s">
        <v>19</v>
      </c>
      <c r="E2857" t="s">
        <v>13</v>
      </c>
      <c r="F2857" s="2">
        <v>-1893701.0138130621</v>
      </c>
      <c r="G2857" s="2">
        <v>-769893.41648834408</v>
      </c>
      <c r="H2857" s="2">
        <v>0</v>
      </c>
      <c r="I2857" s="2" t="str">
        <f>TEXT(Продажи[[#This Row],[период]],Продажи[[#Headers],[МММ]])</f>
        <v>авг</v>
      </c>
    </row>
    <row r="2858" spans="1:9" x14ac:dyDescent="0.3">
      <c r="A2858" s="1">
        <v>41122</v>
      </c>
      <c r="B2858" t="s">
        <v>15</v>
      </c>
      <c r="C2858" t="s">
        <v>27</v>
      </c>
      <c r="D2858" t="s">
        <v>17</v>
      </c>
      <c r="E2858" t="s">
        <v>11</v>
      </c>
      <c r="F2858" s="2">
        <v>2852764.818923628</v>
      </c>
      <c r="G2858" s="2">
        <v>1610719.1200051096</v>
      </c>
      <c r="H2858" s="2">
        <v>0</v>
      </c>
      <c r="I2858" s="2" t="str">
        <f>TEXT(Продажи[[#This Row],[период]],Продажи[[#Headers],[МММ]])</f>
        <v>авг</v>
      </c>
    </row>
    <row r="2859" spans="1:9" x14ac:dyDescent="0.3">
      <c r="A2859" s="1">
        <v>41122</v>
      </c>
      <c r="B2859" t="s">
        <v>15</v>
      </c>
      <c r="C2859" t="s">
        <v>27</v>
      </c>
      <c r="D2859" t="s">
        <v>17</v>
      </c>
      <c r="E2859" t="s">
        <v>12</v>
      </c>
      <c r="F2859" s="2">
        <v>-1631316.5512072211</v>
      </c>
      <c r="G2859" s="2">
        <v>-710611.37647284253</v>
      </c>
      <c r="H2859" s="2">
        <v>0</v>
      </c>
      <c r="I2859" s="2" t="str">
        <f>TEXT(Продажи[[#This Row],[период]],Продажи[[#Headers],[МММ]])</f>
        <v>авг</v>
      </c>
    </row>
    <row r="2860" spans="1:9" x14ac:dyDescent="0.3">
      <c r="A2860" s="1">
        <v>41122</v>
      </c>
      <c r="B2860" t="s">
        <v>15</v>
      </c>
      <c r="C2860" t="s">
        <v>27</v>
      </c>
      <c r="D2860" t="s">
        <v>17</v>
      </c>
      <c r="E2860" t="s">
        <v>13</v>
      </c>
      <c r="F2860" s="2">
        <v>-1480011.9410827514</v>
      </c>
      <c r="G2860" s="2">
        <v>-402679.7800012774</v>
      </c>
      <c r="H2860" s="2">
        <v>0</v>
      </c>
      <c r="I2860" s="2" t="str">
        <f>TEXT(Продажи[[#This Row],[период]],Продажи[[#Headers],[МММ]])</f>
        <v>авг</v>
      </c>
    </row>
    <row r="2861" spans="1:9" x14ac:dyDescent="0.3">
      <c r="A2861" s="1">
        <v>41122</v>
      </c>
      <c r="B2861" t="s">
        <v>15</v>
      </c>
      <c r="C2861" t="s">
        <v>27</v>
      </c>
      <c r="D2861" t="s">
        <v>14</v>
      </c>
      <c r="E2861" t="s">
        <v>11</v>
      </c>
      <c r="F2861" s="2">
        <v>2637618.4956336049</v>
      </c>
      <c r="G2861" s="2">
        <v>2726842.3824110241</v>
      </c>
      <c r="H2861" s="2">
        <v>0</v>
      </c>
      <c r="I2861" s="2" t="str">
        <f>TEXT(Продажи[[#This Row],[период]],Продажи[[#Headers],[МММ]])</f>
        <v>авг</v>
      </c>
    </row>
    <row r="2862" spans="1:9" x14ac:dyDescent="0.3">
      <c r="A2862" s="1">
        <v>41122</v>
      </c>
      <c r="B2862" t="s">
        <v>15</v>
      </c>
      <c r="C2862" t="s">
        <v>27</v>
      </c>
      <c r="D2862" t="s">
        <v>14</v>
      </c>
      <c r="E2862" t="s">
        <v>12</v>
      </c>
      <c r="F2862" s="2">
        <v>-1503773.3726531384</v>
      </c>
      <c r="G2862" s="2">
        <v>-1203018.6981225107</v>
      </c>
      <c r="H2862" s="2">
        <v>0</v>
      </c>
      <c r="I2862" s="2" t="str">
        <f>TEXT(Продажи[[#This Row],[период]],Продажи[[#Headers],[МММ]])</f>
        <v>авг</v>
      </c>
    </row>
    <row r="2863" spans="1:9" x14ac:dyDescent="0.3">
      <c r="A2863" s="1">
        <v>41122</v>
      </c>
      <c r="B2863" t="s">
        <v>15</v>
      </c>
      <c r="C2863" t="s">
        <v>27</v>
      </c>
      <c r="D2863" t="s">
        <v>14</v>
      </c>
      <c r="E2863" t="s">
        <v>13</v>
      </c>
      <c r="F2863" s="2">
        <v>-1121664.5586619759</v>
      </c>
      <c r="G2863" s="2">
        <v>-681710.59560275602</v>
      </c>
      <c r="H2863" s="2">
        <v>0</v>
      </c>
      <c r="I2863" s="2" t="str">
        <f>TEXT(Продажи[[#This Row],[период]],Продажи[[#Headers],[МММ]])</f>
        <v>авг</v>
      </c>
    </row>
    <row r="2864" spans="1:9" x14ac:dyDescent="0.3">
      <c r="A2864" s="1">
        <v>41122</v>
      </c>
      <c r="B2864" t="s">
        <v>15</v>
      </c>
      <c r="C2864" t="s">
        <v>27</v>
      </c>
      <c r="D2864" t="s">
        <v>100</v>
      </c>
      <c r="E2864" t="s">
        <v>49</v>
      </c>
      <c r="F2864" s="2">
        <v>0</v>
      </c>
      <c r="G2864" s="2">
        <v>0</v>
      </c>
      <c r="H2864" s="2">
        <v>11587868.296725936</v>
      </c>
      <c r="I2864" s="2" t="str">
        <f>TEXT(Продажи[[#This Row],[период]],Продажи[[#Headers],[МММ]])</f>
        <v>авг</v>
      </c>
    </row>
    <row r="2865" spans="1:9" x14ac:dyDescent="0.3">
      <c r="A2865" s="1">
        <v>41122</v>
      </c>
      <c r="B2865" t="s">
        <v>8</v>
      </c>
      <c r="C2865" t="s">
        <v>9</v>
      </c>
      <c r="D2865" t="s">
        <v>10</v>
      </c>
      <c r="E2865" t="s">
        <v>11</v>
      </c>
      <c r="F2865" s="2">
        <v>3097053.8708452312</v>
      </c>
      <c r="G2865" s="2">
        <v>2743057.814369035</v>
      </c>
      <c r="H2865" s="2">
        <v>0</v>
      </c>
      <c r="I2865" s="2" t="str">
        <f>TEXT(Продажи[[#This Row],[период]],Продажи[[#Headers],[МММ]])</f>
        <v>авг</v>
      </c>
    </row>
    <row r="2866" spans="1:9" x14ac:dyDescent="0.3">
      <c r="A2866" s="1">
        <v>41122</v>
      </c>
      <c r="B2866" t="s">
        <v>8</v>
      </c>
      <c r="C2866" t="s">
        <v>9</v>
      </c>
      <c r="D2866" t="s">
        <v>10</v>
      </c>
      <c r="E2866" t="s">
        <v>12</v>
      </c>
      <c r="F2866" s="2">
        <v>-1697946.2011212891</v>
      </c>
      <c r="G2866" s="2">
        <v>-1210172.5651628096</v>
      </c>
      <c r="H2866" s="2">
        <v>0</v>
      </c>
      <c r="I2866" s="2" t="str">
        <f>TEXT(Продажи[[#This Row],[период]],Продажи[[#Headers],[МММ]])</f>
        <v>авг</v>
      </c>
    </row>
    <row r="2867" spans="1:9" x14ac:dyDescent="0.3">
      <c r="A2867" s="1">
        <v>41122</v>
      </c>
      <c r="B2867" t="s">
        <v>8</v>
      </c>
      <c r="C2867" t="s">
        <v>9</v>
      </c>
      <c r="D2867" t="s">
        <v>10</v>
      </c>
      <c r="E2867" t="s">
        <v>13</v>
      </c>
      <c r="F2867" s="2">
        <v>-646136.44737469545</v>
      </c>
      <c r="G2867" s="2">
        <v>-685764.45359225874</v>
      </c>
      <c r="H2867" s="2">
        <v>0</v>
      </c>
      <c r="I2867" s="2" t="str">
        <f>TEXT(Продажи[[#This Row],[период]],Продажи[[#Headers],[МММ]])</f>
        <v>авг</v>
      </c>
    </row>
    <row r="2868" spans="1:9" x14ac:dyDescent="0.3">
      <c r="A2868" s="1">
        <v>41122</v>
      </c>
      <c r="B2868" t="s">
        <v>8</v>
      </c>
      <c r="C2868" t="s">
        <v>9</v>
      </c>
      <c r="D2868" t="s">
        <v>21</v>
      </c>
      <c r="E2868" t="s">
        <v>11</v>
      </c>
      <c r="F2868" s="2">
        <v>3988990.907936262</v>
      </c>
      <c r="G2868" s="2">
        <v>1968263.9944828358</v>
      </c>
      <c r="H2868" s="2">
        <v>0</v>
      </c>
      <c r="I2868" s="2" t="str">
        <f>TEXT(Продажи[[#This Row],[период]],Продажи[[#Headers],[МММ]])</f>
        <v>авг</v>
      </c>
    </row>
    <row r="2869" spans="1:9" x14ac:dyDescent="0.3">
      <c r="A2869" s="1">
        <v>41122</v>
      </c>
      <c r="B2869" t="s">
        <v>8</v>
      </c>
      <c r="C2869" t="s">
        <v>9</v>
      </c>
      <c r="D2869" t="s">
        <v>21</v>
      </c>
      <c r="E2869" t="s">
        <v>12</v>
      </c>
      <c r="F2869" s="2">
        <v>-2170879.4056795985</v>
      </c>
      <c r="G2869" s="2">
        <v>-868351.76227183943</v>
      </c>
      <c r="H2869" s="2">
        <v>0</v>
      </c>
      <c r="I2869" s="2" t="str">
        <f>TEXT(Продажи[[#This Row],[период]],Продажи[[#Headers],[МММ]])</f>
        <v>авг</v>
      </c>
    </row>
    <row r="2870" spans="1:9" x14ac:dyDescent="0.3">
      <c r="A2870" s="1">
        <v>41122</v>
      </c>
      <c r="B2870" t="s">
        <v>8</v>
      </c>
      <c r="C2870" t="s">
        <v>9</v>
      </c>
      <c r="D2870" t="s">
        <v>21</v>
      </c>
      <c r="E2870" t="s">
        <v>13</v>
      </c>
      <c r="F2870" s="2">
        <v>-916382.46912250039</v>
      </c>
      <c r="G2870" s="2">
        <v>-492065.99862070894</v>
      </c>
      <c r="H2870" s="2">
        <v>0</v>
      </c>
      <c r="I2870" s="2" t="str">
        <f>TEXT(Продажи[[#This Row],[период]],Продажи[[#Headers],[МММ]])</f>
        <v>авг</v>
      </c>
    </row>
    <row r="2871" spans="1:9" x14ac:dyDescent="0.3">
      <c r="A2871" s="1">
        <v>41122</v>
      </c>
      <c r="B2871" t="s">
        <v>8</v>
      </c>
      <c r="C2871" t="s">
        <v>9</v>
      </c>
      <c r="D2871" t="s">
        <v>19</v>
      </c>
      <c r="E2871" t="s">
        <v>11</v>
      </c>
      <c r="F2871" s="2">
        <v>3362622.7161329146</v>
      </c>
      <c r="G2871" s="2">
        <v>2463658.9327627011</v>
      </c>
      <c r="H2871" s="2">
        <v>0</v>
      </c>
      <c r="I2871" s="2" t="str">
        <f>TEXT(Продажи[[#This Row],[период]],Продажи[[#Headers],[МММ]])</f>
        <v>авг</v>
      </c>
    </row>
    <row r="2872" spans="1:9" x14ac:dyDescent="0.3">
      <c r="A2872" s="1">
        <v>41122</v>
      </c>
      <c r="B2872" t="s">
        <v>8</v>
      </c>
      <c r="C2872" t="s">
        <v>9</v>
      </c>
      <c r="D2872" t="s">
        <v>19</v>
      </c>
      <c r="E2872" t="s">
        <v>12</v>
      </c>
      <c r="F2872" s="2">
        <v>-1921498.6949330941</v>
      </c>
      <c r="G2872" s="2">
        <v>-1086908.3526894271</v>
      </c>
      <c r="H2872" s="2">
        <v>0</v>
      </c>
      <c r="I2872" s="2" t="str">
        <f>TEXT(Продажи[[#This Row],[период]],Продажи[[#Headers],[МММ]])</f>
        <v>авг</v>
      </c>
    </row>
    <row r="2873" spans="1:9" x14ac:dyDescent="0.3">
      <c r="A2873" s="1">
        <v>41122</v>
      </c>
      <c r="B2873" t="s">
        <v>8</v>
      </c>
      <c r="C2873" t="s">
        <v>9</v>
      </c>
      <c r="D2873" t="s">
        <v>19</v>
      </c>
      <c r="E2873" t="s">
        <v>13</v>
      </c>
      <c r="F2873" s="2">
        <v>-741730.52122242318</v>
      </c>
      <c r="G2873" s="2">
        <v>-615914.73319067527</v>
      </c>
      <c r="H2873" s="2">
        <v>0</v>
      </c>
      <c r="I2873" s="2" t="str">
        <f>TEXT(Продажи[[#This Row],[период]],Продажи[[#Headers],[МММ]])</f>
        <v>авг</v>
      </c>
    </row>
    <row r="2874" spans="1:9" x14ac:dyDescent="0.3">
      <c r="A2874" s="1">
        <v>41122</v>
      </c>
      <c r="B2874" t="s">
        <v>8</v>
      </c>
      <c r="C2874" t="s">
        <v>9</v>
      </c>
      <c r="D2874" t="s">
        <v>17</v>
      </c>
      <c r="E2874" t="s">
        <v>11</v>
      </c>
      <c r="F2874" s="2">
        <v>1820957.1002850605</v>
      </c>
      <c r="G2874" s="2">
        <v>1288575.2960040877</v>
      </c>
      <c r="H2874" s="2">
        <v>0</v>
      </c>
      <c r="I2874" s="2" t="str">
        <f>TEXT(Продажи[[#This Row],[период]],Продажи[[#Headers],[МММ]])</f>
        <v>авг</v>
      </c>
    </row>
    <row r="2875" spans="1:9" x14ac:dyDescent="0.3">
      <c r="A2875" s="1">
        <v>41122</v>
      </c>
      <c r="B2875" t="s">
        <v>8</v>
      </c>
      <c r="C2875" t="s">
        <v>9</v>
      </c>
      <c r="D2875" t="s">
        <v>17</v>
      </c>
      <c r="E2875" t="s">
        <v>12</v>
      </c>
      <c r="F2875" s="2">
        <v>-1019572.8445045132</v>
      </c>
      <c r="G2875" s="2">
        <v>-568489.10117827402</v>
      </c>
      <c r="H2875" s="2">
        <v>0</v>
      </c>
      <c r="I2875" s="2" t="str">
        <f>TEXT(Продажи[[#This Row],[период]],Продажи[[#Headers],[МММ]])</f>
        <v>авг</v>
      </c>
    </row>
    <row r="2876" spans="1:9" x14ac:dyDescent="0.3">
      <c r="A2876" s="1">
        <v>41122</v>
      </c>
      <c r="B2876" t="s">
        <v>8</v>
      </c>
      <c r="C2876" t="s">
        <v>9</v>
      </c>
      <c r="D2876" t="s">
        <v>17</v>
      </c>
      <c r="E2876" t="s">
        <v>13</v>
      </c>
      <c r="F2876" s="2">
        <v>-391821.84414308437</v>
      </c>
      <c r="G2876" s="2">
        <v>-322143.82400102192</v>
      </c>
      <c r="H2876" s="2">
        <v>0</v>
      </c>
      <c r="I2876" s="2" t="str">
        <f>TEXT(Продажи[[#This Row],[период]],Продажи[[#Headers],[МММ]])</f>
        <v>авг</v>
      </c>
    </row>
    <row r="2877" spans="1:9" x14ac:dyDescent="0.3">
      <c r="A2877" s="1">
        <v>41122</v>
      </c>
      <c r="B2877" t="s">
        <v>8</v>
      </c>
      <c r="C2877" t="s">
        <v>9</v>
      </c>
      <c r="D2877" t="s">
        <v>14</v>
      </c>
      <c r="E2877" t="s">
        <v>11</v>
      </c>
      <c r="F2877" s="2">
        <v>1028580.9868947465</v>
      </c>
      <c r="G2877" s="2">
        <v>2181473.9059288194</v>
      </c>
      <c r="H2877" s="2">
        <v>0</v>
      </c>
      <c r="I2877" s="2" t="str">
        <f>TEXT(Продажи[[#This Row],[период]],Продажи[[#Headers],[МММ]])</f>
        <v>авг</v>
      </c>
    </row>
    <row r="2878" spans="1:9" x14ac:dyDescent="0.3">
      <c r="A2878" s="1">
        <v>41122</v>
      </c>
      <c r="B2878" t="s">
        <v>8</v>
      </c>
      <c r="C2878" t="s">
        <v>9</v>
      </c>
      <c r="D2878" t="s">
        <v>14</v>
      </c>
      <c r="E2878" t="s">
        <v>12</v>
      </c>
      <c r="F2878" s="2">
        <v>-601509.34906125534</v>
      </c>
      <c r="G2878" s="2">
        <v>-962414.95849800855</v>
      </c>
      <c r="H2878" s="2">
        <v>0</v>
      </c>
      <c r="I2878" s="2" t="str">
        <f>TEXT(Продажи[[#This Row],[период]],Продажи[[#Headers],[МММ]])</f>
        <v>авг</v>
      </c>
    </row>
    <row r="2879" spans="1:9" x14ac:dyDescent="0.3">
      <c r="A2879" s="1">
        <v>41122</v>
      </c>
      <c r="B2879" t="s">
        <v>8</v>
      </c>
      <c r="C2879" t="s">
        <v>9</v>
      </c>
      <c r="D2879" t="s">
        <v>14</v>
      </c>
      <c r="E2879" t="s">
        <v>13</v>
      </c>
      <c r="F2879" s="2">
        <v>-262137.77432089509</v>
      </c>
      <c r="G2879" s="2">
        <v>-545368.47648220486</v>
      </c>
      <c r="H2879" s="2">
        <v>0</v>
      </c>
      <c r="I2879" s="2" t="str">
        <f>TEXT(Продажи[[#This Row],[период]],Продажи[[#Headers],[МММ]])</f>
        <v>авг</v>
      </c>
    </row>
    <row r="2880" spans="1:9" x14ac:dyDescent="0.3">
      <c r="A2880" s="1">
        <v>41122</v>
      </c>
      <c r="B2880" t="s">
        <v>8</v>
      </c>
      <c r="C2880" t="s">
        <v>9</v>
      </c>
      <c r="D2880" t="s">
        <v>100</v>
      </c>
      <c r="E2880" t="s">
        <v>49</v>
      </c>
      <c r="F2880" s="2">
        <v>0</v>
      </c>
      <c r="G2880" s="2">
        <v>0</v>
      </c>
      <c r="H2880" s="2">
        <v>11931499.231187303</v>
      </c>
      <c r="I2880" s="2" t="str">
        <f>TEXT(Продажи[[#This Row],[период]],Продажи[[#Headers],[МММ]])</f>
        <v>авг</v>
      </c>
    </row>
    <row r="2881" spans="1:9" x14ac:dyDescent="0.3">
      <c r="A2881" s="1">
        <v>41122</v>
      </c>
      <c r="B2881" t="s">
        <v>8</v>
      </c>
      <c r="C2881" t="s">
        <v>20</v>
      </c>
      <c r="D2881" t="s">
        <v>10</v>
      </c>
      <c r="E2881" t="s">
        <v>11</v>
      </c>
      <c r="F2881" s="2">
        <v>6054876.1531985169</v>
      </c>
      <c r="G2881" s="2">
        <v>2057293.360776776</v>
      </c>
      <c r="H2881" s="2">
        <v>0</v>
      </c>
      <c r="I2881" s="2" t="str">
        <f>TEXT(Продажи[[#This Row],[период]],Продажи[[#Headers],[МММ]])</f>
        <v>авг</v>
      </c>
    </row>
    <row r="2882" spans="1:9" x14ac:dyDescent="0.3">
      <c r="A2882" s="1">
        <v>41122</v>
      </c>
      <c r="B2882" t="s">
        <v>8</v>
      </c>
      <c r="C2882" t="s">
        <v>20</v>
      </c>
      <c r="D2882" t="s">
        <v>10</v>
      </c>
      <c r="E2882" t="s">
        <v>12</v>
      </c>
      <c r="F2882" s="2">
        <v>-3395892.4022425786</v>
      </c>
      <c r="G2882" s="2">
        <v>-907629.42387210717</v>
      </c>
      <c r="H2882" s="2">
        <v>0</v>
      </c>
      <c r="I2882" s="2" t="str">
        <f>TEXT(Продажи[[#This Row],[период]],Продажи[[#Headers],[МММ]])</f>
        <v>авг</v>
      </c>
    </row>
    <row r="2883" spans="1:9" x14ac:dyDescent="0.3">
      <c r="A2883" s="1">
        <v>41122</v>
      </c>
      <c r="B2883" t="s">
        <v>8</v>
      </c>
      <c r="C2883" t="s">
        <v>20</v>
      </c>
      <c r="D2883" t="s">
        <v>10</v>
      </c>
      <c r="E2883" t="s">
        <v>13</v>
      </c>
      <c r="F2883" s="2">
        <v>-1212978.8071570266</v>
      </c>
      <c r="G2883" s="2">
        <v>-514323.340194194</v>
      </c>
      <c r="H2883" s="2">
        <v>0</v>
      </c>
      <c r="I2883" s="2" t="str">
        <f>TEXT(Продажи[[#This Row],[период]],Продажи[[#Headers],[МММ]])</f>
        <v>авг</v>
      </c>
    </row>
    <row r="2884" spans="1:9" x14ac:dyDescent="0.3">
      <c r="A2884" s="1">
        <v>41122</v>
      </c>
      <c r="B2884" t="s">
        <v>8</v>
      </c>
      <c r="C2884" t="s">
        <v>20</v>
      </c>
      <c r="D2884" t="s">
        <v>21</v>
      </c>
      <c r="E2884" t="s">
        <v>11</v>
      </c>
      <c r="F2884" s="2">
        <v>2963250.3887526519</v>
      </c>
      <c r="G2884" s="2">
        <v>1476197.9958621268</v>
      </c>
      <c r="H2884" s="2">
        <v>0</v>
      </c>
      <c r="I2884" s="2" t="str">
        <f>TEXT(Продажи[[#This Row],[период]],Продажи[[#Headers],[МММ]])</f>
        <v>авг</v>
      </c>
    </row>
    <row r="2885" spans="1:9" x14ac:dyDescent="0.3">
      <c r="A2885" s="1">
        <v>41122</v>
      </c>
      <c r="B2885" t="s">
        <v>8</v>
      </c>
      <c r="C2885" t="s">
        <v>20</v>
      </c>
      <c r="D2885" t="s">
        <v>21</v>
      </c>
      <c r="E2885" t="s">
        <v>12</v>
      </c>
      <c r="F2885" s="2">
        <v>-1628159.5542596988</v>
      </c>
      <c r="G2885" s="2">
        <v>-651263.82170387951</v>
      </c>
      <c r="H2885" s="2">
        <v>0</v>
      </c>
      <c r="I2885" s="2" t="str">
        <f>TEXT(Продажи[[#This Row],[период]],Продажи[[#Headers],[МММ]])</f>
        <v>авг</v>
      </c>
    </row>
    <row r="2886" spans="1:9" x14ac:dyDescent="0.3">
      <c r="A2886" s="1">
        <v>41122</v>
      </c>
      <c r="B2886" t="s">
        <v>8</v>
      </c>
      <c r="C2886" t="s">
        <v>20</v>
      </c>
      <c r="D2886" t="s">
        <v>21</v>
      </c>
      <c r="E2886" t="s">
        <v>13</v>
      </c>
      <c r="F2886" s="2">
        <v>-631481.68311962415</v>
      </c>
      <c r="G2886" s="2">
        <v>-369049.4989655317</v>
      </c>
      <c r="H2886" s="2">
        <v>0</v>
      </c>
      <c r="I2886" s="2" t="str">
        <f>TEXT(Продажи[[#This Row],[период]],Продажи[[#Headers],[МММ]])</f>
        <v>авг</v>
      </c>
    </row>
    <row r="2887" spans="1:9" x14ac:dyDescent="0.3">
      <c r="A2887" s="1">
        <v>41122</v>
      </c>
      <c r="B2887" t="s">
        <v>8</v>
      </c>
      <c r="C2887" t="s">
        <v>20</v>
      </c>
      <c r="D2887" t="s">
        <v>19</v>
      </c>
      <c r="E2887" t="s">
        <v>11</v>
      </c>
      <c r="F2887" s="2">
        <v>2834210.5750263138</v>
      </c>
      <c r="G2887" s="2">
        <v>1847744.1995720256</v>
      </c>
      <c r="H2887" s="2">
        <v>0</v>
      </c>
      <c r="I2887" s="2" t="str">
        <f>TEXT(Продажи[[#This Row],[период]],Продажи[[#Headers],[МММ]])</f>
        <v>авг</v>
      </c>
    </row>
    <row r="2888" spans="1:9" x14ac:dyDescent="0.3">
      <c r="A2888" s="1">
        <v>41122</v>
      </c>
      <c r="B2888" t="s">
        <v>8</v>
      </c>
      <c r="C2888" t="s">
        <v>20</v>
      </c>
      <c r="D2888" t="s">
        <v>19</v>
      </c>
      <c r="E2888" t="s">
        <v>12</v>
      </c>
      <c r="F2888" s="2">
        <v>-1601248.9124442451</v>
      </c>
      <c r="G2888" s="2">
        <v>-815181.26451707026</v>
      </c>
      <c r="H2888" s="2">
        <v>0</v>
      </c>
      <c r="I2888" s="2" t="str">
        <f>TEXT(Продажи[[#This Row],[период]],Продажи[[#Headers],[МММ]])</f>
        <v>авг</v>
      </c>
    </row>
    <row r="2889" spans="1:9" x14ac:dyDescent="0.3">
      <c r="A2889" s="1">
        <v>41122</v>
      </c>
      <c r="B2889" t="s">
        <v>8</v>
      </c>
      <c r="C2889" t="s">
        <v>20</v>
      </c>
      <c r="D2889" t="s">
        <v>19</v>
      </c>
      <c r="E2889" t="s">
        <v>13</v>
      </c>
      <c r="F2889" s="2">
        <v>-646328.11101899506</v>
      </c>
      <c r="G2889" s="2">
        <v>-461936.04989300639</v>
      </c>
      <c r="H2889" s="2">
        <v>0</v>
      </c>
      <c r="I2889" s="2" t="str">
        <f>TEXT(Продажи[[#This Row],[период]],Продажи[[#Headers],[МММ]])</f>
        <v>авг</v>
      </c>
    </row>
    <row r="2890" spans="1:9" x14ac:dyDescent="0.3">
      <c r="A2890" s="1">
        <v>41122</v>
      </c>
      <c r="B2890" t="s">
        <v>8</v>
      </c>
      <c r="C2890" t="s">
        <v>20</v>
      </c>
      <c r="D2890" t="s">
        <v>17</v>
      </c>
      <c r="E2890" t="s">
        <v>11</v>
      </c>
      <c r="F2890" s="2">
        <v>2188003.324306685</v>
      </c>
      <c r="G2890" s="2">
        <v>966431.47200306563</v>
      </c>
      <c r="H2890" s="2">
        <v>0</v>
      </c>
      <c r="I2890" s="2" t="str">
        <f>TEXT(Продажи[[#This Row],[период]],Продажи[[#Headers],[МММ]])</f>
        <v>авг</v>
      </c>
    </row>
    <row r="2891" spans="1:9" x14ac:dyDescent="0.3">
      <c r="A2891" s="1">
        <v>41122</v>
      </c>
      <c r="B2891" t="s">
        <v>8</v>
      </c>
      <c r="C2891" t="s">
        <v>20</v>
      </c>
      <c r="D2891" t="s">
        <v>17</v>
      </c>
      <c r="E2891" t="s">
        <v>12</v>
      </c>
      <c r="F2891" s="2">
        <v>-1223487.4134054158</v>
      </c>
      <c r="G2891" s="2">
        <v>-426366.82588370546</v>
      </c>
      <c r="H2891" s="2">
        <v>0</v>
      </c>
      <c r="I2891" s="2" t="str">
        <f>TEXT(Продажи[[#This Row],[период]],Продажи[[#Headers],[МММ]])</f>
        <v>авг</v>
      </c>
    </row>
    <row r="2892" spans="1:9" x14ac:dyDescent="0.3">
      <c r="A2892" s="1">
        <v>41122</v>
      </c>
      <c r="B2892" t="s">
        <v>8</v>
      </c>
      <c r="C2892" t="s">
        <v>20</v>
      </c>
      <c r="D2892" t="s">
        <v>17</v>
      </c>
      <c r="E2892" t="s">
        <v>13</v>
      </c>
      <c r="F2892" s="2">
        <v>-498387.59785069613</v>
      </c>
      <c r="G2892" s="2">
        <v>-241607.86800076641</v>
      </c>
      <c r="H2892" s="2">
        <v>0</v>
      </c>
      <c r="I2892" s="2" t="str">
        <f>TEXT(Продажи[[#This Row],[период]],Продажи[[#Headers],[МММ]])</f>
        <v>авг</v>
      </c>
    </row>
    <row r="2893" spans="1:9" x14ac:dyDescent="0.3">
      <c r="A2893" s="1">
        <v>41122</v>
      </c>
      <c r="B2893" t="s">
        <v>8</v>
      </c>
      <c r="C2893" t="s">
        <v>20</v>
      </c>
      <c r="D2893" t="s">
        <v>14</v>
      </c>
      <c r="E2893" t="s">
        <v>11</v>
      </c>
      <c r="F2893" s="2">
        <v>4893278.5546133127</v>
      </c>
      <c r="G2893" s="2">
        <v>1636105.4294466143</v>
      </c>
      <c r="H2893" s="2">
        <v>0</v>
      </c>
      <c r="I2893" s="2" t="str">
        <f>TEXT(Продажи[[#This Row],[период]],Продажи[[#Headers],[МММ]])</f>
        <v>авг</v>
      </c>
    </row>
    <row r="2894" spans="1:9" x14ac:dyDescent="0.3">
      <c r="A2894" s="1">
        <v>41122</v>
      </c>
      <c r="B2894" t="s">
        <v>8</v>
      </c>
      <c r="C2894" t="s">
        <v>20</v>
      </c>
      <c r="D2894" t="s">
        <v>14</v>
      </c>
      <c r="E2894" t="s">
        <v>12</v>
      </c>
      <c r="F2894" s="2">
        <v>-2706792.070775649</v>
      </c>
      <c r="G2894" s="2">
        <v>-721811.21887350641</v>
      </c>
      <c r="H2894" s="2">
        <v>0</v>
      </c>
      <c r="I2894" s="2" t="str">
        <f>TEXT(Продажи[[#This Row],[период]],Продажи[[#Headers],[МММ]])</f>
        <v>авг</v>
      </c>
    </row>
    <row r="2895" spans="1:9" x14ac:dyDescent="0.3">
      <c r="A2895" s="1">
        <v>41122</v>
      </c>
      <c r="B2895" t="s">
        <v>8</v>
      </c>
      <c r="C2895" t="s">
        <v>20</v>
      </c>
      <c r="D2895" t="s">
        <v>14</v>
      </c>
      <c r="E2895" t="s">
        <v>13</v>
      </c>
      <c r="F2895" s="2">
        <v>-1114506.5974081471</v>
      </c>
      <c r="G2895" s="2">
        <v>-409026.35736165359</v>
      </c>
      <c r="H2895" s="2">
        <v>0</v>
      </c>
      <c r="I2895" s="2" t="str">
        <f>TEXT(Продажи[[#This Row],[период]],Продажи[[#Headers],[МММ]])</f>
        <v>авг</v>
      </c>
    </row>
    <row r="2896" spans="1:9" x14ac:dyDescent="0.3">
      <c r="A2896" s="1">
        <v>41122</v>
      </c>
      <c r="B2896" t="s">
        <v>8</v>
      </c>
      <c r="C2896" t="s">
        <v>20</v>
      </c>
      <c r="D2896" t="s">
        <v>100</v>
      </c>
      <c r="E2896" t="s">
        <v>49</v>
      </c>
      <c r="F2896" s="2">
        <v>0</v>
      </c>
      <c r="G2896" s="2">
        <v>0</v>
      </c>
      <c r="H2896" s="2">
        <v>9777954.5743320193</v>
      </c>
      <c r="I2896" s="2" t="str">
        <f>TEXT(Продажи[[#This Row],[период]],Продажи[[#Headers],[МММ]])</f>
        <v>авг</v>
      </c>
    </row>
    <row r="2897" spans="1:9" x14ac:dyDescent="0.3">
      <c r="A2897" s="1">
        <v>41122</v>
      </c>
      <c r="B2897" t="s">
        <v>8</v>
      </c>
      <c r="C2897" t="s">
        <v>23</v>
      </c>
      <c r="D2897" t="s">
        <v>10</v>
      </c>
      <c r="E2897" t="s">
        <v>11</v>
      </c>
      <c r="F2897" s="2">
        <v>4309387.4584458321</v>
      </c>
      <c r="G2897" s="2">
        <v>3428822.2679612935</v>
      </c>
      <c r="H2897" s="2">
        <v>0</v>
      </c>
      <c r="I2897" s="2" t="str">
        <f>TEXT(Продажи[[#This Row],[период]],Продажи[[#Headers],[МММ]])</f>
        <v>авг</v>
      </c>
    </row>
    <row r="2898" spans="1:9" x14ac:dyDescent="0.3">
      <c r="A2898" s="1">
        <v>41122</v>
      </c>
      <c r="B2898" t="s">
        <v>8</v>
      </c>
      <c r="C2898" t="s">
        <v>23</v>
      </c>
      <c r="D2898" t="s">
        <v>10</v>
      </c>
      <c r="E2898" t="s">
        <v>12</v>
      </c>
      <c r="F2898" s="2">
        <v>-2377124.6815698044</v>
      </c>
      <c r="G2898" s="2">
        <v>-1512715.7064535122</v>
      </c>
      <c r="H2898" s="2">
        <v>0</v>
      </c>
      <c r="I2898" s="2" t="str">
        <f>TEXT(Продажи[[#This Row],[период]],Продажи[[#Headers],[МММ]])</f>
        <v>авг</v>
      </c>
    </row>
    <row r="2899" spans="1:9" x14ac:dyDescent="0.3">
      <c r="A2899" s="1">
        <v>41122</v>
      </c>
      <c r="B2899" t="s">
        <v>8</v>
      </c>
      <c r="C2899" t="s">
        <v>23</v>
      </c>
      <c r="D2899" t="s">
        <v>10</v>
      </c>
      <c r="E2899" t="s">
        <v>13</v>
      </c>
      <c r="F2899" s="2">
        <v>-875393.14345009183</v>
      </c>
      <c r="G2899" s="2">
        <v>-857205.56699032336</v>
      </c>
      <c r="H2899" s="2">
        <v>0</v>
      </c>
      <c r="I2899" s="2" t="str">
        <f>TEXT(Продажи[[#This Row],[период]],Продажи[[#Headers],[МММ]])</f>
        <v>авг</v>
      </c>
    </row>
    <row r="2900" spans="1:9" x14ac:dyDescent="0.3">
      <c r="A2900" s="1">
        <v>41122</v>
      </c>
      <c r="B2900" t="s">
        <v>8</v>
      </c>
      <c r="C2900" t="s">
        <v>23</v>
      </c>
      <c r="D2900" t="s">
        <v>21</v>
      </c>
      <c r="E2900" t="s">
        <v>11</v>
      </c>
      <c r="F2900" s="2">
        <v>2879128.8117825678</v>
      </c>
      <c r="G2900" s="2">
        <v>2460329.9931035447</v>
      </c>
      <c r="H2900" s="2">
        <v>0</v>
      </c>
      <c r="I2900" s="2" t="str">
        <f>TEXT(Продажи[[#This Row],[период]],Продажи[[#Headers],[МММ]])</f>
        <v>авг</v>
      </c>
    </row>
    <row r="2901" spans="1:9" x14ac:dyDescent="0.3">
      <c r="A2901" s="1">
        <v>41122</v>
      </c>
      <c r="B2901" t="s">
        <v>8</v>
      </c>
      <c r="C2901" t="s">
        <v>23</v>
      </c>
      <c r="D2901" t="s">
        <v>21</v>
      </c>
      <c r="E2901" t="s">
        <v>12</v>
      </c>
      <c r="F2901" s="2">
        <v>-1628159.5542596988</v>
      </c>
      <c r="G2901" s="2">
        <v>-1085439.7028397992</v>
      </c>
      <c r="H2901" s="2">
        <v>0</v>
      </c>
      <c r="I2901" s="2" t="str">
        <f>TEXT(Продажи[[#This Row],[период]],Продажи[[#Headers],[МММ]])</f>
        <v>авг</v>
      </c>
    </row>
    <row r="2902" spans="1:9" x14ac:dyDescent="0.3">
      <c r="A2902" s="1">
        <v>41122</v>
      </c>
      <c r="B2902" t="s">
        <v>8</v>
      </c>
      <c r="C2902" t="s">
        <v>23</v>
      </c>
      <c r="D2902" t="s">
        <v>21</v>
      </c>
      <c r="E2902" t="s">
        <v>13</v>
      </c>
      <c r="F2902" s="2">
        <v>-716118.84394855751</v>
      </c>
      <c r="G2902" s="2">
        <v>-615082.49827588617</v>
      </c>
      <c r="H2902" s="2">
        <v>0</v>
      </c>
      <c r="I2902" s="2" t="str">
        <f>TEXT(Продажи[[#This Row],[период]],Продажи[[#Headers],[МММ]])</f>
        <v>авг</v>
      </c>
    </row>
    <row r="2903" spans="1:9" x14ac:dyDescent="0.3">
      <c r="A2903" s="1">
        <v>41122</v>
      </c>
      <c r="B2903" t="s">
        <v>8</v>
      </c>
      <c r="C2903" t="s">
        <v>23</v>
      </c>
      <c r="D2903" t="s">
        <v>19</v>
      </c>
      <c r="E2903" t="s">
        <v>11</v>
      </c>
      <c r="F2903" s="2">
        <v>2273773.455670828</v>
      </c>
      <c r="G2903" s="2">
        <v>3079573.6659533763</v>
      </c>
      <c r="H2903" s="2">
        <v>0</v>
      </c>
      <c r="I2903" s="2" t="str">
        <f>TEXT(Продажи[[#This Row],[период]],Продажи[[#Headers],[МММ]])</f>
        <v>авг</v>
      </c>
    </row>
    <row r="2904" spans="1:9" x14ac:dyDescent="0.3">
      <c r="A2904" s="1">
        <v>41122</v>
      </c>
      <c r="B2904" t="s">
        <v>8</v>
      </c>
      <c r="C2904" t="s">
        <v>23</v>
      </c>
      <c r="D2904" t="s">
        <v>19</v>
      </c>
      <c r="E2904" t="s">
        <v>12</v>
      </c>
      <c r="F2904" s="2">
        <v>-1280999.1299553961</v>
      </c>
      <c r="G2904" s="2">
        <v>-1358635.4408617839</v>
      </c>
      <c r="H2904" s="2">
        <v>0</v>
      </c>
      <c r="I2904" s="2" t="str">
        <f>TEXT(Продажи[[#This Row],[период]],Продажи[[#Headers],[МММ]])</f>
        <v>авг</v>
      </c>
    </row>
    <row r="2905" spans="1:9" x14ac:dyDescent="0.3">
      <c r="A2905" s="1">
        <v>41122</v>
      </c>
      <c r="B2905" t="s">
        <v>8</v>
      </c>
      <c r="C2905" t="s">
        <v>23</v>
      </c>
      <c r="D2905" t="s">
        <v>19</v>
      </c>
      <c r="E2905" t="s">
        <v>13</v>
      </c>
      <c r="F2905" s="2">
        <v>-523320.16956502816</v>
      </c>
      <c r="G2905" s="2">
        <v>-769893.41648834408</v>
      </c>
      <c r="H2905" s="2">
        <v>0</v>
      </c>
      <c r="I2905" s="2" t="str">
        <f>TEXT(Продажи[[#This Row],[период]],Продажи[[#Headers],[МММ]])</f>
        <v>авг</v>
      </c>
    </row>
    <row r="2906" spans="1:9" x14ac:dyDescent="0.3">
      <c r="A2906" s="1">
        <v>41122</v>
      </c>
      <c r="B2906" t="s">
        <v>8</v>
      </c>
      <c r="C2906" t="s">
        <v>23</v>
      </c>
      <c r="D2906" t="s">
        <v>17</v>
      </c>
      <c r="E2906" t="s">
        <v>11</v>
      </c>
      <c r="F2906" s="2">
        <v>723896.71959820436</v>
      </c>
      <c r="G2906" s="2">
        <v>1610719.1200051096</v>
      </c>
      <c r="H2906" s="2">
        <v>0</v>
      </c>
      <c r="I2906" s="2" t="str">
        <f>TEXT(Продажи[[#This Row],[период]],Продажи[[#Headers],[МММ]])</f>
        <v>авг</v>
      </c>
    </row>
    <row r="2907" spans="1:9" x14ac:dyDescent="0.3">
      <c r="A2907" s="1">
        <v>41122</v>
      </c>
      <c r="B2907" t="s">
        <v>8</v>
      </c>
      <c r="C2907" t="s">
        <v>23</v>
      </c>
      <c r="D2907" t="s">
        <v>17</v>
      </c>
      <c r="E2907" t="s">
        <v>12</v>
      </c>
      <c r="F2907" s="2">
        <v>-407829.13780180528</v>
      </c>
      <c r="G2907" s="2">
        <v>-710611.37647284253</v>
      </c>
      <c r="H2907" s="2">
        <v>0</v>
      </c>
      <c r="I2907" s="2" t="str">
        <f>TEXT(Продажи[[#This Row],[период]],Продажи[[#Headers],[МММ]])</f>
        <v>авг</v>
      </c>
    </row>
    <row r="2908" spans="1:9" x14ac:dyDescent="0.3">
      <c r="A2908" s="1">
        <v>41122</v>
      </c>
      <c r="B2908" t="s">
        <v>8</v>
      </c>
      <c r="C2908" t="s">
        <v>23</v>
      </c>
      <c r="D2908" t="s">
        <v>17</v>
      </c>
      <c r="E2908" t="s">
        <v>13</v>
      </c>
      <c r="F2908" s="2">
        <v>-209991.22305414954</v>
      </c>
      <c r="G2908" s="2">
        <v>-402679.7800012774</v>
      </c>
      <c r="H2908" s="2">
        <v>0</v>
      </c>
      <c r="I2908" s="2" t="str">
        <f>TEXT(Продажи[[#This Row],[период]],Продажи[[#Headers],[МММ]])</f>
        <v>авг</v>
      </c>
    </row>
    <row r="2909" spans="1:9" x14ac:dyDescent="0.3">
      <c r="A2909" s="1">
        <v>41122</v>
      </c>
      <c r="B2909" t="s">
        <v>8</v>
      </c>
      <c r="C2909" t="s">
        <v>23</v>
      </c>
      <c r="D2909" t="s">
        <v>14</v>
      </c>
      <c r="E2909" t="s">
        <v>11</v>
      </c>
      <c r="F2909" s="2">
        <v>3783493.805595296</v>
      </c>
      <c r="G2909" s="2">
        <v>2726842.3824110241</v>
      </c>
      <c r="H2909" s="2">
        <v>0</v>
      </c>
      <c r="I2909" s="2" t="str">
        <f>TEXT(Продажи[[#This Row],[период]],Продажи[[#Headers],[МММ]])</f>
        <v>авг</v>
      </c>
    </row>
    <row r="2910" spans="1:9" x14ac:dyDescent="0.3">
      <c r="A2910" s="1">
        <v>41122</v>
      </c>
      <c r="B2910" t="s">
        <v>8</v>
      </c>
      <c r="C2910" t="s">
        <v>23</v>
      </c>
      <c r="D2910" t="s">
        <v>14</v>
      </c>
      <c r="E2910" t="s">
        <v>12</v>
      </c>
      <c r="F2910" s="2">
        <v>-2105282.7217143937</v>
      </c>
      <c r="G2910" s="2">
        <v>-1203018.6981225107</v>
      </c>
      <c r="H2910" s="2">
        <v>0</v>
      </c>
      <c r="I2910" s="2" t="str">
        <f>TEXT(Продажи[[#This Row],[период]],Продажи[[#Headers],[МММ]])</f>
        <v>авг</v>
      </c>
    </row>
    <row r="2911" spans="1:9" x14ac:dyDescent="0.3">
      <c r="A2911" s="1">
        <v>41122</v>
      </c>
      <c r="B2911" t="s">
        <v>8</v>
      </c>
      <c r="C2911" t="s">
        <v>23</v>
      </c>
      <c r="D2911" t="s">
        <v>14</v>
      </c>
      <c r="E2911" t="s">
        <v>13</v>
      </c>
      <c r="F2911" s="2">
        <v>-929963.52911615395</v>
      </c>
      <c r="G2911" s="2">
        <v>-681710.59560275602</v>
      </c>
      <c r="H2911" s="2">
        <v>0</v>
      </c>
      <c r="I2911" s="2" t="str">
        <f>TEXT(Продажи[[#This Row],[период]],Продажи[[#Headers],[МММ]])</f>
        <v>авг</v>
      </c>
    </row>
    <row r="2912" spans="1:9" x14ac:dyDescent="0.3">
      <c r="A2912" s="1">
        <v>41122</v>
      </c>
      <c r="B2912" t="s">
        <v>8</v>
      </c>
      <c r="C2912" t="s">
        <v>23</v>
      </c>
      <c r="D2912" t="s">
        <v>100</v>
      </c>
      <c r="E2912" t="s">
        <v>49</v>
      </c>
      <c r="F2912" s="2">
        <v>0</v>
      </c>
      <c r="G2912" s="2">
        <v>0</v>
      </c>
      <c r="H2912" s="2">
        <v>11810406.86627035</v>
      </c>
      <c r="I2912" s="2" t="str">
        <f>TEXT(Продажи[[#This Row],[период]],Продажи[[#Headers],[МММ]])</f>
        <v>авг</v>
      </c>
    </row>
    <row r="2913" spans="1:9" x14ac:dyDescent="0.3">
      <c r="A2913" s="1">
        <v>41122</v>
      </c>
      <c r="B2913" t="s">
        <v>8</v>
      </c>
      <c r="C2913" t="s">
        <v>24</v>
      </c>
      <c r="D2913" t="s">
        <v>10</v>
      </c>
      <c r="E2913" t="s">
        <v>11</v>
      </c>
      <c r="F2913" s="2">
        <v>4873105.5972180991</v>
      </c>
      <c r="G2913" s="2">
        <v>2743057.814369035</v>
      </c>
      <c r="H2913" s="2">
        <v>0</v>
      </c>
      <c r="I2913" s="2" t="str">
        <f>TEXT(Продажи[[#This Row],[период]],Продажи[[#Headers],[МММ]])</f>
        <v>авг</v>
      </c>
    </row>
    <row r="2914" spans="1:9" x14ac:dyDescent="0.3">
      <c r="A2914" s="1">
        <v>41122</v>
      </c>
      <c r="B2914" t="s">
        <v>8</v>
      </c>
      <c r="C2914" t="s">
        <v>24</v>
      </c>
      <c r="D2914" t="s">
        <v>10</v>
      </c>
      <c r="E2914" t="s">
        <v>12</v>
      </c>
      <c r="F2914" s="2">
        <v>-2716713.9217940625</v>
      </c>
      <c r="G2914" s="2">
        <v>-1210172.5651628096</v>
      </c>
      <c r="H2914" s="2">
        <v>0</v>
      </c>
      <c r="I2914" s="2" t="str">
        <f>TEXT(Продажи[[#This Row],[период]],Продажи[[#Headers],[МММ]])</f>
        <v>авг</v>
      </c>
    </row>
    <row r="2915" spans="1:9" x14ac:dyDescent="0.3">
      <c r="A2915" s="1">
        <v>41122</v>
      </c>
      <c r="B2915" t="s">
        <v>8</v>
      </c>
      <c r="C2915" t="s">
        <v>24</v>
      </c>
      <c r="D2915" t="s">
        <v>10</v>
      </c>
      <c r="E2915" t="s">
        <v>13</v>
      </c>
      <c r="F2915" s="2">
        <v>-1109879.5138249418</v>
      </c>
      <c r="G2915" s="2">
        <v>-685764.45359225874</v>
      </c>
      <c r="H2915" s="2">
        <v>0</v>
      </c>
      <c r="I2915" s="2" t="str">
        <f>TEXT(Продажи[[#This Row],[период]],Продажи[[#Headers],[МММ]])</f>
        <v>авг</v>
      </c>
    </row>
    <row r="2916" spans="1:9" x14ac:dyDescent="0.3">
      <c r="A2916" s="1">
        <v>41122</v>
      </c>
      <c r="B2916" t="s">
        <v>8</v>
      </c>
      <c r="C2916" t="s">
        <v>24</v>
      </c>
      <c r="D2916" t="s">
        <v>21</v>
      </c>
      <c r="E2916" t="s">
        <v>11</v>
      </c>
      <c r="F2916" s="2">
        <v>2434098.5336182499</v>
      </c>
      <c r="G2916" s="2">
        <v>1968263.9944828358</v>
      </c>
      <c r="H2916" s="2">
        <v>0</v>
      </c>
      <c r="I2916" s="2" t="str">
        <f>TEXT(Продажи[[#This Row],[период]],Продажи[[#Headers],[МММ]])</f>
        <v>авг</v>
      </c>
    </row>
    <row r="2917" spans="1:9" x14ac:dyDescent="0.3">
      <c r="A2917" s="1">
        <v>41122</v>
      </c>
      <c r="B2917" t="s">
        <v>8</v>
      </c>
      <c r="C2917" t="s">
        <v>24</v>
      </c>
      <c r="D2917" t="s">
        <v>21</v>
      </c>
      <c r="E2917" t="s">
        <v>12</v>
      </c>
      <c r="F2917" s="2">
        <v>-1356799.628549749</v>
      </c>
      <c r="G2917" s="2">
        <v>-868351.76227183943</v>
      </c>
      <c r="H2917" s="2">
        <v>0</v>
      </c>
      <c r="I2917" s="2" t="str">
        <f>TEXT(Продажи[[#This Row],[период]],Продажи[[#Headers],[МММ]])</f>
        <v>авг</v>
      </c>
    </row>
    <row r="2918" spans="1:9" x14ac:dyDescent="0.3">
      <c r="A2918" s="1">
        <v>41122</v>
      </c>
      <c r="B2918" t="s">
        <v>8</v>
      </c>
      <c r="C2918" t="s">
        <v>24</v>
      </c>
      <c r="D2918" t="s">
        <v>21</v>
      </c>
      <c r="E2918" t="s">
        <v>13</v>
      </c>
      <c r="F2918" s="2">
        <v>-583478.11226153409</v>
      </c>
      <c r="G2918" s="2">
        <v>-492065.99862070894</v>
      </c>
      <c r="H2918" s="2">
        <v>0</v>
      </c>
      <c r="I2918" s="2" t="str">
        <f>TEXT(Продажи[[#This Row],[период]],Продажи[[#Headers],[МММ]])</f>
        <v>авг</v>
      </c>
    </row>
    <row r="2919" spans="1:9" x14ac:dyDescent="0.3">
      <c r="A2919" s="1">
        <v>41122</v>
      </c>
      <c r="B2919" t="s">
        <v>8</v>
      </c>
      <c r="C2919" t="s">
        <v>24</v>
      </c>
      <c r="D2919" t="s">
        <v>19</v>
      </c>
      <c r="E2919" t="s">
        <v>11</v>
      </c>
      <c r="F2919" s="2">
        <v>4672444.3265123069</v>
      </c>
      <c r="G2919" s="2">
        <v>2463658.9327627011</v>
      </c>
      <c r="H2919" s="2">
        <v>0</v>
      </c>
      <c r="I2919" s="2" t="str">
        <f>TEXT(Продажи[[#This Row],[период]],Продажи[[#Headers],[МММ]])</f>
        <v>авг</v>
      </c>
    </row>
    <row r="2920" spans="1:9" x14ac:dyDescent="0.3">
      <c r="A2920" s="1">
        <v>41122</v>
      </c>
      <c r="B2920" t="s">
        <v>8</v>
      </c>
      <c r="C2920" t="s">
        <v>24</v>
      </c>
      <c r="D2920" t="s">
        <v>19</v>
      </c>
      <c r="E2920" t="s">
        <v>12</v>
      </c>
      <c r="F2920" s="2">
        <v>-2561998.2599107921</v>
      </c>
      <c r="G2920" s="2">
        <v>-1086908.3526894271</v>
      </c>
      <c r="H2920" s="2">
        <v>0</v>
      </c>
      <c r="I2920" s="2" t="str">
        <f>TEXT(Продажи[[#This Row],[период]],Продажи[[#Headers],[МММ]])</f>
        <v>авг</v>
      </c>
    </row>
    <row r="2921" spans="1:9" x14ac:dyDescent="0.3">
      <c r="A2921" s="1">
        <v>41122</v>
      </c>
      <c r="B2921" t="s">
        <v>8</v>
      </c>
      <c r="C2921" t="s">
        <v>24</v>
      </c>
      <c r="D2921" t="s">
        <v>19</v>
      </c>
      <c r="E2921" t="s">
        <v>13</v>
      </c>
      <c r="F2921" s="2">
        <v>-1013878.7863814472</v>
      </c>
      <c r="G2921" s="2">
        <v>-615914.73319067527</v>
      </c>
      <c r="H2921" s="2">
        <v>0</v>
      </c>
      <c r="I2921" s="2" t="str">
        <f>TEXT(Продажи[[#This Row],[период]],Продажи[[#Headers],[МММ]])</f>
        <v>авг</v>
      </c>
    </row>
    <row r="2922" spans="1:9" x14ac:dyDescent="0.3">
      <c r="A2922" s="1">
        <v>41122</v>
      </c>
      <c r="B2922" t="s">
        <v>8</v>
      </c>
      <c r="C2922" t="s">
        <v>24</v>
      </c>
      <c r="D2922" t="s">
        <v>17</v>
      </c>
      <c r="E2922" t="s">
        <v>11</v>
      </c>
      <c r="F2922" s="2">
        <v>738170.73942126753</v>
      </c>
      <c r="G2922" s="2">
        <v>1288575.2960040877</v>
      </c>
      <c r="H2922" s="2">
        <v>0</v>
      </c>
      <c r="I2922" s="2" t="str">
        <f>TEXT(Продажи[[#This Row],[период]],Продажи[[#Headers],[МММ]])</f>
        <v>авг</v>
      </c>
    </row>
    <row r="2923" spans="1:9" x14ac:dyDescent="0.3">
      <c r="A2923" s="1">
        <v>41122</v>
      </c>
      <c r="B2923" t="s">
        <v>8</v>
      </c>
      <c r="C2923" t="s">
        <v>24</v>
      </c>
      <c r="D2923" t="s">
        <v>17</v>
      </c>
      <c r="E2923" t="s">
        <v>12</v>
      </c>
      <c r="F2923" s="2">
        <v>-407829.13780180528</v>
      </c>
      <c r="G2923" s="2">
        <v>-568489.10117827402</v>
      </c>
      <c r="H2923" s="2">
        <v>0</v>
      </c>
      <c r="I2923" s="2" t="str">
        <f>TEXT(Продажи[[#This Row],[период]],Продажи[[#Headers],[МММ]])</f>
        <v>авг</v>
      </c>
    </row>
    <row r="2924" spans="1:9" x14ac:dyDescent="0.3">
      <c r="A2924" s="1">
        <v>41122</v>
      </c>
      <c r="B2924" t="s">
        <v>8</v>
      </c>
      <c r="C2924" t="s">
        <v>24</v>
      </c>
      <c r="D2924" t="s">
        <v>17</v>
      </c>
      <c r="E2924" t="s">
        <v>13</v>
      </c>
      <c r="F2924" s="2">
        <v>-162968.52346560138</v>
      </c>
      <c r="G2924" s="2">
        <v>-322143.82400102192</v>
      </c>
      <c r="H2924" s="2">
        <v>0</v>
      </c>
      <c r="I2924" s="2" t="str">
        <f>TEXT(Продажи[[#This Row],[период]],Продажи[[#Headers],[МММ]])</f>
        <v>авг</v>
      </c>
    </row>
    <row r="2925" spans="1:9" x14ac:dyDescent="0.3">
      <c r="A2925" s="1">
        <v>41122</v>
      </c>
      <c r="B2925" t="s">
        <v>8</v>
      </c>
      <c r="C2925" t="s">
        <v>24</v>
      </c>
      <c r="D2925" t="s">
        <v>14</v>
      </c>
      <c r="E2925" t="s">
        <v>11</v>
      </c>
      <c r="F2925" s="2">
        <v>4276731.4718255252</v>
      </c>
      <c r="G2925" s="2">
        <v>2181473.9059288194</v>
      </c>
      <c r="H2925" s="2">
        <v>0</v>
      </c>
      <c r="I2925" s="2" t="str">
        <f>TEXT(Продажи[[#This Row],[период]],Продажи[[#Headers],[МММ]])</f>
        <v>авг</v>
      </c>
    </row>
    <row r="2926" spans="1:9" x14ac:dyDescent="0.3">
      <c r="A2926" s="1">
        <v>41122</v>
      </c>
      <c r="B2926" t="s">
        <v>8</v>
      </c>
      <c r="C2926" t="s">
        <v>24</v>
      </c>
      <c r="D2926" t="s">
        <v>14</v>
      </c>
      <c r="E2926" t="s">
        <v>12</v>
      </c>
      <c r="F2926" s="2">
        <v>-2406037.3962450214</v>
      </c>
      <c r="G2926" s="2">
        <v>-962414.95849800855</v>
      </c>
      <c r="H2926" s="2">
        <v>0</v>
      </c>
      <c r="I2926" s="2" t="str">
        <f>TEXT(Продажи[[#This Row],[период]],Продажи[[#Headers],[МММ]])</f>
        <v>авг</v>
      </c>
    </row>
    <row r="2927" spans="1:9" x14ac:dyDescent="0.3">
      <c r="A2927" s="1">
        <v>41122</v>
      </c>
      <c r="B2927" t="s">
        <v>8</v>
      </c>
      <c r="C2927" t="s">
        <v>24</v>
      </c>
      <c r="D2927" t="s">
        <v>14</v>
      </c>
      <c r="E2927" t="s">
        <v>13</v>
      </c>
      <c r="F2927" s="2">
        <v>-962926.24144471064</v>
      </c>
      <c r="G2927" s="2">
        <v>-545368.47648220486</v>
      </c>
      <c r="H2927" s="2">
        <v>0</v>
      </c>
      <c r="I2927" s="2" t="str">
        <f>TEXT(Продажи[[#This Row],[период]],Продажи[[#Headers],[МММ]])</f>
        <v>авг</v>
      </c>
    </row>
    <row r="2928" spans="1:9" x14ac:dyDescent="0.3">
      <c r="A2928" s="1">
        <v>41122</v>
      </c>
      <c r="B2928" t="s">
        <v>8</v>
      </c>
      <c r="C2928" t="s">
        <v>24</v>
      </c>
      <c r="D2928" t="s">
        <v>100</v>
      </c>
      <c r="E2928" t="s">
        <v>49</v>
      </c>
      <c r="F2928" s="2">
        <v>0</v>
      </c>
      <c r="G2928" s="2">
        <v>0</v>
      </c>
      <c r="H2928" s="2">
        <v>7063710.4957352811</v>
      </c>
      <c r="I2928" s="2" t="str">
        <f>TEXT(Продажи[[#This Row],[период]],Продажи[[#Headers],[МММ]])</f>
        <v>авг</v>
      </c>
    </row>
    <row r="2929" spans="1:9" x14ac:dyDescent="0.3">
      <c r="A2929" s="1">
        <v>41122</v>
      </c>
      <c r="B2929" t="s">
        <v>8</v>
      </c>
      <c r="C2929" t="s">
        <v>27</v>
      </c>
      <c r="D2929" t="s">
        <v>10</v>
      </c>
      <c r="E2929" t="s">
        <v>11</v>
      </c>
      <c r="F2929" s="2">
        <v>5535304.6156554027</v>
      </c>
      <c r="G2929" s="2">
        <v>3428822.2679612935</v>
      </c>
      <c r="H2929" s="2">
        <v>0</v>
      </c>
      <c r="I2929" s="2" t="str">
        <f>TEXT(Продажи[[#This Row],[период]],Продажи[[#Headers],[МММ]])</f>
        <v>авг</v>
      </c>
    </row>
    <row r="2930" spans="1:9" x14ac:dyDescent="0.3">
      <c r="A2930" s="1">
        <v>41122</v>
      </c>
      <c r="B2930" t="s">
        <v>8</v>
      </c>
      <c r="C2930" t="s">
        <v>27</v>
      </c>
      <c r="D2930" t="s">
        <v>10</v>
      </c>
      <c r="E2930" t="s">
        <v>12</v>
      </c>
      <c r="F2930" s="2">
        <v>-3056303.1620183205</v>
      </c>
      <c r="G2930" s="2">
        <v>-1512715.7064535122</v>
      </c>
      <c r="H2930" s="2">
        <v>0</v>
      </c>
      <c r="I2930" s="2" t="str">
        <f>TEXT(Продажи[[#This Row],[период]],Продажи[[#Headers],[МММ]])</f>
        <v>авг</v>
      </c>
    </row>
    <row r="2931" spans="1:9" x14ac:dyDescent="0.3">
      <c r="A2931" s="1">
        <v>41122</v>
      </c>
      <c r="B2931" t="s">
        <v>8</v>
      </c>
      <c r="C2931" t="s">
        <v>27</v>
      </c>
      <c r="D2931" t="s">
        <v>10</v>
      </c>
      <c r="E2931" t="s">
        <v>13</v>
      </c>
      <c r="F2931" s="2">
        <v>-1422539.3272994158</v>
      </c>
      <c r="G2931" s="2">
        <v>-857205.56699032336</v>
      </c>
      <c r="H2931" s="2">
        <v>0</v>
      </c>
      <c r="I2931" s="2" t="str">
        <f>TEXT(Продажи[[#This Row],[период]],Продажи[[#Headers],[МММ]])</f>
        <v>авг</v>
      </c>
    </row>
    <row r="2932" spans="1:9" x14ac:dyDescent="0.3">
      <c r="A2932" s="1">
        <v>41122</v>
      </c>
      <c r="B2932" t="s">
        <v>8</v>
      </c>
      <c r="C2932" t="s">
        <v>27</v>
      </c>
      <c r="D2932" t="s">
        <v>21</v>
      </c>
      <c r="E2932" t="s">
        <v>11</v>
      </c>
      <c r="F2932" s="2">
        <v>2434098.5336182499</v>
      </c>
      <c r="G2932" s="2">
        <v>2460329.9931035447</v>
      </c>
      <c r="H2932" s="2">
        <v>0</v>
      </c>
      <c r="I2932" s="2" t="str">
        <f>TEXT(Продажи[[#This Row],[период]],Продажи[[#Headers],[МММ]])</f>
        <v>авг</v>
      </c>
    </row>
    <row r="2933" spans="1:9" x14ac:dyDescent="0.3">
      <c r="A2933" s="1">
        <v>41122</v>
      </c>
      <c r="B2933" t="s">
        <v>8</v>
      </c>
      <c r="C2933" t="s">
        <v>27</v>
      </c>
      <c r="D2933" t="s">
        <v>21</v>
      </c>
      <c r="E2933" t="s">
        <v>12</v>
      </c>
      <c r="F2933" s="2">
        <v>-1356799.628549749</v>
      </c>
      <c r="G2933" s="2">
        <v>-1085439.7028397992</v>
      </c>
      <c r="H2933" s="2">
        <v>0</v>
      </c>
      <c r="I2933" s="2" t="str">
        <f>TEXT(Продажи[[#This Row],[период]],Продажи[[#Headers],[МММ]])</f>
        <v>авг</v>
      </c>
    </row>
    <row r="2934" spans="1:9" x14ac:dyDescent="0.3">
      <c r="A2934" s="1">
        <v>41122</v>
      </c>
      <c r="B2934" t="s">
        <v>8</v>
      </c>
      <c r="C2934" t="s">
        <v>27</v>
      </c>
      <c r="D2934" t="s">
        <v>21</v>
      </c>
      <c r="E2934" t="s">
        <v>13</v>
      </c>
      <c r="F2934" s="2">
        <v>-628062.54805567884</v>
      </c>
      <c r="G2934" s="2">
        <v>-615082.49827588617</v>
      </c>
      <c r="H2934" s="2">
        <v>0</v>
      </c>
      <c r="I2934" s="2" t="str">
        <f>TEXT(Продажи[[#This Row],[период]],Продажи[[#Headers],[МММ]])</f>
        <v>авг</v>
      </c>
    </row>
    <row r="2935" spans="1:9" x14ac:dyDescent="0.3">
      <c r="A2935" s="1">
        <v>41122</v>
      </c>
      <c r="B2935" t="s">
        <v>8</v>
      </c>
      <c r="C2935" t="s">
        <v>27</v>
      </c>
      <c r="D2935" t="s">
        <v>19</v>
      </c>
      <c r="E2935" t="s">
        <v>11</v>
      </c>
      <c r="F2935" s="2">
        <v>3529152.603027116</v>
      </c>
      <c r="G2935" s="2">
        <v>3079573.6659533763</v>
      </c>
      <c r="H2935" s="2">
        <v>0</v>
      </c>
      <c r="I2935" s="2" t="str">
        <f>TEXT(Продажи[[#This Row],[период]],Продажи[[#Headers],[МММ]])</f>
        <v>авг</v>
      </c>
    </row>
    <row r="2936" spans="1:9" x14ac:dyDescent="0.3">
      <c r="A2936" s="1">
        <v>41122</v>
      </c>
      <c r="B2936" t="s">
        <v>8</v>
      </c>
      <c r="C2936" t="s">
        <v>27</v>
      </c>
      <c r="D2936" t="s">
        <v>19</v>
      </c>
      <c r="E2936" t="s">
        <v>12</v>
      </c>
      <c r="F2936" s="2">
        <v>-1921498.6949330941</v>
      </c>
      <c r="G2936" s="2">
        <v>-1358635.4408617839</v>
      </c>
      <c r="H2936" s="2">
        <v>0</v>
      </c>
      <c r="I2936" s="2" t="str">
        <f>TEXT(Продажи[[#This Row],[период]],Продажи[[#Headers],[МММ]])</f>
        <v>авг</v>
      </c>
    </row>
    <row r="2937" spans="1:9" x14ac:dyDescent="0.3">
      <c r="A2937" s="1">
        <v>41122</v>
      </c>
      <c r="B2937" t="s">
        <v>8</v>
      </c>
      <c r="C2937" t="s">
        <v>27</v>
      </c>
      <c r="D2937" t="s">
        <v>19</v>
      </c>
      <c r="E2937" t="s">
        <v>13</v>
      </c>
      <c r="F2937" s="2">
        <v>-720722.13549115474</v>
      </c>
      <c r="G2937" s="2">
        <v>-769893.41648834408</v>
      </c>
      <c r="H2937" s="2">
        <v>0</v>
      </c>
      <c r="I2937" s="2" t="str">
        <f>TEXT(Продажи[[#This Row],[период]],Продажи[[#Headers],[МММ]])</f>
        <v>авг</v>
      </c>
    </row>
    <row r="2938" spans="1:9" x14ac:dyDescent="0.3">
      <c r="A2938" s="1">
        <v>41122</v>
      </c>
      <c r="B2938" t="s">
        <v>8</v>
      </c>
      <c r="C2938" t="s">
        <v>27</v>
      </c>
      <c r="D2938" t="s">
        <v>17</v>
      </c>
      <c r="E2938" t="s">
        <v>11</v>
      </c>
      <c r="F2938" s="2">
        <v>2257334.2777329916</v>
      </c>
      <c r="G2938" s="2">
        <v>1610719.1200051096</v>
      </c>
      <c r="H2938" s="2">
        <v>0</v>
      </c>
      <c r="I2938" s="2" t="str">
        <f>TEXT(Продажи[[#This Row],[период]],Продажи[[#Headers],[МММ]])</f>
        <v>авг</v>
      </c>
    </row>
    <row r="2939" spans="1:9" x14ac:dyDescent="0.3">
      <c r="A2939" s="1">
        <v>41122</v>
      </c>
      <c r="B2939" t="s">
        <v>8</v>
      </c>
      <c r="C2939" t="s">
        <v>27</v>
      </c>
      <c r="D2939" t="s">
        <v>17</v>
      </c>
      <c r="E2939" t="s">
        <v>12</v>
      </c>
      <c r="F2939" s="2">
        <v>-1223487.4134054158</v>
      </c>
      <c r="G2939" s="2">
        <v>-710611.37647284253</v>
      </c>
      <c r="H2939" s="2">
        <v>0</v>
      </c>
      <c r="I2939" s="2" t="str">
        <f>TEXT(Продажи[[#This Row],[период]],Продажи[[#Headers],[МММ]])</f>
        <v>авг</v>
      </c>
    </row>
    <row r="2940" spans="1:9" x14ac:dyDescent="0.3">
      <c r="A2940" s="1">
        <v>41122</v>
      </c>
      <c r="B2940" t="s">
        <v>8</v>
      </c>
      <c r="C2940" t="s">
        <v>27</v>
      </c>
      <c r="D2940" t="s">
        <v>17</v>
      </c>
      <c r="E2940" t="s">
        <v>13</v>
      </c>
      <c r="F2940" s="2">
        <v>-535296.13482175942</v>
      </c>
      <c r="G2940" s="2">
        <v>-402679.7800012774</v>
      </c>
      <c r="H2940" s="2">
        <v>0</v>
      </c>
      <c r="I2940" s="2" t="str">
        <f>TEXT(Продажи[[#This Row],[период]],Продажи[[#Headers],[МММ]])</f>
        <v>авг</v>
      </c>
    </row>
    <row r="2941" spans="1:9" x14ac:dyDescent="0.3">
      <c r="A2941" s="1">
        <v>41122</v>
      </c>
      <c r="B2941" t="s">
        <v>8</v>
      </c>
      <c r="C2941" t="s">
        <v>27</v>
      </c>
      <c r="D2941" t="s">
        <v>14</v>
      </c>
      <c r="E2941" t="s">
        <v>11</v>
      </c>
      <c r="F2941" s="2">
        <v>2174456.2968564383</v>
      </c>
      <c r="G2941" s="2">
        <v>2726842.3824110241</v>
      </c>
      <c r="H2941" s="2">
        <v>0</v>
      </c>
      <c r="I2941" s="2" t="str">
        <f>TEXT(Продажи[[#This Row],[период]],Продажи[[#Headers],[МММ]])</f>
        <v>авг</v>
      </c>
    </row>
    <row r="2942" spans="1:9" x14ac:dyDescent="0.3">
      <c r="A2942" s="1">
        <v>41122</v>
      </c>
      <c r="B2942" t="s">
        <v>8</v>
      </c>
      <c r="C2942" t="s">
        <v>27</v>
      </c>
      <c r="D2942" t="s">
        <v>14</v>
      </c>
      <c r="E2942" t="s">
        <v>12</v>
      </c>
      <c r="F2942" s="2">
        <v>-1203018.6981225107</v>
      </c>
      <c r="G2942" s="2">
        <v>-1203018.6981225107</v>
      </c>
      <c r="H2942" s="2">
        <v>0</v>
      </c>
      <c r="I2942" s="2" t="str">
        <f>TEXT(Продажи[[#This Row],[период]],Продажи[[#Headers],[МММ]])</f>
        <v>авг</v>
      </c>
    </row>
    <row r="2943" spans="1:9" x14ac:dyDescent="0.3">
      <c r="A2943" s="1">
        <v>41122</v>
      </c>
      <c r="B2943" t="s">
        <v>8</v>
      </c>
      <c r="C2943" t="s">
        <v>27</v>
      </c>
      <c r="D2943" t="s">
        <v>14</v>
      </c>
      <c r="E2943" t="s">
        <v>13</v>
      </c>
      <c r="F2943" s="2">
        <v>-462109.55741630949</v>
      </c>
      <c r="G2943" s="2">
        <v>-681710.59560275602</v>
      </c>
      <c r="H2943" s="2">
        <v>0</v>
      </c>
      <c r="I2943" s="2" t="str">
        <f>TEXT(Продажи[[#This Row],[период]],Продажи[[#Headers],[МММ]])</f>
        <v>авг</v>
      </c>
    </row>
    <row r="2944" spans="1:9" x14ac:dyDescent="0.3">
      <c r="A2944" s="1">
        <v>41122</v>
      </c>
      <c r="B2944" t="s">
        <v>8</v>
      </c>
      <c r="C2944" t="s">
        <v>27</v>
      </c>
      <c r="D2944" t="s">
        <v>100</v>
      </c>
      <c r="E2944" t="s">
        <v>49</v>
      </c>
      <c r="F2944" s="2">
        <v>0</v>
      </c>
      <c r="G2944" s="2">
        <v>0</v>
      </c>
      <c r="H2944" s="2">
        <v>15531083.213901699</v>
      </c>
      <c r="I2944" s="2" t="str">
        <f>TEXT(Продажи[[#This Row],[период]],Продажи[[#Headers],[МММ]])</f>
        <v>авг</v>
      </c>
    </row>
    <row r="2945" spans="1:9" x14ac:dyDescent="0.3">
      <c r="A2945" s="1">
        <v>41122</v>
      </c>
      <c r="B2945" t="s">
        <v>22</v>
      </c>
      <c r="C2945" t="s">
        <v>16</v>
      </c>
      <c r="D2945" t="s">
        <v>10</v>
      </c>
      <c r="E2945" t="s">
        <v>11</v>
      </c>
      <c r="F2945" s="2">
        <v>3317786.8769909991</v>
      </c>
      <c r="G2945" s="2">
        <v>3428822.267961293</v>
      </c>
      <c r="H2945" s="2">
        <v>0</v>
      </c>
      <c r="I2945" s="2" t="str">
        <f>TEXT(Продажи[[#This Row],[период]],Продажи[[#Headers],[МММ]])</f>
        <v>авг</v>
      </c>
    </row>
    <row r="2946" spans="1:9" x14ac:dyDescent="0.3">
      <c r="A2946" s="1">
        <v>41122</v>
      </c>
      <c r="B2946" t="s">
        <v>22</v>
      </c>
      <c r="C2946" t="s">
        <v>16</v>
      </c>
      <c r="D2946" t="s">
        <v>10</v>
      </c>
      <c r="E2946" t="s">
        <v>12</v>
      </c>
      <c r="F2946" s="2">
        <v>-1697946.2011212891</v>
      </c>
      <c r="G2946" s="2">
        <v>-1512715.706453512</v>
      </c>
      <c r="H2946" s="2">
        <v>0</v>
      </c>
      <c r="I2946" s="2" t="str">
        <f>TEXT(Продажи[[#This Row],[период]],Продажи[[#Headers],[МММ]])</f>
        <v>авг</v>
      </c>
    </row>
    <row r="2947" spans="1:9" x14ac:dyDescent="0.3">
      <c r="A2947" s="1">
        <v>41122</v>
      </c>
      <c r="B2947" t="s">
        <v>22</v>
      </c>
      <c r="C2947" t="s">
        <v>16</v>
      </c>
      <c r="D2947" t="s">
        <v>10</v>
      </c>
      <c r="E2947" t="s">
        <v>13</v>
      </c>
      <c r="F2947" s="2">
        <v>-423909.24857194105</v>
      </c>
      <c r="G2947" s="2">
        <v>-857205.56699032325</v>
      </c>
      <c r="H2947" s="2">
        <v>0</v>
      </c>
      <c r="I2947" s="2" t="str">
        <f>TEXT(Продажи[[#This Row],[период]],Продажи[[#Headers],[МММ]])</f>
        <v>авг</v>
      </c>
    </row>
    <row r="2948" spans="1:9" x14ac:dyDescent="0.3">
      <c r="A2948" s="1">
        <v>41122</v>
      </c>
      <c r="B2948" t="s">
        <v>22</v>
      </c>
      <c r="C2948" t="s">
        <v>16</v>
      </c>
      <c r="D2948" t="s">
        <v>21</v>
      </c>
      <c r="E2948" t="s">
        <v>11</v>
      </c>
      <c r="F2948" s="2">
        <v>1671577.1423732908</v>
      </c>
      <c r="G2948" s="2">
        <v>2460329.9931035447</v>
      </c>
      <c r="H2948" s="2">
        <v>0</v>
      </c>
      <c r="I2948" s="2" t="str">
        <f>TEXT(Продажи[[#This Row],[период]],Продажи[[#Headers],[МММ]])</f>
        <v>авг</v>
      </c>
    </row>
    <row r="2949" spans="1:9" x14ac:dyDescent="0.3">
      <c r="A2949" s="1">
        <v>41122</v>
      </c>
      <c r="B2949" t="s">
        <v>22</v>
      </c>
      <c r="C2949" t="s">
        <v>16</v>
      </c>
      <c r="D2949" t="s">
        <v>21</v>
      </c>
      <c r="E2949" t="s">
        <v>12</v>
      </c>
      <c r="F2949" s="2">
        <v>-814079.77712984942</v>
      </c>
      <c r="G2949" s="2">
        <v>-1085439.7028397992</v>
      </c>
      <c r="H2949" s="2">
        <v>0</v>
      </c>
      <c r="I2949" s="2" t="str">
        <f>TEXT(Продажи[[#This Row],[период]],Продажи[[#Headers],[МММ]])</f>
        <v>авг</v>
      </c>
    </row>
    <row r="2950" spans="1:9" x14ac:dyDescent="0.3">
      <c r="A2950" s="1">
        <v>41122</v>
      </c>
      <c r="B2950" t="s">
        <v>22</v>
      </c>
      <c r="C2950" t="s">
        <v>16</v>
      </c>
      <c r="D2950" t="s">
        <v>21</v>
      </c>
      <c r="E2950" t="s">
        <v>13</v>
      </c>
      <c r="F2950" s="2">
        <v>-221755.33129017096</v>
      </c>
      <c r="G2950" s="2">
        <v>-615082.49827588617</v>
      </c>
      <c r="H2950" s="2">
        <v>0</v>
      </c>
      <c r="I2950" s="2" t="str">
        <f>TEXT(Продажи[[#This Row],[период]],Продажи[[#Headers],[МММ]])</f>
        <v>авг</v>
      </c>
    </row>
    <row r="2951" spans="1:9" x14ac:dyDescent="0.3">
      <c r="A2951" s="1">
        <v>41122</v>
      </c>
      <c r="B2951" t="s">
        <v>22</v>
      </c>
      <c r="C2951" t="s">
        <v>16</v>
      </c>
      <c r="D2951" t="s">
        <v>19</v>
      </c>
      <c r="E2951" t="s">
        <v>11</v>
      </c>
      <c r="F2951" s="2">
        <v>2683693.1772565548</v>
      </c>
      <c r="G2951" s="2">
        <v>3079573.6659533759</v>
      </c>
      <c r="H2951" s="2">
        <v>0</v>
      </c>
      <c r="I2951" s="2" t="str">
        <f>TEXT(Продажи[[#This Row],[период]],Продажи[[#Headers],[МММ]])</f>
        <v>авг</v>
      </c>
    </row>
    <row r="2952" spans="1:9" x14ac:dyDescent="0.3">
      <c r="A2952" s="1">
        <v>41122</v>
      </c>
      <c r="B2952" t="s">
        <v>22</v>
      </c>
      <c r="C2952" t="s">
        <v>16</v>
      </c>
      <c r="D2952" t="s">
        <v>19</v>
      </c>
      <c r="E2952" t="s">
        <v>12</v>
      </c>
      <c r="F2952" s="2">
        <v>-1280999.1299553961</v>
      </c>
      <c r="G2952" s="2">
        <v>-1358635.4408617837</v>
      </c>
      <c r="H2952" s="2">
        <v>0</v>
      </c>
      <c r="I2952" s="2" t="str">
        <f>TEXT(Продажи[[#This Row],[период]],Продажи[[#Headers],[МММ]])</f>
        <v>авг</v>
      </c>
    </row>
    <row r="2953" spans="1:9" x14ac:dyDescent="0.3">
      <c r="A2953" s="1">
        <v>41122</v>
      </c>
      <c r="B2953" t="s">
        <v>22</v>
      </c>
      <c r="C2953" t="s">
        <v>16</v>
      </c>
      <c r="D2953" t="s">
        <v>19</v>
      </c>
      <c r="E2953" t="s">
        <v>13</v>
      </c>
      <c r="F2953" s="2">
        <v>-285086.35637157341</v>
      </c>
      <c r="G2953" s="2">
        <v>-769893.41648834397</v>
      </c>
      <c r="H2953" s="2">
        <v>0</v>
      </c>
      <c r="I2953" s="2" t="str">
        <f>TEXT(Продажи[[#This Row],[период]],Продажи[[#Headers],[МММ]])</f>
        <v>авг</v>
      </c>
    </row>
    <row r="2954" spans="1:9" x14ac:dyDescent="0.3">
      <c r="A2954" s="1">
        <v>41122</v>
      </c>
      <c r="B2954" t="s">
        <v>22</v>
      </c>
      <c r="C2954" t="s">
        <v>16</v>
      </c>
      <c r="D2954" t="s">
        <v>17</v>
      </c>
      <c r="E2954" t="s">
        <v>11</v>
      </c>
      <c r="F2954" s="2">
        <v>1843387.7028641598</v>
      </c>
      <c r="G2954" s="2">
        <v>1610719.1200051093</v>
      </c>
      <c r="H2954" s="2">
        <v>0</v>
      </c>
      <c r="I2954" s="2" t="str">
        <f>TEXT(Продажи[[#This Row],[период]],Продажи[[#Headers],[МММ]])</f>
        <v>авг</v>
      </c>
    </row>
    <row r="2955" spans="1:9" x14ac:dyDescent="0.3">
      <c r="A2955" s="1">
        <v>41122</v>
      </c>
      <c r="B2955" t="s">
        <v>22</v>
      </c>
      <c r="C2955" t="s">
        <v>16</v>
      </c>
      <c r="D2955" t="s">
        <v>17</v>
      </c>
      <c r="E2955" t="s">
        <v>12</v>
      </c>
      <c r="F2955" s="2">
        <v>-1019572.8445045132</v>
      </c>
      <c r="G2955" s="2">
        <v>-710611.37647284241</v>
      </c>
      <c r="H2955" s="2">
        <v>0</v>
      </c>
      <c r="I2955" s="2" t="str">
        <f>TEXT(Продажи[[#This Row],[период]],Продажи[[#Headers],[МММ]])</f>
        <v>авг</v>
      </c>
    </row>
    <row r="2956" spans="1:9" x14ac:dyDescent="0.3">
      <c r="A2956" s="1">
        <v>41122</v>
      </c>
      <c r="B2956" t="s">
        <v>22</v>
      </c>
      <c r="C2956" t="s">
        <v>16</v>
      </c>
      <c r="D2956" t="s">
        <v>17</v>
      </c>
      <c r="E2956" t="s">
        <v>13</v>
      </c>
      <c r="F2956" s="2">
        <v>-211989.58582937837</v>
      </c>
      <c r="G2956" s="2">
        <v>-402679.78000127734</v>
      </c>
      <c r="H2956" s="2">
        <v>0</v>
      </c>
      <c r="I2956" s="2" t="str">
        <f>TEXT(Продажи[[#This Row],[период]],Продажи[[#Headers],[МММ]])</f>
        <v>авг</v>
      </c>
    </row>
    <row r="2957" spans="1:9" x14ac:dyDescent="0.3">
      <c r="A2957" s="1">
        <v>41122</v>
      </c>
      <c r="B2957" t="s">
        <v>22</v>
      </c>
      <c r="C2957" t="s">
        <v>16</v>
      </c>
      <c r="D2957" t="s">
        <v>14</v>
      </c>
      <c r="E2957" t="s">
        <v>11</v>
      </c>
      <c r="F2957" s="2">
        <v>3425595.7429038496</v>
      </c>
      <c r="G2957" s="2">
        <v>2726842.3824110236</v>
      </c>
      <c r="H2957" s="2">
        <v>0</v>
      </c>
      <c r="I2957" s="2" t="str">
        <f>TEXT(Продажи[[#This Row],[период]],Продажи[[#Headers],[МММ]])</f>
        <v>авг</v>
      </c>
    </row>
    <row r="2958" spans="1:9" x14ac:dyDescent="0.3">
      <c r="A2958" s="1">
        <v>41122</v>
      </c>
      <c r="B2958" t="s">
        <v>22</v>
      </c>
      <c r="C2958" t="s">
        <v>16</v>
      </c>
      <c r="D2958" t="s">
        <v>14</v>
      </c>
      <c r="E2958" t="s">
        <v>12</v>
      </c>
      <c r="F2958" s="2">
        <v>-1804528.047183766</v>
      </c>
      <c r="G2958" s="2">
        <v>-1203018.6981225107</v>
      </c>
      <c r="H2958" s="2">
        <v>0</v>
      </c>
      <c r="I2958" s="2" t="str">
        <f>TEXT(Продажи[[#This Row],[период]],Продажи[[#Headers],[МММ]])</f>
        <v>авг</v>
      </c>
    </row>
    <row r="2959" spans="1:9" x14ac:dyDescent="0.3">
      <c r="A2959" s="1">
        <v>41122</v>
      </c>
      <c r="B2959" t="s">
        <v>22</v>
      </c>
      <c r="C2959" t="s">
        <v>16</v>
      </c>
      <c r="D2959" t="s">
        <v>14</v>
      </c>
      <c r="E2959" t="s">
        <v>13</v>
      </c>
      <c r="F2959" s="2">
        <v>-489057.17625425372</v>
      </c>
      <c r="G2959" s="2">
        <v>-681710.5956027559</v>
      </c>
      <c r="H2959" s="2">
        <v>0</v>
      </c>
      <c r="I2959" s="2" t="str">
        <f>TEXT(Продажи[[#This Row],[период]],Продажи[[#Headers],[МММ]])</f>
        <v>авг</v>
      </c>
    </row>
    <row r="2960" spans="1:9" x14ac:dyDescent="0.3">
      <c r="A2960" s="1">
        <v>41122</v>
      </c>
      <c r="B2960" t="s">
        <v>22</v>
      </c>
      <c r="C2960" t="s">
        <v>16</v>
      </c>
      <c r="D2960" t="s">
        <v>100</v>
      </c>
      <c r="E2960" t="s">
        <v>49</v>
      </c>
      <c r="F2960" s="2">
        <v>0</v>
      </c>
      <c r="G2960" s="2">
        <v>0</v>
      </c>
      <c r="H2960" s="2">
        <v>10820895.582720632</v>
      </c>
      <c r="I2960" s="2" t="str">
        <f>TEXT(Продажи[[#This Row],[период]],Продажи[[#Headers],[МММ]])</f>
        <v>авг</v>
      </c>
    </row>
    <row r="2961" spans="1:9" x14ac:dyDescent="0.3">
      <c r="A2961" s="1">
        <v>41122</v>
      </c>
      <c r="B2961" t="s">
        <v>22</v>
      </c>
      <c r="C2961" t="s">
        <v>20</v>
      </c>
      <c r="D2961" t="s">
        <v>10</v>
      </c>
      <c r="E2961" t="s">
        <v>11</v>
      </c>
      <c r="F2961" s="2">
        <v>3334766.3390022116</v>
      </c>
      <c r="G2961" s="2">
        <v>2057293.360776776</v>
      </c>
      <c r="H2961" s="2">
        <v>0</v>
      </c>
      <c r="I2961" s="2" t="str">
        <f>TEXT(Продажи[[#This Row],[период]],Продажи[[#Headers],[МММ]])</f>
        <v>авг</v>
      </c>
    </row>
    <row r="2962" spans="1:9" x14ac:dyDescent="0.3">
      <c r="A2962" s="1">
        <v>41122</v>
      </c>
      <c r="B2962" t="s">
        <v>22</v>
      </c>
      <c r="C2962" t="s">
        <v>20</v>
      </c>
      <c r="D2962" t="s">
        <v>10</v>
      </c>
      <c r="E2962" t="s">
        <v>12</v>
      </c>
      <c r="F2962" s="2">
        <v>-1697946.2011212891</v>
      </c>
      <c r="G2962" s="2">
        <v>-907629.42387210717</v>
      </c>
      <c r="H2962" s="2">
        <v>0</v>
      </c>
      <c r="I2962" s="2" t="str">
        <f>TEXT(Продажи[[#This Row],[период]],Продажи[[#Headers],[МММ]])</f>
        <v>авг</v>
      </c>
    </row>
    <row r="2963" spans="1:9" x14ac:dyDescent="0.3">
      <c r="A2963" s="1">
        <v>41122</v>
      </c>
      <c r="B2963" t="s">
        <v>22</v>
      </c>
      <c r="C2963" t="s">
        <v>20</v>
      </c>
      <c r="D2963" t="s">
        <v>10</v>
      </c>
      <c r="E2963" t="s">
        <v>13</v>
      </c>
      <c r="F2963" s="2">
        <v>-428527.66223899089</v>
      </c>
      <c r="G2963" s="2">
        <v>-514323.340194194</v>
      </c>
      <c r="H2963" s="2">
        <v>0</v>
      </c>
      <c r="I2963" s="2" t="str">
        <f>TEXT(Продажи[[#This Row],[период]],Продажи[[#Headers],[МММ]])</f>
        <v>авг</v>
      </c>
    </row>
    <row r="2964" spans="1:9" x14ac:dyDescent="0.3">
      <c r="A2964" s="1">
        <v>41122</v>
      </c>
      <c r="B2964" t="s">
        <v>22</v>
      </c>
      <c r="C2964" t="s">
        <v>20</v>
      </c>
      <c r="D2964" t="s">
        <v>21</v>
      </c>
      <c r="E2964" t="s">
        <v>11</v>
      </c>
      <c r="F2964" s="2">
        <v>2941541.5946958559</v>
      </c>
      <c r="G2964" s="2">
        <v>1476197.9958621268</v>
      </c>
      <c r="H2964" s="2">
        <v>0</v>
      </c>
      <c r="I2964" s="2" t="str">
        <f>TEXT(Продажи[[#This Row],[период]],Продажи[[#Headers],[МММ]])</f>
        <v>авг</v>
      </c>
    </row>
    <row r="2965" spans="1:9" x14ac:dyDescent="0.3">
      <c r="A2965" s="1">
        <v>41122</v>
      </c>
      <c r="B2965" t="s">
        <v>22</v>
      </c>
      <c r="C2965" t="s">
        <v>20</v>
      </c>
      <c r="D2965" t="s">
        <v>21</v>
      </c>
      <c r="E2965" t="s">
        <v>12</v>
      </c>
      <c r="F2965" s="2">
        <v>-1356799.628549749</v>
      </c>
      <c r="G2965" s="2">
        <v>-651263.82170387951</v>
      </c>
      <c r="H2965" s="2">
        <v>0</v>
      </c>
      <c r="I2965" s="2" t="str">
        <f>TEXT(Продажи[[#This Row],[период]],Продажи[[#Headers],[МММ]])</f>
        <v>авг</v>
      </c>
    </row>
    <row r="2966" spans="1:9" x14ac:dyDescent="0.3">
      <c r="A2966" s="1">
        <v>41122</v>
      </c>
      <c r="B2966" t="s">
        <v>22</v>
      </c>
      <c r="C2966" t="s">
        <v>20</v>
      </c>
      <c r="D2966" t="s">
        <v>21</v>
      </c>
      <c r="E2966" t="s">
        <v>13</v>
      </c>
      <c r="F2966" s="2">
        <v>-294995.37523928646</v>
      </c>
      <c r="G2966" s="2">
        <v>-369049.4989655317</v>
      </c>
      <c r="H2966" s="2">
        <v>0</v>
      </c>
      <c r="I2966" s="2" t="str">
        <f>TEXT(Продажи[[#This Row],[период]],Продажи[[#Headers],[МММ]])</f>
        <v>авг</v>
      </c>
    </row>
    <row r="2967" spans="1:9" x14ac:dyDescent="0.3">
      <c r="A2967" s="1">
        <v>41122</v>
      </c>
      <c r="B2967" t="s">
        <v>22</v>
      </c>
      <c r="C2967" t="s">
        <v>20</v>
      </c>
      <c r="D2967" t="s">
        <v>19</v>
      </c>
      <c r="E2967" t="s">
        <v>11</v>
      </c>
      <c r="F2967" s="2">
        <v>3695682.4899213174</v>
      </c>
      <c r="G2967" s="2">
        <v>1847744.1995720256</v>
      </c>
      <c r="H2967" s="2">
        <v>0</v>
      </c>
      <c r="I2967" s="2" t="str">
        <f>TEXT(Продажи[[#This Row],[период]],Продажи[[#Headers],[МММ]])</f>
        <v>авг</v>
      </c>
    </row>
    <row r="2968" spans="1:9" x14ac:dyDescent="0.3">
      <c r="A2968" s="1">
        <v>41122</v>
      </c>
      <c r="B2968" t="s">
        <v>22</v>
      </c>
      <c r="C2968" t="s">
        <v>20</v>
      </c>
      <c r="D2968" t="s">
        <v>19</v>
      </c>
      <c r="E2968" t="s">
        <v>12</v>
      </c>
      <c r="F2968" s="2">
        <v>-1921498.6949330941</v>
      </c>
      <c r="G2968" s="2">
        <v>-815181.26451707026</v>
      </c>
      <c r="H2968" s="2">
        <v>0</v>
      </c>
      <c r="I2968" s="2" t="str">
        <f>TEXT(Продажи[[#This Row],[период]],Продажи[[#Headers],[МММ]])</f>
        <v>авг</v>
      </c>
    </row>
    <row r="2969" spans="1:9" x14ac:dyDescent="0.3">
      <c r="A2969" s="1">
        <v>41122</v>
      </c>
      <c r="B2969" t="s">
        <v>22</v>
      </c>
      <c r="C2969" t="s">
        <v>20</v>
      </c>
      <c r="D2969" t="s">
        <v>19</v>
      </c>
      <c r="E2969" t="s">
        <v>13</v>
      </c>
      <c r="F2969" s="2">
        <v>-523544.34441277047</v>
      </c>
      <c r="G2969" s="2">
        <v>-461936.04989300639</v>
      </c>
      <c r="H2969" s="2">
        <v>0</v>
      </c>
      <c r="I2969" s="2" t="str">
        <f>TEXT(Продажи[[#This Row],[период]],Продажи[[#Headers],[МММ]])</f>
        <v>авг</v>
      </c>
    </row>
    <row r="2970" spans="1:9" x14ac:dyDescent="0.3">
      <c r="A2970" s="1">
        <v>41122</v>
      </c>
      <c r="B2970" t="s">
        <v>22</v>
      </c>
      <c r="C2970" t="s">
        <v>20</v>
      </c>
      <c r="D2970" t="s">
        <v>17</v>
      </c>
      <c r="E2970" t="s">
        <v>11</v>
      </c>
      <c r="F2970" s="2">
        <v>1698608.3589445192</v>
      </c>
      <c r="G2970" s="2">
        <v>966431.47200306563</v>
      </c>
      <c r="H2970" s="2">
        <v>0</v>
      </c>
      <c r="I2970" s="2" t="str">
        <f>TEXT(Продажи[[#This Row],[период]],Продажи[[#Headers],[МММ]])</f>
        <v>авг</v>
      </c>
    </row>
    <row r="2971" spans="1:9" x14ac:dyDescent="0.3">
      <c r="A2971" s="1">
        <v>41122</v>
      </c>
      <c r="B2971" t="s">
        <v>22</v>
      </c>
      <c r="C2971" t="s">
        <v>20</v>
      </c>
      <c r="D2971" t="s">
        <v>17</v>
      </c>
      <c r="E2971" t="s">
        <v>12</v>
      </c>
      <c r="F2971" s="2">
        <v>-815658.27560361056</v>
      </c>
      <c r="G2971" s="2">
        <v>-426366.82588370546</v>
      </c>
      <c r="H2971" s="2">
        <v>0</v>
      </c>
      <c r="I2971" s="2" t="str">
        <f>TEXT(Продажи[[#This Row],[период]],Продажи[[#Headers],[МММ]])</f>
        <v>авг</v>
      </c>
    </row>
    <row r="2972" spans="1:9" x14ac:dyDescent="0.3">
      <c r="A2972" s="1">
        <v>41122</v>
      </c>
      <c r="B2972" t="s">
        <v>22</v>
      </c>
      <c r="C2972" t="s">
        <v>20</v>
      </c>
      <c r="D2972" t="s">
        <v>17</v>
      </c>
      <c r="E2972" t="s">
        <v>13</v>
      </c>
      <c r="F2972" s="2">
        <v>-265721.07473476627</v>
      </c>
      <c r="G2972" s="2">
        <v>-241607.86800076641</v>
      </c>
      <c r="H2972" s="2">
        <v>0</v>
      </c>
      <c r="I2972" s="2" t="str">
        <f>TEXT(Продажи[[#This Row],[период]],Продажи[[#Headers],[МММ]])</f>
        <v>авг</v>
      </c>
    </row>
    <row r="2973" spans="1:9" x14ac:dyDescent="0.3">
      <c r="A2973" s="1">
        <v>41122</v>
      </c>
      <c r="B2973" t="s">
        <v>22</v>
      </c>
      <c r="C2973" t="s">
        <v>20</v>
      </c>
      <c r="D2973" t="s">
        <v>14</v>
      </c>
      <c r="E2973" t="s">
        <v>11</v>
      </c>
      <c r="F2973" s="2">
        <v>4135376.7747961311</v>
      </c>
      <c r="G2973" s="2">
        <v>1636105.4294466143</v>
      </c>
      <c r="H2973" s="2">
        <v>0</v>
      </c>
      <c r="I2973" s="2" t="str">
        <f>TEXT(Продажи[[#This Row],[период]],Продажи[[#Headers],[МММ]])</f>
        <v>авг</v>
      </c>
    </row>
    <row r="2974" spans="1:9" x14ac:dyDescent="0.3">
      <c r="A2974" s="1">
        <v>41122</v>
      </c>
      <c r="B2974" t="s">
        <v>22</v>
      </c>
      <c r="C2974" t="s">
        <v>20</v>
      </c>
      <c r="D2974" t="s">
        <v>14</v>
      </c>
      <c r="E2974" t="s">
        <v>12</v>
      </c>
      <c r="F2974" s="2">
        <v>-2105282.7217143937</v>
      </c>
      <c r="G2974" s="2">
        <v>-721811.21887350641</v>
      </c>
      <c r="H2974" s="2">
        <v>0</v>
      </c>
      <c r="I2974" s="2" t="str">
        <f>TEXT(Продажи[[#This Row],[период]],Продажи[[#Headers],[МММ]])</f>
        <v>авг</v>
      </c>
    </row>
    <row r="2975" spans="1:9" x14ac:dyDescent="0.3">
      <c r="A2975" s="1">
        <v>41122</v>
      </c>
      <c r="B2975" t="s">
        <v>22</v>
      </c>
      <c r="C2975" t="s">
        <v>20</v>
      </c>
      <c r="D2975" t="s">
        <v>14</v>
      </c>
      <c r="E2975" t="s">
        <v>13</v>
      </c>
      <c r="F2975" s="2">
        <v>-457838.84103797458</v>
      </c>
      <c r="G2975" s="2">
        <v>-409026.35736165359</v>
      </c>
      <c r="H2975" s="2">
        <v>0</v>
      </c>
      <c r="I2975" s="2" t="str">
        <f>TEXT(Продажи[[#This Row],[период]],Продажи[[#Headers],[МММ]])</f>
        <v>авг</v>
      </c>
    </row>
    <row r="2976" spans="1:9" x14ac:dyDescent="0.3">
      <c r="A2976" s="1">
        <v>41122</v>
      </c>
      <c r="B2976" t="s">
        <v>22</v>
      </c>
      <c r="C2976" t="s">
        <v>20</v>
      </c>
      <c r="D2976" t="s">
        <v>100</v>
      </c>
      <c r="E2976" t="s">
        <v>49</v>
      </c>
      <c r="F2976" s="2">
        <v>0</v>
      </c>
      <c r="G2976" s="2">
        <v>0</v>
      </c>
      <c r="H2976" s="2">
        <v>16639058.626348127</v>
      </c>
      <c r="I2976" s="2" t="str">
        <f>TEXT(Продажи[[#This Row],[период]],Продажи[[#Headers],[МММ]])</f>
        <v>авг</v>
      </c>
    </row>
    <row r="2977" spans="1:9" x14ac:dyDescent="0.3">
      <c r="A2977" s="1">
        <v>41122</v>
      </c>
      <c r="B2977" t="s">
        <v>22</v>
      </c>
      <c r="C2977" t="s">
        <v>23</v>
      </c>
      <c r="D2977" t="s">
        <v>10</v>
      </c>
      <c r="E2977" t="s">
        <v>11</v>
      </c>
      <c r="F2977" s="2">
        <v>4672747.9454857875</v>
      </c>
      <c r="G2977" s="2">
        <v>3428822.2679612935</v>
      </c>
      <c r="H2977" s="2">
        <v>0</v>
      </c>
      <c r="I2977" s="2" t="str">
        <f>TEXT(Продажи[[#This Row],[период]],Продажи[[#Headers],[МММ]])</f>
        <v>авг</v>
      </c>
    </row>
    <row r="2978" spans="1:9" x14ac:dyDescent="0.3">
      <c r="A2978" s="1">
        <v>41122</v>
      </c>
      <c r="B2978" t="s">
        <v>22</v>
      </c>
      <c r="C2978" t="s">
        <v>23</v>
      </c>
      <c r="D2978" t="s">
        <v>10</v>
      </c>
      <c r="E2978" t="s">
        <v>12</v>
      </c>
      <c r="F2978" s="2">
        <v>-2377124.6815698044</v>
      </c>
      <c r="G2978" s="2">
        <v>-1512715.7064535122</v>
      </c>
      <c r="H2978" s="2">
        <v>0</v>
      </c>
      <c r="I2978" s="2" t="str">
        <f>TEXT(Продажи[[#This Row],[период]],Продажи[[#Headers],[МММ]])</f>
        <v>авг</v>
      </c>
    </row>
    <row r="2979" spans="1:9" x14ac:dyDescent="0.3">
      <c r="A2979" s="1">
        <v>41122</v>
      </c>
      <c r="B2979" t="s">
        <v>22</v>
      </c>
      <c r="C2979" t="s">
        <v>23</v>
      </c>
      <c r="D2979" t="s">
        <v>10</v>
      </c>
      <c r="E2979" t="s">
        <v>13</v>
      </c>
      <c r="F2979" s="2">
        <v>-536211.41031410301</v>
      </c>
      <c r="G2979" s="2">
        <v>-857205.56699032336</v>
      </c>
      <c r="H2979" s="2">
        <v>0</v>
      </c>
      <c r="I2979" s="2" t="str">
        <f>TEXT(Продажи[[#This Row],[период]],Продажи[[#Headers],[МММ]])</f>
        <v>авг</v>
      </c>
    </row>
    <row r="2980" spans="1:9" x14ac:dyDescent="0.3">
      <c r="A2980" s="1">
        <v>41122</v>
      </c>
      <c r="B2980" t="s">
        <v>22</v>
      </c>
      <c r="C2980" t="s">
        <v>23</v>
      </c>
      <c r="D2980" t="s">
        <v>21</v>
      </c>
      <c r="E2980" t="s">
        <v>11</v>
      </c>
      <c r="F2980" s="2">
        <v>3101643.9508647267</v>
      </c>
      <c r="G2980" s="2">
        <v>2460329.9931035447</v>
      </c>
      <c r="H2980" s="2">
        <v>0</v>
      </c>
      <c r="I2980" s="2" t="str">
        <f>TEXT(Продажи[[#This Row],[период]],Продажи[[#Headers],[МММ]])</f>
        <v>авг</v>
      </c>
    </row>
    <row r="2981" spans="1:9" x14ac:dyDescent="0.3">
      <c r="A2981" s="1">
        <v>41122</v>
      </c>
      <c r="B2981" t="s">
        <v>22</v>
      </c>
      <c r="C2981" t="s">
        <v>23</v>
      </c>
      <c r="D2981" t="s">
        <v>21</v>
      </c>
      <c r="E2981" t="s">
        <v>12</v>
      </c>
      <c r="F2981" s="2">
        <v>-1628159.5542596988</v>
      </c>
      <c r="G2981" s="2">
        <v>-1085439.7028397992</v>
      </c>
      <c r="H2981" s="2">
        <v>0</v>
      </c>
      <c r="I2981" s="2" t="str">
        <f>TEXT(Продажи[[#This Row],[период]],Продажи[[#Headers],[МММ]])</f>
        <v>авг</v>
      </c>
    </row>
    <row r="2982" spans="1:9" x14ac:dyDescent="0.3">
      <c r="A2982" s="1">
        <v>41122</v>
      </c>
      <c r="B2982" t="s">
        <v>22</v>
      </c>
      <c r="C2982" t="s">
        <v>23</v>
      </c>
      <c r="D2982" t="s">
        <v>21</v>
      </c>
      <c r="E2982" t="s">
        <v>13</v>
      </c>
      <c r="F2982" s="2">
        <v>-342673.31418652466</v>
      </c>
      <c r="G2982" s="2">
        <v>-615082.49827588617</v>
      </c>
      <c r="H2982" s="2">
        <v>0</v>
      </c>
      <c r="I2982" s="2" t="str">
        <f>TEXT(Продажи[[#This Row],[период]],Продажи[[#Headers],[МММ]])</f>
        <v>авг</v>
      </c>
    </row>
    <row r="2983" spans="1:9" x14ac:dyDescent="0.3">
      <c r="A2983" s="1">
        <v>41122</v>
      </c>
      <c r="B2983" t="s">
        <v>22</v>
      </c>
      <c r="C2983" t="s">
        <v>23</v>
      </c>
      <c r="D2983" t="s">
        <v>19</v>
      </c>
      <c r="E2983" t="s">
        <v>11</v>
      </c>
      <c r="F2983" s="2">
        <v>4342587.0505487928</v>
      </c>
      <c r="G2983" s="2">
        <v>3079573.6659533763</v>
      </c>
      <c r="H2983" s="2">
        <v>0</v>
      </c>
      <c r="I2983" s="2" t="str">
        <f>TEXT(Продажи[[#This Row],[период]],Продажи[[#Headers],[МММ]])</f>
        <v>авг</v>
      </c>
    </row>
    <row r="2984" spans="1:9" x14ac:dyDescent="0.3">
      <c r="A2984" s="1">
        <v>41122</v>
      </c>
      <c r="B2984" t="s">
        <v>22</v>
      </c>
      <c r="C2984" t="s">
        <v>23</v>
      </c>
      <c r="D2984" t="s">
        <v>19</v>
      </c>
      <c r="E2984" t="s">
        <v>12</v>
      </c>
      <c r="F2984" s="2">
        <v>-2241748.4774219431</v>
      </c>
      <c r="G2984" s="2">
        <v>-1358635.4408617839</v>
      </c>
      <c r="H2984" s="2">
        <v>0</v>
      </c>
      <c r="I2984" s="2" t="str">
        <f>TEXT(Продажи[[#This Row],[период]],Продажи[[#Headers],[МММ]])</f>
        <v>авг</v>
      </c>
    </row>
    <row r="2985" spans="1:9" x14ac:dyDescent="0.3">
      <c r="A2985" s="1">
        <v>41122</v>
      </c>
      <c r="B2985" t="s">
        <v>22</v>
      </c>
      <c r="C2985" t="s">
        <v>23</v>
      </c>
      <c r="D2985" t="s">
        <v>19</v>
      </c>
      <c r="E2985" t="s">
        <v>13</v>
      </c>
      <c r="F2985" s="2">
        <v>-480246.57382027805</v>
      </c>
      <c r="G2985" s="2">
        <v>-769893.41648834408</v>
      </c>
      <c r="H2985" s="2">
        <v>0</v>
      </c>
      <c r="I2985" s="2" t="str">
        <f>TEXT(Продажи[[#This Row],[период]],Продажи[[#Headers],[МММ]])</f>
        <v>авг</v>
      </c>
    </row>
    <row r="2986" spans="1:9" x14ac:dyDescent="0.3">
      <c r="A2986" s="1">
        <v>41122</v>
      </c>
      <c r="B2986" t="s">
        <v>22</v>
      </c>
      <c r="C2986" t="s">
        <v>23</v>
      </c>
      <c r="D2986" t="s">
        <v>17</v>
      </c>
      <c r="E2986" t="s">
        <v>11</v>
      </c>
      <c r="F2986" s="2">
        <v>2092163.4769232611</v>
      </c>
      <c r="G2986" s="2">
        <v>1610719.1200051096</v>
      </c>
      <c r="H2986" s="2">
        <v>0</v>
      </c>
      <c r="I2986" s="2" t="str">
        <f>TEXT(Продажи[[#This Row],[период]],Продажи[[#Headers],[МММ]])</f>
        <v>авг</v>
      </c>
    </row>
    <row r="2987" spans="1:9" x14ac:dyDescent="0.3">
      <c r="A2987" s="1">
        <v>41122</v>
      </c>
      <c r="B2987" t="s">
        <v>22</v>
      </c>
      <c r="C2987" t="s">
        <v>23</v>
      </c>
      <c r="D2987" t="s">
        <v>17</v>
      </c>
      <c r="E2987" t="s">
        <v>12</v>
      </c>
      <c r="F2987" s="2">
        <v>-1019572.8445045132</v>
      </c>
      <c r="G2987" s="2">
        <v>-710611.37647284253</v>
      </c>
      <c r="H2987" s="2">
        <v>0</v>
      </c>
      <c r="I2987" s="2" t="str">
        <f>TEXT(Продажи[[#This Row],[период]],Продажи[[#Headers],[МММ]])</f>
        <v>авг</v>
      </c>
    </row>
    <row r="2988" spans="1:9" x14ac:dyDescent="0.3">
      <c r="A2988" s="1">
        <v>41122</v>
      </c>
      <c r="B2988" t="s">
        <v>22</v>
      </c>
      <c r="C2988" t="s">
        <v>23</v>
      </c>
      <c r="D2988" t="s">
        <v>17</v>
      </c>
      <c r="E2988" t="s">
        <v>13</v>
      </c>
      <c r="F2988" s="2">
        <v>-177528.02368512584</v>
      </c>
      <c r="G2988" s="2">
        <v>-402679.7800012774</v>
      </c>
      <c r="H2988" s="2">
        <v>0</v>
      </c>
      <c r="I2988" s="2" t="str">
        <f>TEXT(Продажи[[#This Row],[период]],Продажи[[#Headers],[МММ]])</f>
        <v>авг</v>
      </c>
    </row>
    <row r="2989" spans="1:9" x14ac:dyDescent="0.3">
      <c r="A2989" s="1">
        <v>41122</v>
      </c>
      <c r="B2989" t="s">
        <v>22</v>
      </c>
      <c r="C2989" t="s">
        <v>23</v>
      </c>
      <c r="D2989" t="s">
        <v>14</v>
      </c>
      <c r="E2989" t="s">
        <v>11</v>
      </c>
      <c r="F2989" s="2">
        <v>4135376.7747961306</v>
      </c>
      <c r="G2989" s="2">
        <v>2726842.3824110241</v>
      </c>
      <c r="H2989" s="2">
        <v>0</v>
      </c>
      <c r="I2989" s="2" t="str">
        <f>TEXT(Продажи[[#This Row],[период]],Продажи[[#Headers],[МММ]])</f>
        <v>авг</v>
      </c>
    </row>
    <row r="2990" spans="1:9" x14ac:dyDescent="0.3">
      <c r="A2990" s="1">
        <v>41122</v>
      </c>
      <c r="B2990" t="s">
        <v>22</v>
      </c>
      <c r="C2990" t="s">
        <v>23</v>
      </c>
      <c r="D2990" t="s">
        <v>14</v>
      </c>
      <c r="E2990" t="s">
        <v>12</v>
      </c>
      <c r="F2990" s="2">
        <v>-2105282.7217143937</v>
      </c>
      <c r="G2990" s="2">
        <v>-1203018.6981225107</v>
      </c>
      <c r="H2990" s="2">
        <v>0</v>
      </c>
      <c r="I2990" s="2" t="str">
        <f>TEXT(Продажи[[#This Row],[период]],Продажи[[#Headers],[МММ]])</f>
        <v>авг</v>
      </c>
    </row>
    <row r="2991" spans="1:9" x14ac:dyDescent="0.3">
      <c r="A2991" s="1">
        <v>41122</v>
      </c>
      <c r="B2991" t="s">
        <v>22</v>
      </c>
      <c r="C2991" t="s">
        <v>23</v>
      </c>
      <c r="D2991" t="s">
        <v>14</v>
      </c>
      <c r="E2991" t="s">
        <v>13</v>
      </c>
      <c r="F2991" s="2">
        <v>-495162.49614722544</v>
      </c>
      <c r="G2991" s="2">
        <v>-681710.59560275602</v>
      </c>
      <c r="H2991" s="2">
        <v>0</v>
      </c>
      <c r="I2991" s="2" t="str">
        <f>TEXT(Продажи[[#This Row],[период]],Продажи[[#Headers],[МММ]])</f>
        <v>авг</v>
      </c>
    </row>
    <row r="2992" spans="1:9" x14ac:dyDescent="0.3">
      <c r="A2992" s="1">
        <v>41122</v>
      </c>
      <c r="B2992" t="s">
        <v>22</v>
      </c>
      <c r="C2992" t="s">
        <v>23</v>
      </c>
      <c r="D2992" t="s">
        <v>100</v>
      </c>
      <c r="E2992" t="s">
        <v>49</v>
      </c>
      <c r="F2992" s="2">
        <v>0</v>
      </c>
      <c r="G2992" s="2">
        <v>0</v>
      </c>
      <c r="H2992" s="2">
        <v>17345644.990144171</v>
      </c>
      <c r="I2992" s="2" t="str">
        <f>TEXT(Продажи[[#This Row],[период]],Продажи[[#Headers],[МММ]])</f>
        <v>авг</v>
      </c>
    </row>
    <row r="2993" spans="1:9" x14ac:dyDescent="0.3">
      <c r="A2993" s="1">
        <v>41122</v>
      </c>
      <c r="B2993" t="s">
        <v>22</v>
      </c>
      <c r="C2993" t="s">
        <v>24</v>
      </c>
      <c r="D2993" t="s">
        <v>17</v>
      </c>
      <c r="E2993" t="s">
        <v>11</v>
      </c>
      <c r="F2993" s="2">
        <v>1996323.6295398367</v>
      </c>
      <c r="G2993" s="2">
        <v>0</v>
      </c>
      <c r="H2993" s="2">
        <v>0</v>
      </c>
      <c r="I2993" s="2" t="str">
        <f>TEXT(Продажи[[#This Row],[период]],Продажи[[#Headers],[МММ]])</f>
        <v>авг</v>
      </c>
    </row>
    <row r="2994" spans="1:9" x14ac:dyDescent="0.3">
      <c r="A2994" s="1">
        <v>41122</v>
      </c>
      <c r="B2994" t="s">
        <v>22</v>
      </c>
      <c r="C2994" t="s">
        <v>24</v>
      </c>
      <c r="D2994" t="s">
        <v>17</v>
      </c>
      <c r="E2994" t="s">
        <v>12</v>
      </c>
      <c r="F2994" s="2">
        <v>-1019572.8445045132</v>
      </c>
      <c r="G2994" s="2">
        <v>0</v>
      </c>
      <c r="H2994" s="2">
        <v>0</v>
      </c>
      <c r="I2994" s="2" t="str">
        <f>TEXT(Продажи[[#This Row],[период]],Продажи[[#Headers],[МММ]])</f>
        <v>авг</v>
      </c>
    </row>
    <row r="2995" spans="1:9" x14ac:dyDescent="0.3">
      <c r="A2995" s="1">
        <v>41122</v>
      </c>
      <c r="B2995" t="s">
        <v>22</v>
      </c>
      <c r="C2995" t="s">
        <v>24</v>
      </c>
      <c r="D2995" t="s">
        <v>17</v>
      </c>
      <c r="E2995" t="s">
        <v>13</v>
      </c>
      <c r="F2995" s="2">
        <v>-247368.76353368498</v>
      </c>
      <c r="G2995" s="2">
        <v>0</v>
      </c>
      <c r="H2995" s="2">
        <v>0</v>
      </c>
      <c r="I2995" s="2" t="str">
        <f>TEXT(Продажи[[#This Row],[период]],Продажи[[#Headers],[МММ]])</f>
        <v>авг</v>
      </c>
    </row>
    <row r="2996" spans="1:9" x14ac:dyDescent="0.3">
      <c r="A2996" s="1">
        <v>41122</v>
      </c>
      <c r="B2996" t="s">
        <v>22</v>
      </c>
      <c r="C2996" t="s">
        <v>26</v>
      </c>
      <c r="D2996" t="s">
        <v>14</v>
      </c>
      <c r="E2996" t="s">
        <v>11</v>
      </c>
      <c r="F2996" s="2">
        <v>1858663.8885992789</v>
      </c>
      <c r="G2996" s="2">
        <v>0</v>
      </c>
      <c r="H2996" s="2">
        <v>0</v>
      </c>
      <c r="I2996" s="2" t="str">
        <f>TEXT(Продажи[[#This Row],[период]],Продажи[[#Headers],[МММ]])</f>
        <v>авг</v>
      </c>
    </row>
    <row r="2997" spans="1:9" x14ac:dyDescent="0.3">
      <c r="A2997" s="1">
        <v>41122</v>
      </c>
      <c r="B2997" t="s">
        <v>22</v>
      </c>
      <c r="C2997" t="s">
        <v>26</v>
      </c>
      <c r="D2997" t="s">
        <v>14</v>
      </c>
      <c r="E2997" t="s">
        <v>12</v>
      </c>
      <c r="F2997" s="2">
        <v>-902264.02359188301</v>
      </c>
      <c r="G2997" s="2">
        <v>0</v>
      </c>
      <c r="H2997" s="2">
        <v>0</v>
      </c>
      <c r="I2997" s="2" t="str">
        <f>TEXT(Продажи[[#This Row],[период]],Продажи[[#Headers],[МММ]])</f>
        <v>авг</v>
      </c>
    </row>
    <row r="2998" spans="1:9" x14ac:dyDescent="0.3">
      <c r="A2998" s="1">
        <v>41122</v>
      </c>
      <c r="B2998" t="s">
        <v>22</v>
      </c>
      <c r="C2998" t="s">
        <v>26</v>
      </c>
      <c r="D2998" t="s">
        <v>14</v>
      </c>
      <c r="E2998" t="s">
        <v>13</v>
      </c>
      <c r="F2998" s="2">
        <v>-276002.56481675699</v>
      </c>
      <c r="G2998" s="2">
        <v>0</v>
      </c>
      <c r="H2998" s="2">
        <v>0</v>
      </c>
      <c r="I2998" s="2" t="str">
        <f>TEXT(Продажи[[#This Row],[период]],Продажи[[#Headers],[МММ]])</f>
        <v>авг</v>
      </c>
    </row>
    <row r="2999" spans="1:9" x14ac:dyDescent="0.3">
      <c r="A2999" s="1">
        <v>41122</v>
      </c>
      <c r="B2999" t="s">
        <v>22</v>
      </c>
      <c r="C2999" t="s">
        <v>26</v>
      </c>
      <c r="D2999" t="s">
        <v>100</v>
      </c>
      <c r="E2999" t="s">
        <v>49</v>
      </c>
      <c r="F2999" s="2">
        <v>0</v>
      </c>
      <c r="G2999" s="2">
        <v>0</v>
      </c>
      <c r="H2999" s="2">
        <v>1635102.9711507375</v>
      </c>
      <c r="I2999" s="2" t="str">
        <f>TEXT(Продажи[[#This Row],[период]],Продажи[[#Headers],[МММ]])</f>
        <v>авг</v>
      </c>
    </row>
    <row r="3000" spans="1:9" x14ac:dyDescent="0.3">
      <c r="A3000" s="1">
        <v>41122</v>
      </c>
      <c r="B3000" t="s">
        <v>22</v>
      </c>
      <c r="C3000" t="s">
        <v>27</v>
      </c>
      <c r="D3000" t="s">
        <v>10</v>
      </c>
      <c r="E3000" t="s">
        <v>11</v>
      </c>
      <c r="F3000" s="2">
        <v>4041111.9586686678</v>
      </c>
      <c r="G3000" s="2">
        <v>3428822.2679612935</v>
      </c>
      <c r="H3000" s="2">
        <v>0</v>
      </c>
      <c r="I3000" s="2" t="str">
        <f>TEXT(Продажи[[#This Row],[период]],Продажи[[#Headers],[МММ]])</f>
        <v>авг</v>
      </c>
    </row>
    <row r="3001" spans="1:9" x14ac:dyDescent="0.3">
      <c r="A3001" s="1">
        <v>41122</v>
      </c>
      <c r="B3001" t="s">
        <v>22</v>
      </c>
      <c r="C3001" t="s">
        <v>27</v>
      </c>
      <c r="D3001" t="s">
        <v>10</v>
      </c>
      <c r="E3001" t="s">
        <v>12</v>
      </c>
      <c r="F3001" s="2">
        <v>-2037535.4413455469</v>
      </c>
      <c r="G3001" s="2">
        <v>-1512715.7064535122</v>
      </c>
      <c r="H3001" s="2">
        <v>0</v>
      </c>
      <c r="I3001" s="2" t="str">
        <f>TEXT(Продажи[[#This Row],[период]],Продажи[[#Headers],[МММ]])</f>
        <v>авг</v>
      </c>
    </row>
    <row r="3002" spans="1:9" x14ac:dyDescent="0.3">
      <c r="A3002" s="1">
        <v>41122</v>
      </c>
      <c r="B3002" t="s">
        <v>22</v>
      </c>
      <c r="C3002" t="s">
        <v>27</v>
      </c>
      <c r="D3002" t="s">
        <v>10</v>
      </c>
      <c r="E3002" t="s">
        <v>13</v>
      </c>
      <c r="F3002" s="2">
        <v>-586266.86432315875</v>
      </c>
      <c r="G3002" s="2">
        <v>-857205.56699032336</v>
      </c>
      <c r="H3002" s="2">
        <v>0</v>
      </c>
      <c r="I3002" s="2" t="str">
        <f>TEXT(Продажи[[#This Row],[период]],Продажи[[#Headers],[МММ]])</f>
        <v>авг</v>
      </c>
    </row>
    <row r="3003" spans="1:9" x14ac:dyDescent="0.3">
      <c r="A3003" s="1">
        <v>41122</v>
      </c>
      <c r="B3003" t="s">
        <v>22</v>
      </c>
      <c r="C3003" t="s">
        <v>27</v>
      </c>
      <c r="D3003" t="s">
        <v>21</v>
      </c>
      <c r="E3003" t="s">
        <v>11</v>
      </c>
      <c r="F3003" s="2">
        <v>5044581.0189479664</v>
      </c>
      <c r="G3003" s="2">
        <v>2460329.9931035447</v>
      </c>
      <c r="H3003" s="2">
        <v>0</v>
      </c>
      <c r="I3003" s="2" t="str">
        <f>TEXT(Продажи[[#This Row],[период]],Продажи[[#Headers],[МММ]])</f>
        <v>авг</v>
      </c>
    </row>
    <row r="3004" spans="1:9" x14ac:dyDescent="0.3">
      <c r="A3004" s="1">
        <v>41122</v>
      </c>
      <c r="B3004" t="s">
        <v>22</v>
      </c>
      <c r="C3004" t="s">
        <v>27</v>
      </c>
      <c r="D3004" t="s">
        <v>21</v>
      </c>
      <c r="E3004" t="s">
        <v>12</v>
      </c>
      <c r="F3004" s="2">
        <v>-2713599.2570994981</v>
      </c>
      <c r="G3004" s="2">
        <v>-1085439.7028397992</v>
      </c>
      <c r="H3004" s="2">
        <v>0</v>
      </c>
      <c r="I3004" s="2" t="str">
        <f>TEXT(Продажи[[#This Row],[период]],Продажи[[#Headers],[МММ]])</f>
        <v>авг</v>
      </c>
    </row>
    <row r="3005" spans="1:9" x14ac:dyDescent="0.3">
      <c r="A3005" s="1">
        <v>41122</v>
      </c>
      <c r="B3005" t="s">
        <v>22</v>
      </c>
      <c r="C3005" t="s">
        <v>27</v>
      </c>
      <c r="D3005" t="s">
        <v>21</v>
      </c>
      <c r="E3005" t="s">
        <v>13</v>
      </c>
      <c r="F3005" s="2">
        <v>-581687.13675184851</v>
      </c>
      <c r="G3005" s="2">
        <v>-615082.49827588617</v>
      </c>
      <c r="H3005" s="2">
        <v>0</v>
      </c>
      <c r="I3005" s="2" t="str">
        <f>TEXT(Продажи[[#This Row],[период]],Продажи[[#Headers],[МММ]])</f>
        <v>авг</v>
      </c>
    </row>
    <row r="3006" spans="1:9" x14ac:dyDescent="0.3">
      <c r="A3006" s="1">
        <v>41122</v>
      </c>
      <c r="B3006" t="s">
        <v>22</v>
      </c>
      <c r="C3006" t="s">
        <v>27</v>
      </c>
      <c r="D3006" t="s">
        <v>19</v>
      </c>
      <c r="E3006" t="s">
        <v>11</v>
      </c>
      <c r="F3006" s="2">
        <v>5780508.5739237247</v>
      </c>
      <c r="G3006" s="2">
        <v>3079573.6659533763</v>
      </c>
      <c r="H3006" s="2">
        <v>0</v>
      </c>
      <c r="I3006" s="2" t="str">
        <f>TEXT(Продажи[[#This Row],[период]],Продажи[[#Headers],[МММ]])</f>
        <v>авг</v>
      </c>
    </row>
    <row r="3007" spans="1:9" x14ac:dyDescent="0.3">
      <c r="A3007" s="1">
        <v>41122</v>
      </c>
      <c r="B3007" t="s">
        <v>22</v>
      </c>
      <c r="C3007" t="s">
        <v>27</v>
      </c>
      <c r="D3007" t="s">
        <v>19</v>
      </c>
      <c r="E3007" t="s">
        <v>12</v>
      </c>
      <c r="F3007" s="2">
        <v>-2882248.0423996411</v>
      </c>
      <c r="G3007" s="2">
        <v>-1358635.4408617839</v>
      </c>
      <c r="H3007" s="2">
        <v>0</v>
      </c>
      <c r="I3007" s="2" t="str">
        <f>TEXT(Продажи[[#This Row],[период]],Продажи[[#Headers],[МММ]])</f>
        <v>авг</v>
      </c>
    </row>
    <row r="3008" spans="1:9" x14ac:dyDescent="0.3">
      <c r="A3008" s="1">
        <v>41122</v>
      </c>
      <c r="B3008" t="s">
        <v>22</v>
      </c>
      <c r="C3008" t="s">
        <v>27</v>
      </c>
      <c r="D3008" t="s">
        <v>19</v>
      </c>
      <c r="E3008" t="s">
        <v>13</v>
      </c>
      <c r="F3008" s="2">
        <v>-596176.99508124136</v>
      </c>
      <c r="G3008" s="2">
        <v>-769893.41648834408</v>
      </c>
      <c r="H3008" s="2">
        <v>0</v>
      </c>
      <c r="I3008" s="2" t="str">
        <f>TEXT(Продажи[[#This Row],[период]],Продажи[[#Headers],[МММ]])</f>
        <v>авг</v>
      </c>
    </row>
    <row r="3009" spans="1:9" x14ac:dyDescent="0.3">
      <c r="A3009" s="1">
        <v>41122</v>
      </c>
      <c r="B3009" t="s">
        <v>22</v>
      </c>
      <c r="C3009" t="s">
        <v>27</v>
      </c>
      <c r="D3009" t="s">
        <v>17</v>
      </c>
      <c r="E3009" t="s">
        <v>11</v>
      </c>
      <c r="F3009" s="2">
        <v>1201056.8108263165</v>
      </c>
      <c r="G3009" s="2">
        <v>1610719.1200051096</v>
      </c>
      <c r="H3009" s="2">
        <v>0</v>
      </c>
      <c r="I3009" s="2" t="str">
        <f>TEXT(Продажи[[#This Row],[период]],Продажи[[#Headers],[МММ]])</f>
        <v>авг</v>
      </c>
    </row>
    <row r="3010" spans="1:9" x14ac:dyDescent="0.3">
      <c r="A3010" s="1">
        <v>41122</v>
      </c>
      <c r="B3010" t="s">
        <v>22</v>
      </c>
      <c r="C3010" t="s">
        <v>27</v>
      </c>
      <c r="D3010" t="s">
        <v>17</v>
      </c>
      <c r="E3010" t="s">
        <v>12</v>
      </c>
      <c r="F3010" s="2">
        <v>-611743.70670270792</v>
      </c>
      <c r="G3010" s="2">
        <v>-710611.37647284253</v>
      </c>
      <c r="H3010" s="2">
        <v>0</v>
      </c>
      <c r="I3010" s="2" t="str">
        <f>TEXT(Продажи[[#This Row],[период]],Продажи[[#Headers],[МММ]])</f>
        <v>авг</v>
      </c>
    </row>
    <row r="3011" spans="1:9" x14ac:dyDescent="0.3">
      <c r="A3011" s="1">
        <v>41122</v>
      </c>
      <c r="B3011" t="s">
        <v>22</v>
      </c>
      <c r="C3011" t="s">
        <v>27</v>
      </c>
      <c r="D3011" t="s">
        <v>17</v>
      </c>
      <c r="E3011" t="s">
        <v>13</v>
      </c>
      <c r="F3011" s="2">
        <v>-172348.59363504293</v>
      </c>
      <c r="G3011" s="2">
        <v>-402679.7800012774</v>
      </c>
      <c r="H3011" s="2">
        <v>0</v>
      </c>
      <c r="I3011" s="2" t="str">
        <f>TEXT(Продажи[[#This Row],[период]],Продажи[[#Headers],[МММ]])</f>
        <v>авг</v>
      </c>
    </row>
    <row r="3012" spans="1:9" x14ac:dyDescent="0.3">
      <c r="A3012" s="1">
        <v>41122</v>
      </c>
      <c r="B3012" t="s">
        <v>22</v>
      </c>
      <c r="C3012" t="s">
        <v>27</v>
      </c>
      <c r="D3012" t="s">
        <v>14</v>
      </c>
      <c r="E3012" t="s">
        <v>11</v>
      </c>
      <c r="F3012" s="2">
        <v>4583501.239846766</v>
      </c>
      <c r="G3012" s="2">
        <v>2726842.3824110241</v>
      </c>
      <c r="H3012" s="2">
        <v>0</v>
      </c>
      <c r="I3012" s="2" t="str">
        <f>TEXT(Продажи[[#This Row],[период]],Продажи[[#Headers],[МММ]])</f>
        <v>авг</v>
      </c>
    </row>
    <row r="3013" spans="1:9" x14ac:dyDescent="0.3">
      <c r="A3013" s="1">
        <v>41122</v>
      </c>
      <c r="B3013" t="s">
        <v>22</v>
      </c>
      <c r="C3013" t="s">
        <v>27</v>
      </c>
      <c r="D3013" t="s">
        <v>14</v>
      </c>
      <c r="E3013" t="s">
        <v>12</v>
      </c>
      <c r="F3013" s="2">
        <v>-2406037.3962450214</v>
      </c>
      <c r="G3013" s="2">
        <v>-1203018.6981225107</v>
      </c>
      <c r="H3013" s="2">
        <v>0</v>
      </c>
      <c r="I3013" s="2" t="str">
        <f>TEXT(Продажи[[#This Row],[период]],Продажи[[#Headers],[МММ]])</f>
        <v>авг</v>
      </c>
    </row>
    <row r="3014" spans="1:9" x14ac:dyDescent="0.3">
      <c r="A3014" s="1">
        <v>41122</v>
      </c>
      <c r="B3014" t="s">
        <v>22</v>
      </c>
      <c r="C3014" t="s">
        <v>27</v>
      </c>
      <c r="D3014" t="s">
        <v>14</v>
      </c>
      <c r="E3014" t="s">
        <v>13</v>
      </c>
      <c r="F3014" s="2">
        <v>-588366.36978426692</v>
      </c>
      <c r="G3014" s="2">
        <v>-681710.59560275602</v>
      </c>
      <c r="H3014" s="2">
        <v>0</v>
      </c>
      <c r="I3014" s="2" t="str">
        <f>TEXT(Продажи[[#This Row],[период]],Продажи[[#Headers],[МММ]])</f>
        <v>авг</v>
      </c>
    </row>
    <row r="3015" spans="1:9" x14ac:dyDescent="0.3">
      <c r="A3015" s="1">
        <v>41122</v>
      </c>
      <c r="B3015" t="s">
        <v>22</v>
      </c>
      <c r="C3015" t="s">
        <v>27</v>
      </c>
      <c r="D3015" t="s">
        <v>100</v>
      </c>
      <c r="E3015" t="s">
        <v>49</v>
      </c>
      <c r="F3015" s="2">
        <v>0</v>
      </c>
      <c r="G3015" s="2">
        <v>0</v>
      </c>
      <c r="H3015" s="2">
        <v>16598721.422720233</v>
      </c>
      <c r="I3015" s="2" t="str">
        <f>TEXT(Продажи[[#This Row],[период]],Продажи[[#Headers],[МММ]])</f>
        <v>авг</v>
      </c>
    </row>
    <row r="3016" spans="1:9" x14ac:dyDescent="0.3">
      <c r="A3016" s="1">
        <v>41122</v>
      </c>
      <c r="B3016" t="s">
        <v>18</v>
      </c>
      <c r="C3016" t="s">
        <v>9</v>
      </c>
      <c r="D3016" t="s">
        <v>10</v>
      </c>
      <c r="E3016" t="s">
        <v>11</v>
      </c>
      <c r="F3016" s="2">
        <v>3704918.6108466526</v>
      </c>
      <c r="G3016" s="2">
        <v>2743057.814369035</v>
      </c>
      <c r="H3016" s="2">
        <v>0</v>
      </c>
      <c r="I3016" s="2" t="str">
        <f>TEXT(Продажи[[#This Row],[период]],Продажи[[#Headers],[МММ]])</f>
        <v>авг</v>
      </c>
    </row>
    <row r="3017" spans="1:9" x14ac:dyDescent="0.3">
      <c r="A3017" s="1">
        <v>41122</v>
      </c>
      <c r="B3017" t="s">
        <v>18</v>
      </c>
      <c r="C3017" t="s">
        <v>9</v>
      </c>
      <c r="D3017" t="s">
        <v>10</v>
      </c>
      <c r="E3017" t="s">
        <v>12</v>
      </c>
      <c r="F3017" s="2">
        <v>-2037535.4413455469</v>
      </c>
      <c r="G3017" s="2">
        <v>-1210172.5651628096</v>
      </c>
      <c r="H3017" s="2">
        <v>0</v>
      </c>
      <c r="I3017" s="2" t="str">
        <f>TEXT(Продажи[[#This Row],[период]],Продажи[[#Headers],[МММ]])</f>
        <v>авг</v>
      </c>
    </row>
    <row r="3018" spans="1:9" x14ac:dyDescent="0.3">
      <c r="A3018" s="1">
        <v>41122</v>
      </c>
      <c r="B3018" t="s">
        <v>18</v>
      </c>
      <c r="C3018" t="s">
        <v>9</v>
      </c>
      <c r="D3018" t="s">
        <v>10</v>
      </c>
      <c r="E3018" t="s">
        <v>13</v>
      </c>
      <c r="F3018" s="2">
        <v>-1601400.9801255325</v>
      </c>
      <c r="G3018" s="2">
        <v>-685764.45359225874</v>
      </c>
      <c r="H3018" s="2">
        <v>0</v>
      </c>
      <c r="I3018" s="2" t="str">
        <f>TEXT(Продажи[[#This Row],[период]],Продажи[[#Headers],[МММ]])</f>
        <v>авг</v>
      </c>
    </row>
    <row r="3019" spans="1:9" x14ac:dyDescent="0.3">
      <c r="A3019" s="1">
        <v>41122</v>
      </c>
      <c r="B3019" t="s">
        <v>18</v>
      </c>
      <c r="C3019" t="s">
        <v>9</v>
      </c>
      <c r="D3019" t="s">
        <v>21</v>
      </c>
      <c r="E3019" t="s">
        <v>11</v>
      </c>
      <c r="F3019" s="2">
        <v>1942937.0680832407</v>
      </c>
      <c r="G3019" s="2">
        <v>1968263.9944828358</v>
      </c>
      <c r="H3019" s="2">
        <v>0</v>
      </c>
      <c r="I3019" s="2" t="str">
        <f>TEXT(Продажи[[#This Row],[период]],Продажи[[#Headers],[МММ]])</f>
        <v>авг</v>
      </c>
    </row>
    <row r="3020" spans="1:9" x14ac:dyDescent="0.3">
      <c r="A3020" s="1">
        <v>41122</v>
      </c>
      <c r="B3020" t="s">
        <v>18</v>
      </c>
      <c r="C3020" t="s">
        <v>9</v>
      </c>
      <c r="D3020" t="s">
        <v>21</v>
      </c>
      <c r="E3020" t="s">
        <v>12</v>
      </c>
      <c r="F3020" s="2">
        <v>-1085439.7028397992</v>
      </c>
      <c r="G3020" s="2">
        <v>-868351.76227183943</v>
      </c>
      <c r="H3020" s="2">
        <v>0</v>
      </c>
      <c r="I3020" s="2" t="str">
        <f>TEXT(Продажи[[#This Row],[период]],Продажи[[#Headers],[МММ]])</f>
        <v>авг</v>
      </c>
    </row>
    <row r="3021" spans="1:9" x14ac:dyDescent="0.3">
      <c r="A3021" s="1">
        <v>41122</v>
      </c>
      <c r="B3021" t="s">
        <v>18</v>
      </c>
      <c r="C3021" t="s">
        <v>9</v>
      </c>
      <c r="D3021" t="s">
        <v>21</v>
      </c>
      <c r="E3021" t="s">
        <v>13</v>
      </c>
      <c r="F3021" s="2">
        <v>-778585.89884698798</v>
      </c>
      <c r="G3021" s="2">
        <v>-492065.99862070894</v>
      </c>
      <c r="H3021" s="2">
        <v>0</v>
      </c>
      <c r="I3021" s="2" t="str">
        <f>TEXT(Продажи[[#This Row],[период]],Продажи[[#Headers],[МММ]])</f>
        <v>авг</v>
      </c>
    </row>
    <row r="3022" spans="1:9" x14ac:dyDescent="0.3">
      <c r="A3022" s="1">
        <v>41122</v>
      </c>
      <c r="B3022" t="s">
        <v>18</v>
      </c>
      <c r="C3022" t="s">
        <v>9</v>
      </c>
      <c r="D3022" t="s">
        <v>19</v>
      </c>
      <c r="E3022" t="s">
        <v>11</v>
      </c>
      <c r="F3022" s="2">
        <v>2879045.5445747524</v>
      </c>
      <c r="G3022" s="2">
        <v>2463658.9327627011</v>
      </c>
      <c r="H3022" s="2">
        <v>0</v>
      </c>
      <c r="I3022" s="2" t="str">
        <f>TEXT(Продажи[[#This Row],[период]],Продажи[[#Headers],[МММ]])</f>
        <v>авг</v>
      </c>
    </row>
    <row r="3023" spans="1:9" x14ac:dyDescent="0.3">
      <c r="A3023" s="1">
        <v>41122</v>
      </c>
      <c r="B3023" t="s">
        <v>18</v>
      </c>
      <c r="C3023" t="s">
        <v>9</v>
      </c>
      <c r="D3023" t="s">
        <v>19</v>
      </c>
      <c r="E3023" t="s">
        <v>12</v>
      </c>
      <c r="F3023" s="2">
        <v>-1601248.9124442451</v>
      </c>
      <c r="G3023" s="2">
        <v>-1086908.3526894271</v>
      </c>
      <c r="H3023" s="2">
        <v>0</v>
      </c>
      <c r="I3023" s="2" t="str">
        <f>TEXT(Продажи[[#This Row],[период]],Продажи[[#Headers],[МММ]])</f>
        <v>авг</v>
      </c>
    </row>
    <row r="3024" spans="1:9" x14ac:dyDescent="0.3">
      <c r="A3024" s="1">
        <v>41122</v>
      </c>
      <c r="B3024" t="s">
        <v>18</v>
      </c>
      <c r="C3024" t="s">
        <v>9</v>
      </c>
      <c r="D3024" t="s">
        <v>19</v>
      </c>
      <c r="E3024" t="s">
        <v>13</v>
      </c>
      <c r="F3024" s="2">
        <v>-973431.23885310546</v>
      </c>
      <c r="G3024" s="2">
        <v>-615914.73319067527</v>
      </c>
      <c r="H3024" s="2">
        <v>0</v>
      </c>
      <c r="I3024" s="2" t="str">
        <f>TEXT(Продажи[[#This Row],[период]],Продажи[[#Headers],[МММ]])</f>
        <v>авг</v>
      </c>
    </row>
    <row r="3025" spans="1:9" x14ac:dyDescent="0.3">
      <c r="A3025" s="1">
        <v>41122</v>
      </c>
      <c r="B3025" t="s">
        <v>18</v>
      </c>
      <c r="C3025" t="s">
        <v>9</v>
      </c>
      <c r="D3025" t="s">
        <v>17</v>
      </c>
      <c r="E3025" t="s">
        <v>11</v>
      </c>
      <c r="F3025" s="2">
        <v>381320.24384468794</v>
      </c>
      <c r="G3025" s="2">
        <v>1288575.2960040877</v>
      </c>
      <c r="H3025" s="2">
        <v>0</v>
      </c>
      <c r="I3025" s="2" t="str">
        <f>TEXT(Продажи[[#This Row],[период]],Продажи[[#Headers],[МММ]])</f>
        <v>авг</v>
      </c>
    </row>
    <row r="3026" spans="1:9" x14ac:dyDescent="0.3">
      <c r="A3026" s="1">
        <v>41122</v>
      </c>
      <c r="B3026" t="s">
        <v>18</v>
      </c>
      <c r="C3026" t="s">
        <v>9</v>
      </c>
      <c r="D3026" t="s">
        <v>17</v>
      </c>
      <c r="E3026" t="s">
        <v>12</v>
      </c>
      <c r="F3026" s="2">
        <v>-203914.56890090264</v>
      </c>
      <c r="G3026" s="2">
        <v>-568489.10117827402</v>
      </c>
      <c r="H3026" s="2">
        <v>0</v>
      </c>
      <c r="I3026" s="2" t="str">
        <f>TEXT(Продажи[[#This Row],[период]],Продажи[[#Headers],[МММ]])</f>
        <v>авг</v>
      </c>
    </row>
    <row r="3027" spans="1:9" x14ac:dyDescent="0.3">
      <c r="A3027" s="1">
        <v>41122</v>
      </c>
      <c r="B3027" t="s">
        <v>18</v>
      </c>
      <c r="C3027" t="s">
        <v>9</v>
      </c>
      <c r="D3027" t="s">
        <v>17</v>
      </c>
      <c r="E3027" t="s">
        <v>13</v>
      </c>
      <c r="F3027" s="2">
        <v>-209726.1341145784</v>
      </c>
      <c r="G3027" s="2">
        <v>-322143.82400102192</v>
      </c>
      <c r="H3027" s="2">
        <v>0</v>
      </c>
      <c r="I3027" s="2" t="str">
        <f>TEXT(Продажи[[#This Row],[период]],Продажи[[#Headers],[МММ]])</f>
        <v>авг</v>
      </c>
    </row>
    <row r="3028" spans="1:9" x14ac:dyDescent="0.3">
      <c r="A3028" s="1">
        <v>41122</v>
      </c>
      <c r="B3028" t="s">
        <v>18</v>
      </c>
      <c r="C3028" t="s">
        <v>9</v>
      </c>
      <c r="D3028" t="s">
        <v>14</v>
      </c>
      <c r="E3028" t="s">
        <v>11</v>
      </c>
      <c r="F3028" s="2">
        <v>3157924.0825715903</v>
      </c>
      <c r="G3028" s="2">
        <v>2181473.9059288194</v>
      </c>
      <c r="H3028" s="2">
        <v>0</v>
      </c>
      <c r="I3028" s="2" t="str">
        <f>TEXT(Продажи[[#This Row],[период]],Продажи[[#Headers],[МММ]])</f>
        <v>авг</v>
      </c>
    </row>
    <row r="3029" spans="1:9" x14ac:dyDescent="0.3">
      <c r="A3029" s="1">
        <v>41122</v>
      </c>
      <c r="B3029" t="s">
        <v>18</v>
      </c>
      <c r="C3029" t="s">
        <v>9</v>
      </c>
      <c r="D3029" t="s">
        <v>14</v>
      </c>
      <c r="E3029" t="s">
        <v>12</v>
      </c>
      <c r="F3029" s="2">
        <v>-1804528.047183766</v>
      </c>
      <c r="G3029" s="2">
        <v>-962414.95849800855</v>
      </c>
      <c r="H3029" s="2">
        <v>0</v>
      </c>
      <c r="I3029" s="2" t="str">
        <f>TEXT(Продажи[[#This Row],[период]],Продажи[[#Headers],[МММ]])</f>
        <v>авг</v>
      </c>
    </row>
    <row r="3030" spans="1:9" x14ac:dyDescent="0.3">
      <c r="A3030" s="1">
        <v>41122</v>
      </c>
      <c r="B3030" t="s">
        <v>18</v>
      </c>
      <c r="C3030" t="s">
        <v>9</v>
      </c>
      <c r="D3030" t="s">
        <v>14</v>
      </c>
      <c r="E3030" t="s">
        <v>13</v>
      </c>
      <c r="F3030" s="2">
        <v>-1377155.654675744</v>
      </c>
      <c r="G3030" s="2">
        <v>-545368.47648220486</v>
      </c>
      <c r="H3030" s="2">
        <v>0</v>
      </c>
      <c r="I3030" s="2" t="str">
        <f>TEXT(Продажи[[#This Row],[период]],Продажи[[#Headers],[МММ]])</f>
        <v>авг</v>
      </c>
    </row>
    <row r="3031" spans="1:9" x14ac:dyDescent="0.3">
      <c r="A3031" s="1">
        <v>41122</v>
      </c>
      <c r="B3031" t="s">
        <v>18</v>
      </c>
      <c r="C3031" t="s">
        <v>9</v>
      </c>
      <c r="D3031" t="s">
        <v>100</v>
      </c>
      <c r="E3031" t="s">
        <v>49</v>
      </c>
      <c r="F3031" s="2">
        <v>0</v>
      </c>
      <c r="G3031" s="2">
        <v>0</v>
      </c>
      <c r="H3031" s="2">
        <v>15708064.739575876</v>
      </c>
      <c r="I3031" s="2" t="str">
        <f>TEXT(Продажи[[#This Row],[период]],Продажи[[#Headers],[МММ]])</f>
        <v>авг</v>
      </c>
    </row>
    <row r="3032" spans="1:9" x14ac:dyDescent="0.3">
      <c r="A3032" s="1">
        <v>41122</v>
      </c>
      <c r="B3032" t="s">
        <v>18</v>
      </c>
      <c r="C3032" t="s">
        <v>16</v>
      </c>
      <c r="D3032" t="s">
        <v>10</v>
      </c>
      <c r="E3032" t="s">
        <v>11</v>
      </c>
      <c r="F3032" s="2">
        <v>1877928.4984401457</v>
      </c>
      <c r="G3032" s="2">
        <v>3428822.267961293</v>
      </c>
      <c r="H3032" s="2">
        <v>0</v>
      </c>
      <c r="I3032" s="2" t="str">
        <f>TEXT(Продажи[[#This Row],[период]],Продажи[[#Headers],[МММ]])</f>
        <v>авг</v>
      </c>
    </row>
    <row r="3033" spans="1:9" x14ac:dyDescent="0.3">
      <c r="A3033" s="1">
        <v>41122</v>
      </c>
      <c r="B3033" t="s">
        <v>18</v>
      </c>
      <c r="C3033" t="s">
        <v>16</v>
      </c>
      <c r="D3033" t="s">
        <v>10</v>
      </c>
      <c r="E3033" t="s">
        <v>12</v>
      </c>
      <c r="F3033" s="2">
        <v>-1018767.7206727734</v>
      </c>
      <c r="G3033" s="2">
        <v>-1512715.706453512</v>
      </c>
      <c r="H3033" s="2">
        <v>0</v>
      </c>
      <c r="I3033" s="2" t="str">
        <f>TEXT(Продажи[[#This Row],[период]],Продажи[[#Headers],[МММ]])</f>
        <v>авг</v>
      </c>
    </row>
    <row r="3034" spans="1:9" x14ac:dyDescent="0.3">
      <c r="A3034" s="1">
        <v>41122</v>
      </c>
      <c r="B3034" t="s">
        <v>18</v>
      </c>
      <c r="C3034" t="s">
        <v>16</v>
      </c>
      <c r="D3034" t="s">
        <v>10</v>
      </c>
      <c r="E3034" t="s">
        <v>13</v>
      </c>
      <c r="F3034" s="2">
        <v>-527687.72038447426</v>
      </c>
      <c r="G3034" s="2">
        <v>-857205.56699032325</v>
      </c>
      <c r="H3034" s="2">
        <v>0</v>
      </c>
      <c r="I3034" s="2" t="str">
        <f>TEXT(Продажи[[#This Row],[период]],Продажи[[#Headers],[МММ]])</f>
        <v>авг</v>
      </c>
    </row>
    <row r="3035" spans="1:9" x14ac:dyDescent="0.3">
      <c r="A3035" s="1">
        <v>41122</v>
      </c>
      <c r="B3035" t="s">
        <v>18</v>
      </c>
      <c r="C3035" t="s">
        <v>16</v>
      </c>
      <c r="D3035" t="s">
        <v>21</v>
      </c>
      <c r="E3035" t="s">
        <v>11</v>
      </c>
      <c r="F3035" s="2">
        <v>3014808.7746375422</v>
      </c>
      <c r="G3035" s="2">
        <v>2460329.9931035447</v>
      </c>
      <c r="H3035" s="2">
        <v>0</v>
      </c>
      <c r="I3035" s="2" t="str">
        <f>TEXT(Продажи[[#This Row],[период]],Продажи[[#Headers],[МММ]])</f>
        <v>авг</v>
      </c>
    </row>
    <row r="3036" spans="1:9" x14ac:dyDescent="0.3">
      <c r="A3036" s="1">
        <v>41122</v>
      </c>
      <c r="B3036" t="s">
        <v>18</v>
      </c>
      <c r="C3036" t="s">
        <v>16</v>
      </c>
      <c r="D3036" t="s">
        <v>21</v>
      </c>
      <c r="E3036" t="s">
        <v>12</v>
      </c>
      <c r="F3036" s="2">
        <v>-1628159.5542596988</v>
      </c>
      <c r="G3036" s="2">
        <v>-1085439.7028397992</v>
      </c>
      <c r="H3036" s="2">
        <v>0</v>
      </c>
      <c r="I3036" s="2" t="str">
        <f>TEXT(Продажи[[#This Row],[период]],Продажи[[#Headers],[МММ]])</f>
        <v>авг</v>
      </c>
    </row>
    <row r="3037" spans="1:9" x14ac:dyDescent="0.3">
      <c r="A3037" s="1">
        <v>41122</v>
      </c>
      <c r="B3037" t="s">
        <v>18</v>
      </c>
      <c r="C3037" t="s">
        <v>16</v>
      </c>
      <c r="D3037" t="s">
        <v>21</v>
      </c>
      <c r="E3037" t="s">
        <v>13</v>
      </c>
      <c r="F3037" s="2">
        <v>-1166929.0885304972</v>
      </c>
      <c r="G3037" s="2">
        <v>-615082.49827588617</v>
      </c>
      <c r="H3037" s="2">
        <v>0</v>
      </c>
      <c r="I3037" s="2" t="str">
        <f>TEXT(Продажи[[#This Row],[период]],Продажи[[#Headers],[МММ]])</f>
        <v>авг</v>
      </c>
    </row>
    <row r="3038" spans="1:9" x14ac:dyDescent="0.3">
      <c r="A3038" s="1">
        <v>41122</v>
      </c>
      <c r="B3038" t="s">
        <v>18</v>
      </c>
      <c r="C3038" t="s">
        <v>16</v>
      </c>
      <c r="D3038" t="s">
        <v>19</v>
      </c>
      <c r="E3038" t="s">
        <v>11</v>
      </c>
      <c r="F3038" s="2">
        <v>4457876.9722447786</v>
      </c>
      <c r="G3038" s="2">
        <v>3079573.6659533759</v>
      </c>
      <c r="H3038" s="2">
        <v>0</v>
      </c>
      <c r="I3038" s="2" t="str">
        <f>TEXT(Продажи[[#This Row],[период]],Продажи[[#Headers],[МММ]])</f>
        <v>авг</v>
      </c>
    </row>
    <row r="3039" spans="1:9" x14ac:dyDescent="0.3">
      <c r="A3039" s="1">
        <v>41122</v>
      </c>
      <c r="B3039" t="s">
        <v>18</v>
      </c>
      <c r="C3039" t="s">
        <v>16</v>
      </c>
      <c r="D3039" t="s">
        <v>19</v>
      </c>
      <c r="E3039" t="s">
        <v>12</v>
      </c>
      <c r="F3039" s="2">
        <v>-2561998.2599107921</v>
      </c>
      <c r="G3039" s="2">
        <v>-1358635.4408617837</v>
      </c>
      <c r="H3039" s="2">
        <v>0</v>
      </c>
      <c r="I3039" s="2" t="str">
        <f>TEXT(Продажи[[#This Row],[период]],Продажи[[#Headers],[МММ]])</f>
        <v>авг</v>
      </c>
    </row>
    <row r="3040" spans="1:9" x14ac:dyDescent="0.3">
      <c r="A3040" s="1">
        <v>41122</v>
      </c>
      <c r="B3040" t="s">
        <v>18</v>
      </c>
      <c r="C3040" t="s">
        <v>16</v>
      </c>
      <c r="D3040" t="s">
        <v>19</v>
      </c>
      <c r="E3040" t="s">
        <v>13</v>
      </c>
      <c r="F3040" s="2">
        <v>-1667636.6923541836</v>
      </c>
      <c r="G3040" s="2">
        <v>-769893.41648834397</v>
      </c>
      <c r="H3040" s="2">
        <v>0</v>
      </c>
      <c r="I3040" s="2" t="str">
        <f>TEXT(Продажи[[#This Row],[период]],Продажи[[#Headers],[МММ]])</f>
        <v>авг</v>
      </c>
    </row>
    <row r="3041" spans="1:9" x14ac:dyDescent="0.3">
      <c r="A3041" s="1">
        <v>41122</v>
      </c>
      <c r="B3041" t="s">
        <v>18</v>
      </c>
      <c r="C3041" t="s">
        <v>16</v>
      </c>
      <c r="D3041" t="s">
        <v>17</v>
      </c>
      <c r="E3041" t="s">
        <v>11</v>
      </c>
      <c r="F3041" s="2">
        <v>1421284.5452392914</v>
      </c>
      <c r="G3041" s="2">
        <v>1610719.1200051093</v>
      </c>
      <c r="H3041" s="2">
        <v>0</v>
      </c>
      <c r="I3041" s="2" t="str">
        <f>TEXT(Продажи[[#This Row],[период]],Продажи[[#Headers],[МММ]])</f>
        <v>авг</v>
      </c>
    </row>
    <row r="3042" spans="1:9" x14ac:dyDescent="0.3">
      <c r="A3042" s="1">
        <v>41122</v>
      </c>
      <c r="B3042" t="s">
        <v>18</v>
      </c>
      <c r="C3042" t="s">
        <v>16</v>
      </c>
      <c r="D3042" t="s">
        <v>17</v>
      </c>
      <c r="E3042" t="s">
        <v>12</v>
      </c>
      <c r="F3042" s="2">
        <v>-815658.27560361056</v>
      </c>
      <c r="G3042" s="2">
        <v>-710611.37647284241</v>
      </c>
      <c r="H3042" s="2">
        <v>0</v>
      </c>
      <c r="I3042" s="2" t="str">
        <f>TEXT(Продажи[[#This Row],[период]],Продажи[[#Headers],[МММ]])</f>
        <v>авг</v>
      </c>
    </row>
    <row r="3043" spans="1:9" x14ac:dyDescent="0.3">
      <c r="A3043" s="1">
        <v>41122</v>
      </c>
      <c r="B3043" t="s">
        <v>18</v>
      </c>
      <c r="C3043" t="s">
        <v>16</v>
      </c>
      <c r="D3043" t="s">
        <v>17</v>
      </c>
      <c r="E3043" t="s">
        <v>13</v>
      </c>
      <c r="F3043" s="2">
        <v>-546796.91650777042</v>
      </c>
      <c r="G3043" s="2">
        <v>-402679.78000127734</v>
      </c>
      <c r="H3043" s="2">
        <v>0</v>
      </c>
      <c r="I3043" s="2" t="str">
        <f>TEXT(Продажи[[#This Row],[период]],Продажи[[#Headers],[МММ]])</f>
        <v>авг</v>
      </c>
    </row>
    <row r="3044" spans="1:9" x14ac:dyDescent="0.3">
      <c r="A3044" s="1">
        <v>41122</v>
      </c>
      <c r="B3044" t="s">
        <v>18</v>
      </c>
      <c r="C3044" t="s">
        <v>16</v>
      </c>
      <c r="D3044" t="s">
        <v>14</v>
      </c>
      <c r="E3044" t="s">
        <v>11</v>
      </c>
      <c r="F3044" s="2">
        <v>3121833.5216279156</v>
      </c>
      <c r="G3044" s="2">
        <v>2726842.3824110236</v>
      </c>
      <c r="H3044" s="2">
        <v>0</v>
      </c>
      <c r="I3044" s="2" t="str">
        <f>TEXT(Продажи[[#This Row],[период]],Продажи[[#Headers],[МММ]])</f>
        <v>авг</v>
      </c>
    </row>
    <row r="3045" spans="1:9" x14ac:dyDescent="0.3">
      <c r="A3045" s="1">
        <v>41122</v>
      </c>
      <c r="B3045" t="s">
        <v>18</v>
      </c>
      <c r="C3045" t="s">
        <v>16</v>
      </c>
      <c r="D3045" t="s">
        <v>14</v>
      </c>
      <c r="E3045" t="s">
        <v>12</v>
      </c>
      <c r="F3045" s="2">
        <v>-1804528.047183766</v>
      </c>
      <c r="G3045" s="2">
        <v>-1203018.6981225107</v>
      </c>
      <c r="H3045" s="2">
        <v>0</v>
      </c>
      <c r="I3045" s="2" t="str">
        <f>TEXT(Продажи[[#This Row],[период]],Продажи[[#Headers],[МММ]])</f>
        <v>авг</v>
      </c>
    </row>
    <row r="3046" spans="1:9" x14ac:dyDescent="0.3">
      <c r="A3046" s="1">
        <v>41122</v>
      </c>
      <c r="B3046" t="s">
        <v>18</v>
      </c>
      <c r="C3046" t="s">
        <v>16</v>
      </c>
      <c r="D3046" t="s">
        <v>14</v>
      </c>
      <c r="E3046" t="s">
        <v>13</v>
      </c>
      <c r="F3046" s="2">
        <v>-1149755.0452631365</v>
      </c>
      <c r="G3046" s="2">
        <v>-681710.5956027559</v>
      </c>
      <c r="H3046" s="2">
        <v>0</v>
      </c>
      <c r="I3046" s="2" t="str">
        <f>TEXT(Продажи[[#This Row],[период]],Продажи[[#Headers],[МММ]])</f>
        <v>авг</v>
      </c>
    </row>
    <row r="3047" spans="1:9" x14ac:dyDescent="0.3">
      <c r="A3047" s="1">
        <v>41122</v>
      </c>
      <c r="B3047" t="s">
        <v>18</v>
      </c>
      <c r="C3047" t="s">
        <v>16</v>
      </c>
      <c r="D3047" t="s">
        <v>100</v>
      </c>
      <c r="E3047" t="s">
        <v>49</v>
      </c>
      <c r="F3047" s="2">
        <v>0</v>
      </c>
      <c r="G3047" s="2">
        <v>0</v>
      </c>
      <c r="H3047" s="2">
        <v>8211301.2939967364</v>
      </c>
      <c r="I3047" s="2" t="str">
        <f>TEXT(Продажи[[#This Row],[период]],Продажи[[#Headers],[МММ]])</f>
        <v>авг</v>
      </c>
    </row>
    <row r="3048" spans="1:9" x14ac:dyDescent="0.3">
      <c r="A3048" s="1">
        <v>41122</v>
      </c>
      <c r="B3048" t="s">
        <v>18</v>
      </c>
      <c r="C3048" t="s">
        <v>23</v>
      </c>
      <c r="D3048" t="s">
        <v>10</v>
      </c>
      <c r="E3048" t="s">
        <v>11</v>
      </c>
      <c r="F3048" s="2">
        <v>3514748.6363210683</v>
      </c>
      <c r="G3048" s="2">
        <v>3428822.2679612935</v>
      </c>
      <c r="H3048" s="2">
        <v>0</v>
      </c>
      <c r="I3048" s="2" t="str">
        <f>TEXT(Продажи[[#This Row],[период]],Продажи[[#Headers],[МММ]])</f>
        <v>авг</v>
      </c>
    </row>
    <row r="3049" spans="1:9" x14ac:dyDescent="0.3">
      <c r="A3049" s="1">
        <v>41122</v>
      </c>
      <c r="B3049" t="s">
        <v>18</v>
      </c>
      <c r="C3049" t="s">
        <v>23</v>
      </c>
      <c r="D3049" t="s">
        <v>10</v>
      </c>
      <c r="E3049" t="s">
        <v>12</v>
      </c>
      <c r="F3049" s="2">
        <v>-2037535.4413455469</v>
      </c>
      <c r="G3049" s="2">
        <v>-1512715.7064535122</v>
      </c>
      <c r="H3049" s="2">
        <v>0</v>
      </c>
      <c r="I3049" s="2" t="str">
        <f>TEXT(Продажи[[#This Row],[период]],Продажи[[#Headers],[МММ]])</f>
        <v>авг</v>
      </c>
    </row>
    <row r="3050" spans="1:9" x14ac:dyDescent="0.3">
      <c r="A3050" s="1">
        <v>41122</v>
      </c>
      <c r="B3050" t="s">
        <v>18</v>
      </c>
      <c r="C3050" t="s">
        <v>23</v>
      </c>
      <c r="D3050" t="s">
        <v>10</v>
      </c>
      <c r="E3050" t="s">
        <v>13</v>
      </c>
      <c r="F3050" s="2">
        <v>-1483767.2673118496</v>
      </c>
      <c r="G3050" s="2">
        <v>-857205.56699032336</v>
      </c>
      <c r="H3050" s="2">
        <v>0</v>
      </c>
      <c r="I3050" s="2" t="str">
        <f>TEXT(Продажи[[#This Row],[период]],Продажи[[#Headers],[МММ]])</f>
        <v>авг</v>
      </c>
    </row>
    <row r="3051" spans="1:9" x14ac:dyDescent="0.3">
      <c r="A3051" s="1">
        <v>41122</v>
      </c>
      <c r="B3051" t="s">
        <v>18</v>
      </c>
      <c r="C3051" t="s">
        <v>23</v>
      </c>
      <c r="D3051" t="s">
        <v>21</v>
      </c>
      <c r="E3051" t="s">
        <v>11</v>
      </c>
      <c r="F3051" s="2">
        <v>1875097.0866557532</v>
      </c>
      <c r="G3051" s="2">
        <v>2460329.9931035447</v>
      </c>
      <c r="H3051" s="2">
        <v>0</v>
      </c>
      <c r="I3051" s="2" t="str">
        <f>TEXT(Продажи[[#This Row],[период]],Продажи[[#Headers],[МММ]])</f>
        <v>авг</v>
      </c>
    </row>
    <row r="3052" spans="1:9" x14ac:dyDescent="0.3">
      <c r="A3052" s="1">
        <v>41122</v>
      </c>
      <c r="B3052" t="s">
        <v>18</v>
      </c>
      <c r="C3052" t="s">
        <v>23</v>
      </c>
      <c r="D3052" t="s">
        <v>21</v>
      </c>
      <c r="E3052" t="s">
        <v>12</v>
      </c>
      <c r="F3052" s="2">
        <v>-1085439.7028397992</v>
      </c>
      <c r="G3052" s="2">
        <v>-1085439.7028397992</v>
      </c>
      <c r="H3052" s="2">
        <v>0</v>
      </c>
      <c r="I3052" s="2" t="str">
        <f>TEXT(Продажи[[#This Row],[период]],Продажи[[#Headers],[МММ]])</f>
        <v>авг</v>
      </c>
    </row>
    <row r="3053" spans="1:9" x14ac:dyDescent="0.3">
      <c r="A3053" s="1">
        <v>41122</v>
      </c>
      <c r="B3053" t="s">
        <v>18</v>
      </c>
      <c r="C3053" t="s">
        <v>23</v>
      </c>
      <c r="D3053" t="s">
        <v>21</v>
      </c>
      <c r="E3053" t="s">
        <v>13</v>
      </c>
      <c r="F3053" s="2">
        <v>-539246.44437081227</v>
      </c>
      <c r="G3053" s="2">
        <v>-615082.49827588617</v>
      </c>
      <c r="H3053" s="2">
        <v>0</v>
      </c>
      <c r="I3053" s="2" t="str">
        <f>TEXT(Продажи[[#This Row],[период]],Продажи[[#Headers],[МММ]])</f>
        <v>авг</v>
      </c>
    </row>
    <row r="3054" spans="1:9" x14ac:dyDescent="0.3">
      <c r="A3054" s="1">
        <v>41122</v>
      </c>
      <c r="B3054" t="s">
        <v>18</v>
      </c>
      <c r="C3054" t="s">
        <v>23</v>
      </c>
      <c r="D3054" t="s">
        <v>19</v>
      </c>
      <c r="E3054" t="s">
        <v>11</v>
      </c>
      <c r="F3054" s="2">
        <v>2200116.0056983926</v>
      </c>
      <c r="G3054" s="2">
        <v>3079573.6659533763</v>
      </c>
      <c r="H3054" s="2">
        <v>0</v>
      </c>
      <c r="I3054" s="2" t="str">
        <f>TEXT(Продажи[[#This Row],[период]],Продажи[[#Headers],[МММ]])</f>
        <v>авг</v>
      </c>
    </row>
    <row r="3055" spans="1:9" x14ac:dyDescent="0.3">
      <c r="A3055" s="1">
        <v>41122</v>
      </c>
      <c r="B3055" t="s">
        <v>18</v>
      </c>
      <c r="C3055" t="s">
        <v>23</v>
      </c>
      <c r="D3055" t="s">
        <v>19</v>
      </c>
      <c r="E3055" t="s">
        <v>12</v>
      </c>
      <c r="F3055" s="2">
        <v>-1280999.1299553961</v>
      </c>
      <c r="G3055" s="2">
        <v>-1358635.4408617839</v>
      </c>
      <c r="H3055" s="2">
        <v>0</v>
      </c>
      <c r="I3055" s="2" t="str">
        <f>TEXT(Продажи[[#This Row],[период]],Продажи[[#Headers],[МММ]])</f>
        <v>авг</v>
      </c>
    </row>
    <row r="3056" spans="1:9" x14ac:dyDescent="0.3">
      <c r="A3056" s="1">
        <v>41122</v>
      </c>
      <c r="B3056" t="s">
        <v>18</v>
      </c>
      <c r="C3056" t="s">
        <v>23</v>
      </c>
      <c r="D3056" t="s">
        <v>19</v>
      </c>
      <c r="E3056" t="s">
        <v>13</v>
      </c>
      <c r="F3056" s="2">
        <v>-740417.49711421889</v>
      </c>
      <c r="G3056" s="2">
        <v>-769893.41648834408</v>
      </c>
      <c r="H3056" s="2">
        <v>0</v>
      </c>
      <c r="I3056" s="2" t="str">
        <f>TEXT(Продажи[[#This Row],[период]],Продажи[[#Headers],[МММ]])</f>
        <v>авг</v>
      </c>
    </row>
    <row r="3057" spans="1:9" x14ac:dyDescent="0.3">
      <c r="A3057" s="1">
        <v>41122</v>
      </c>
      <c r="B3057" t="s">
        <v>18</v>
      </c>
      <c r="C3057" t="s">
        <v>23</v>
      </c>
      <c r="D3057" t="s">
        <v>17</v>
      </c>
      <c r="E3057" t="s">
        <v>11</v>
      </c>
      <c r="F3057" s="2">
        <v>2614184.7733095717</v>
      </c>
      <c r="G3057" s="2">
        <v>1610719.1200051096</v>
      </c>
      <c r="H3057" s="2">
        <v>0</v>
      </c>
      <c r="I3057" s="2" t="str">
        <f>TEXT(Продажи[[#This Row],[период]],Продажи[[#Headers],[МММ]])</f>
        <v>авг</v>
      </c>
    </row>
    <row r="3058" spans="1:9" x14ac:dyDescent="0.3">
      <c r="A3058" s="1">
        <v>41122</v>
      </c>
      <c r="B3058" t="s">
        <v>18</v>
      </c>
      <c r="C3058" t="s">
        <v>23</v>
      </c>
      <c r="D3058" t="s">
        <v>17</v>
      </c>
      <c r="E3058" t="s">
        <v>12</v>
      </c>
      <c r="F3058" s="2">
        <v>-1427401.9823063184</v>
      </c>
      <c r="G3058" s="2">
        <v>-710611.37647284253</v>
      </c>
      <c r="H3058" s="2">
        <v>0</v>
      </c>
      <c r="I3058" s="2" t="str">
        <f>TEXT(Продажи[[#This Row],[период]],Продажи[[#Headers],[МММ]])</f>
        <v>авг</v>
      </c>
    </row>
    <row r="3059" spans="1:9" x14ac:dyDescent="0.3">
      <c r="A3059" s="1">
        <v>41122</v>
      </c>
      <c r="B3059" t="s">
        <v>18</v>
      </c>
      <c r="C3059" t="s">
        <v>23</v>
      </c>
      <c r="D3059" t="s">
        <v>17</v>
      </c>
      <c r="E3059" t="s">
        <v>13</v>
      </c>
      <c r="F3059" s="2">
        <v>-797693.40208344103</v>
      </c>
      <c r="G3059" s="2">
        <v>-402679.7800012774</v>
      </c>
      <c r="H3059" s="2">
        <v>0</v>
      </c>
      <c r="I3059" s="2" t="str">
        <f>TEXT(Продажи[[#This Row],[период]],Продажи[[#Headers],[МММ]])</f>
        <v>авг</v>
      </c>
    </row>
    <row r="3060" spans="1:9" x14ac:dyDescent="0.3">
      <c r="A3060" s="1">
        <v>41122</v>
      </c>
      <c r="B3060" t="s">
        <v>18</v>
      </c>
      <c r="C3060" t="s">
        <v>23</v>
      </c>
      <c r="D3060" t="s">
        <v>14</v>
      </c>
      <c r="E3060" t="s">
        <v>11</v>
      </c>
      <c r="F3060" s="2">
        <v>2075207.2542613309</v>
      </c>
      <c r="G3060" s="2">
        <v>2726842.3824110241</v>
      </c>
      <c r="H3060" s="2">
        <v>0</v>
      </c>
      <c r="I3060" s="2" t="str">
        <f>TEXT(Продажи[[#This Row],[период]],Продажи[[#Headers],[МММ]])</f>
        <v>авг</v>
      </c>
    </row>
    <row r="3061" spans="1:9" x14ac:dyDescent="0.3">
      <c r="A3061" s="1">
        <v>41122</v>
      </c>
      <c r="B3061" t="s">
        <v>18</v>
      </c>
      <c r="C3061" t="s">
        <v>23</v>
      </c>
      <c r="D3061" t="s">
        <v>14</v>
      </c>
      <c r="E3061" t="s">
        <v>12</v>
      </c>
      <c r="F3061" s="2">
        <v>-1203018.6981225107</v>
      </c>
      <c r="G3061" s="2">
        <v>-1203018.6981225107</v>
      </c>
      <c r="H3061" s="2">
        <v>0</v>
      </c>
      <c r="I3061" s="2" t="str">
        <f>TEXT(Продажи[[#This Row],[период]],Продажи[[#Headers],[МММ]])</f>
        <v>авг</v>
      </c>
    </row>
    <row r="3062" spans="1:9" x14ac:dyDescent="0.3">
      <c r="A3062" s="1">
        <v>41122</v>
      </c>
      <c r="B3062" t="s">
        <v>18</v>
      </c>
      <c r="C3062" t="s">
        <v>23</v>
      </c>
      <c r="D3062" t="s">
        <v>14</v>
      </c>
      <c r="E3062" t="s">
        <v>13</v>
      </c>
      <c r="F3062" s="2">
        <v>-841661.95667396137</v>
      </c>
      <c r="G3062" s="2">
        <v>-681710.59560275602</v>
      </c>
      <c r="H3062" s="2">
        <v>0</v>
      </c>
      <c r="I3062" s="2" t="str">
        <f>TEXT(Продажи[[#This Row],[период]],Продажи[[#Headers],[МММ]])</f>
        <v>авг</v>
      </c>
    </row>
    <row r="3063" spans="1:9" x14ac:dyDescent="0.3">
      <c r="A3063" s="1">
        <v>41122</v>
      </c>
      <c r="B3063" t="s">
        <v>18</v>
      </c>
      <c r="C3063" t="s">
        <v>23</v>
      </c>
      <c r="D3063" t="s">
        <v>100</v>
      </c>
      <c r="E3063" t="s">
        <v>49</v>
      </c>
      <c r="F3063" s="2">
        <v>0</v>
      </c>
      <c r="G3063" s="2">
        <v>0</v>
      </c>
      <c r="H3063" s="2">
        <v>11182053.690460587</v>
      </c>
      <c r="I3063" s="2" t="str">
        <f>TEXT(Продажи[[#This Row],[период]],Продажи[[#Headers],[МММ]])</f>
        <v>авг</v>
      </c>
    </row>
    <row r="3064" spans="1:9" x14ac:dyDescent="0.3">
      <c r="A3064" s="1">
        <v>41122</v>
      </c>
      <c r="B3064" t="s">
        <v>18</v>
      </c>
      <c r="C3064" t="s">
        <v>24</v>
      </c>
      <c r="D3064" t="s">
        <v>10</v>
      </c>
      <c r="E3064" t="s">
        <v>11</v>
      </c>
      <c r="F3064" s="2">
        <v>4248261.3952054661</v>
      </c>
      <c r="G3064" s="2">
        <v>2743057.814369035</v>
      </c>
      <c r="H3064" s="2">
        <v>0</v>
      </c>
      <c r="I3064" s="2" t="str">
        <f>TEXT(Продажи[[#This Row],[период]],Продажи[[#Headers],[МММ]])</f>
        <v>авг</v>
      </c>
    </row>
    <row r="3065" spans="1:9" x14ac:dyDescent="0.3">
      <c r="A3065" s="1">
        <v>41122</v>
      </c>
      <c r="B3065" t="s">
        <v>18</v>
      </c>
      <c r="C3065" t="s">
        <v>24</v>
      </c>
      <c r="D3065" t="s">
        <v>10</v>
      </c>
      <c r="E3065" t="s">
        <v>12</v>
      </c>
      <c r="F3065" s="2">
        <v>-2377124.6815698044</v>
      </c>
      <c r="G3065" s="2">
        <v>-1210172.5651628096</v>
      </c>
      <c r="H3065" s="2">
        <v>0</v>
      </c>
      <c r="I3065" s="2" t="str">
        <f>TEXT(Продажи[[#This Row],[период]],Продажи[[#Headers],[МММ]])</f>
        <v>авг</v>
      </c>
    </row>
    <row r="3066" spans="1:9" x14ac:dyDescent="0.3">
      <c r="A3066" s="1">
        <v>41122</v>
      </c>
      <c r="B3066" t="s">
        <v>18</v>
      </c>
      <c r="C3066" t="s">
        <v>24</v>
      </c>
      <c r="D3066" t="s">
        <v>10</v>
      </c>
      <c r="E3066" t="s">
        <v>13</v>
      </c>
      <c r="F3066" s="2">
        <v>-1512598.3938068892</v>
      </c>
      <c r="G3066" s="2">
        <v>-685764.45359225874</v>
      </c>
      <c r="H3066" s="2">
        <v>0</v>
      </c>
      <c r="I3066" s="2" t="str">
        <f>TEXT(Продажи[[#This Row],[период]],Продажи[[#Headers],[МММ]])</f>
        <v>авг</v>
      </c>
    </row>
    <row r="3067" spans="1:9" x14ac:dyDescent="0.3">
      <c r="A3067" s="1">
        <v>41122</v>
      </c>
      <c r="B3067" t="s">
        <v>18</v>
      </c>
      <c r="C3067" t="s">
        <v>24</v>
      </c>
      <c r="D3067" t="s">
        <v>21</v>
      </c>
      <c r="E3067" t="s">
        <v>11</v>
      </c>
      <c r="F3067" s="2">
        <v>1370367.6248352465</v>
      </c>
      <c r="G3067" s="2">
        <v>1968263.9944828358</v>
      </c>
      <c r="H3067" s="2">
        <v>0</v>
      </c>
      <c r="I3067" s="2" t="str">
        <f>TEXT(Продажи[[#This Row],[период]],Продажи[[#Headers],[МММ]])</f>
        <v>авг</v>
      </c>
    </row>
    <row r="3068" spans="1:9" x14ac:dyDescent="0.3">
      <c r="A3068" s="1">
        <v>41122</v>
      </c>
      <c r="B3068" t="s">
        <v>18</v>
      </c>
      <c r="C3068" t="s">
        <v>24</v>
      </c>
      <c r="D3068" t="s">
        <v>21</v>
      </c>
      <c r="E3068" t="s">
        <v>12</v>
      </c>
      <c r="F3068" s="2">
        <v>-814079.77712984942</v>
      </c>
      <c r="G3068" s="2">
        <v>-868351.76227183943</v>
      </c>
      <c r="H3068" s="2">
        <v>0</v>
      </c>
      <c r="I3068" s="2" t="str">
        <f>TEXT(Продажи[[#This Row],[период]],Продажи[[#Headers],[МММ]])</f>
        <v>авг</v>
      </c>
    </row>
    <row r="3069" spans="1:9" x14ac:dyDescent="0.3">
      <c r="A3069" s="1">
        <v>41122</v>
      </c>
      <c r="B3069" t="s">
        <v>18</v>
      </c>
      <c r="C3069" t="s">
        <v>24</v>
      </c>
      <c r="D3069" t="s">
        <v>21</v>
      </c>
      <c r="E3069" t="s">
        <v>13</v>
      </c>
      <c r="F3069" s="2">
        <v>-505190.77369421354</v>
      </c>
      <c r="G3069" s="2">
        <v>-492065.99862070894</v>
      </c>
      <c r="H3069" s="2">
        <v>0</v>
      </c>
      <c r="I3069" s="2" t="str">
        <f>TEXT(Продажи[[#This Row],[период]],Продажи[[#Headers],[МММ]])</f>
        <v>авг</v>
      </c>
    </row>
    <row r="3070" spans="1:9" x14ac:dyDescent="0.3">
      <c r="A3070" s="1">
        <v>41122</v>
      </c>
      <c r="B3070" t="s">
        <v>18</v>
      </c>
      <c r="C3070" t="s">
        <v>24</v>
      </c>
      <c r="D3070" t="s">
        <v>19</v>
      </c>
      <c r="E3070" t="s">
        <v>11</v>
      </c>
      <c r="F3070" s="2">
        <v>2978322.9771462958</v>
      </c>
      <c r="G3070" s="2">
        <v>2463658.9327627011</v>
      </c>
      <c r="H3070" s="2">
        <v>0</v>
      </c>
      <c r="I3070" s="2" t="str">
        <f>TEXT(Продажи[[#This Row],[период]],Продажи[[#Headers],[МММ]])</f>
        <v>авг</v>
      </c>
    </row>
    <row r="3071" spans="1:9" x14ac:dyDescent="0.3">
      <c r="A3071" s="1">
        <v>41122</v>
      </c>
      <c r="B3071" t="s">
        <v>18</v>
      </c>
      <c r="C3071" t="s">
        <v>24</v>
      </c>
      <c r="D3071" t="s">
        <v>19</v>
      </c>
      <c r="E3071" t="s">
        <v>12</v>
      </c>
      <c r="F3071" s="2">
        <v>-1601248.9124442451</v>
      </c>
      <c r="G3071" s="2">
        <v>-1086908.3526894271</v>
      </c>
      <c r="H3071" s="2">
        <v>0</v>
      </c>
      <c r="I3071" s="2" t="str">
        <f>TEXT(Продажи[[#This Row],[период]],Продажи[[#Headers],[МММ]])</f>
        <v>авг</v>
      </c>
    </row>
    <row r="3072" spans="1:9" x14ac:dyDescent="0.3">
      <c r="A3072" s="1">
        <v>41122</v>
      </c>
      <c r="B3072" t="s">
        <v>18</v>
      </c>
      <c r="C3072" t="s">
        <v>24</v>
      </c>
      <c r="D3072" t="s">
        <v>19</v>
      </c>
      <c r="E3072" t="s">
        <v>13</v>
      </c>
      <c r="F3072" s="2">
        <v>-1328780.3975027325</v>
      </c>
      <c r="G3072" s="2">
        <v>-615914.73319067527</v>
      </c>
      <c r="H3072" s="2">
        <v>0</v>
      </c>
      <c r="I3072" s="2" t="str">
        <f>TEXT(Продажи[[#This Row],[период]],Продажи[[#Headers],[МММ]])</f>
        <v>авг</v>
      </c>
    </row>
    <row r="3073" spans="1:9" x14ac:dyDescent="0.3">
      <c r="A3073" s="1">
        <v>41122</v>
      </c>
      <c r="B3073" t="s">
        <v>18</v>
      </c>
      <c r="C3073" t="s">
        <v>24</v>
      </c>
      <c r="D3073" t="s">
        <v>17</v>
      </c>
      <c r="E3073" t="s">
        <v>11</v>
      </c>
      <c r="F3073" s="2">
        <v>1845426.8485531691</v>
      </c>
      <c r="G3073" s="2">
        <v>1288575.2960040877</v>
      </c>
      <c r="H3073" s="2">
        <v>0</v>
      </c>
      <c r="I3073" s="2" t="str">
        <f>TEXT(Продажи[[#This Row],[период]],Продажи[[#Headers],[МММ]])</f>
        <v>авг</v>
      </c>
    </row>
    <row r="3074" spans="1:9" x14ac:dyDescent="0.3">
      <c r="A3074" s="1">
        <v>41122</v>
      </c>
      <c r="B3074" t="s">
        <v>18</v>
      </c>
      <c r="C3074" t="s">
        <v>24</v>
      </c>
      <c r="D3074" t="s">
        <v>17</v>
      </c>
      <c r="E3074" t="s">
        <v>12</v>
      </c>
      <c r="F3074" s="2">
        <v>-1019572.8445045132</v>
      </c>
      <c r="G3074" s="2">
        <v>-568489.10117827402</v>
      </c>
      <c r="H3074" s="2">
        <v>0</v>
      </c>
      <c r="I3074" s="2" t="str">
        <f>TEXT(Продажи[[#This Row],[период]],Продажи[[#Headers],[МММ]])</f>
        <v>авг</v>
      </c>
    </row>
    <row r="3075" spans="1:9" x14ac:dyDescent="0.3">
      <c r="A3075" s="1">
        <v>41122</v>
      </c>
      <c r="B3075" t="s">
        <v>18</v>
      </c>
      <c r="C3075" t="s">
        <v>24</v>
      </c>
      <c r="D3075" t="s">
        <v>17</v>
      </c>
      <c r="E3075" t="s">
        <v>13</v>
      </c>
      <c r="F3075" s="2">
        <v>-709296.43646489969</v>
      </c>
      <c r="G3075" s="2">
        <v>-322143.82400102192</v>
      </c>
      <c r="H3075" s="2">
        <v>0</v>
      </c>
      <c r="I3075" s="2" t="str">
        <f>TEXT(Продажи[[#This Row],[период]],Продажи[[#Headers],[МММ]])</f>
        <v>авг</v>
      </c>
    </row>
    <row r="3076" spans="1:9" x14ac:dyDescent="0.3">
      <c r="A3076" s="1">
        <v>41122</v>
      </c>
      <c r="B3076" t="s">
        <v>18</v>
      </c>
      <c r="C3076" t="s">
        <v>24</v>
      </c>
      <c r="D3076" t="s">
        <v>14</v>
      </c>
      <c r="E3076" t="s">
        <v>11</v>
      </c>
      <c r="F3076" s="2">
        <v>2592505.2944540107</v>
      </c>
      <c r="G3076" s="2">
        <v>2181473.9059288194</v>
      </c>
      <c r="H3076" s="2">
        <v>0</v>
      </c>
      <c r="I3076" s="2" t="str">
        <f>TEXT(Продажи[[#This Row],[период]],Продажи[[#Headers],[МММ]])</f>
        <v>авг</v>
      </c>
    </row>
    <row r="3077" spans="1:9" x14ac:dyDescent="0.3">
      <c r="A3077" s="1">
        <v>41122</v>
      </c>
      <c r="B3077" t="s">
        <v>18</v>
      </c>
      <c r="C3077" t="s">
        <v>24</v>
      </c>
      <c r="D3077" t="s">
        <v>14</v>
      </c>
      <c r="E3077" t="s">
        <v>12</v>
      </c>
      <c r="F3077" s="2">
        <v>-1503773.3726531384</v>
      </c>
      <c r="G3077" s="2">
        <v>-962414.95849800855</v>
      </c>
      <c r="H3077" s="2">
        <v>0</v>
      </c>
      <c r="I3077" s="2" t="str">
        <f>TEXT(Продажи[[#This Row],[период]],Продажи[[#Headers],[МММ]])</f>
        <v>авг</v>
      </c>
    </row>
    <row r="3078" spans="1:9" x14ac:dyDescent="0.3">
      <c r="A3078" s="1">
        <v>41122</v>
      </c>
      <c r="B3078" t="s">
        <v>18</v>
      </c>
      <c r="C3078" t="s">
        <v>24</v>
      </c>
      <c r="D3078" t="s">
        <v>14</v>
      </c>
      <c r="E3078" t="s">
        <v>13</v>
      </c>
      <c r="F3078" s="2">
        <v>-1065212.906252577</v>
      </c>
      <c r="G3078" s="2">
        <v>-545368.47648220486</v>
      </c>
      <c r="H3078" s="2">
        <v>0</v>
      </c>
      <c r="I3078" s="2" t="str">
        <f>TEXT(Продажи[[#This Row],[период]],Продажи[[#Headers],[МММ]])</f>
        <v>авг</v>
      </c>
    </row>
    <row r="3079" spans="1:9" x14ac:dyDescent="0.3">
      <c r="A3079" s="1">
        <v>41122</v>
      </c>
      <c r="B3079" t="s">
        <v>18</v>
      </c>
      <c r="C3079" t="s">
        <v>24</v>
      </c>
      <c r="D3079" t="s">
        <v>100</v>
      </c>
      <c r="E3079" t="s">
        <v>49</v>
      </c>
      <c r="F3079" s="2">
        <v>0</v>
      </c>
      <c r="G3079" s="2">
        <v>0</v>
      </c>
      <c r="H3079" s="2">
        <v>18723957.574451175</v>
      </c>
      <c r="I3079" s="2" t="str">
        <f>TEXT(Продажи[[#This Row],[период]],Продажи[[#Headers],[МММ]])</f>
        <v>авг</v>
      </c>
    </row>
    <row r="3080" spans="1:9" x14ac:dyDescent="0.3">
      <c r="A3080" s="1">
        <v>41122</v>
      </c>
      <c r="B3080" t="s">
        <v>18</v>
      </c>
      <c r="C3080" t="s">
        <v>26</v>
      </c>
      <c r="D3080" t="s">
        <v>10</v>
      </c>
      <c r="E3080" t="s">
        <v>11</v>
      </c>
      <c r="F3080" s="2">
        <v>4017340.7118529696</v>
      </c>
      <c r="G3080" s="2">
        <v>1028646.680388388</v>
      </c>
      <c r="H3080" s="2">
        <v>0</v>
      </c>
      <c r="I3080" s="2" t="str">
        <f>TEXT(Продажи[[#This Row],[период]],Продажи[[#Headers],[МММ]])</f>
        <v>авг</v>
      </c>
    </row>
    <row r="3081" spans="1:9" x14ac:dyDescent="0.3">
      <c r="A3081" s="1">
        <v>41122</v>
      </c>
      <c r="B3081" t="s">
        <v>18</v>
      </c>
      <c r="C3081" t="s">
        <v>26</v>
      </c>
      <c r="D3081" t="s">
        <v>10</v>
      </c>
      <c r="E3081" t="s">
        <v>12</v>
      </c>
      <c r="F3081" s="2">
        <v>-2377124.6815698044</v>
      </c>
      <c r="G3081" s="2">
        <v>-453814.71193605359</v>
      </c>
      <c r="H3081" s="2">
        <v>0</v>
      </c>
      <c r="I3081" s="2" t="str">
        <f>TEXT(Продажи[[#This Row],[период]],Продажи[[#Headers],[МММ]])</f>
        <v>авг</v>
      </c>
    </row>
    <row r="3082" spans="1:9" x14ac:dyDescent="0.3">
      <c r="A3082" s="1">
        <v>41122</v>
      </c>
      <c r="B3082" t="s">
        <v>18</v>
      </c>
      <c r="C3082" t="s">
        <v>26</v>
      </c>
      <c r="D3082" t="s">
        <v>10</v>
      </c>
      <c r="E3082" t="s">
        <v>13</v>
      </c>
      <c r="F3082" s="2">
        <v>-1294412.3069628035</v>
      </c>
      <c r="G3082" s="2">
        <v>-257161.670097097</v>
      </c>
      <c r="H3082" s="2">
        <v>0</v>
      </c>
      <c r="I3082" s="2" t="str">
        <f>TEXT(Продажи[[#This Row],[период]],Продажи[[#Headers],[МММ]])</f>
        <v>авг</v>
      </c>
    </row>
    <row r="3083" spans="1:9" x14ac:dyDescent="0.3">
      <c r="A3083" s="1">
        <v>41122</v>
      </c>
      <c r="B3083" t="s">
        <v>18</v>
      </c>
      <c r="C3083" t="s">
        <v>26</v>
      </c>
      <c r="D3083" t="s">
        <v>21</v>
      </c>
      <c r="E3083" t="s">
        <v>11</v>
      </c>
      <c r="F3083" s="2">
        <v>3310591.0936613875</v>
      </c>
      <c r="G3083" s="2">
        <v>738098.99793106341</v>
      </c>
      <c r="H3083" s="2">
        <v>0</v>
      </c>
      <c r="I3083" s="2" t="str">
        <f>TEXT(Продажи[[#This Row],[период]],Продажи[[#Headers],[МММ]])</f>
        <v>авг</v>
      </c>
    </row>
    <row r="3084" spans="1:9" x14ac:dyDescent="0.3">
      <c r="A3084" s="1">
        <v>41122</v>
      </c>
      <c r="B3084" t="s">
        <v>18</v>
      </c>
      <c r="C3084" t="s">
        <v>26</v>
      </c>
      <c r="D3084" t="s">
        <v>21</v>
      </c>
      <c r="E3084" t="s">
        <v>12</v>
      </c>
      <c r="F3084" s="2">
        <v>-1899519.4799696486</v>
      </c>
      <c r="G3084" s="2">
        <v>-325631.91085193976</v>
      </c>
      <c r="H3084" s="2">
        <v>0</v>
      </c>
      <c r="I3084" s="2" t="str">
        <f>TEXT(Продажи[[#This Row],[период]],Продажи[[#Headers],[МММ]])</f>
        <v>авг</v>
      </c>
    </row>
    <row r="3085" spans="1:9" x14ac:dyDescent="0.3">
      <c r="A3085" s="1">
        <v>41122</v>
      </c>
      <c r="B3085" t="s">
        <v>18</v>
      </c>
      <c r="C3085" t="s">
        <v>26</v>
      </c>
      <c r="D3085" t="s">
        <v>21</v>
      </c>
      <c r="E3085" t="s">
        <v>13</v>
      </c>
      <c r="F3085" s="2">
        <v>-1415250.556547672</v>
      </c>
      <c r="G3085" s="2">
        <v>-184524.74948276585</v>
      </c>
      <c r="H3085" s="2">
        <v>0</v>
      </c>
      <c r="I3085" s="2" t="str">
        <f>TEXT(Продажи[[#This Row],[период]],Продажи[[#Headers],[МММ]])</f>
        <v>авг</v>
      </c>
    </row>
    <row r="3086" spans="1:9" x14ac:dyDescent="0.3">
      <c r="A3086" s="1">
        <v>41122</v>
      </c>
      <c r="B3086" t="s">
        <v>18</v>
      </c>
      <c r="C3086" t="s">
        <v>26</v>
      </c>
      <c r="D3086" t="s">
        <v>19</v>
      </c>
      <c r="E3086" t="s">
        <v>11</v>
      </c>
      <c r="F3086" s="2">
        <v>2731730.6446298822</v>
      </c>
      <c r="G3086" s="2">
        <v>923872.09978601278</v>
      </c>
      <c r="H3086" s="2">
        <v>0</v>
      </c>
      <c r="I3086" s="2" t="str">
        <f>TEXT(Продажи[[#This Row],[период]],Продажи[[#Headers],[МММ]])</f>
        <v>авг</v>
      </c>
    </row>
    <row r="3087" spans="1:9" x14ac:dyDescent="0.3">
      <c r="A3087" s="1">
        <v>41122</v>
      </c>
      <c r="B3087" t="s">
        <v>18</v>
      </c>
      <c r="C3087" t="s">
        <v>26</v>
      </c>
      <c r="D3087" t="s">
        <v>19</v>
      </c>
      <c r="E3087" t="s">
        <v>12</v>
      </c>
      <c r="F3087" s="2">
        <v>-1601248.9124442451</v>
      </c>
      <c r="G3087" s="2">
        <v>-407590.63225853513</v>
      </c>
      <c r="H3087" s="2">
        <v>0</v>
      </c>
      <c r="I3087" s="2" t="str">
        <f>TEXT(Продажи[[#This Row],[период]],Продажи[[#Headers],[МММ]])</f>
        <v>авг</v>
      </c>
    </row>
    <row r="3088" spans="1:9" x14ac:dyDescent="0.3">
      <c r="A3088" s="1">
        <v>41122</v>
      </c>
      <c r="B3088" t="s">
        <v>18</v>
      </c>
      <c r="C3088" t="s">
        <v>26</v>
      </c>
      <c r="D3088" t="s">
        <v>19</v>
      </c>
      <c r="E3088" t="s">
        <v>13</v>
      </c>
      <c r="F3088" s="2">
        <v>-914953.62857064162</v>
      </c>
      <c r="G3088" s="2">
        <v>-230968.0249465032</v>
      </c>
      <c r="H3088" s="2">
        <v>0</v>
      </c>
      <c r="I3088" s="2" t="str">
        <f>TEXT(Продажи[[#This Row],[период]],Продажи[[#Headers],[МММ]])</f>
        <v>авг</v>
      </c>
    </row>
    <row r="3089" spans="1:9" x14ac:dyDescent="0.3">
      <c r="A3089" s="1">
        <v>41122</v>
      </c>
      <c r="B3089" t="s">
        <v>18</v>
      </c>
      <c r="C3089" t="s">
        <v>26</v>
      </c>
      <c r="D3089" t="s">
        <v>17</v>
      </c>
      <c r="E3089" t="s">
        <v>11</v>
      </c>
      <c r="F3089" s="2">
        <v>1769978.458059835</v>
      </c>
      <c r="G3089" s="2">
        <v>483215.73600153282</v>
      </c>
      <c r="H3089" s="2">
        <v>0</v>
      </c>
      <c r="I3089" s="2" t="str">
        <f>TEXT(Продажи[[#This Row],[период]],Продажи[[#Headers],[МММ]])</f>
        <v>авг</v>
      </c>
    </row>
    <row r="3090" spans="1:9" x14ac:dyDescent="0.3">
      <c r="A3090" s="1">
        <v>41122</v>
      </c>
      <c r="B3090" t="s">
        <v>18</v>
      </c>
      <c r="C3090" t="s">
        <v>26</v>
      </c>
      <c r="D3090" t="s">
        <v>17</v>
      </c>
      <c r="E3090" t="s">
        <v>12</v>
      </c>
      <c r="F3090" s="2">
        <v>-1019572.8445045132</v>
      </c>
      <c r="G3090" s="2">
        <v>-213183.41294185273</v>
      </c>
      <c r="H3090" s="2">
        <v>0</v>
      </c>
      <c r="I3090" s="2" t="str">
        <f>TEXT(Продажи[[#This Row],[период]],Продажи[[#Headers],[МММ]])</f>
        <v>авг</v>
      </c>
    </row>
    <row r="3091" spans="1:9" x14ac:dyDescent="0.3">
      <c r="A3091" s="1">
        <v>41122</v>
      </c>
      <c r="B3091" t="s">
        <v>18</v>
      </c>
      <c r="C3091" t="s">
        <v>26</v>
      </c>
      <c r="D3091" t="s">
        <v>17</v>
      </c>
      <c r="E3091" t="s">
        <v>13</v>
      </c>
      <c r="F3091" s="2">
        <v>-692126.82976344367</v>
      </c>
      <c r="G3091" s="2">
        <v>-120803.9340003832</v>
      </c>
      <c r="H3091" s="2">
        <v>0</v>
      </c>
      <c r="I3091" s="2" t="str">
        <f>TEXT(Продажи[[#This Row],[период]],Продажи[[#Headers],[МММ]])</f>
        <v>авг</v>
      </c>
    </row>
    <row r="3092" spans="1:9" x14ac:dyDescent="0.3">
      <c r="A3092" s="1">
        <v>41122</v>
      </c>
      <c r="B3092" t="s">
        <v>18</v>
      </c>
      <c r="C3092" t="s">
        <v>26</v>
      </c>
      <c r="D3092" t="s">
        <v>14</v>
      </c>
      <c r="E3092" t="s">
        <v>11</v>
      </c>
      <c r="F3092" s="2">
        <v>1678211.0838809025</v>
      </c>
      <c r="G3092" s="2">
        <v>818052.71472330717</v>
      </c>
      <c r="H3092" s="2">
        <v>0</v>
      </c>
      <c r="I3092" s="2" t="str">
        <f>TEXT(Продажи[[#This Row],[период]],Продажи[[#Headers],[МММ]])</f>
        <v>авг</v>
      </c>
    </row>
    <row r="3093" spans="1:9" x14ac:dyDescent="0.3">
      <c r="A3093" s="1">
        <v>41122</v>
      </c>
      <c r="B3093" t="s">
        <v>18</v>
      </c>
      <c r="C3093" t="s">
        <v>26</v>
      </c>
      <c r="D3093" t="s">
        <v>14</v>
      </c>
      <c r="E3093" t="s">
        <v>12</v>
      </c>
      <c r="F3093" s="2">
        <v>-902264.02359188301</v>
      </c>
      <c r="G3093" s="2">
        <v>-360905.60943675321</v>
      </c>
      <c r="H3093" s="2">
        <v>0</v>
      </c>
      <c r="I3093" s="2" t="str">
        <f>TEXT(Продажи[[#This Row],[период]],Продажи[[#Headers],[МММ]])</f>
        <v>авг</v>
      </c>
    </row>
    <row r="3094" spans="1:9" x14ac:dyDescent="0.3">
      <c r="A3094" s="1">
        <v>41122</v>
      </c>
      <c r="B3094" t="s">
        <v>18</v>
      </c>
      <c r="C3094" t="s">
        <v>26</v>
      </c>
      <c r="D3094" t="s">
        <v>14</v>
      </c>
      <c r="E3094" t="s">
        <v>13</v>
      </c>
      <c r="F3094" s="2">
        <v>-669600.2073749894</v>
      </c>
      <c r="G3094" s="2">
        <v>-204513.17868082679</v>
      </c>
      <c r="H3094" s="2">
        <v>0</v>
      </c>
      <c r="I3094" s="2" t="str">
        <f>TEXT(Продажи[[#This Row],[период]],Продажи[[#Headers],[МММ]])</f>
        <v>авг</v>
      </c>
    </row>
    <row r="3095" spans="1:9" x14ac:dyDescent="0.3">
      <c r="A3095" s="1">
        <v>41122</v>
      </c>
      <c r="B3095" t="s">
        <v>18</v>
      </c>
      <c r="C3095" t="s">
        <v>26</v>
      </c>
      <c r="D3095" t="s">
        <v>100</v>
      </c>
      <c r="E3095" t="s">
        <v>49</v>
      </c>
      <c r="F3095" s="2">
        <v>0</v>
      </c>
      <c r="G3095" s="2">
        <v>0</v>
      </c>
      <c r="H3095" s="2">
        <v>12107923.037087178</v>
      </c>
      <c r="I3095" s="2" t="str">
        <f>TEXT(Продажи[[#This Row],[период]],Продажи[[#Headers],[МММ]])</f>
        <v>авг</v>
      </c>
    </row>
    <row r="3096" spans="1:9" x14ac:dyDescent="0.3">
      <c r="A3096" s="1">
        <v>41122</v>
      </c>
      <c r="B3096" t="s">
        <v>18</v>
      </c>
      <c r="C3096" t="s">
        <v>27</v>
      </c>
      <c r="D3096" t="s">
        <v>10</v>
      </c>
      <c r="E3096" t="s">
        <v>11</v>
      </c>
      <c r="F3096" s="2">
        <v>4951211.1224696795</v>
      </c>
      <c r="G3096" s="2">
        <v>3428822.2679612935</v>
      </c>
      <c r="H3096" s="2">
        <v>0</v>
      </c>
      <c r="I3096" s="2" t="str">
        <f>TEXT(Продажи[[#This Row],[период]],Продажи[[#Headers],[МММ]])</f>
        <v>авг</v>
      </c>
    </row>
    <row r="3097" spans="1:9" x14ac:dyDescent="0.3">
      <c r="A3097" s="1">
        <v>41122</v>
      </c>
      <c r="B3097" t="s">
        <v>18</v>
      </c>
      <c r="C3097" t="s">
        <v>27</v>
      </c>
      <c r="D3097" t="s">
        <v>10</v>
      </c>
      <c r="E3097" t="s">
        <v>12</v>
      </c>
      <c r="F3097" s="2">
        <v>-2716713.9217940625</v>
      </c>
      <c r="G3097" s="2">
        <v>-1512715.7064535122</v>
      </c>
      <c r="H3097" s="2">
        <v>0</v>
      </c>
      <c r="I3097" s="2" t="str">
        <f>TEXT(Продажи[[#This Row],[период]],Продажи[[#Headers],[МММ]])</f>
        <v>авг</v>
      </c>
    </row>
    <row r="3098" spans="1:9" x14ac:dyDescent="0.3">
      <c r="A3098" s="1">
        <v>41122</v>
      </c>
      <c r="B3098" t="s">
        <v>18</v>
      </c>
      <c r="C3098" t="s">
        <v>27</v>
      </c>
      <c r="D3098" t="s">
        <v>10</v>
      </c>
      <c r="E3098" t="s">
        <v>13</v>
      </c>
      <c r="F3098" s="2">
        <v>-1759411.8536018799</v>
      </c>
      <c r="G3098" s="2">
        <v>-857205.56699032336</v>
      </c>
      <c r="H3098" s="2">
        <v>0</v>
      </c>
      <c r="I3098" s="2" t="str">
        <f>TEXT(Продажи[[#This Row],[период]],Продажи[[#Headers],[МММ]])</f>
        <v>авг</v>
      </c>
    </row>
    <row r="3099" spans="1:9" x14ac:dyDescent="0.3">
      <c r="A3099" s="1">
        <v>41122</v>
      </c>
      <c r="B3099" t="s">
        <v>18</v>
      </c>
      <c r="C3099" t="s">
        <v>27</v>
      </c>
      <c r="D3099" t="s">
        <v>21</v>
      </c>
      <c r="E3099" t="s">
        <v>11</v>
      </c>
      <c r="F3099" s="2">
        <v>4143666.0655909334</v>
      </c>
      <c r="G3099" s="2">
        <v>2460329.9931035447</v>
      </c>
      <c r="H3099" s="2">
        <v>0</v>
      </c>
      <c r="I3099" s="2" t="str">
        <f>TEXT(Продажи[[#This Row],[период]],Продажи[[#Headers],[МММ]])</f>
        <v>авг</v>
      </c>
    </row>
    <row r="3100" spans="1:9" x14ac:dyDescent="0.3">
      <c r="A3100" s="1">
        <v>41122</v>
      </c>
      <c r="B3100" t="s">
        <v>18</v>
      </c>
      <c r="C3100" t="s">
        <v>27</v>
      </c>
      <c r="D3100" t="s">
        <v>21</v>
      </c>
      <c r="E3100" t="s">
        <v>12</v>
      </c>
      <c r="F3100" s="2">
        <v>-2442239.3313895483</v>
      </c>
      <c r="G3100" s="2">
        <v>-1085439.7028397992</v>
      </c>
      <c r="H3100" s="2">
        <v>0</v>
      </c>
      <c r="I3100" s="2" t="str">
        <f>TEXT(Продажи[[#This Row],[период]],Продажи[[#Headers],[МММ]])</f>
        <v>авг</v>
      </c>
    </row>
    <row r="3101" spans="1:9" x14ac:dyDescent="0.3">
      <c r="A3101" s="1">
        <v>41122</v>
      </c>
      <c r="B3101" t="s">
        <v>18</v>
      </c>
      <c r="C3101" t="s">
        <v>27</v>
      </c>
      <c r="D3101" t="s">
        <v>21</v>
      </c>
      <c r="E3101" t="s">
        <v>13</v>
      </c>
      <c r="F3101" s="2">
        <v>-1604361.2887749365</v>
      </c>
      <c r="G3101" s="2">
        <v>-615082.49827588617</v>
      </c>
      <c r="H3101" s="2">
        <v>0</v>
      </c>
      <c r="I3101" s="2" t="str">
        <f>TEXT(Продажи[[#This Row],[период]],Продажи[[#Headers],[МММ]])</f>
        <v>авг</v>
      </c>
    </row>
    <row r="3102" spans="1:9" x14ac:dyDescent="0.3">
      <c r="A3102" s="1">
        <v>41122</v>
      </c>
      <c r="B3102" t="s">
        <v>18</v>
      </c>
      <c r="C3102" t="s">
        <v>27</v>
      </c>
      <c r="D3102" t="s">
        <v>19</v>
      </c>
      <c r="E3102" t="s">
        <v>11</v>
      </c>
      <c r="F3102" s="2">
        <v>2814995.5880769826</v>
      </c>
      <c r="G3102" s="2">
        <v>3079573.6659533763</v>
      </c>
      <c r="H3102" s="2">
        <v>0</v>
      </c>
      <c r="I3102" s="2" t="str">
        <f>TEXT(Продажи[[#This Row],[период]],Продажи[[#Headers],[МММ]])</f>
        <v>авг</v>
      </c>
    </row>
    <row r="3103" spans="1:9" x14ac:dyDescent="0.3">
      <c r="A3103" s="1">
        <v>41122</v>
      </c>
      <c r="B3103" t="s">
        <v>18</v>
      </c>
      <c r="C3103" t="s">
        <v>27</v>
      </c>
      <c r="D3103" t="s">
        <v>19</v>
      </c>
      <c r="E3103" t="s">
        <v>12</v>
      </c>
      <c r="F3103" s="2">
        <v>-1601248.9124442451</v>
      </c>
      <c r="G3103" s="2">
        <v>-1358635.4408617839</v>
      </c>
      <c r="H3103" s="2">
        <v>0</v>
      </c>
      <c r="I3103" s="2" t="str">
        <f>TEXT(Продажи[[#This Row],[период]],Продажи[[#Headers],[МММ]])</f>
        <v>авг</v>
      </c>
    </row>
    <row r="3104" spans="1:9" x14ac:dyDescent="0.3">
      <c r="A3104" s="1">
        <v>41122</v>
      </c>
      <c r="B3104" t="s">
        <v>18</v>
      </c>
      <c r="C3104" t="s">
        <v>27</v>
      </c>
      <c r="D3104" t="s">
        <v>19</v>
      </c>
      <c r="E3104" t="s">
        <v>13</v>
      </c>
      <c r="F3104" s="2">
        <v>-1166637.9326286281</v>
      </c>
      <c r="G3104" s="2">
        <v>-769893.41648834408</v>
      </c>
      <c r="H3104" s="2">
        <v>0</v>
      </c>
      <c r="I3104" s="2" t="str">
        <f>TEXT(Продажи[[#This Row],[период]],Продажи[[#Headers],[МММ]])</f>
        <v>авг</v>
      </c>
    </row>
    <row r="3105" spans="1:9" x14ac:dyDescent="0.3">
      <c r="A3105" s="1">
        <v>41122</v>
      </c>
      <c r="B3105" t="s">
        <v>18</v>
      </c>
      <c r="C3105" t="s">
        <v>27</v>
      </c>
      <c r="D3105" t="s">
        <v>17</v>
      </c>
      <c r="E3105" t="s">
        <v>11</v>
      </c>
      <c r="F3105" s="2">
        <v>1735312.9813466812</v>
      </c>
      <c r="G3105" s="2">
        <v>1610719.1200051096</v>
      </c>
      <c r="H3105" s="2">
        <v>0</v>
      </c>
      <c r="I3105" s="2" t="str">
        <f>TEXT(Продажи[[#This Row],[период]],Продажи[[#Headers],[МММ]])</f>
        <v>авг</v>
      </c>
    </row>
    <row r="3106" spans="1:9" x14ac:dyDescent="0.3">
      <c r="A3106" s="1">
        <v>41122</v>
      </c>
      <c r="B3106" t="s">
        <v>18</v>
      </c>
      <c r="C3106" t="s">
        <v>27</v>
      </c>
      <c r="D3106" t="s">
        <v>17</v>
      </c>
      <c r="E3106" t="s">
        <v>12</v>
      </c>
      <c r="F3106" s="2">
        <v>-1019572.8445045132</v>
      </c>
      <c r="G3106" s="2">
        <v>-710611.37647284253</v>
      </c>
      <c r="H3106" s="2">
        <v>0</v>
      </c>
      <c r="I3106" s="2" t="str">
        <f>TEXT(Продажи[[#This Row],[период]],Продажи[[#Headers],[МММ]])</f>
        <v>авг</v>
      </c>
    </row>
    <row r="3107" spans="1:9" x14ac:dyDescent="0.3">
      <c r="A3107" s="1">
        <v>41122</v>
      </c>
      <c r="B3107" t="s">
        <v>18</v>
      </c>
      <c r="C3107" t="s">
        <v>27</v>
      </c>
      <c r="D3107" t="s">
        <v>17</v>
      </c>
      <c r="E3107" t="s">
        <v>13</v>
      </c>
      <c r="F3107" s="2">
        <v>-737293.90677499375</v>
      </c>
      <c r="G3107" s="2">
        <v>-402679.7800012774</v>
      </c>
      <c r="H3107" s="2">
        <v>0</v>
      </c>
      <c r="I3107" s="2" t="str">
        <f>TEXT(Продажи[[#This Row],[период]],Продажи[[#Headers],[МММ]])</f>
        <v>авг</v>
      </c>
    </row>
    <row r="3108" spans="1:9" x14ac:dyDescent="0.3">
      <c r="A3108" s="1">
        <v>41122</v>
      </c>
      <c r="B3108" t="s">
        <v>18</v>
      </c>
      <c r="C3108" t="s">
        <v>27</v>
      </c>
      <c r="D3108" t="s">
        <v>14</v>
      </c>
      <c r="E3108" t="s">
        <v>11</v>
      </c>
      <c r="F3108" s="2">
        <v>4168459.7889944995</v>
      </c>
      <c r="G3108" s="2">
        <v>2726842.3824110241</v>
      </c>
      <c r="H3108" s="2">
        <v>0</v>
      </c>
      <c r="I3108" s="2" t="str">
        <f>TEXT(Продажи[[#This Row],[период]],Продажи[[#Headers],[МММ]])</f>
        <v>авг</v>
      </c>
    </row>
    <row r="3109" spans="1:9" x14ac:dyDescent="0.3">
      <c r="A3109" s="1">
        <v>41122</v>
      </c>
      <c r="B3109" t="s">
        <v>18</v>
      </c>
      <c r="C3109" t="s">
        <v>27</v>
      </c>
      <c r="D3109" t="s">
        <v>14</v>
      </c>
      <c r="E3109" t="s">
        <v>12</v>
      </c>
      <c r="F3109" s="2">
        <v>-2406037.3962450214</v>
      </c>
      <c r="G3109" s="2">
        <v>-1203018.6981225107</v>
      </c>
      <c r="H3109" s="2">
        <v>0</v>
      </c>
      <c r="I3109" s="2" t="str">
        <f>TEXT(Продажи[[#This Row],[период]],Продажи[[#Headers],[МММ]])</f>
        <v>авг</v>
      </c>
    </row>
    <row r="3110" spans="1:9" x14ac:dyDescent="0.3">
      <c r="A3110" s="1">
        <v>41122</v>
      </c>
      <c r="B3110" t="s">
        <v>18</v>
      </c>
      <c r="C3110" t="s">
        <v>27</v>
      </c>
      <c r="D3110" t="s">
        <v>14</v>
      </c>
      <c r="E3110" t="s">
        <v>13</v>
      </c>
      <c r="F3110" s="2">
        <v>-1445005.9092498536</v>
      </c>
      <c r="G3110" s="2">
        <v>-681710.59560275602</v>
      </c>
      <c r="H3110" s="2">
        <v>0</v>
      </c>
      <c r="I3110" s="2" t="str">
        <f>TEXT(Продажи[[#This Row],[период]],Продажи[[#Headers],[МММ]])</f>
        <v>авг</v>
      </c>
    </row>
    <row r="3111" spans="1:9" x14ac:dyDescent="0.3">
      <c r="A3111" s="1">
        <v>41122</v>
      </c>
      <c r="B3111" t="s">
        <v>18</v>
      </c>
      <c r="C3111" t="s">
        <v>27</v>
      </c>
      <c r="D3111" t="s">
        <v>100</v>
      </c>
      <c r="E3111" t="s">
        <v>49</v>
      </c>
      <c r="F3111" s="2">
        <v>0</v>
      </c>
      <c r="G3111" s="2">
        <v>0</v>
      </c>
      <c r="H3111" s="2">
        <v>8343454.3358741794</v>
      </c>
      <c r="I3111" s="2" t="str">
        <f>TEXT(Продажи[[#This Row],[период]],Продажи[[#Headers],[МММ]])</f>
        <v>авг</v>
      </c>
    </row>
    <row r="3112" spans="1:9" x14ac:dyDescent="0.3">
      <c r="A3112" s="1">
        <v>41122</v>
      </c>
      <c r="B3112" t="s">
        <v>25</v>
      </c>
      <c r="C3112" t="s">
        <v>20</v>
      </c>
      <c r="D3112" t="s">
        <v>10</v>
      </c>
      <c r="E3112" t="s">
        <v>11</v>
      </c>
      <c r="F3112" s="2">
        <v>1877928.4984401457</v>
      </c>
      <c r="G3112" s="2">
        <v>2057293.360776776</v>
      </c>
      <c r="H3112" s="2">
        <v>0</v>
      </c>
      <c r="I3112" s="2" t="str">
        <f>TEXT(Продажи[[#This Row],[период]],Продажи[[#Headers],[МММ]])</f>
        <v>авг</v>
      </c>
    </row>
    <row r="3113" spans="1:9" x14ac:dyDescent="0.3">
      <c r="A3113" s="1">
        <v>41122</v>
      </c>
      <c r="B3113" t="s">
        <v>25</v>
      </c>
      <c r="C3113" t="s">
        <v>20</v>
      </c>
      <c r="D3113" t="s">
        <v>10</v>
      </c>
      <c r="E3113" t="s">
        <v>12</v>
      </c>
      <c r="F3113" s="2">
        <v>-1018767.7206727734</v>
      </c>
      <c r="G3113" s="2">
        <v>-907629.42387210717</v>
      </c>
      <c r="H3113" s="2">
        <v>0</v>
      </c>
      <c r="I3113" s="2" t="str">
        <f>TEXT(Продажи[[#This Row],[период]],Продажи[[#Headers],[МММ]])</f>
        <v>авг</v>
      </c>
    </row>
    <row r="3114" spans="1:9" x14ac:dyDescent="0.3">
      <c r="A3114" s="1">
        <v>41122</v>
      </c>
      <c r="B3114" t="s">
        <v>25</v>
      </c>
      <c r="C3114" t="s">
        <v>20</v>
      </c>
      <c r="D3114" t="s">
        <v>10</v>
      </c>
      <c r="E3114" t="s">
        <v>13</v>
      </c>
      <c r="F3114" s="2">
        <v>-336838.56737844134</v>
      </c>
      <c r="G3114" s="2">
        <v>-514323.340194194</v>
      </c>
      <c r="H3114" s="2">
        <v>0</v>
      </c>
      <c r="I3114" s="2" t="str">
        <f>TEXT(Продажи[[#This Row],[период]],Продажи[[#Headers],[МММ]])</f>
        <v>авг</v>
      </c>
    </row>
    <row r="3115" spans="1:9" x14ac:dyDescent="0.3">
      <c r="A3115" s="1">
        <v>41122</v>
      </c>
      <c r="B3115" t="s">
        <v>25</v>
      </c>
      <c r="C3115" t="s">
        <v>20</v>
      </c>
      <c r="D3115" t="s">
        <v>21</v>
      </c>
      <c r="E3115" t="s">
        <v>11</v>
      </c>
      <c r="F3115" s="2">
        <v>2330981.7618484688</v>
      </c>
      <c r="G3115" s="2">
        <v>1476197.9958621268</v>
      </c>
      <c r="H3115" s="2">
        <v>0</v>
      </c>
      <c r="I3115" s="2" t="str">
        <f>TEXT(Продажи[[#This Row],[период]],Продажи[[#Headers],[МММ]])</f>
        <v>авг</v>
      </c>
    </row>
    <row r="3116" spans="1:9" x14ac:dyDescent="0.3">
      <c r="A3116" s="1">
        <v>41122</v>
      </c>
      <c r="B3116" t="s">
        <v>25</v>
      </c>
      <c r="C3116" t="s">
        <v>20</v>
      </c>
      <c r="D3116" t="s">
        <v>21</v>
      </c>
      <c r="E3116" t="s">
        <v>12</v>
      </c>
      <c r="F3116" s="2">
        <v>-1356799.628549749</v>
      </c>
      <c r="G3116" s="2">
        <v>-651263.82170387951</v>
      </c>
      <c r="H3116" s="2">
        <v>0</v>
      </c>
      <c r="I3116" s="2" t="str">
        <f>TEXT(Продажи[[#This Row],[период]],Продажи[[#Headers],[МММ]])</f>
        <v>авг</v>
      </c>
    </row>
    <row r="3117" spans="1:9" x14ac:dyDescent="0.3">
      <c r="A3117" s="1">
        <v>41122</v>
      </c>
      <c r="B3117" t="s">
        <v>25</v>
      </c>
      <c r="C3117" t="s">
        <v>20</v>
      </c>
      <c r="D3117" t="s">
        <v>21</v>
      </c>
      <c r="E3117" t="s">
        <v>13</v>
      </c>
      <c r="F3117" s="2">
        <v>-303733.16484714684</v>
      </c>
      <c r="G3117" s="2">
        <v>-369049.4989655317</v>
      </c>
      <c r="H3117" s="2">
        <v>0</v>
      </c>
      <c r="I3117" s="2" t="str">
        <f>TEXT(Продажи[[#This Row],[период]],Продажи[[#Headers],[МММ]])</f>
        <v>авг</v>
      </c>
    </row>
    <row r="3118" spans="1:9" x14ac:dyDescent="0.3">
      <c r="A3118" s="1">
        <v>41122</v>
      </c>
      <c r="B3118" t="s">
        <v>25</v>
      </c>
      <c r="C3118" t="s">
        <v>20</v>
      </c>
      <c r="D3118" t="s">
        <v>19</v>
      </c>
      <c r="E3118" t="s">
        <v>11</v>
      </c>
      <c r="F3118" s="2">
        <v>4675646.8243371956</v>
      </c>
      <c r="G3118" s="2">
        <v>1847744.1995720256</v>
      </c>
      <c r="H3118" s="2">
        <v>0</v>
      </c>
      <c r="I3118" s="2" t="str">
        <f>TEXT(Продажи[[#This Row],[период]],Продажи[[#Headers],[МММ]])</f>
        <v>авг</v>
      </c>
    </row>
    <row r="3119" spans="1:9" x14ac:dyDescent="0.3">
      <c r="A3119" s="1">
        <v>41122</v>
      </c>
      <c r="B3119" t="s">
        <v>25</v>
      </c>
      <c r="C3119" t="s">
        <v>20</v>
      </c>
      <c r="D3119" t="s">
        <v>19</v>
      </c>
      <c r="E3119" t="s">
        <v>12</v>
      </c>
      <c r="F3119" s="2">
        <v>-2561998.2599107921</v>
      </c>
      <c r="G3119" s="2">
        <v>-815181.26451707026</v>
      </c>
      <c r="H3119" s="2">
        <v>0</v>
      </c>
      <c r="I3119" s="2" t="str">
        <f>TEXT(Продажи[[#This Row],[период]],Продажи[[#Headers],[МММ]])</f>
        <v>авг</v>
      </c>
    </row>
    <row r="3120" spans="1:9" x14ac:dyDescent="0.3">
      <c r="A3120" s="1">
        <v>41122</v>
      </c>
      <c r="B3120" t="s">
        <v>25</v>
      </c>
      <c r="C3120" t="s">
        <v>20</v>
      </c>
      <c r="D3120" t="s">
        <v>19</v>
      </c>
      <c r="E3120" t="s">
        <v>13</v>
      </c>
      <c r="F3120" s="2">
        <v>-709225.16829980502</v>
      </c>
      <c r="G3120" s="2">
        <v>-461936.04989300639</v>
      </c>
      <c r="H3120" s="2">
        <v>0</v>
      </c>
      <c r="I3120" s="2" t="str">
        <f>TEXT(Продажи[[#This Row],[период]],Продажи[[#Headers],[МММ]])</f>
        <v>авг</v>
      </c>
    </row>
    <row r="3121" spans="1:9" x14ac:dyDescent="0.3">
      <c r="A3121" s="1">
        <v>41122</v>
      </c>
      <c r="B3121" t="s">
        <v>25</v>
      </c>
      <c r="C3121" t="s">
        <v>20</v>
      </c>
      <c r="D3121" t="s">
        <v>17</v>
      </c>
      <c r="E3121" t="s">
        <v>11</v>
      </c>
      <c r="F3121" s="2">
        <v>1160273.897046136</v>
      </c>
      <c r="G3121" s="2">
        <v>966431.47200306563</v>
      </c>
      <c r="H3121" s="2">
        <v>0</v>
      </c>
      <c r="I3121" s="2" t="str">
        <f>TEXT(Продажи[[#This Row],[период]],Продажи[[#Headers],[МММ]])</f>
        <v>авг</v>
      </c>
    </row>
    <row r="3122" spans="1:9" x14ac:dyDescent="0.3">
      <c r="A3122" s="1">
        <v>41122</v>
      </c>
      <c r="B3122" t="s">
        <v>25</v>
      </c>
      <c r="C3122" t="s">
        <v>20</v>
      </c>
      <c r="D3122" t="s">
        <v>17</v>
      </c>
      <c r="E3122" t="s">
        <v>12</v>
      </c>
      <c r="F3122" s="2">
        <v>-611743.70670270792</v>
      </c>
      <c r="G3122" s="2">
        <v>-426366.82588370546</v>
      </c>
      <c r="H3122" s="2">
        <v>0</v>
      </c>
      <c r="I3122" s="2" t="str">
        <f>TEXT(Продажи[[#This Row],[период]],Продажи[[#Headers],[МММ]])</f>
        <v>авг</v>
      </c>
    </row>
    <row r="3123" spans="1:9" x14ac:dyDescent="0.3">
      <c r="A3123" s="1">
        <v>41122</v>
      </c>
      <c r="B3123" t="s">
        <v>25</v>
      </c>
      <c r="C3123" t="s">
        <v>20</v>
      </c>
      <c r="D3123" t="s">
        <v>17</v>
      </c>
      <c r="E3123" t="s">
        <v>13</v>
      </c>
      <c r="F3123" s="2">
        <v>-148062.3684789454</v>
      </c>
      <c r="G3123" s="2">
        <v>-241607.86800076641</v>
      </c>
      <c r="H3123" s="2">
        <v>0</v>
      </c>
      <c r="I3123" s="2" t="str">
        <f>TEXT(Продажи[[#This Row],[период]],Продажи[[#Headers],[МММ]])</f>
        <v>авг</v>
      </c>
    </row>
    <row r="3124" spans="1:9" x14ac:dyDescent="0.3">
      <c r="A3124" s="1">
        <v>41122</v>
      </c>
      <c r="B3124" t="s">
        <v>25</v>
      </c>
      <c r="C3124" t="s">
        <v>20</v>
      </c>
      <c r="D3124" t="s">
        <v>14</v>
      </c>
      <c r="E3124" t="s">
        <v>11</v>
      </c>
      <c r="F3124" s="2">
        <v>3813569.2730483585</v>
      </c>
      <c r="G3124" s="2">
        <v>1636105.4294466143</v>
      </c>
      <c r="H3124" s="2">
        <v>0</v>
      </c>
      <c r="I3124" s="2" t="str">
        <f>TEXT(Продажи[[#This Row],[период]],Продажи[[#Headers],[МММ]])</f>
        <v>авг</v>
      </c>
    </row>
    <row r="3125" spans="1:9" x14ac:dyDescent="0.3">
      <c r="A3125" s="1">
        <v>41122</v>
      </c>
      <c r="B3125" t="s">
        <v>25</v>
      </c>
      <c r="C3125" t="s">
        <v>20</v>
      </c>
      <c r="D3125" t="s">
        <v>14</v>
      </c>
      <c r="E3125" t="s">
        <v>12</v>
      </c>
      <c r="F3125" s="2">
        <v>-2105282.7217143937</v>
      </c>
      <c r="G3125" s="2">
        <v>-721811.21887350641</v>
      </c>
      <c r="H3125" s="2">
        <v>0</v>
      </c>
      <c r="I3125" s="2" t="str">
        <f>TEXT(Продажи[[#This Row],[период]],Продажи[[#Headers],[МММ]])</f>
        <v>авг</v>
      </c>
    </row>
    <row r="3126" spans="1:9" x14ac:dyDescent="0.3">
      <c r="A3126" s="1">
        <v>41122</v>
      </c>
      <c r="B3126" t="s">
        <v>25</v>
      </c>
      <c r="C3126" t="s">
        <v>20</v>
      </c>
      <c r="D3126" t="s">
        <v>14</v>
      </c>
      <c r="E3126" t="s">
        <v>13</v>
      </c>
      <c r="F3126" s="2">
        <v>-431973.93902834057</v>
      </c>
      <c r="G3126" s="2">
        <v>-409026.35736165359</v>
      </c>
      <c r="H3126" s="2">
        <v>0</v>
      </c>
      <c r="I3126" s="2" t="str">
        <f>TEXT(Продажи[[#This Row],[период]],Продажи[[#Headers],[МММ]])</f>
        <v>авг</v>
      </c>
    </row>
    <row r="3127" spans="1:9" x14ac:dyDescent="0.3">
      <c r="A3127" s="1">
        <v>41122</v>
      </c>
      <c r="B3127" t="s">
        <v>25</v>
      </c>
      <c r="C3127" t="s">
        <v>20</v>
      </c>
      <c r="D3127" t="s">
        <v>100</v>
      </c>
      <c r="E3127" t="s">
        <v>49</v>
      </c>
      <c r="F3127" s="2">
        <v>0</v>
      </c>
      <c r="G3127" s="2">
        <v>0</v>
      </c>
      <c r="H3127" s="2">
        <v>10906914.720180666</v>
      </c>
      <c r="I3127" s="2" t="str">
        <f>TEXT(Продажи[[#This Row],[период]],Продажи[[#Headers],[МММ]])</f>
        <v>авг</v>
      </c>
    </row>
    <row r="3128" spans="1:9" x14ac:dyDescent="0.3">
      <c r="A3128" s="1">
        <v>41122</v>
      </c>
      <c r="B3128" t="s">
        <v>25</v>
      </c>
      <c r="C3128" t="s">
        <v>23</v>
      </c>
      <c r="D3128" t="s">
        <v>10</v>
      </c>
      <c r="E3128" t="s">
        <v>11</v>
      </c>
      <c r="F3128" s="2">
        <v>3263452.5985551178</v>
      </c>
      <c r="G3128" s="2">
        <v>3428822.2679612935</v>
      </c>
      <c r="H3128" s="2">
        <v>0</v>
      </c>
      <c r="I3128" s="2" t="str">
        <f>TEXT(Продажи[[#This Row],[период]],Продажи[[#Headers],[МММ]])</f>
        <v>авг</v>
      </c>
    </row>
    <row r="3129" spans="1:9" x14ac:dyDescent="0.3">
      <c r="A3129" s="1">
        <v>41122</v>
      </c>
      <c r="B3129" t="s">
        <v>25</v>
      </c>
      <c r="C3129" t="s">
        <v>23</v>
      </c>
      <c r="D3129" t="s">
        <v>10</v>
      </c>
      <c r="E3129" t="s">
        <v>12</v>
      </c>
      <c r="F3129" s="2">
        <v>-1697946.2011212891</v>
      </c>
      <c r="G3129" s="2">
        <v>-1512715.7064535122</v>
      </c>
      <c r="H3129" s="2">
        <v>0</v>
      </c>
      <c r="I3129" s="2" t="str">
        <f>TEXT(Продажи[[#This Row],[период]],Продажи[[#Headers],[МММ]])</f>
        <v>авг</v>
      </c>
    </row>
    <row r="3130" spans="1:9" x14ac:dyDescent="0.3">
      <c r="A3130" s="1">
        <v>41122</v>
      </c>
      <c r="B3130" t="s">
        <v>25</v>
      </c>
      <c r="C3130" t="s">
        <v>23</v>
      </c>
      <c r="D3130" t="s">
        <v>10</v>
      </c>
      <c r="E3130" t="s">
        <v>13</v>
      </c>
      <c r="F3130" s="2">
        <v>-540286.48119679419</v>
      </c>
      <c r="G3130" s="2">
        <v>-857205.56699032336</v>
      </c>
      <c r="H3130" s="2">
        <v>0</v>
      </c>
      <c r="I3130" s="2" t="str">
        <f>TEXT(Продажи[[#This Row],[период]],Продажи[[#Headers],[МММ]])</f>
        <v>авг</v>
      </c>
    </row>
    <row r="3131" spans="1:9" x14ac:dyDescent="0.3">
      <c r="A3131" s="1">
        <v>41122</v>
      </c>
      <c r="B3131" t="s">
        <v>25</v>
      </c>
      <c r="C3131" t="s">
        <v>23</v>
      </c>
      <c r="D3131" t="s">
        <v>21</v>
      </c>
      <c r="E3131" t="s">
        <v>11</v>
      </c>
      <c r="F3131" s="2">
        <v>1576601.1683748083</v>
      </c>
      <c r="G3131" s="2">
        <v>2460329.9931035447</v>
      </c>
      <c r="H3131" s="2">
        <v>0</v>
      </c>
      <c r="I3131" s="2" t="str">
        <f>TEXT(Продажи[[#This Row],[период]],Продажи[[#Headers],[МММ]])</f>
        <v>авг</v>
      </c>
    </row>
    <row r="3132" spans="1:9" x14ac:dyDescent="0.3">
      <c r="A3132" s="1">
        <v>41122</v>
      </c>
      <c r="B3132" t="s">
        <v>25</v>
      </c>
      <c r="C3132" t="s">
        <v>23</v>
      </c>
      <c r="D3132" t="s">
        <v>21</v>
      </c>
      <c r="E3132" t="s">
        <v>12</v>
      </c>
      <c r="F3132" s="2">
        <v>-814079.77712984942</v>
      </c>
      <c r="G3132" s="2">
        <v>-1085439.7028397992</v>
      </c>
      <c r="H3132" s="2">
        <v>0</v>
      </c>
      <c r="I3132" s="2" t="str">
        <f>TEXT(Продажи[[#This Row],[период]],Продажи[[#Headers],[МММ]])</f>
        <v>авг</v>
      </c>
    </row>
    <row r="3133" spans="1:9" x14ac:dyDescent="0.3">
      <c r="A3133" s="1">
        <v>41122</v>
      </c>
      <c r="B3133" t="s">
        <v>25</v>
      </c>
      <c r="C3133" t="s">
        <v>23</v>
      </c>
      <c r="D3133" t="s">
        <v>21</v>
      </c>
      <c r="E3133" t="s">
        <v>13</v>
      </c>
      <c r="F3133" s="2">
        <v>-369565.08282438066</v>
      </c>
      <c r="G3133" s="2">
        <v>-615082.49827588617</v>
      </c>
      <c r="H3133" s="2">
        <v>0</v>
      </c>
      <c r="I3133" s="2" t="str">
        <f>TEXT(Продажи[[#This Row],[период]],Продажи[[#Headers],[МММ]])</f>
        <v>авг</v>
      </c>
    </row>
    <row r="3134" spans="1:9" x14ac:dyDescent="0.3">
      <c r="A3134" s="1">
        <v>41122</v>
      </c>
      <c r="B3134" t="s">
        <v>25</v>
      </c>
      <c r="C3134" t="s">
        <v>23</v>
      </c>
      <c r="D3134" t="s">
        <v>19</v>
      </c>
      <c r="E3134" t="s">
        <v>11</v>
      </c>
      <c r="F3134" s="2">
        <v>2292988.4426201591</v>
      </c>
      <c r="G3134" s="2">
        <v>3079573.6659533763</v>
      </c>
      <c r="H3134" s="2">
        <v>0</v>
      </c>
      <c r="I3134" s="2" t="str">
        <f>TEXT(Продажи[[#This Row],[период]],Продажи[[#Headers],[МММ]])</f>
        <v>авг</v>
      </c>
    </row>
    <row r="3135" spans="1:9" x14ac:dyDescent="0.3">
      <c r="A3135" s="1">
        <v>41122</v>
      </c>
      <c r="B3135" t="s">
        <v>25</v>
      </c>
      <c r="C3135" t="s">
        <v>23</v>
      </c>
      <c r="D3135" t="s">
        <v>19</v>
      </c>
      <c r="E3135" t="s">
        <v>12</v>
      </c>
      <c r="F3135" s="2">
        <v>-1280999.1299553961</v>
      </c>
      <c r="G3135" s="2">
        <v>-1358635.4408617839</v>
      </c>
      <c r="H3135" s="2">
        <v>0</v>
      </c>
      <c r="I3135" s="2" t="str">
        <f>TEXT(Продажи[[#This Row],[период]],Продажи[[#Headers],[МММ]])</f>
        <v>авг</v>
      </c>
    </row>
    <row r="3136" spans="1:9" x14ac:dyDescent="0.3">
      <c r="A3136" s="1">
        <v>41122</v>
      </c>
      <c r="B3136" t="s">
        <v>25</v>
      </c>
      <c r="C3136" t="s">
        <v>23</v>
      </c>
      <c r="D3136" t="s">
        <v>19</v>
      </c>
      <c r="E3136" t="s">
        <v>13</v>
      </c>
      <c r="F3136" s="2">
        <v>-439062.45179221203</v>
      </c>
      <c r="G3136" s="2">
        <v>-769893.41648834408</v>
      </c>
      <c r="H3136" s="2">
        <v>0</v>
      </c>
      <c r="I3136" s="2" t="str">
        <f>TEXT(Продажи[[#This Row],[период]],Продажи[[#Headers],[МММ]])</f>
        <v>авг</v>
      </c>
    </row>
    <row r="3137" spans="1:9" x14ac:dyDescent="0.3">
      <c r="A3137" s="1">
        <v>41122</v>
      </c>
      <c r="B3137" t="s">
        <v>25</v>
      </c>
      <c r="C3137" t="s">
        <v>23</v>
      </c>
      <c r="D3137" t="s">
        <v>17</v>
      </c>
      <c r="E3137" t="s">
        <v>11</v>
      </c>
      <c r="F3137" s="2">
        <v>1492654.6443546074</v>
      </c>
      <c r="G3137" s="2">
        <v>1610719.1200051096</v>
      </c>
      <c r="H3137" s="2">
        <v>0</v>
      </c>
      <c r="I3137" s="2" t="str">
        <f>TEXT(Продажи[[#This Row],[период]],Продажи[[#Headers],[МММ]])</f>
        <v>авг</v>
      </c>
    </row>
    <row r="3138" spans="1:9" x14ac:dyDescent="0.3">
      <c r="A3138" s="1">
        <v>41122</v>
      </c>
      <c r="B3138" t="s">
        <v>25</v>
      </c>
      <c r="C3138" t="s">
        <v>23</v>
      </c>
      <c r="D3138" t="s">
        <v>17</v>
      </c>
      <c r="E3138" t="s">
        <v>12</v>
      </c>
      <c r="F3138" s="2">
        <v>-815658.27560361056</v>
      </c>
      <c r="G3138" s="2">
        <v>-710611.37647284253</v>
      </c>
      <c r="H3138" s="2">
        <v>0</v>
      </c>
      <c r="I3138" s="2" t="str">
        <f>TEXT(Продажи[[#This Row],[период]],Продажи[[#Headers],[МММ]])</f>
        <v>авг</v>
      </c>
    </row>
    <row r="3139" spans="1:9" x14ac:dyDescent="0.3">
      <c r="A3139" s="1">
        <v>41122</v>
      </c>
      <c r="B3139" t="s">
        <v>25</v>
      </c>
      <c r="C3139" t="s">
        <v>23</v>
      </c>
      <c r="D3139" t="s">
        <v>17</v>
      </c>
      <c r="E3139" t="s">
        <v>13</v>
      </c>
      <c r="F3139" s="2">
        <v>-227303.56995383618</v>
      </c>
      <c r="G3139" s="2">
        <v>-402679.7800012774</v>
      </c>
      <c r="H3139" s="2">
        <v>0</v>
      </c>
      <c r="I3139" s="2" t="str">
        <f>TEXT(Продажи[[#This Row],[период]],Продажи[[#Headers],[МММ]])</f>
        <v>авг</v>
      </c>
    </row>
    <row r="3140" spans="1:9" x14ac:dyDescent="0.3">
      <c r="A3140" s="1">
        <v>41122</v>
      </c>
      <c r="B3140" t="s">
        <v>25</v>
      </c>
      <c r="C3140" t="s">
        <v>23</v>
      </c>
      <c r="D3140" t="s">
        <v>14</v>
      </c>
      <c r="E3140" t="s">
        <v>11</v>
      </c>
      <c r="F3140" s="2">
        <v>2336863.8211029773</v>
      </c>
      <c r="G3140" s="2">
        <v>2726842.3824110241</v>
      </c>
      <c r="H3140" s="2">
        <v>0</v>
      </c>
      <c r="I3140" s="2" t="str">
        <f>TEXT(Продажи[[#This Row],[период]],Продажи[[#Headers],[МММ]])</f>
        <v>авг</v>
      </c>
    </row>
    <row r="3141" spans="1:9" x14ac:dyDescent="0.3">
      <c r="A3141" s="1">
        <v>41122</v>
      </c>
      <c r="B3141" t="s">
        <v>25</v>
      </c>
      <c r="C3141" t="s">
        <v>23</v>
      </c>
      <c r="D3141" t="s">
        <v>14</v>
      </c>
      <c r="E3141" t="s">
        <v>12</v>
      </c>
      <c r="F3141" s="2">
        <v>-1203018.6981225107</v>
      </c>
      <c r="G3141" s="2">
        <v>-1203018.6981225107</v>
      </c>
      <c r="H3141" s="2">
        <v>0</v>
      </c>
      <c r="I3141" s="2" t="str">
        <f>TEXT(Продажи[[#This Row],[период]],Продажи[[#Headers],[МММ]])</f>
        <v>авг</v>
      </c>
    </row>
    <row r="3142" spans="1:9" x14ac:dyDescent="0.3">
      <c r="A3142" s="1">
        <v>41122</v>
      </c>
      <c r="B3142" t="s">
        <v>25</v>
      </c>
      <c r="C3142" t="s">
        <v>23</v>
      </c>
      <c r="D3142" t="s">
        <v>14</v>
      </c>
      <c r="E3142" t="s">
        <v>13</v>
      </c>
      <c r="F3142" s="2">
        <v>-331732.40600728232</v>
      </c>
      <c r="G3142" s="2">
        <v>-681710.59560275602</v>
      </c>
      <c r="H3142" s="2">
        <v>0</v>
      </c>
      <c r="I3142" s="2" t="str">
        <f>TEXT(Продажи[[#This Row],[период]],Продажи[[#Headers],[МММ]])</f>
        <v>авг</v>
      </c>
    </row>
    <row r="3143" spans="1:9" x14ac:dyDescent="0.3">
      <c r="A3143" s="1">
        <v>41122</v>
      </c>
      <c r="B3143" t="s">
        <v>25</v>
      </c>
      <c r="C3143" t="s">
        <v>23</v>
      </c>
      <c r="D3143" t="s">
        <v>100</v>
      </c>
      <c r="E3143" t="s">
        <v>49</v>
      </c>
      <c r="F3143" s="2">
        <v>0</v>
      </c>
      <c r="G3143" s="2">
        <v>0</v>
      </c>
      <c r="H3143" s="2">
        <v>11597088.919326274</v>
      </c>
      <c r="I3143" s="2" t="str">
        <f>TEXT(Продажи[[#This Row],[период]],Продажи[[#Headers],[МММ]])</f>
        <v>авг</v>
      </c>
    </row>
    <row r="3144" spans="1:9" x14ac:dyDescent="0.3">
      <c r="A3144" s="1">
        <v>41122</v>
      </c>
      <c r="B3144" t="s">
        <v>25</v>
      </c>
      <c r="C3144" t="s">
        <v>24</v>
      </c>
      <c r="D3144" t="s">
        <v>10</v>
      </c>
      <c r="E3144" t="s">
        <v>11</v>
      </c>
      <c r="F3144" s="2">
        <v>6312963.9757689526</v>
      </c>
      <c r="G3144" s="2">
        <v>2743057.814369035</v>
      </c>
      <c r="H3144" s="2">
        <v>0</v>
      </c>
      <c r="I3144" s="2" t="str">
        <f>TEXT(Продажи[[#This Row],[период]],Продажи[[#Headers],[МММ]])</f>
        <v>авг</v>
      </c>
    </row>
    <row r="3145" spans="1:9" x14ac:dyDescent="0.3">
      <c r="A3145" s="1">
        <v>41122</v>
      </c>
      <c r="B3145" t="s">
        <v>25</v>
      </c>
      <c r="C3145" t="s">
        <v>24</v>
      </c>
      <c r="D3145" t="s">
        <v>10</v>
      </c>
      <c r="E3145" t="s">
        <v>12</v>
      </c>
      <c r="F3145" s="2">
        <v>-3395892.4022425786</v>
      </c>
      <c r="G3145" s="2">
        <v>-1210172.5651628096</v>
      </c>
      <c r="H3145" s="2">
        <v>0</v>
      </c>
      <c r="I3145" s="2" t="str">
        <f>TEXT(Продажи[[#This Row],[период]],Продажи[[#Headers],[МММ]])</f>
        <v>авг</v>
      </c>
    </row>
    <row r="3146" spans="1:9" x14ac:dyDescent="0.3">
      <c r="A3146" s="1">
        <v>41122</v>
      </c>
      <c r="B3146" t="s">
        <v>25</v>
      </c>
      <c r="C3146" t="s">
        <v>24</v>
      </c>
      <c r="D3146" t="s">
        <v>10</v>
      </c>
      <c r="E3146" t="s">
        <v>13</v>
      </c>
      <c r="F3146" s="2">
        <v>-794299.23288453906</v>
      </c>
      <c r="G3146" s="2">
        <v>-685764.45359225874</v>
      </c>
      <c r="H3146" s="2">
        <v>0</v>
      </c>
      <c r="I3146" s="2" t="str">
        <f>TEXT(Продажи[[#This Row],[период]],Продажи[[#Headers],[МММ]])</f>
        <v>авг</v>
      </c>
    </row>
    <row r="3147" spans="1:9" x14ac:dyDescent="0.3">
      <c r="A3147" s="1">
        <v>41122</v>
      </c>
      <c r="B3147" t="s">
        <v>25</v>
      </c>
      <c r="C3147" t="s">
        <v>24</v>
      </c>
      <c r="D3147" t="s">
        <v>21</v>
      </c>
      <c r="E3147" t="s">
        <v>11</v>
      </c>
      <c r="F3147" s="2">
        <v>1416498.8122059382</v>
      </c>
      <c r="G3147" s="2">
        <v>1968263.9944828358</v>
      </c>
      <c r="H3147" s="2">
        <v>0</v>
      </c>
      <c r="I3147" s="2" t="str">
        <f>TEXT(Продажи[[#This Row],[период]],Продажи[[#Headers],[МММ]])</f>
        <v>авг</v>
      </c>
    </row>
    <row r="3148" spans="1:9" x14ac:dyDescent="0.3">
      <c r="A3148" s="1">
        <v>41122</v>
      </c>
      <c r="B3148" t="s">
        <v>25</v>
      </c>
      <c r="C3148" t="s">
        <v>24</v>
      </c>
      <c r="D3148" t="s">
        <v>21</v>
      </c>
      <c r="E3148" t="s">
        <v>12</v>
      </c>
      <c r="F3148" s="2">
        <v>-814079.77712984942</v>
      </c>
      <c r="G3148" s="2">
        <v>-868351.76227183943</v>
      </c>
      <c r="H3148" s="2">
        <v>0</v>
      </c>
      <c r="I3148" s="2" t="str">
        <f>TEXT(Продажи[[#This Row],[период]],Продажи[[#Headers],[МММ]])</f>
        <v>авг</v>
      </c>
    </row>
    <row r="3149" spans="1:9" x14ac:dyDescent="0.3">
      <c r="A3149" s="1">
        <v>41122</v>
      </c>
      <c r="B3149" t="s">
        <v>25</v>
      </c>
      <c r="C3149" t="s">
        <v>24</v>
      </c>
      <c r="D3149" t="s">
        <v>21</v>
      </c>
      <c r="E3149" t="s">
        <v>13</v>
      </c>
      <c r="F3149" s="2">
        <v>-135137.24300355499</v>
      </c>
      <c r="G3149" s="2">
        <v>-492065.99862070894</v>
      </c>
      <c r="H3149" s="2">
        <v>0</v>
      </c>
      <c r="I3149" s="2" t="str">
        <f>TEXT(Продажи[[#This Row],[период]],Продажи[[#Headers],[МММ]])</f>
        <v>авг</v>
      </c>
    </row>
    <row r="3150" spans="1:9" x14ac:dyDescent="0.3">
      <c r="A3150" s="1">
        <v>41122</v>
      </c>
      <c r="B3150" t="s">
        <v>25</v>
      </c>
      <c r="C3150" t="s">
        <v>24</v>
      </c>
      <c r="D3150" t="s">
        <v>19</v>
      </c>
      <c r="E3150" t="s">
        <v>11</v>
      </c>
      <c r="F3150" s="2">
        <v>1210544.1778078494</v>
      </c>
      <c r="G3150" s="2">
        <v>2463658.9327627011</v>
      </c>
      <c r="H3150" s="2">
        <v>0</v>
      </c>
      <c r="I3150" s="2" t="str">
        <f>TEXT(Продажи[[#This Row],[период]],Продажи[[#Headers],[МММ]])</f>
        <v>авг</v>
      </c>
    </row>
    <row r="3151" spans="1:9" x14ac:dyDescent="0.3">
      <c r="A3151" s="1">
        <v>41122</v>
      </c>
      <c r="B3151" t="s">
        <v>25</v>
      </c>
      <c r="C3151" t="s">
        <v>24</v>
      </c>
      <c r="D3151" t="s">
        <v>19</v>
      </c>
      <c r="E3151" t="s">
        <v>12</v>
      </c>
      <c r="F3151" s="2">
        <v>-640499.56497769803</v>
      </c>
      <c r="G3151" s="2">
        <v>-1086908.3526894271</v>
      </c>
      <c r="H3151" s="2">
        <v>0</v>
      </c>
      <c r="I3151" s="2" t="str">
        <f>TEXT(Продажи[[#This Row],[период]],Продажи[[#Headers],[МММ]])</f>
        <v>авг</v>
      </c>
    </row>
    <row r="3152" spans="1:9" x14ac:dyDescent="0.3">
      <c r="A3152" s="1">
        <v>41122</v>
      </c>
      <c r="B3152" t="s">
        <v>25</v>
      </c>
      <c r="C3152" t="s">
        <v>24</v>
      </c>
      <c r="D3152" t="s">
        <v>19</v>
      </c>
      <c r="E3152" t="s">
        <v>13</v>
      </c>
      <c r="F3152" s="2">
        <v>-177098.12971633353</v>
      </c>
      <c r="G3152" s="2">
        <v>-615914.73319067527</v>
      </c>
      <c r="H3152" s="2">
        <v>0</v>
      </c>
      <c r="I3152" s="2" t="str">
        <f>TEXT(Продажи[[#This Row],[период]],Продажи[[#Headers],[МММ]])</f>
        <v>авг</v>
      </c>
    </row>
    <row r="3153" spans="1:9" x14ac:dyDescent="0.3">
      <c r="A3153" s="1">
        <v>41122</v>
      </c>
      <c r="B3153" t="s">
        <v>25</v>
      </c>
      <c r="C3153" t="s">
        <v>24</v>
      </c>
      <c r="D3153" t="s">
        <v>17</v>
      </c>
      <c r="E3153" t="s">
        <v>11</v>
      </c>
      <c r="F3153" s="2">
        <v>0</v>
      </c>
      <c r="G3153" s="2">
        <v>1288575.2960040877</v>
      </c>
      <c r="H3153" s="2">
        <v>0</v>
      </c>
      <c r="I3153" s="2" t="str">
        <f>TEXT(Продажи[[#This Row],[период]],Продажи[[#Headers],[МММ]])</f>
        <v>авг</v>
      </c>
    </row>
    <row r="3154" spans="1:9" x14ac:dyDescent="0.3">
      <c r="A3154" s="1">
        <v>41122</v>
      </c>
      <c r="B3154" t="s">
        <v>25</v>
      </c>
      <c r="C3154" t="s">
        <v>24</v>
      </c>
      <c r="D3154" t="s">
        <v>17</v>
      </c>
      <c r="E3154" t="s">
        <v>12</v>
      </c>
      <c r="F3154" s="2">
        <v>0</v>
      </c>
      <c r="G3154" s="2">
        <v>-568489.10117827402</v>
      </c>
      <c r="H3154" s="2">
        <v>0</v>
      </c>
      <c r="I3154" s="2" t="str">
        <f>TEXT(Продажи[[#This Row],[период]],Продажи[[#Headers],[МММ]])</f>
        <v>авг</v>
      </c>
    </row>
    <row r="3155" spans="1:9" x14ac:dyDescent="0.3">
      <c r="A3155" s="1">
        <v>41122</v>
      </c>
      <c r="B3155" t="s">
        <v>25</v>
      </c>
      <c r="C3155" t="s">
        <v>24</v>
      </c>
      <c r="D3155" t="s">
        <v>17</v>
      </c>
      <c r="E3155" t="s">
        <v>13</v>
      </c>
      <c r="F3155" s="2">
        <v>0</v>
      </c>
      <c r="G3155" s="2">
        <v>-322143.82400102192</v>
      </c>
      <c r="H3155" s="2">
        <v>0</v>
      </c>
      <c r="I3155" s="2" t="str">
        <f>TEXT(Продажи[[#This Row],[период]],Продажи[[#Headers],[МММ]])</f>
        <v>авг</v>
      </c>
    </row>
    <row r="3156" spans="1:9" x14ac:dyDescent="0.3">
      <c r="A3156" s="1">
        <v>41122</v>
      </c>
      <c r="B3156" t="s">
        <v>25</v>
      </c>
      <c r="C3156" t="s">
        <v>24</v>
      </c>
      <c r="D3156" t="s">
        <v>14</v>
      </c>
      <c r="E3156" t="s">
        <v>11</v>
      </c>
      <c r="F3156" s="2">
        <v>2757920.365445856</v>
      </c>
      <c r="G3156" s="2">
        <v>2181473.9059288194</v>
      </c>
      <c r="H3156" s="2">
        <v>0</v>
      </c>
      <c r="I3156" s="2" t="str">
        <f>TEXT(Продажи[[#This Row],[период]],Продажи[[#Headers],[МММ]])</f>
        <v>авг</v>
      </c>
    </row>
    <row r="3157" spans="1:9" x14ac:dyDescent="0.3">
      <c r="A3157" s="1">
        <v>41122</v>
      </c>
      <c r="B3157" t="s">
        <v>25</v>
      </c>
      <c r="C3157" t="s">
        <v>24</v>
      </c>
      <c r="D3157" t="s">
        <v>14</v>
      </c>
      <c r="E3157" t="s">
        <v>12</v>
      </c>
      <c r="F3157" s="2">
        <v>-1503773.3726531384</v>
      </c>
      <c r="G3157" s="2">
        <v>-962414.95849800855</v>
      </c>
      <c r="H3157" s="2">
        <v>0</v>
      </c>
      <c r="I3157" s="2" t="str">
        <f>TEXT(Продажи[[#This Row],[период]],Продажи[[#Headers],[МММ]])</f>
        <v>авг</v>
      </c>
    </row>
    <row r="3158" spans="1:9" x14ac:dyDescent="0.3">
      <c r="A3158" s="1">
        <v>41122</v>
      </c>
      <c r="B3158" t="s">
        <v>25</v>
      </c>
      <c r="C3158" t="s">
        <v>24</v>
      </c>
      <c r="D3158" t="s">
        <v>14</v>
      </c>
      <c r="E3158" t="s">
        <v>13</v>
      </c>
      <c r="F3158" s="2">
        <v>-362499.60921176552</v>
      </c>
      <c r="G3158" s="2">
        <v>-545368.47648220486</v>
      </c>
      <c r="H3158" s="2">
        <v>0</v>
      </c>
      <c r="I3158" s="2" t="str">
        <f>TEXT(Продажи[[#This Row],[период]],Продажи[[#Headers],[МММ]])</f>
        <v>авг</v>
      </c>
    </row>
    <row r="3159" spans="1:9" x14ac:dyDescent="0.3">
      <c r="A3159" s="1">
        <v>41122</v>
      </c>
      <c r="B3159" t="s">
        <v>25</v>
      </c>
      <c r="C3159" t="s">
        <v>24</v>
      </c>
      <c r="D3159" t="s">
        <v>100</v>
      </c>
      <c r="E3159" t="s">
        <v>49</v>
      </c>
      <c r="F3159" s="2">
        <v>0</v>
      </c>
      <c r="G3159" s="2">
        <v>0</v>
      </c>
      <c r="H3159" s="2">
        <v>14186431.028746819</v>
      </c>
      <c r="I3159" s="2" t="str">
        <f>TEXT(Продажи[[#This Row],[период]],Продажи[[#Headers],[МММ]])</f>
        <v>авг</v>
      </c>
    </row>
    <row r="3160" spans="1:9" x14ac:dyDescent="0.3">
      <c r="A3160" s="1">
        <v>41153</v>
      </c>
      <c r="B3160" t="s">
        <v>15</v>
      </c>
      <c r="C3160" t="s">
        <v>9</v>
      </c>
      <c r="D3160" t="s">
        <v>10</v>
      </c>
      <c r="E3160" t="s">
        <v>11</v>
      </c>
      <c r="F3160" s="2">
        <v>3250382.5337506295</v>
      </c>
      <c r="G3160" s="2">
        <v>2863316.5519038928</v>
      </c>
      <c r="H3160" s="2">
        <v>0</v>
      </c>
      <c r="I3160" s="2" t="str">
        <f>TEXT(Продажи[[#This Row],[период]],Продажи[[#Headers],[МММ]])</f>
        <v>сен</v>
      </c>
    </row>
    <row r="3161" spans="1:9" x14ac:dyDescent="0.3">
      <c r="A3161" s="1">
        <v>41153</v>
      </c>
      <c r="B3161" t="s">
        <v>15</v>
      </c>
      <c r="C3161" t="s">
        <v>9</v>
      </c>
      <c r="D3161" t="s">
        <v>10</v>
      </c>
      <c r="E3161" t="s">
        <v>12</v>
      </c>
      <c r="F3161" s="2">
        <v>-1821963.3036718774</v>
      </c>
      <c r="G3161" s="2">
        <v>-1263227.890545835</v>
      </c>
      <c r="H3161" s="2">
        <v>0</v>
      </c>
      <c r="I3161" s="2" t="str">
        <f>TEXT(Продажи[[#This Row],[период]],Продажи[[#Headers],[МММ]])</f>
        <v>сен</v>
      </c>
    </row>
    <row r="3162" spans="1:9" x14ac:dyDescent="0.3">
      <c r="A3162" s="1">
        <v>41153</v>
      </c>
      <c r="B3162" t="s">
        <v>15</v>
      </c>
      <c r="C3162" t="s">
        <v>9</v>
      </c>
      <c r="D3162" t="s">
        <v>10</v>
      </c>
      <c r="E3162" t="s">
        <v>13</v>
      </c>
      <c r="F3162" s="2">
        <v>-1637872.1314688709</v>
      </c>
      <c r="G3162" s="2">
        <v>-715829.13797597319</v>
      </c>
      <c r="H3162" s="2">
        <v>0</v>
      </c>
      <c r="I3162" s="2" t="str">
        <f>TEXT(Продажи[[#This Row],[период]],Продажи[[#Headers],[МММ]])</f>
        <v>сен</v>
      </c>
    </row>
    <row r="3163" spans="1:9" x14ac:dyDescent="0.3">
      <c r="A3163" s="1">
        <v>41153</v>
      </c>
      <c r="B3163" t="s">
        <v>15</v>
      </c>
      <c r="C3163" t="s">
        <v>9</v>
      </c>
      <c r="D3163" t="s">
        <v>21</v>
      </c>
      <c r="E3163" t="s">
        <v>11</v>
      </c>
      <c r="F3163" s="2">
        <v>1358561.9501945153</v>
      </c>
      <c r="G3163" s="2">
        <v>2126633.2704127473</v>
      </c>
      <c r="H3163" s="2">
        <v>0</v>
      </c>
      <c r="I3163" s="2" t="str">
        <f>TEXT(Продажи[[#This Row],[период]],Продажи[[#Headers],[МММ]])</f>
        <v>сен</v>
      </c>
    </row>
    <row r="3164" spans="1:9" x14ac:dyDescent="0.3">
      <c r="A3164" s="1">
        <v>41153</v>
      </c>
      <c r="B3164" t="s">
        <v>15</v>
      </c>
      <c r="C3164" t="s">
        <v>9</v>
      </c>
      <c r="D3164" t="s">
        <v>21</v>
      </c>
      <c r="E3164" t="s">
        <v>12</v>
      </c>
      <c r="F3164" s="2">
        <v>-696698.43599718728</v>
      </c>
      <c r="G3164" s="2">
        <v>-938220.56047621218</v>
      </c>
      <c r="H3164" s="2">
        <v>0</v>
      </c>
      <c r="I3164" s="2" t="str">
        <f>TEXT(Продажи[[#This Row],[период]],Продажи[[#Headers],[МММ]])</f>
        <v>сен</v>
      </c>
    </row>
    <row r="3165" spans="1:9" x14ac:dyDescent="0.3">
      <c r="A3165" s="1">
        <v>41153</v>
      </c>
      <c r="B3165" t="s">
        <v>15</v>
      </c>
      <c r="C3165" t="s">
        <v>9</v>
      </c>
      <c r="D3165" t="s">
        <v>21</v>
      </c>
      <c r="E3165" t="s">
        <v>13</v>
      </c>
      <c r="F3165" s="2">
        <v>-704153.10926235712</v>
      </c>
      <c r="G3165" s="2">
        <v>-531658.31760318682</v>
      </c>
      <c r="H3165" s="2">
        <v>0</v>
      </c>
      <c r="I3165" s="2" t="str">
        <f>TEXT(Продажи[[#This Row],[период]],Продажи[[#Headers],[МММ]])</f>
        <v>сен</v>
      </c>
    </row>
    <row r="3166" spans="1:9" x14ac:dyDescent="0.3">
      <c r="A3166" s="1">
        <v>41153</v>
      </c>
      <c r="B3166" t="s">
        <v>15</v>
      </c>
      <c r="C3166" t="s">
        <v>9</v>
      </c>
      <c r="D3166" t="s">
        <v>19</v>
      </c>
      <c r="E3166" t="s">
        <v>11</v>
      </c>
      <c r="F3166" s="2">
        <v>2886904.7577988878</v>
      </c>
      <c r="G3166" s="2">
        <v>2548070.8834299673</v>
      </c>
      <c r="H3166" s="2">
        <v>0</v>
      </c>
      <c r="I3166" s="2" t="str">
        <f>TEXT(Продажи[[#This Row],[период]],Продажи[[#Headers],[МММ]])</f>
        <v>сен</v>
      </c>
    </row>
    <row r="3167" spans="1:9" x14ac:dyDescent="0.3">
      <c r="A3167" s="1">
        <v>41153</v>
      </c>
      <c r="B3167" t="s">
        <v>15</v>
      </c>
      <c r="C3167" t="s">
        <v>9</v>
      </c>
      <c r="D3167" t="s">
        <v>19</v>
      </c>
      <c r="E3167" t="s">
        <v>12</v>
      </c>
      <c r="F3167" s="2">
        <v>-1505556.5881610888</v>
      </c>
      <c r="G3167" s="2">
        <v>-1124148.9191602797</v>
      </c>
      <c r="H3167" s="2">
        <v>0</v>
      </c>
      <c r="I3167" s="2" t="str">
        <f>TEXT(Продажи[[#This Row],[период]],Продажи[[#Headers],[МММ]])</f>
        <v>сен</v>
      </c>
    </row>
    <row r="3168" spans="1:9" x14ac:dyDescent="0.3">
      <c r="A3168" s="1">
        <v>41153</v>
      </c>
      <c r="B3168" t="s">
        <v>15</v>
      </c>
      <c r="C3168" t="s">
        <v>9</v>
      </c>
      <c r="D3168" t="s">
        <v>19</v>
      </c>
      <c r="E3168" t="s">
        <v>13</v>
      </c>
      <c r="F3168" s="2">
        <v>-1143771.3400259791</v>
      </c>
      <c r="G3168" s="2">
        <v>-637017.72085749183</v>
      </c>
      <c r="H3168" s="2">
        <v>0</v>
      </c>
      <c r="I3168" s="2" t="str">
        <f>TEXT(Продажи[[#This Row],[период]],Продажи[[#Headers],[МММ]])</f>
        <v>сен</v>
      </c>
    </row>
    <row r="3169" spans="1:9" x14ac:dyDescent="0.3">
      <c r="A3169" s="1">
        <v>41153</v>
      </c>
      <c r="B3169" t="s">
        <v>15</v>
      </c>
      <c r="C3169" t="s">
        <v>9</v>
      </c>
      <c r="D3169" t="s">
        <v>17</v>
      </c>
      <c r="E3169" t="s">
        <v>11</v>
      </c>
      <c r="F3169" s="2">
        <v>681366.6073909835</v>
      </c>
      <c r="G3169" s="2">
        <v>1268059.1177550093</v>
      </c>
      <c r="H3169" s="2">
        <v>0</v>
      </c>
      <c r="I3169" s="2" t="str">
        <f>TEXT(Продажи[[#This Row],[период]],Продажи[[#Headers],[МММ]])</f>
        <v>сен</v>
      </c>
    </row>
    <row r="3170" spans="1:9" x14ac:dyDescent="0.3">
      <c r="A3170" s="1">
        <v>41153</v>
      </c>
      <c r="B3170" t="s">
        <v>15</v>
      </c>
      <c r="C3170" t="s">
        <v>9</v>
      </c>
      <c r="D3170" t="s">
        <v>17</v>
      </c>
      <c r="E3170" t="s">
        <v>12</v>
      </c>
      <c r="F3170" s="2">
        <v>-358614.00388999132</v>
      </c>
      <c r="G3170" s="2">
        <v>-559437.84606838645</v>
      </c>
      <c r="H3170" s="2">
        <v>0</v>
      </c>
      <c r="I3170" s="2" t="str">
        <f>TEXT(Продажи[[#This Row],[период]],Продажи[[#Headers],[МММ]])</f>
        <v>сен</v>
      </c>
    </row>
    <row r="3171" spans="1:9" x14ac:dyDescent="0.3">
      <c r="A3171" s="1">
        <v>41153</v>
      </c>
      <c r="B3171" t="s">
        <v>15</v>
      </c>
      <c r="C3171" t="s">
        <v>9</v>
      </c>
      <c r="D3171" t="s">
        <v>17</v>
      </c>
      <c r="E3171" t="s">
        <v>13</v>
      </c>
      <c r="F3171" s="2">
        <v>-422949.35618785571</v>
      </c>
      <c r="G3171" s="2">
        <v>-317014.77943875233</v>
      </c>
      <c r="H3171" s="2">
        <v>0</v>
      </c>
      <c r="I3171" s="2" t="str">
        <f>TEXT(Продажи[[#This Row],[период]],Продажи[[#Headers],[МММ]])</f>
        <v>сен</v>
      </c>
    </row>
    <row r="3172" spans="1:9" x14ac:dyDescent="0.3">
      <c r="A3172" s="1">
        <v>41153</v>
      </c>
      <c r="B3172" t="s">
        <v>15</v>
      </c>
      <c r="C3172" t="s">
        <v>9</v>
      </c>
      <c r="D3172" t="s">
        <v>14</v>
      </c>
      <c r="E3172" t="s">
        <v>11</v>
      </c>
      <c r="F3172" s="2">
        <v>2421252.1395771117</v>
      </c>
      <c r="G3172" s="2">
        <v>2153176.4356278656</v>
      </c>
      <c r="H3172" s="2">
        <v>0</v>
      </c>
      <c r="I3172" s="2" t="str">
        <f>TEXT(Продажи[[#This Row],[период]],Продажи[[#Headers],[МММ]])</f>
        <v>сен</v>
      </c>
    </row>
    <row r="3173" spans="1:9" x14ac:dyDescent="0.3">
      <c r="A3173" s="1">
        <v>41153</v>
      </c>
      <c r="B3173" t="s">
        <v>15</v>
      </c>
      <c r="C3173" t="s">
        <v>9</v>
      </c>
      <c r="D3173" t="s">
        <v>14</v>
      </c>
      <c r="E3173" t="s">
        <v>12</v>
      </c>
      <c r="F3173" s="2">
        <v>-1339188.130297075</v>
      </c>
      <c r="G3173" s="2">
        <v>-949930.78042405855</v>
      </c>
      <c r="H3173" s="2">
        <v>0</v>
      </c>
      <c r="I3173" s="2" t="str">
        <f>TEXT(Продажи[[#This Row],[период]],Продажи[[#Headers],[МММ]])</f>
        <v>сен</v>
      </c>
    </row>
    <row r="3174" spans="1:9" x14ac:dyDescent="0.3">
      <c r="A3174" s="1">
        <v>41153</v>
      </c>
      <c r="B3174" t="s">
        <v>15</v>
      </c>
      <c r="C3174" t="s">
        <v>9</v>
      </c>
      <c r="D3174" t="s">
        <v>14</v>
      </c>
      <c r="E3174" t="s">
        <v>13</v>
      </c>
      <c r="F3174" s="2">
        <v>-1185904.6569032718</v>
      </c>
      <c r="G3174" s="2">
        <v>-538294.1089069664</v>
      </c>
      <c r="H3174" s="2">
        <v>0</v>
      </c>
      <c r="I3174" s="2" t="str">
        <f>TEXT(Продажи[[#This Row],[период]],Продажи[[#Headers],[МММ]])</f>
        <v>сен</v>
      </c>
    </row>
    <row r="3175" spans="1:9" x14ac:dyDescent="0.3">
      <c r="A3175" s="1">
        <v>41153</v>
      </c>
      <c r="B3175" t="s">
        <v>15</v>
      </c>
      <c r="C3175" t="s">
        <v>9</v>
      </c>
      <c r="D3175" t="s">
        <v>100</v>
      </c>
      <c r="E3175" t="s">
        <v>49</v>
      </c>
      <c r="F3175" s="2">
        <v>0</v>
      </c>
      <c r="G3175" s="2">
        <v>0</v>
      </c>
      <c r="H3175" s="2">
        <v>11647973.540523993</v>
      </c>
      <c r="I3175" s="2" t="str">
        <f>TEXT(Продажи[[#This Row],[период]],Продажи[[#Headers],[МММ]])</f>
        <v>сен</v>
      </c>
    </row>
    <row r="3176" spans="1:9" x14ac:dyDescent="0.3">
      <c r="A3176" s="1">
        <v>41153</v>
      </c>
      <c r="B3176" t="s">
        <v>15</v>
      </c>
      <c r="C3176" t="s">
        <v>16</v>
      </c>
      <c r="D3176" t="s">
        <v>10</v>
      </c>
      <c r="E3176" t="s">
        <v>11</v>
      </c>
      <c r="F3176" s="2">
        <v>3388851.7448296919</v>
      </c>
      <c r="G3176" s="2">
        <v>3579145.6898798659</v>
      </c>
      <c r="H3176" s="2">
        <v>0</v>
      </c>
      <c r="I3176" s="2" t="str">
        <f>TEXT(Продажи[[#This Row],[период]],Продажи[[#Headers],[МММ]])</f>
        <v>сен</v>
      </c>
    </row>
    <row r="3177" spans="1:9" x14ac:dyDescent="0.3">
      <c r="A3177" s="1">
        <v>41153</v>
      </c>
      <c r="B3177" t="s">
        <v>15</v>
      </c>
      <c r="C3177" t="s">
        <v>16</v>
      </c>
      <c r="D3177" t="s">
        <v>10</v>
      </c>
      <c r="E3177" t="s">
        <v>12</v>
      </c>
      <c r="F3177" s="2">
        <v>-1821963.3036718774</v>
      </c>
      <c r="G3177" s="2">
        <v>-1579034.8631822937</v>
      </c>
      <c r="H3177" s="2">
        <v>0</v>
      </c>
      <c r="I3177" s="2" t="str">
        <f>TEXT(Продажи[[#This Row],[период]],Продажи[[#Headers],[МММ]])</f>
        <v>сен</v>
      </c>
    </row>
    <row r="3178" spans="1:9" x14ac:dyDescent="0.3">
      <c r="A3178" s="1">
        <v>41153</v>
      </c>
      <c r="B3178" t="s">
        <v>15</v>
      </c>
      <c r="C3178" t="s">
        <v>16</v>
      </c>
      <c r="D3178" t="s">
        <v>10</v>
      </c>
      <c r="E3178" t="s">
        <v>13</v>
      </c>
      <c r="F3178" s="2">
        <v>-1805674.9517370509</v>
      </c>
      <c r="G3178" s="2">
        <v>-894786.42246996646</v>
      </c>
      <c r="H3178" s="2">
        <v>0</v>
      </c>
      <c r="I3178" s="2" t="str">
        <f>TEXT(Продажи[[#This Row],[период]],Продажи[[#Headers],[МММ]])</f>
        <v>сен</v>
      </c>
    </row>
    <row r="3179" spans="1:9" x14ac:dyDescent="0.3">
      <c r="A3179" s="1">
        <v>41153</v>
      </c>
      <c r="B3179" t="s">
        <v>15</v>
      </c>
      <c r="C3179" t="s">
        <v>16</v>
      </c>
      <c r="D3179" t="s">
        <v>21</v>
      </c>
      <c r="E3179" t="s">
        <v>11</v>
      </c>
      <c r="F3179" s="2">
        <v>2448895.0025301133</v>
      </c>
      <c r="G3179" s="2">
        <v>2658291.588015934</v>
      </c>
      <c r="H3179" s="2">
        <v>0</v>
      </c>
      <c r="I3179" s="2" t="str">
        <f>TEXT(Продажи[[#This Row],[период]],Продажи[[#Headers],[МММ]])</f>
        <v>сен</v>
      </c>
    </row>
    <row r="3180" spans="1:9" x14ac:dyDescent="0.3">
      <c r="A3180" s="1">
        <v>41153</v>
      </c>
      <c r="B3180" t="s">
        <v>15</v>
      </c>
      <c r="C3180" t="s">
        <v>16</v>
      </c>
      <c r="D3180" t="s">
        <v>21</v>
      </c>
      <c r="E3180" t="s">
        <v>12</v>
      </c>
      <c r="F3180" s="2">
        <v>-1393396.8719943746</v>
      </c>
      <c r="G3180" s="2">
        <v>-1172775.7005952653</v>
      </c>
      <c r="H3180" s="2">
        <v>0</v>
      </c>
      <c r="I3180" s="2" t="str">
        <f>TEXT(Продажи[[#This Row],[период]],Продажи[[#Headers],[МММ]])</f>
        <v>сен</v>
      </c>
    </row>
    <row r="3181" spans="1:9" x14ac:dyDescent="0.3">
      <c r="A3181" s="1">
        <v>41153</v>
      </c>
      <c r="B3181" t="s">
        <v>15</v>
      </c>
      <c r="C3181" t="s">
        <v>16</v>
      </c>
      <c r="D3181" t="s">
        <v>21</v>
      </c>
      <c r="E3181" t="s">
        <v>13</v>
      </c>
      <c r="F3181" s="2">
        <v>-1004116.6208809459</v>
      </c>
      <c r="G3181" s="2">
        <v>-664572.8970039835</v>
      </c>
      <c r="H3181" s="2">
        <v>0</v>
      </c>
      <c r="I3181" s="2" t="str">
        <f>TEXT(Продажи[[#This Row],[период]],Продажи[[#Headers],[МММ]])</f>
        <v>сен</v>
      </c>
    </row>
    <row r="3182" spans="1:9" x14ac:dyDescent="0.3">
      <c r="A3182" s="1">
        <v>41153</v>
      </c>
      <c r="B3182" t="s">
        <v>15</v>
      </c>
      <c r="C3182" t="s">
        <v>16</v>
      </c>
      <c r="D3182" t="s">
        <v>19</v>
      </c>
      <c r="E3182" t="s">
        <v>11</v>
      </c>
      <c r="F3182" s="2">
        <v>4554308.6791872941</v>
      </c>
      <c r="G3182" s="2">
        <v>3185088.6042874586</v>
      </c>
      <c r="H3182" s="2">
        <v>0</v>
      </c>
      <c r="I3182" s="2" t="str">
        <f>TEXT(Продажи[[#This Row],[период]],Продажи[[#Headers],[МММ]])</f>
        <v>сен</v>
      </c>
    </row>
    <row r="3183" spans="1:9" x14ac:dyDescent="0.3">
      <c r="A3183" s="1">
        <v>41153</v>
      </c>
      <c r="B3183" t="s">
        <v>15</v>
      </c>
      <c r="C3183" t="s">
        <v>16</v>
      </c>
      <c r="D3183" t="s">
        <v>19</v>
      </c>
      <c r="E3183" t="s">
        <v>12</v>
      </c>
      <c r="F3183" s="2">
        <v>-2634724.0292819054</v>
      </c>
      <c r="G3183" s="2">
        <v>-1405186.1489503493</v>
      </c>
      <c r="H3183" s="2">
        <v>0</v>
      </c>
      <c r="I3183" s="2" t="str">
        <f>TEXT(Продажи[[#This Row],[период]],Продажи[[#Headers],[МММ]])</f>
        <v>сен</v>
      </c>
    </row>
    <row r="3184" spans="1:9" x14ac:dyDescent="0.3">
      <c r="A3184" s="1">
        <v>41153</v>
      </c>
      <c r="B3184" t="s">
        <v>15</v>
      </c>
      <c r="C3184" t="s">
        <v>16</v>
      </c>
      <c r="D3184" t="s">
        <v>19</v>
      </c>
      <c r="E3184" t="s">
        <v>13</v>
      </c>
      <c r="F3184" s="2">
        <v>-2701119.0748198088</v>
      </c>
      <c r="G3184" s="2">
        <v>-796272.15107186465</v>
      </c>
      <c r="H3184" s="2">
        <v>0</v>
      </c>
      <c r="I3184" s="2" t="str">
        <f>TEXT(Продажи[[#This Row],[период]],Продажи[[#Headers],[МММ]])</f>
        <v>сен</v>
      </c>
    </row>
    <row r="3185" spans="1:9" x14ac:dyDescent="0.3">
      <c r="A3185" s="1">
        <v>41153</v>
      </c>
      <c r="B3185" t="s">
        <v>15</v>
      </c>
      <c r="C3185" t="s">
        <v>16</v>
      </c>
      <c r="D3185" t="s">
        <v>17</v>
      </c>
      <c r="E3185" t="s">
        <v>11</v>
      </c>
      <c r="F3185" s="2">
        <v>1647831.3478745101</v>
      </c>
      <c r="G3185" s="2">
        <v>1585073.8971937613</v>
      </c>
      <c r="H3185" s="2">
        <v>0</v>
      </c>
      <c r="I3185" s="2" t="str">
        <f>TEXT(Продажи[[#This Row],[период]],Продажи[[#Headers],[МММ]])</f>
        <v>сен</v>
      </c>
    </row>
    <row r="3186" spans="1:9" x14ac:dyDescent="0.3">
      <c r="A3186" s="1">
        <v>41153</v>
      </c>
      <c r="B3186" t="s">
        <v>15</v>
      </c>
      <c r="C3186" t="s">
        <v>16</v>
      </c>
      <c r="D3186" t="s">
        <v>17</v>
      </c>
      <c r="E3186" t="s">
        <v>12</v>
      </c>
      <c r="F3186" s="2">
        <v>-896535.00972497836</v>
      </c>
      <c r="G3186" s="2">
        <v>-699297.30758548295</v>
      </c>
      <c r="H3186" s="2">
        <v>0</v>
      </c>
      <c r="I3186" s="2" t="str">
        <f>TEXT(Продажи[[#This Row],[период]],Продажи[[#Headers],[МММ]])</f>
        <v>сен</v>
      </c>
    </row>
    <row r="3187" spans="1:9" x14ac:dyDescent="0.3">
      <c r="A3187" s="1">
        <v>41153</v>
      </c>
      <c r="B3187" t="s">
        <v>15</v>
      </c>
      <c r="C3187" t="s">
        <v>16</v>
      </c>
      <c r="D3187" t="s">
        <v>17</v>
      </c>
      <c r="E3187" t="s">
        <v>13</v>
      </c>
      <c r="F3187" s="2">
        <v>-882441.47937210184</v>
      </c>
      <c r="G3187" s="2">
        <v>-396268.47429844033</v>
      </c>
      <c r="H3187" s="2">
        <v>0</v>
      </c>
      <c r="I3187" s="2" t="str">
        <f>TEXT(Продажи[[#This Row],[период]],Продажи[[#Headers],[МММ]])</f>
        <v>сен</v>
      </c>
    </row>
    <row r="3188" spans="1:9" x14ac:dyDescent="0.3">
      <c r="A3188" s="1">
        <v>41153</v>
      </c>
      <c r="B3188" t="s">
        <v>15</v>
      </c>
      <c r="C3188" t="s">
        <v>16</v>
      </c>
      <c r="D3188" t="s">
        <v>14</v>
      </c>
      <c r="E3188" t="s">
        <v>11</v>
      </c>
      <c r="F3188" s="2">
        <v>2927465.2528294064</v>
      </c>
      <c r="G3188" s="2">
        <v>2691470.5445348322</v>
      </c>
      <c r="H3188" s="2">
        <v>0</v>
      </c>
      <c r="I3188" s="2" t="str">
        <f>TEXT(Продажи[[#This Row],[период]],Продажи[[#Headers],[МММ]])</f>
        <v>сен</v>
      </c>
    </row>
    <row r="3189" spans="1:9" x14ac:dyDescent="0.3">
      <c r="A3189" s="1">
        <v>41153</v>
      </c>
      <c r="B3189" t="s">
        <v>15</v>
      </c>
      <c r="C3189" t="s">
        <v>16</v>
      </c>
      <c r="D3189" t="s">
        <v>14</v>
      </c>
      <c r="E3189" t="s">
        <v>12</v>
      </c>
      <c r="F3189" s="2">
        <v>-1607025.7563564901</v>
      </c>
      <c r="G3189" s="2">
        <v>-1187413.475530073</v>
      </c>
      <c r="H3189" s="2">
        <v>0</v>
      </c>
      <c r="I3189" s="2" t="str">
        <f>TEXT(Продажи[[#This Row],[период]],Продажи[[#Headers],[МММ]])</f>
        <v>сен</v>
      </c>
    </row>
    <row r="3190" spans="1:9" x14ac:dyDescent="0.3">
      <c r="A3190" s="1">
        <v>41153</v>
      </c>
      <c r="B3190" t="s">
        <v>15</v>
      </c>
      <c r="C3190" t="s">
        <v>16</v>
      </c>
      <c r="D3190" t="s">
        <v>14</v>
      </c>
      <c r="E3190" t="s">
        <v>13</v>
      </c>
      <c r="F3190" s="2">
        <v>-1361686.4908860656</v>
      </c>
      <c r="G3190" s="2">
        <v>-672867.63613370806</v>
      </c>
      <c r="H3190" s="2">
        <v>0</v>
      </c>
      <c r="I3190" s="2" t="str">
        <f>TEXT(Продажи[[#This Row],[период]],Продажи[[#Headers],[МММ]])</f>
        <v>сен</v>
      </c>
    </row>
    <row r="3191" spans="1:9" x14ac:dyDescent="0.3">
      <c r="A3191" s="1">
        <v>41153</v>
      </c>
      <c r="B3191" t="s">
        <v>15</v>
      </c>
      <c r="C3191" t="s">
        <v>16</v>
      </c>
      <c r="D3191" t="s">
        <v>100</v>
      </c>
      <c r="E3191" t="s">
        <v>49</v>
      </c>
      <c r="F3191" s="2">
        <v>0</v>
      </c>
      <c r="G3191" s="2">
        <v>0</v>
      </c>
      <c r="H3191" s="2">
        <v>17388080.278207146</v>
      </c>
      <c r="I3191" s="2" t="str">
        <f>TEXT(Продажи[[#This Row],[период]],Продажи[[#Headers],[МММ]])</f>
        <v>сен</v>
      </c>
    </row>
    <row r="3192" spans="1:9" x14ac:dyDescent="0.3">
      <c r="A3192" s="1">
        <v>41153</v>
      </c>
      <c r="B3192" t="s">
        <v>15</v>
      </c>
      <c r="C3192" t="s">
        <v>23</v>
      </c>
      <c r="D3192" t="s">
        <v>10</v>
      </c>
      <c r="E3192" t="s">
        <v>11</v>
      </c>
      <c r="F3192" s="2">
        <v>4653294.2775779748</v>
      </c>
      <c r="G3192" s="2">
        <v>3579145.6898798663</v>
      </c>
      <c r="H3192" s="2">
        <v>0</v>
      </c>
      <c r="I3192" s="2" t="str">
        <f>TEXT(Продажи[[#This Row],[период]],Продажи[[#Headers],[МММ]])</f>
        <v>сен</v>
      </c>
    </row>
    <row r="3193" spans="1:9" x14ac:dyDescent="0.3">
      <c r="A3193" s="1">
        <v>41153</v>
      </c>
      <c r="B3193" t="s">
        <v>15</v>
      </c>
      <c r="C3193" t="s">
        <v>23</v>
      </c>
      <c r="D3193" t="s">
        <v>10</v>
      </c>
      <c r="E3193" t="s">
        <v>12</v>
      </c>
      <c r="F3193" s="2">
        <v>-2550748.6251406283</v>
      </c>
      <c r="G3193" s="2">
        <v>-1579034.8631822939</v>
      </c>
      <c r="H3193" s="2">
        <v>0</v>
      </c>
      <c r="I3193" s="2" t="str">
        <f>TEXT(Продажи[[#This Row],[период]],Продажи[[#Headers],[МММ]])</f>
        <v>сен</v>
      </c>
    </row>
    <row r="3194" spans="1:9" x14ac:dyDescent="0.3">
      <c r="A3194" s="1">
        <v>41153</v>
      </c>
      <c r="B3194" t="s">
        <v>15</v>
      </c>
      <c r="C3194" t="s">
        <v>23</v>
      </c>
      <c r="D3194" t="s">
        <v>10</v>
      </c>
      <c r="E3194" t="s">
        <v>13</v>
      </c>
      <c r="F3194" s="2">
        <v>-2465225.6676662704</v>
      </c>
      <c r="G3194" s="2">
        <v>-894786.42246996658</v>
      </c>
      <c r="H3194" s="2">
        <v>0</v>
      </c>
      <c r="I3194" s="2" t="str">
        <f>TEXT(Продажи[[#This Row],[период]],Продажи[[#Headers],[МММ]])</f>
        <v>сен</v>
      </c>
    </row>
    <row r="3195" spans="1:9" x14ac:dyDescent="0.3">
      <c r="A3195" s="1">
        <v>41153</v>
      </c>
      <c r="B3195" t="s">
        <v>15</v>
      </c>
      <c r="C3195" t="s">
        <v>23</v>
      </c>
      <c r="D3195" t="s">
        <v>21</v>
      </c>
      <c r="E3195" t="s">
        <v>11</v>
      </c>
      <c r="F3195" s="2">
        <v>3783072.5074647265</v>
      </c>
      <c r="G3195" s="2">
        <v>2658291.5880159345</v>
      </c>
      <c r="H3195" s="2">
        <v>0</v>
      </c>
      <c r="I3195" s="2" t="str">
        <f>TEXT(Продажи[[#This Row],[период]],Продажи[[#Headers],[МММ]])</f>
        <v>сен</v>
      </c>
    </row>
    <row r="3196" spans="1:9" x14ac:dyDescent="0.3">
      <c r="A3196" s="1">
        <v>41153</v>
      </c>
      <c r="B3196" t="s">
        <v>15</v>
      </c>
      <c r="C3196" t="s">
        <v>23</v>
      </c>
      <c r="D3196" t="s">
        <v>21</v>
      </c>
      <c r="E3196" t="s">
        <v>12</v>
      </c>
      <c r="F3196" s="2">
        <v>-2090095.3079915617</v>
      </c>
      <c r="G3196" s="2">
        <v>-1172775.7005952653</v>
      </c>
      <c r="H3196" s="2">
        <v>0</v>
      </c>
      <c r="I3196" s="2" t="str">
        <f>TEXT(Продажи[[#This Row],[период]],Продажи[[#Headers],[МММ]])</f>
        <v>сен</v>
      </c>
    </row>
    <row r="3197" spans="1:9" x14ac:dyDescent="0.3">
      <c r="A3197" s="1">
        <v>41153</v>
      </c>
      <c r="B3197" t="s">
        <v>15</v>
      </c>
      <c r="C3197" t="s">
        <v>23</v>
      </c>
      <c r="D3197" t="s">
        <v>21</v>
      </c>
      <c r="E3197" t="s">
        <v>13</v>
      </c>
      <c r="F3197" s="2">
        <v>-1969879.9928602471</v>
      </c>
      <c r="G3197" s="2">
        <v>-664572.89700398361</v>
      </c>
      <c r="H3197" s="2">
        <v>0</v>
      </c>
      <c r="I3197" s="2" t="str">
        <f>TEXT(Продажи[[#This Row],[период]],Продажи[[#Headers],[МММ]])</f>
        <v>сен</v>
      </c>
    </row>
    <row r="3198" spans="1:9" x14ac:dyDescent="0.3">
      <c r="A3198" s="1">
        <v>41153</v>
      </c>
      <c r="B3198" t="s">
        <v>15</v>
      </c>
      <c r="C3198" t="s">
        <v>23</v>
      </c>
      <c r="D3198" t="s">
        <v>19</v>
      </c>
      <c r="E3198" t="s">
        <v>11</v>
      </c>
      <c r="F3198" s="2">
        <v>2235751.533419217</v>
      </c>
      <c r="G3198" s="2">
        <v>3185088.604287459</v>
      </c>
      <c r="H3198" s="2">
        <v>0</v>
      </c>
      <c r="I3198" s="2" t="str">
        <f>TEXT(Продажи[[#This Row],[период]],Продажи[[#Headers],[МММ]])</f>
        <v>сен</v>
      </c>
    </row>
    <row r="3199" spans="1:9" x14ac:dyDescent="0.3">
      <c r="A3199" s="1">
        <v>41153</v>
      </c>
      <c r="B3199" t="s">
        <v>15</v>
      </c>
      <c r="C3199" t="s">
        <v>23</v>
      </c>
      <c r="D3199" t="s">
        <v>19</v>
      </c>
      <c r="E3199" t="s">
        <v>12</v>
      </c>
      <c r="F3199" s="2">
        <v>-1129167.4411208166</v>
      </c>
      <c r="G3199" s="2">
        <v>-1405186.1489503495</v>
      </c>
      <c r="H3199" s="2">
        <v>0</v>
      </c>
      <c r="I3199" s="2" t="str">
        <f>TEXT(Продажи[[#This Row],[период]],Продажи[[#Headers],[МММ]])</f>
        <v>сен</v>
      </c>
    </row>
    <row r="3200" spans="1:9" x14ac:dyDescent="0.3">
      <c r="A3200" s="1">
        <v>41153</v>
      </c>
      <c r="B3200" t="s">
        <v>15</v>
      </c>
      <c r="C3200" t="s">
        <v>23</v>
      </c>
      <c r="D3200" t="s">
        <v>19</v>
      </c>
      <c r="E3200" t="s">
        <v>13</v>
      </c>
      <c r="F3200" s="2">
        <v>-1065557.6752710105</v>
      </c>
      <c r="G3200" s="2">
        <v>-796272.15107186476</v>
      </c>
      <c r="H3200" s="2">
        <v>0</v>
      </c>
      <c r="I3200" s="2" t="str">
        <f>TEXT(Продажи[[#This Row],[период]],Продажи[[#Headers],[МММ]])</f>
        <v>сен</v>
      </c>
    </row>
    <row r="3201" spans="1:9" x14ac:dyDescent="0.3">
      <c r="A3201" s="1">
        <v>41153</v>
      </c>
      <c r="B3201" t="s">
        <v>15</v>
      </c>
      <c r="C3201" t="s">
        <v>23</v>
      </c>
      <c r="D3201" t="s">
        <v>17</v>
      </c>
      <c r="E3201" t="s">
        <v>11</v>
      </c>
      <c r="F3201" s="2">
        <v>1965204.7413171527</v>
      </c>
      <c r="G3201" s="2">
        <v>1585073.8971937615</v>
      </c>
      <c r="H3201" s="2">
        <v>0</v>
      </c>
      <c r="I3201" s="2" t="str">
        <f>TEXT(Продажи[[#This Row],[период]],Продажи[[#Headers],[МММ]])</f>
        <v>сен</v>
      </c>
    </row>
    <row r="3202" spans="1:9" x14ac:dyDescent="0.3">
      <c r="A3202" s="1">
        <v>41153</v>
      </c>
      <c r="B3202" t="s">
        <v>15</v>
      </c>
      <c r="C3202" t="s">
        <v>23</v>
      </c>
      <c r="D3202" t="s">
        <v>17</v>
      </c>
      <c r="E3202" t="s">
        <v>12</v>
      </c>
      <c r="F3202" s="2">
        <v>-1075842.0116699741</v>
      </c>
      <c r="G3202" s="2">
        <v>-699297.30758548307</v>
      </c>
      <c r="H3202" s="2">
        <v>0</v>
      </c>
      <c r="I3202" s="2" t="str">
        <f>TEXT(Продажи[[#This Row],[период]],Продажи[[#Headers],[МММ]])</f>
        <v>сен</v>
      </c>
    </row>
    <row r="3203" spans="1:9" x14ac:dyDescent="0.3">
      <c r="A3203" s="1">
        <v>41153</v>
      </c>
      <c r="B3203" t="s">
        <v>15</v>
      </c>
      <c r="C3203" t="s">
        <v>23</v>
      </c>
      <c r="D3203" t="s">
        <v>17</v>
      </c>
      <c r="E3203" t="s">
        <v>13</v>
      </c>
      <c r="F3203" s="2">
        <v>-963721.34335376811</v>
      </c>
      <c r="G3203" s="2">
        <v>-396268.47429844039</v>
      </c>
      <c r="H3203" s="2">
        <v>0</v>
      </c>
      <c r="I3203" s="2" t="str">
        <f>TEXT(Продажи[[#This Row],[период]],Продажи[[#Headers],[МММ]])</f>
        <v>сен</v>
      </c>
    </row>
    <row r="3204" spans="1:9" x14ac:dyDescent="0.3">
      <c r="A3204" s="1">
        <v>41153</v>
      </c>
      <c r="B3204" t="s">
        <v>15</v>
      </c>
      <c r="C3204" t="s">
        <v>23</v>
      </c>
      <c r="D3204" t="s">
        <v>14</v>
      </c>
      <c r="E3204" t="s">
        <v>11</v>
      </c>
      <c r="F3204" s="2">
        <v>2059671.3443969013</v>
      </c>
      <c r="G3204" s="2">
        <v>2691470.5445348322</v>
      </c>
      <c r="H3204" s="2">
        <v>0</v>
      </c>
      <c r="I3204" s="2" t="str">
        <f>TEXT(Продажи[[#This Row],[период]],Продажи[[#Headers],[МММ]])</f>
        <v>сен</v>
      </c>
    </row>
    <row r="3205" spans="1:9" x14ac:dyDescent="0.3">
      <c r="A3205" s="1">
        <v>41153</v>
      </c>
      <c r="B3205" t="s">
        <v>15</v>
      </c>
      <c r="C3205" t="s">
        <v>23</v>
      </c>
      <c r="D3205" t="s">
        <v>14</v>
      </c>
      <c r="E3205" t="s">
        <v>12</v>
      </c>
      <c r="F3205" s="2">
        <v>-1071350.50423766</v>
      </c>
      <c r="G3205" s="2">
        <v>-1187413.4755300733</v>
      </c>
      <c r="H3205" s="2">
        <v>0</v>
      </c>
      <c r="I3205" s="2" t="str">
        <f>TEXT(Продажи[[#This Row],[период]],Продажи[[#Headers],[МММ]])</f>
        <v>сен</v>
      </c>
    </row>
    <row r="3206" spans="1:9" x14ac:dyDescent="0.3">
      <c r="A3206" s="1">
        <v>41153</v>
      </c>
      <c r="B3206" t="s">
        <v>15</v>
      </c>
      <c r="C3206" t="s">
        <v>23</v>
      </c>
      <c r="D3206" t="s">
        <v>14</v>
      </c>
      <c r="E3206" t="s">
        <v>13</v>
      </c>
      <c r="F3206" s="2">
        <v>-968366.93701781484</v>
      </c>
      <c r="G3206" s="2">
        <v>-672867.63613370806</v>
      </c>
      <c r="H3206" s="2">
        <v>0</v>
      </c>
      <c r="I3206" s="2" t="str">
        <f>TEXT(Продажи[[#This Row],[период]],Продажи[[#Headers],[МММ]])</f>
        <v>сен</v>
      </c>
    </row>
    <row r="3207" spans="1:9" x14ac:dyDescent="0.3">
      <c r="A3207" s="1">
        <v>41153</v>
      </c>
      <c r="B3207" t="s">
        <v>15</v>
      </c>
      <c r="C3207" t="s">
        <v>23</v>
      </c>
      <c r="D3207" t="s">
        <v>100</v>
      </c>
      <c r="E3207" t="s">
        <v>49</v>
      </c>
      <c r="F3207" s="2">
        <v>0</v>
      </c>
      <c r="G3207" s="2">
        <v>0</v>
      </c>
      <c r="H3207" s="2">
        <v>10994184.148193065</v>
      </c>
      <c r="I3207" s="2" t="str">
        <f>TEXT(Продажи[[#This Row],[период]],Продажи[[#Headers],[МММ]])</f>
        <v>сен</v>
      </c>
    </row>
    <row r="3208" spans="1:9" x14ac:dyDescent="0.3">
      <c r="A3208" s="1">
        <v>41153</v>
      </c>
      <c r="B3208" t="s">
        <v>15</v>
      </c>
      <c r="C3208" t="s">
        <v>24</v>
      </c>
      <c r="D3208" t="s">
        <v>10</v>
      </c>
      <c r="E3208" t="s">
        <v>11</v>
      </c>
      <c r="F3208" s="2">
        <v>5312844.9935071943</v>
      </c>
      <c r="G3208" s="2">
        <v>2863316.5519038928</v>
      </c>
      <c r="H3208" s="2">
        <v>0</v>
      </c>
      <c r="I3208" s="2" t="str">
        <f>TEXT(Продажи[[#This Row],[период]],Продажи[[#Headers],[МММ]])</f>
        <v>сен</v>
      </c>
    </row>
    <row r="3209" spans="1:9" x14ac:dyDescent="0.3">
      <c r="A3209" s="1">
        <v>41153</v>
      </c>
      <c r="B3209" t="s">
        <v>15</v>
      </c>
      <c r="C3209" t="s">
        <v>24</v>
      </c>
      <c r="D3209" t="s">
        <v>10</v>
      </c>
      <c r="E3209" t="s">
        <v>12</v>
      </c>
      <c r="F3209" s="2">
        <v>-2915141.2858750038</v>
      </c>
      <c r="G3209" s="2">
        <v>-1263227.890545835</v>
      </c>
      <c r="H3209" s="2">
        <v>0</v>
      </c>
      <c r="I3209" s="2" t="str">
        <f>TEXT(Продажи[[#This Row],[период]],Продажи[[#Headers],[МММ]])</f>
        <v>сен</v>
      </c>
    </row>
    <row r="3210" spans="1:9" x14ac:dyDescent="0.3">
      <c r="A3210" s="1">
        <v>41153</v>
      </c>
      <c r="B3210" t="s">
        <v>15</v>
      </c>
      <c r="C3210" t="s">
        <v>24</v>
      </c>
      <c r="D3210" t="s">
        <v>10</v>
      </c>
      <c r="E3210" t="s">
        <v>13</v>
      </c>
      <c r="F3210" s="2">
        <v>-2626032.1488483502</v>
      </c>
      <c r="G3210" s="2">
        <v>-715829.13797597319</v>
      </c>
      <c r="H3210" s="2">
        <v>0</v>
      </c>
      <c r="I3210" s="2" t="str">
        <f>TEXT(Продажи[[#This Row],[период]],Продажи[[#Headers],[МММ]])</f>
        <v>сен</v>
      </c>
    </row>
    <row r="3211" spans="1:9" x14ac:dyDescent="0.3">
      <c r="A3211" s="1">
        <v>41153</v>
      </c>
      <c r="B3211" t="s">
        <v>15</v>
      </c>
      <c r="C3211" t="s">
        <v>24</v>
      </c>
      <c r="D3211" t="s">
        <v>21</v>
      </c>
      <c r="E3211" t="s">
        <v>11</v>
      </c>
      <c r="F3211" s="2">
        <v>1121684.4819554714</v>
      </c>
      <c r="G3211" s="2">
        <v>2126633.2704127473</v>
      </c>
      <c r="H3211" s="2">
        <v>0</v>
      </c>
      <c r="I3211" s="2" t="str">
        <f>TEXT(Продажи[[#This Row],[период]],Продажи[[#Headers],[МММ]])</f>
        <v>сен</v>
      </c>
    </row>
    <row r="3212" spans="1:9" x14ac:dyDescent="0.3">
      <c r="A3212" s="1">
        <v>41153</v>
      </c>
      <c r="B3212" t="s">
        <v>15</v>
      </c>
      <c r="C3212" t="s">
        <v>24</v>
      </c>
      <c r="D3212" t="s">
        <v>21</v>
      </c>
      <c r="E3212" t="s">
        <v>12</v>
      </c>
      <c r="F3212" s="2">
        <v>-696698.43599718728</v>
      </c>
      <c r="G3212" s="2">
        <v>-938220.56047621218</v>
      </c>
      <c r="H3212" s="2">
        <v>0</v>
      </c>
      <c r="I3212" s="2" t="str">
        <f>TEXT(Продажи[[#This Row],[период]],Продажи[[#Headers],[МММ]])</f>
        <v>сен</v>
      </c>
    </row>
    <row r="3213" spans="1:9" x14ac:dyDescent="0.3">
      <c r="A3213" s="1">
        <v>41153</v>
      </c>
      <c r="B3213" t="s">
        <v>15</v>
      </c>
      <c r="C3213" t="s">
        <v>24</v>
      </c>
      <c r="D3213" t="s">
        <v>21</v>
      </c>
      <c r="E3213" t="s">
        <v>13</v>
      </c>
      <c r="F3213" s="2">
        <v>-616926.46507550927</v>
      </c>
      <c r="G3213" s="2">
        <v>-531658.31760318682</v>
      </c>
      <c r="H3213" s="2">
        <v>0</v>
      </c>
      <c r="I3213" s="2" t="str">
        <f>TEXT(Продажи[[#This Row],[период]],Продажи[[#Headers],[МММ]])</f>
        <v>сен</v>
      </c>
    </row>
    <row r="3214" spans="1:9" x14ac:dyDescent="0.3">
      <c r="A3214" s="1">
        <v>41153</v>
      </c>
      <c r="B3214" t="s">
        <v>15</v>
      </c>
      <c r="C3214" t="s">
        <v>24</v>
      </c>
      <c r="D3214" t="s">
        <v>19</v>
      </c>
      <c r="E3214" t="s">
        <v>11</v>
      </c>
      <c r="F3214" s="2">
        <v>5363545.3453238783</v>
      </c>
      <c r="G3214" s="2">
        <v>2548070.8834299673</v>
      </c>
      <c r="H3214" s="2">
        <v>0</v>
      </c>
      <c r="I3214" s="2" t="str">
        <f>TEXT(Продажи[[#This Row],[период]],Продажи[[#Headers],[МММ]])</f>
        <v>сен</v>
      </c>
    </row>
    <row r="3215" spans="1:9" x14ac:dyDescent="0.3">
      <c r="A3215" s="1">
        <v>41153</v>
      </c>
      <c r="B3215" t="s">
        <v>15</v>
      </c>
      <c r="C3215" t="s">
        <v>24</v>
      </c>
      <c r="D3215" t="s">
        <v>19</v>
      </c>
      <c r="E3215" t="s">
        <v>12</v>
      </c>
      <c r="F3215" s="2">
        <v>-3011113.1763221775</v>
      </c>
      <c r="G3215" s="2">
        <v>-1124148.9191602797</v>
      </c>
      <c r="H3215" s="2">
        <v>0</v>
      </c>
      <c r="I3215" s="2" t="str">
        <f>TEXT(Продажи[[#This Row],[период]],Продажи[[#Headers],[МММ]])</f>
        <v>сен</v>
      </c>
    </row>
    <row r="3216" spans="1:9" x14ac:dyDescent="0.3">
      <c r="A3216" s="1">
        <v>41153</v>
      </c>
      <c r="B3216" t="s">
        <v>15</v>
      </c>
      <c r="C3216" t="s">
        <v>24</v>
      </c>
      <c r="D3216" t="s">
        <v>19</v>
      </c>
      <c r="E3216" t="s">
        <v>13</v>
      </c>
      <c r="F3216" s="2">
        <v>-2913063.8035181868</v>
      </c>
      <c r="G3216" s="2">
        <v>-637017.72085749183</v>
      </c>
      <c r="H3216" s="2">
        <v>0</v>
      </c>
      <c r="I3216" s="2" t="str">
        <f>TEXT(Продажи[[#This Row],[период]],Продажи[[#Headers],[МММ]])</f>
        <v>сен</v>
      </c>
    </row>
    <row r="3217" spans="1:9" x14ac:dyDescent="0.3">
      <c r="A3217" s="1">
        <v>41153</v>
      </c>
      <c r="B3217" t="s">
        <v>15</v>
      </c>
      <c r="C3217" t="s">
        <v>24</v>
      </c>
      <c r="D3217" t="s">
        <v>17</v>
      </c>
      <c r="E3217" t="s">
        <v>11</v>
      </c>
      <c r="F3217" s="2">
        <v>1204943.0530703708</v>
      </c>
      <c r="G3217" s="2">
        <v>1268059.1177550093</v>
      </c>
      <c r="H3217" s="2">
        <v>0</v>
      </c>
      <c r="I3217" s="2" t="str">
        <f>TEXT(Продажи[[#This Row],[период]],Продажи[[#Headers],[МММ]])</f>
        <v>сен</v>
      </c>
    </row>
    <row r="3218" spans="1:9" x14ac:dyDescent="0.3">
      <c r="A3218" s="1">
        <v>41153</v>
      </c>
      <c r="B3218" t="s">
        <v>15</v>
      </c>
      <c r="C3218" t="s">
        <v>24</v>
      </c>
      <c r="D3218" t="s">
        <v>17</v>
      </c>
      <c r="E3218" t="s">
        <v>12</v>
      </c>
      <c r="F3218" s="2">
        <v>-717228.00777998264</v>
      </c>
      <c r="G3218" s="2">
        <v>-559437.84606838645</v>
      </c>
      <c r="H3218" s="2">
        <v>0</v>
      </c>
      <c r="I3218" s="2" t="str">
        <f>TEXT(Продажи[[#This Row],[период]],Продажи[[#Headers],[МММ]])</f>
        <v>сен</v>
      </c>
    </row>
    <row r="3219" spans="1:9" x14ac:dyDescent="0.3">
      <c r="A3219" s="1">
        <v>41153</v>
      </c>
      <c r="B3219" t="s">
        <v>15</v>
      </c>
      <c r="C3219" t="s">
        <v>24</v>
      </c>
      <c r="D3219" t="s">
        <v>17</v>
      </c>
      <c r="E3219" t="s">
        <v>13</v>
      </c>
      <c r="F3219" s="2">
        <v>-601467.4073242934</v>
      </c>
      <c r="G3219" s="2">
        <v>-317014.77943875233</v>
      </c>
      <c r="H3219" s="2">
        <v>0</v>
      </c>
      <c r="I3219" s="2" t="str">
        <f>TEXT(Продажи[[#This Row],[период]],Продажи[[#Headers],[МММ]])</f>
        <v>сен</v>
      </c>
    </row>
    <row r="3220" spans="1:9" x14ac:dyDescent="0.3">
      <c r="A3220" s="1">
        <v>41153</v>
      </c>
      <c r="B3220" t="s">
        <v>15</v>
      </c>
      <c r="C3220" t="s">
        <v>24</v>
      </c>
      <c r="D3220" t="s">
        <v>14</v>
      </c>
      <c r="E3220" t="s">
        <v>11</v>
      </c>
      <c r="F3220" s="2">
        <v>1371328.6454242049</v>
      </c>
      <c r="G3220" s="2">
        <v>2153176.4356278656</v>
      </c>
      <c r="H3220" s="2">
        <v>0</v>
      </c>
      <c r="I3220" s="2" t="str">
        <f>TEXT(Продажи[[#This Row],[период]],Продажи[[#Headers],[МММ]])</f>
        <v>сен</v>
      </c>
    </row>
    <row r="3221" spans="1:9" x14ac:dyDescent="0.3">
      <c r="A3221" s="1">
        <v>41153</v>
      </c>
      <c r="B3221" t="s">
        <v>15</v>
      </c>
      <c r="C3221" t="s">
        <v>24</v>
      </c>
      <c r="D3221" t="s">
        <v>14</v>
      </c>
      <c r="E3221" t="s">
        <v>12</v>
      </c>
      <c r="F3221" s="2">
        <v>-803512.87817824492</v>
      </c>
      <c r="G3221" s="2">
        <v>-949930.78042405855</v>
      </c>
      <c r="H3221" s="2">
        <v>0</v>
      </c>
      <c r="I3221" s="2" t="str">
        <f>TEXT(Продажи[[#This Row],[период]],Продажи[[#Headers],[МММ]])</f>
        <v>сен</v>
      </c>
    </row>
    <row r="3222" spans="1:9" x14ac:dyDescent="0.3">
      <c r="A3222" s="1">
        <v>41153</v>
      </c>
      <c r="B3222" t="s">
        <v>15</v>
      </c>
      <c r="C3222" t="s">
        <v>24</v>
      </c>
      <c r="D3222" t="s">
        <v>14</v>
      </c>
      <c r="E3222" t="s">
        <v>13</v>
      </c>
      <c r="F3222" s="2">
        <v>-600599.09267563222</v>
      </c>
      <c r="G3222" s="2">
        <v>-538294.1089069664</v>
      </c>
      <c r="H3222" s="2">
        <v>0</v>
      </c>
      <c r="I3222" s="2" t="str">
        <f>TEXT(Продажи[[#This Row],[период]],Продажи[[#Headers],[МММ]])</f>
        <v>сен</v>
      </c>
    </row>
    <row r="3223" spans="1:9" x14ac:dyDescent="0.3">
      <c r="A3223" s="1">
        <v>41153</v>
      </c>
      <c r="B3223" t="s">
        <v>15</v>
      </c>
      <c r="C3223" t="s">
        <v>24</v>
      </c>
      <c r="D3223" t="s">
        <v>100</v>
      </c>
      <c r="E3223" t="s">
        <v>49</v>
      </c>
      <c r="F3223" s="2">
        <v>0</v>
      </c>
      <c r="G3223" s="2">
        <v>0</v>
      </c>
      <c r="H3223" s="2">
        <v>14048786.551692221</v>
      </c>
      <c r="I3223" s="2" t="str">
        <f>TEXT(Продажи[[#This Row],[период]],Продажи[[#Headers],[МММ]])</f>
        <v>сен</v>
      </c>
    </row>
    <row r="3224" spans="1:9" x14ac:dyDescent="0.3">
      <c r="A3224" s="1">
        <v>41153</v>
      </c>
      <c r="B3224" t="s">
        <v>15</v>
      </c>
      <c r="C3224" t="s">
        <v>26</v>
      </c>
      <c r="D3224" t="s">
        <v>10</v>
      </c>
      <c r="E3224" t="s">
        <v>11</v>
      </c>
      <c r="F3224" s="2">
        <v>4485673.6536401622</v>
      </c>
      <c r="G3224" s="2">
        <v>1073743.7069639598</v>
      </c>
      <c r="H3224" s="2">
        <v>0</v>
      </c>
      <c r="I3224" s="2" t="str">
        <f>TEXT(Продажи[[#This Row],[период]],Продажи[[#Headers],[МММ]])</f>
        <v>сен</v>
      </c>
    </row>
    <row r="3225" spans="1:9" x14ac:dyDescent="0.3">
      <c r="A3225" s="1">
        <v>41153</v>
      </c>
      <c r="B3225" t="s">
        <v>15</v>
      </c>
      <c r="C3225" t="s">
        <v>26</v>
      </c>
      <c r="D3225" t="s">
        <v>10</v>
      </c>
      <c r="E3225" t="s">
        <v>12</v>
      </c>
      <c r="F3225" s="2">
        <v>-2550748.6251406283</v>
      </c>
      <c r="G3225" s="2">
        <v>-473710.4589546881</v>
      </c>
      <c r="H3225" s="2">
        <v>0</v>
      </c>
      <c r="I3225" s="2" t="str">
        <f>TEXT(Продажи[[#This Row],[период]],Продажи[[#Headers],[МММ]])</f>
        <v>сен</v>
      </c>
    </row>
    <row r="3226" spans="1:9" x14ac:dyDescent="0.3">
      <c r="A3226" s="1">
        <v>41153</v>
      </c>
      <c r="B3226" t="s">
        <v>15</v>
      </c>
      <c r="C3226" t="s">
        <v>26</v>
      </c>
      <c r="D3226" t="s">
        <v>10</v>
      </c>
      <c r="E3226" t="s">
        <v>13</v>
      </c>
      <c r="F3226" s="2">
        <v>-2380978.0845044823</v>
      </c>
      <c r="G3226" s="2">
        <v>-268435.92674098996</v>
      </c>
      <c r="H3226" s="2">
        <v>0</v>
      </c>
      <c r="I3226" s="2" t="str">
        <f>TEXT(Продажи[[#This Row],[период]],Продажи[[#Headers],[МММ]])</f>
        <v>сен</v>
      </c>
    </row>
    <row r="3227" spans="1:9" x14ac:dyDescent="0.3">
      <c r="A3227" s="1">
        <v>41153</v>
      </c>
      <c r="B3227" t="s">
        <v>15</v>
      </c>
      <c r="C3227" t="s">
        <v>26</v>
      </c>
      <c r="D3227" t="s">
        <v>21</v>
      </c>
      <c r="E3227" t="s">
        <v>11</v>
      </c>
      <c r="F3227" s="2">
        <v>1327210.5205746419</v>
      </c>
      <c r="G3227" s="2">
        <v>797487.47640478017</v>
      </c>
      <c r="H3227" s="2">
        <v>0</v>
      </c>
      <c r="I3227" s="2" t="str">
        <f>TEXT(Продажи[[#This Row],[период]],Продажи[[#Headers],[МММ]])</f>
        <v>сен</v>
      </c>
    </row>
    <row r="3228" spans="1:9" x14ac:dyDescent="0.3">
      <c r="A3228" s="1">
        <v>41153</v>
      </c>
      <c r="B3228" t="s">
        <v>15</v>
      </c>
      <c r="C3228" t="s">
        <v>26</v>
      </c>
      <c r="D3228" t="s">
        <v>21</v>
      </c>
      <c r="E3228" t="s">
        <v>12</v>
      </c>
      <c r="F3228" s="2">
        <v>-696698.43599718728</v>
      </c>
      <c r="G3228" s="2">
        <v>-351832.71017857955</v>
      </c>
      <c r="H3228" s="2">
        <v>0</v>
      </c>
      <c r="I3228" s="2" t="str">
        <f>TEXT(Продажи[[#This Row],[период]],Продажи[[#Headers],[МММ]])</f>
        <v>сен</v>
      </c>
    </row>
    <row r="3229" spans="1:9" x14ac:dyDescent="0.3">
      <c r="A3229" s="1">
        <v>41153</v>
      </c>
      <c r="B3229" t="s">
        <v>15</v>
      </c>
      <c r="C3229" t="s">
        <v>26</v>
      </c>
      <c r="D3229" t="s">
        <v>21</v>
      </c>
      <c r="E3229" t="s">
        <v>13</v>
      </c>
      <c r="F3229" s="2">
        <v>-681196.89579624985</v>
      </c>
      <c r="G3229" s="2">
        <v>-199371.86910119504</v>
      </c>
      <c r="H3229" s="2">
        <v>0</v>
      </c>
      <c r="I3229" s="2" t="str">
        <f>TEXT(Продажи[[#This Row],[период]],Продажи[[#Headers],[МММ]])</f>
        <v>сен</v>
      </c>
    </row>
    <row r="3230" spans="1:9" x14ac:dyDescent="0.3">
      <c r="A3230" s="1">
        <v>41153</v>
      </c>
      <c r="B3230" t="s">
        <v>15</v>
      </c>
      <c r="C3230" t="s">
        <v>26</v>
      </c>
      <c r="D3230" t="s">
        <v>19</v>
      </c>
      <c r="E3230" t="s">
        <v>11</v>
      </c>
      <c r="F3230" s="2">
        <v>2668599.0525155296</v>
      </c>
      <c r="G3230" s="2">
        <v>955526.58128623769</v>
      </c>
      <c r="H3230" s="2">
        <v>0</v>
      </c>
      <c r="I3230" s="2" t="str">
        <f>TEXT(Продажи[[#This Row],[период]],Продажи[[#Headers],[МММ]])</f>
        <v>сен</v>
      </c>
    </row>
    <row r="3231" spans="1:9" x14ac:dyDescent="0.3">
      <c r="A3231" s="1">
        <v>41153</v>
      </c>
      <c r="B3231" t="s">
        <v>15</v>
      </c>
      <c r="C3231" t="s">
        <v>26</v>
      </c>
      <c r="D3231" t="s">
        <v>19</v>
      </c>
      <c r="E3231" t="s">
        <v>12</v>
      </c>
      <c r="F3231" s="2">
        <v>-1505556.5881610888</v>
      </c>
      <c r="G3231" s="2">
        <v>-421555.84468510485</v>
      </c>
      <c r="H3231" s="2">
        <v>0</v>
      </c>
      <c r="I3231" s="2" t="str">
        <f>TEXT(Продажи[[#This Row],[период]],Продажи[[#Headers],[МММ]])</f>
        <v>сен</v>
      </c>
    </row>
    <row r="3232" spans="1:9" x14ac:dyDescent="0.3">
      <c r="A3232" s="1">
        <v>41153</v>
      </c>
      <c r="B3232" t="s">
        <v>15</v>
      </c>
      <c r="C3232" t="s">
        <v>26</v>
      </c>
      <c r="D3232" t="s">
        <v>19</v>
      </c>
      <c r="E3232" t="s">
        <v>13</v>
      </c>
      <c r="F3232" s="2">
        <v>-1227894.31438948</v>
      </c>
      <c r="G3232" s="2">
        <v>-238881.64532155942</v>
      </c>
      <c r="H3232" s="2">
        <v>0</v>
      </c>
      <c r="I3232" s="2" t="str">
        <f>TEXT(Продажи[[#This Row],[период]],Продажи[[#Headers],[МММ]])</f>
        <v>сен</v>
      </c>
    </row>
    <row r="3233" spans="1:9" x14ac:dyDescent="0.3">
      <c r="A3233" s="1">
        <v>41153</v>
      </c>
      <c r="B3233" t="s">
        <v>15</v>
      </c>
      <c r="C3233" t="s">
        <v>26</v>
      </c>
      <c r="D3233" t="s">
        <v>17</v>
      </c>
      <c r="E3233" t="s">
        <v>11</v>
      </c>
      <c r="F3233" s="2">
        <v>1545626.3567658626</v>
      </c>
      <c r="G3233" s="2">
        <v>475522.16915812844</v>
      </c>
      <c r="H3233" s="2">
        <v>0</v>
      </c>
      <c r="I3233" s="2" t="str">
        <f>TEXT(Продажи[[#This Row],[период]],Продажи[[#Headers],[МММ]])</f>
        <v>сен</v>
      </c>
    </row>
    <row r="3234" spans="1:9" x14ac:dyDescent="0.3">
      <c r="A3234" s="1">
        <v>41153</v>
      </c>
      <c r="B3234" t="s">
        <v>15</v>
      </c>
      <c r="C3234" t="s">
        <v>26</v>
      </c>
      <c r="D3234" t="s">
        <v>17</v>
      </c>
      <c r="E3234" t="s">
        <v>12</v>
      </c>
      <c r="F3234" s="2">
        <v>-896535.00972497836</v>
      </c>
      <c r="G3234" s="2">
        <v>-209789.19227564489</v>
      </c>
      <c r="H3234" s="2">
        <v>0</v>
      </c>
      <c r="I3234" s="2" t="str">
        <f>TEXT(Продажи[[#This Row],[период]],Продажи[[#Headers],[МММ]])</f>
        <v>сен</v>
      </c>
    </row>
    <row r="3235" spans="1:9" x14ac:dyDescent="0.3">
      <c r="A3235" s="1">
        <v>41153</v>
      </c>
      <c r="B3235" t="s">
        <v>15</v>
      </c>
      <c r="C3235" t="s">
        <v>26</v>
      </c>
      <c r="D3235" t="s">
        <v>17</v>
      </c>
      <c r="E3235" t="s">
        <v>13</v>
      </c>
      <c r="F3235" s="2">
        <v>-841075.35402339126</v>
      </c>
      <c r="G3235" s="2">
        <v>-118880.54228953211</v>
      </c>
      <c r="H3235" s="2">
        <v>0</v>
      </c>
      <c r="I3235" s="2" t="str">
        <f>TEXT(Продажи[[#This Row],[период]],Продажи[[#Headers],[МММ]])</f>
        <v>сен</v>
      </c>
    </row>
    <row r="3236" spans="1:9" x14ac:dyDescent="0.3">
      <c r="A3236" s="1">
        <v>41153</v>
      </c>
      <c r="B3236" t="s">
        <v>15</v>
      </c>
      <c r="C3236" t="s">
        <v>26</v>
      </c>
      <c r="D3236" t="s">
        <v>14</v>
      </c>
      <c r="E3236" t="s">
        <v>11</v>
      </c>
      <c r="F3236" s="2">
        <v>969572.2063350823</v>
      </c>
      <c r="G3236" s="2">
        <v>807441.1633604496</v>
      </c>
      <c r="H3236" s="2">
        <v>0</v>
      </c>
      <c r="I3236" s="2" t="str">
        <f>TEXT(Продажи[[#This Row],[период]],Продажи[[#Headers],[МММ]])</f>
        <v>сен</v>
      </c>
    </row>
    <row r="3237" spans="1:9" x14ac:dyDescent="0.3">
      <c r="A3237" s="1">
        <v>41153</v>
      </c>
      <c r="B3237" t="s">
        <v>15</v>
      </c>
      <c r="C3237" t="s">
        <v>26</v>
      </c>
      <c r="D3237" t="s">
        <v>14</v>
      </c>
      <c r="E3237" t="s">
        <v>12</v>
      </c>
      <c r="F3237" s="2">
        <v>-535675.25211882999</v>
      </c>
      <c r="G3237" s="2">
        <v>-356224.04265902197</v>
      </c>
      <c r="H3237" s="2">
        <v>0</v>
      </c>
      <c r="I3237" s="2" t="str">
        <f>TEXT(Продажи[[#This Row],[период]],Продажи[[#Headers],[МММ]])</f>
        <v>сен</v>
      </c>
    </row>
    <row r="3238" spans="1:9" x14ac:dyDescent="0.3">
      <c r="A3238" s="1">
        <v>41153</v>
      </c>
      <c r="B3238" t="s">
        <v>15</v>
      </c>
      <c r="C3238" t="s">
        <v>26</v>
      </c>
      <c r="D3238" t="s">
        <v>14</v>
      </c>
      <c r="E3238" t="s">
        <v>13</v>
      </c>
      <c r="F3238" s="2">
        <v>-498954.7135860842</v>
      </c>
      <c r="G3238" s="2">
        <v>-201860.2908401124</v>
      </c>
      <c r="H3238" s="2">
        <v>0</v>
      </c>
      <c r="I3238" s="2" t="str">
        <f>TEXT(Продажи[[#This Row],[период]],Продажи[[#Headers],[МММ]])</f>
        <v>сен</v>
      </c>
    </row>
    <row r="3239" spans="1:9" x14ac:dyDescent="0.3">
      <c r="A3239" s="1">
        <v>41153</v>
      </c>
      <c r="B3239" t="s">
        <v>15</v>
      </c>
      <c r="C3239" t="s">
        <v>26</v>
      </c>
      <c r="D3239" t="s">
        <v>100</v>
      </c>
      <c r="E3239" t="s">
        <v>49</v>
      </c>
      <c r="F3239" s="2">
        <v>0</v>
      </c>
      <c r="G3239" s="2">
        <v>0</v>
      </c>
      <c r="H3239" s="2">
        <v>11678599.934160799</v>
      </c>
      <c r="I3239" s="2" t="str">
        <f>TEXT(Продажи[[#This Row],[период]],Продажи[[#Headers],[МММ]])</f>
        <v>сен</v>
      </c>
    </row>
    <row r="3240" spans="1:9" x14ac:dyDescent="0.3">
      <c r="A3240" s="1">
        <v>41153</v>
      </c>
      <c r="B3240" t="s">
        <v>15</v>
      </c>
      <c r="C3240" t="s">
        <v>27</v>
      </c>
      <c r="D3240" t="s">
        <v>10</v>
      </c>
      <c r="E3240" t="s">
        <v>11</v>
      </c>
      <c r="F3240" s="2">
        <v>3913577.1762871929</v>
      </c>
      <c r="G3240" s="2">
        <v>3579145.6898798663</v>
      </c>
      <c r="H3240" s="2">
        <v>0</v>
      </c>
      <c r="I3240" s="2" t="str">
        <f>TEXT(Продажи[[#This Row],[период]],Продажи[[#Headers],[МММ]])</f>
        <v>сен</v>
      </c>
    </row>
    <row r="3241" spans="1:9" x14ac:dyDescent="0.3">
      <c r="A3241" s="1">
        <v>41153</v>
      </c>
      <c r="B3241" t="s">
        <v>15</v>
      </c>
      <c r="C3241" t="s">
        <v>27</v>
      </c>
      <c r="D3241" t="s">
        <v>10</v>
      </c>
      <c r="E3241" t="s">
        <v>12</v>
      </c>
      <c r="F3241" s="2">
        <v>-2186355.9644062528</v>
      </c>
      <c r="G3241" s="2">
        <v>-1579034.8631822939</v>
      </c>
      <c r="H3241" s="2">
        <v>0</v>
      </c>
      <c r="I3241" s="2" t="str">
        <f>TEXT(Продажи[[#This Row],[период]],Продажи[[#Headers],[МММ]])</f>
        <v>сен</v>
      </c>
    </row>
    <row r="3242" spans="1:9" x14ac:dyDescent="0.3">
      <c r="A3242" s="1">
        <v>41153</v>
      </c>
      <c r="B3242" t="s">
        <v>15</v>
      </c>
      <c r="C3242" t="s">
        <v>27</v>
      </c>
      <c r="D3242" t="s">
        <v>10</v>
      </c>
      <c r="E3242" t="s">
        <v>13</v>
      </c>
      <c r="F3242" s="2">
        <v>-1969688.0883335932</v>
      </c>
      <c r="G3242" s="2">
        <v>-894786.42246996658</v>
      </c>
      <c r="H3242" s="2">
        <v>0</v>
      </c>
      <c r="I3242" s="2" t="str">
        <f>TEXT(Продажи[[#This Row],[период]],Продажи[[#Headers],[МММ]])</f>
        <v>сен</v>
      </c>
    </row>
    <row r="3243" spans="1:9" x14ac:dyDescent="0.3">
      <c r="A3243" s="1">
        <v>41153</v>
      </c>
      <c r="B3243" t="s">
        <v>15</v>
      </c>
      <c r="C3243" t="s">
        <v>27</v>
      </c>
      <c r="D3243" t="s">
        <v>21</v>
      </c>
      <c r="E3243" t="s">
        <v>11</v>
      </c>
      <c r="F3243" s="2">
        <v>3776105.5231047547</v>
      </c>
      <c r="G3243" s="2">
        <v>2658291.5880159345</v>
      </c>
      <c r="H3243" s="2">
        <v>0</v>
      </c>
      <c r="I3243" s="2" t="str">
        <f>TEXT(Продажи[[#This Row],[период]],Продажи[[#Headers],[МММ]])</f>
        <v>сен</v>
      </c>
    </row>
    <row r="3244" spans="1:9" x14ac:dyDescent="0.3">
      <c r="A3244" s="1">
        <v>41153</v>
      </c>
      <c r="B3244" t="s">
        <v>15</v>
      </c>
      <c r="C3244" t="s">
        <v>27</v>
      </c>
      <c r="D3244" t="s">
        <v>21</v>
      </c>
      <c r="E3244" t="s">
        <v>12</v>
      </c>
      <c r="F3244" s="2">
        <v>-2090095.3079915617</v>
      </c>
      <c r="G3244" s="2">
        <v>-1172775.7005952653</v>
      </c>
      <c r="H3244" s="2">
        <v>0</v>
      </c>
      <c r="I3244" s="2" t="str">
        <f>TEXT(Продажи[[#This Row],[период]],Продажи[[#Headers],[МММ]])</f>
        <v>сен</v>
      </c>
    </row>
    <row r="3245" spans="1:9" x14ac:dyDescent="0.3">
      <c r="A3245" s="1">
        <v>41153</v>
      </c>
      <c r="B3245" t="s">
        <v>15</v>
      </c>
      <c r="C3245" t="s">
        <v>27</v>
      </c>
      <c r="D3245" t="s">
        <v>21</v>
      </c>
      <c r="E3245" t="s">
        <v>13</v>
      </c>
      <c r="F3245" s="2">
        <v>-1459234.8741961087</v>
      </c>
      <c r="G3245" s="2">
        <v>-664572.89700398361</v>
      </c>
      <c r="H3245" s="2">
        <v>0</v>
      </c>
      <c r="I3245" s="2" t="str">
        <f>TEXT(Продажи[[#This Row],[период]],Продажи[[#Headers],[МММ]])</f>
        <v>сен</v>
      </c>
    </row>
    <row r="3246" spans="1:9" x14ac:dyDescent="0.3">
      <c r="A3246" s="1">
        <v>41153</v>
      </c>
      <c r="B3246" t="s">
        <v>15</v>
      </c>
      <c r="C3246" t="s">
        <v>27</v>
      </c>
      <c r="D3246" t="s">
        <v>19</v>
      </c>
      <c r="E3246" t="s">
        <v>11</v>
      </c>
      <c r="F3246" s="2">
        <v>5871670.6938282447</v>
      </c>
      <c r="G3246" s="2">
        <v>3185088.604287459</v>
      </c>
      <c r="H3246" s="2">
        <v>0</v>
      </c>
      <c r="I3246" s="2" t="str">
        <f>TEXT(Продажи[[#This Row],[период]],Продажи[[#Headers],[МММ]])</f>
        <v>сен</v>
      </c>
    </row>
    <row r="3247" spans="1:9" x14ac:dyDescent="0.3">
      <c r="A3247" s="1">
        <v>41153</v>
      </c>
      <c r="B3247" t="s">
        <v>15</v>
      </c>
      <c r="C3247" t="s">
        <v>27</v>
      </c>
      <c r="D3247" t="s">
        <v>19</v>
      </c>
      <c r="E3247" t="s">
        <v>12</v>
      </c>
      <c r="F3247" s="2">
        <v>-3387502.3233624496</v>
      </c>
      <c r="G3247" s="2">
        <v>-1405186.1489503495</v>
      </c>
      <c r="H3247" s="2">
        <v>0</v>
      </c>
      <c r="I3247" s="2" t="str">
        <f>TEXT(Продажи[[#This Row],[период]],Продажи[[#Headers],[МММ]])</f>
        <v>сен</v>
      </c>
    </row>
    <row r="3248" spans="1:9" x14ac:dyDescent="0.3">
      <c r="A3248" s="1">
        <v>41153</v>
      </c>
      <c r="B3248" t="s">
        <v>15</v>
      </c>
      <c r="C3248" t="s">
        <v>27</v>
      </c>
      <c r="D3248" t="s">
        <v>19</v>
      </c>
      <c r="E3248" t="s">
        <v>13</v>
      </c>
      <c r="F3248" s="2">
        <v>-3205104.1427067337</v>
      </c>
      <c r="G3248" s="2">
        <v>-796272.15107186476</v>
      </c>
      <c r="H3248" s="2">
        <v>0</v>
      </c>
      <c r="I3248" s="2" t="str">
        <f>TEXT(Продажи[[#This Row],[период]],Продажи[[#Headers],[МММ]])</f>
        <v>сен</v>
      </c>
    </row>
    <row r="3249" spans="1:9" x14ac:dyDescent="0.3">
      <c r="A3249" s="1">
        <v>41153</v>
      </c>
      <c r="B3249" t="s">
        <v>15</v>
      </c>
      <c r="C3249" t="s">
        <v>27</v>
      </c>
      <c r="D3249" t="s">
        <v>17</v>
      </c>
      <c r="E3249" t="s">
        <v>11</v>
      </c>
      <c r="F3249" s="2">
        <v>966464.74048352661</v>
      </c>
      <c r="G3249" s="2">
        <v>1585073.8971937615</v>
      </c>
      <c r="H3249" s="2">
        <v>0</v>
      </c>
      <c r="I3249" s="2" t="str">
        <f>TEXT(Продажи[[#This Row],[период]],Продажи[[#Headers],[МММ]])</f>
        <v>сен</v>
      </c>
    </row>
    <row r="3250" spans="1:9" x14ac:dyDescent="0.3">
      <c r="A3250" s="1">
        <v>41153</v>
      </c>
      <c r="B3250" t="s">
        <v>15</v>
      </c>
      <c r="C3250" t="s">
        <v>27</v>
      </c>
      <c r="D3250" t="s">
        <v>17</v>
      </c>
      <c r="E3250" t="s">
        <v>12</v>
      </c>
      <c r="F3250" s="2">
        <v>-537921.00583498692</v>
      </c>
      <c r="G3250" s="2">
        <v>-699297.30758548307</v>
      </c>
      <c r="H3250" s="2">
        <v>0</v>
      </c>
      <c r="I3250" s="2" t="str">
        <f>TEXT(Продажи[[#This Row],[период]],Продажи[[#Headers],[МММ]])</f>
        <v>сен</v>
      </c>
    </row>
    <row r="3251" spans="1:9" x14ac:dyDescent="0.3">
      <c r="A3251" s="1">
        <v>41153</v>
      </c>
      <c r="B3251" t="s">
        <v>15</v>
      </c>
      <c r="C3251" t="s">
        <v>27</v>
      </c>
      <c r="D3251" t="s">
        <v>17</v>
      </c>
      <c r="E3251" t="s">
        <v>13</v>
      </c>
      <c r="F3251" s="2">
        <v>-420295.61255906982</v>
      </c>
      <c r="G3251" s="2">
        <v>-396268.47429844039</v>
      </c>
      <c r="H3251" s="2">
        <v>0</v>
      </c>
      <c r="I3251" s="2" t="str">
        <f>TEXT(Продажи[[#This Row],[период]],Продажи[[#Headers],[МММ]])</f>
        <v>сен</v>
      </c>
    </row>
    <row r="3252" spans="1:9" x14ac:dyDescent="0.3">
      <c r="A3252" s="1">
        <v>41153</v>
      </c>
      <c r="B3252" t="s">
        <v>15</v>
      </c>
      <c r="C3252" t="s">
        <v>27</v>
      </c>
      <c r="D3252" t="s">
        <v>14</v>
      </c>
      <c r="E3252" t="s">
        <v>11</v>
      </c>
      <c r="F3252" s="2">
        <v>4261296.6306052925</v>
      </c>
      <c r="G3252" s="2">
        <v>2691470.5445348322</v>
      </c>
      <c r="H3252" s="2">
        <v>0</v>
      </c>
      <c r="I3252" s="2" t="str">
        <f>TEXT(Продажи[[#This Row],[период]],Продажи[[#Headers],[МММ]])</f>
        <v>сен</v>
      </c>
    </row>
    <row r="3253" spans="1:9" x14ac:dyDescent="0.3">
      <c r="A3253" s="1">
        <v>41153</v>
      </c>
      <c r="B3253" t="s">
        <v>15</v>
      </c>
      <c r="C3253" t="s">
        <v>27</v>
      </c>
      <c r="D3253" t="s">
        <v>14</v>
      </c>
      <c r="E3253" t="s">
        <v>12</v>
      </c>
      <c r="F3253" s="2">
        <v>-2410538.6345347348</v>
      </c>
      <c r="G3253" s="2">
        <v>-1187413.4755300733</v>
      </c>
      <c r="H3253" s="2">
        <v>0</v>
      </c>
      <c r="I3253" s="2" t="str">
        <f>TEXT(Продажи[[#This Row],[период]],Продажи[[#Headers],[МММ]])</f>
        <v>сен</v>
      </c>
    </row>
    <row r="3254" spans="1:9" x14ac:dyDescent="0.3">
      <c r="A3254" s="1">
        <v>41153</v>
      </c>
      <c r="B3254" t="s">
        <v>15</v>
      </c>
      <c r="C3254" t="s">
        <v>27</v>
      </c>
      <c r="D3254" t="s">
        <v>14</v>
      </c>
      <c r="E3254" t="s">
        <v>13</v>
      </c>
      <c r="F3254" s="2">
        <v>-2276834.0916058752</v>
      </c>
      <c r="G3254" s="2">
        <v>-672867.63613370806</v>
      </c>
      <c r="H3254" s="2">
        <v>0</v>
      </c>
      <c r="I3254" s="2" t="str">
        <f>TEXT(Продажи[[#This Row],[период]],Продажи[[#Headers],[МММ]])</f>
        <v>сен</v>
      </c>
    </row>
    <row r="3255" spans="1:9" x14ac:dyDescent="0.3">
      <c r="A3255" s="1">
        <v>41153</v>
      </c>
      <c r="B3255" t="s">
        <v>15</v>
      </c>
      <c r="C3255" t="s">
        <v>27</v>
      </c>
      <c r="D3255" t="s">
        <v>100</v>
      </c>
      <c r="E3255" t="s">
        <v>49</v>
      </c>
      <c r="F3255" s="2">
        <v>0</v>
      </c>
      <c r="G3255" s="2">
        <v>0</v>
      </c>
      <c r="H3255" s="2">
        <v>19526379.8618109</v>
      </c>
      <c r="I3255" s="2" t="str">
        <f>TEXT(Продажи[[#This Row],[период]],Продажи[[#Headers],[МММ]])</f>
        <v>сен</v>
      </c>
    </row>
    <row r="3256" spans="1:9" x14ac:dyDescent="0.3">
      <c r="A3256" s="1">
        <v>41153</v>
      </c>
      <c r="B3256" t="s">
        <v>8</v>
      </c>
      <c r="C3256" t="s">
        <v>9</v>
      </c>
      <c r="D3256" t="s">
        <v>10</v>
      </c>
      <c r="E3256" t="s">
        <v>11</v>
      </c>
      <c r="F3256" s="2">
        <v>4598635.3784678187</v>
      </c>
      <c r="G3256" s="2">
        <v>2863316.5519038928</v>
      </c>
      <c r="H3256" s="2">
        <v>0</v>
      </c>
      <c r="I3256" s="2" t="str">
        <f>TEXT(Продажи[[#This Row],[период]],Продажи[[#Headers],[МММ]])</f>
        <v>сен</v>
      </c>
    </row>
    <row r="3257" spans="1:9" x14ac:dyDescent="0.3">
      <c r="A3257" s="1">
        <v>41153</v>
      </c>
      <c r="B3257" t="s">
        <v>8</v>
      </c>
      <c r="C3257" t="s">
        <v>9</v>
      </c>
      <c r="D3257" t="s">
        <v>10</v>
      </c>
      <c r="E3257" t="s">
        <v>12</v>
      </c>
      <c r="F3257" s="2">
        <v>-2550748.6251406283</v>
      </c>
      <c r="G3257" s="2">
        <v>-1263227.890545835</v>
      </c>
      <c r="H3257" s="2">
        <v>0</v>
      </c>
      <c r="I3257" s="2" t="str">
        <f>TEXT(Продажи[[#This Row],[период]],Продажи[[#Headers],[МММ]])</f>
        <v>сен</v>
      </c>
    </row>
    <row r="3258" spans="1:9" x14ac:dyDescent="0.3">
      <c r="A3258" s="1">
        <v>41153</v>
      </c>
      <c r="B3258" t="s">
        <v>8</v>
      </c>
      <c r="C3258" t="s">
        <v>9</v>
      </c>
      <c r="D3258" t="s">
        <v>10</v>
      </c>
      <c r="E3258" t="s">
        <v>13</v>
      </c>
      <c r="F3258" s="2">
        <v>-959737.38984219823</v>
      </c>
      <c r="G3258" s="2">
        <v>-715829.13797597319</v>
      </c>
      <c r="H3258" s="2">
        <v>0</v>
      </c>
      <c r="I3258" s="2" t="str">
        <f>TEXT(Продажи[[#This Row],[период]],Продажи[[#Headers],[МММ]])</f>
        <v>сен</v>
      </c>
    </row>
    <row r="3259" spans="1:9" x14ac:dyDescent="0.3">
      <c r="A3259" s="1">
        <v>41153</v>
      </c>
      <c r="B3259" t="s">
        <v>8</v>
      </c>
      <c r="C3259" t="s">
        <v>9</v>
      </c>
      <c r="D3259" t="s">
        <v>21</v>
      </c>
      <c r="E3259" t="s">
        <v>11</v>
      </c>
      <c r="F3259" s="2">
        <v>1261024.169154909</v>
      </c>
      <c r="G3259" s="2">
        <v>2126633.2704127473</v>
      </c>
      <c r="H3259" s="2">
        <v>0</v>
      </c>
      <c r="I3259" s="2" t="str">
        <f>TEXT(Продажи[[#This Row],[период]],Продажи[[#Headers],[МММ]])</f>
        <v>сен</v>
      </c>
    </row>
    <row r="3260" spans="1:9" x14ac:dyDescent="0.3">
      <c r="A3260" s="1">
        <v>41153</v>
      </c>
      <c r="B3260" t="s">
        <v>8</v>
      </c>
      <c r="C3260" t="s">
        <v>9</v>
      </c>
      <c r="D3260" t="s">
        <v>21</v>
      </c>
      <c r="E3260" t="s">
        <v>12</v>
      </c>
      <c r="F3260" s="2">
        <v>-696698.43599718728</v>
      </c>
      <c r="G3260" s="2">
        <v>-938220.56047621218</v>
      </c>
      <c r="H3260" s="2">
        <v>0</v>
      </c>
      <c r="I3260" s="2" t="str">
        <f>TEXT(Продажи[[#This Row],[период]],Продажи[[#Headers],[МММ]])</f>
        <v>сен</v>
      </c>
    </row>
    <row r="3261" spans="1:9" x14ac:dyDescent="0.3">
      <c r="A3261" s="1">
        <v>41153</v>
      </c>
      <c r="B3261" t="s">
        <v>8</v>
      </c>
      <c r="C3261" t="s">
        <v>9</v>
      </c>
      <c r="D3261" t="s">
        <v>21</v>
      </c>
      <c r="E3261" t="s">
        <v>13</v>
      </c>
      <c r="F3261" s="2">
        <v>-316092.08041192393</v>
      </c>
      <c r="G3261" s="2">
        <v>-531658.31760318682</v>
      </c>
      <c r="H3261" s="2">
        <v>0</v>
      </c>
      <c r="I3261" s="2" t="str">
        <f>TEXT(Продажи[[#This Row],[период]],Продажи[[#Headers],[МММ]])</f>
        <v>сен</v>
      </c>
    </row>
    <row r="3262" spans="1:9" x14ac:dyDescent="0.3">
      <c r="A3262" s="1">
        <v>41153</v>
      </c>
      <c r="B3262" t="s">
        <v>8</v>
      </c>
      <c r="C3262" t="s">
        <v>9</v>
      </c>
      <c r="D3262" t="s">
        <v>19</v>
      </c>
      <c r="E3262" t="s">
        <v>11</v>
      </c>
      <c r="F3262" s="2">
        <v>4757558.818589041</v>
      </c>
      <c r="G3262" s="2">
        <v>2548070.8834299673</v>
      </c>
      <c r="H3262" s="2">
        <v>0</v>
      </c>
      <c r="I3262" s="2" t="str">
        <f>TEXT(Продажи[[#This Row],[период]],Продажи[[#Headers],[МММ]])</f>
        <v>сен</v>
      </c>
    </row>
    <row r="3263" spans="1:9" x14ac:dyDescent="0.3">
      <c r="A3263" s="1">
        <v>41153</v>
      </c>
      <c r="B3263" t="s">
        <v>8</v>
      </c>
      <c r="C3263" t="s">
        <v>9</v>
      </c>
      <c r="D3263" t="s">
        <v>19</v>
      </c>
      <c r="E3263" t="s">
        <v>12</v>
      </c>
      <c r="F3263" s="2">
        <v>-2634724.0292819054</v>
      </c>
      <c r="G3263" s="2">
        <v>-1124148.9191602797</v>
      </c>
      <c r="H3263" s="2">
        <v>0</v>
      </c>
      <c r="I3263" s="2" t="str">
        <f>TEXT(Продажи[[#This Row],[период]],Продажи[[#Headers],[МММ]])</f>
        <v>сен</v>
      </c>
    </row>
    <row r="3264" spans="1:9" x14ac:dyDescent="0.3">
      <c r="A3264" s="1">
        <v>41153</v>
      </c>
      <c r="B3264" t="s">
        <v>8</v>
      </c>
      <c r="C3264" t="s">
        <v>9</v>
      </c>
      <c r="D3264" t="s">
        <v>19</v>
      </c>
      <c r="E3264" t="s">
        <v>13</v>
      </c>
      <c r="F3264" s="2">
        <v>-1052158.2216363768</v>
      </c>
      <c r="G3264" s="2">
        <v>-637017.72085749183</v>
      </c>
      <c r="H3264" s="2">
        <v>0</v>
      </c>
      <c r="I3264" s="2" t="str">
        <f>TEXT(Продажи[[#This Row],[период]],Продажи[[#Headers],[МММ]])</f>
        <v>сен</v>
      </c>
    </row>
    <row r="3265" spans="1:9" x14ac:dyDescent="0.3">
      <c r="A3265" s="1">
        <v>41153</v>
      </c>
      <c r="B3265" t="s">
        <v>8</v>
      </c>
      <c r="C3265" t="s">
        <v>9</v>
      </c>
      <c r="D3265" t="s">
        <v>17</v>
      </c>
      <c r="E3265" t="s">
        <v>11</v>
      </c>
      <c r="F3265" s="2">
        <v>986188.5106974761</v>
      </c>
      <c r="G3265" s="2">
        <v>1268059.1177550093</v>
      </c>
      <c r="H3265" s="2">
        <v>0</v>
      </c>
      <c r="I3265" s="2" t="str">
        <f>TEXT(Продажи[[#This Row],[период]],Продажи[[#Headers],[МММ]])</f>
        <v>сен</v>
      </c>
    </row>
    <row r="3266" spans="1:9" x14ac:dyDescent="0.3">
      <c r="A3266" s="1">
        <v>41153</v>
      </c>
      <c r="B3266" t="s">
        <v>8</v>
      </c>
      <c r="C3266" t="s">
        <v>9</v>
      </c>
      <c r="D3266" t="s">
        <v>17</v>
      </c>
      <c r="E3266" t="s">
        <v>12</v>
      </c>
      <c r="F3266" s="2">
        <v>-537921.00583498692</v>
      </c>
      <c r="G3266" s="2">
        <v>-559437.84606838645</v>
      </c>
      <c r="H3266" s="2">
        <v>0</v>
      </c>
      <c r="I3266" s="2" t="str">
        <f>TEXT(Продажи[[#This Row],[период]],Продажи[[#Headers],[МММ]])</f>
        <v>сен</v>
      </c>
    </row>
    <row r="3267" spans="1:9" x14ac:dyDescent="0.3">
      <c r="A3267" s="1">
        <v>41153</v>
      </c>
      <c r="B3267" t="s">
        <v>8</v>
      </c>
      <c r="C3267" t="s">
        <v>9</v>
      </c>
      <c r="D3267" t="s">
        <v>17</v>
      </c>
      <c r="E3267" t="s">
        <v>13</v>
      </c>
      <c r="F3267" s="2">
        <v>-196574.26623229875</v>
      </c>
      <c r="G3267" s="2">
        <v>-317014.77943875233</v>
      </c>
      <c r="H3267" s="2">
        <v>0</v>
      </c>
      <c r="I3267" s="2" t="str">
        <f>TEXT(Продажи[[#This Row],[период]],Продажи[[#Headers],[МММ]])</f>
        <v>сен</v>
      </c>
    </row>
    <row r="3268" spans="1:9" x14ac:dyDescent="0.3">
      <c r="A3268" s="1">
        <v>41153</v>
      </c>
      <c r="B3268" t="s">
        <v>8</v>
      </c>
      <c r="C3268" t="s">
        <v>9</v>
      </c>
      <c r="D3268" t="s">
        <v>14</v>
      </c>
      <c r="E3268" t="s">
        <v>11</v>
      </c>
      <c r="F3268" s="2">
        <v>1470428.5670661882</v>
      </c>
      <c r="G3268" s="2">
        <v>2153176.4356278656</v>
      </c>
      <c r="H3268" s="2">
        <v>0</v>
      </c>
      <c r="I3268" s="2" t="str">
        <f>TEXT(Продажи[[#This Row],[период]],Продажи[[#Headers],[МММ]])</f>
        <v>сен</v>
      </c>
    </row>
    <row r="3269" spans="1:9" x14ac:dyDescent="0.3">
      <c r="A3269" s="1">
        <v>41153</v>
      </c>
      <c r="B3269" t="s">
        <v>8</v>
      </c>
      <c r="C3269" t="s">
        <v>9</v>
      </c>
      <c r="D3269" t="s">
        <v>14</v>
      </c>
      <c r="E3269" t="s">
        <v>12</v>
      </c>
      <c r="F3269" s="2">
        <v>-803512.87817824492</v>
      </c>
      <c r="G3269" s="2">
        <v>-949930.78042405855</v>
      </c>
      <c r="H3269" s="2">
        <v>0</v>
      </c>
      <c r="I3269" s="2" t="str">
        <f>TEXT(Продажи[[#This Row],[период]],Продажи[[#Headers],[МММ]])</f>
        <v>сен</v>
      </c>
    </row>
    <row r="3270" spans="1:9" x14ac:dyDescent="0.3">
      <c r="A3270" s="1">
        <v>41153</v>
      </c>
      <c r="B3270" t="s">
        <v>8</v>
      </c>
      <c r="C3270" t="s">
        <v>9</v>
      </c>
      <c r="D3270" t="s">
        <v>14</v>
      </c>
      <c r="E3270" t="s">
        <v>13</v>
      </c>
      <c r="F3270" s="2">
        <v>-283881.09986037394</v>
      </c>
      <c r="G3270" s="2">
        <v>-538294.1089069664</v>
      </c>
      <c r="H3270" s="2">
        <v>0</v>
      </c>
      <c r="I3270" s="2" t="str">
        <f>TEXT(Продажи[[#This Row],[период]],Продажи[[#Headers],[МММ]])</f>
        <v>сен</v>
      </c>
    </row>
    <row r="3271" spans="1:9" x14ac:dyDescent="0.3">
      <c r="A3271" s="1">
        <v>41153</v>
      </c>
      <c r="B3271" t="s">
        <v>8</v>
      </c>
      <c r="C3271" t="s">
        <v>9</v>
      </c>
      <c r="D3271" t="s">
        <v>100</v>
      </c>
      <c r="E3271" t="s">
        <v>49</v>
      </c>
      <c r="F3271" s="2">
        <v>0</v>
      </c>
      <c r="G3271" s="2">
        <v>0</v>
      </c>
      <c r="H3271" s="2">
        <v>13784516.292581925</v>
      </c>
      <c r="I3271" s="2" t="str">
        <f>TEXT(Продажи[[#This Row],[период]],Продажи[[#Headers],[МММ]])</f>
        <v>сен</v>
      </c>
    </row>
    <row r="3272" spans="1:9" x14ac:dyDescent="0.3">
      <c r="A3272" s="1">
        <v>41153</v>
      </c>
      <c r="B3272" t="s">
        <v>8</v>
      </c>
      <c r="C3272" t="s">
        <v>20</v>
      </c>
      <c r="D3272" t="s">
        <v>10</v>
      </c>
      <c r="E3272" t="s">
        <v>11</v>
      </c>
      <c r="F3272" s="2">
        <v>2630915.0105021908</v>
      </c>
      <c r="G3272" s="2">
        <v>2147487.4139279197</v>
      </c>
      <c r="H3272" s="2">
        <v>0</v>
      </c>
      <c r="I3272" s="2" t="str">
        <f>TEXT(Продажи[[#This Row],[период]],Продажи[[#Headers],[МММ]])</f>
        <v>сен</v>
      </c>
    </row>
    <row r="3273" spans="1:9" x14ac:dyDescent="0.3">
      <c r="A3273" s="1">
        <v>41153</v>
      </c>
      <c r="B3273" t="s">
        <v>8</v>
      </c>
      <c r="C3273" t="s">
        <v>20</v>
      </c>
      <c r="D3273" t="s">
        <v>10</v>
      </c>
      <c r="E3273" t="s">
        <v>12</v>
      </c>
      <c r="F3273" s="2">
        <v>-1457570.6429375019</v>
      </c>
      <c r="G3273" s="2">
        <v>-947420.91790937621</v>
      </c>
      <c r="H3273" s="2">
        <v>0</v>
      </c>
      <c r="I3273" s="2" t="str">
        <f>TEXT(Продажи[[#This Row],[период]],Продажи[[#Headers],[МММ]])</f>
        <v>сен</v>
      </c>
    </row>
    <row r="3274" spans="1:9" x14ac:dyDescent="0.3">
      <c r="A3274" s="1">
        <v>41153</v>
      </c>
      <c r="B3274" t="s">
        <v>8</v>
      </c>
      <c r="C3274" t="s">
        <v>20</v>
      </c>
      <c r="D3274" t="s">
        <v>10</v>
      </c>
      <c r="E3274" t="s">
        <v>13</v>
      </c>
      <c r="F3274" s="2">
        <v>-636666.85683510092</v>
      </c>
      <c r="G3274" s="2">
        <v>-536871.85348197992</v>
      </c>
      <c r="H3274" s="2">
        <v>0</v>
      </c>
      <c r="I3274" s="2" t="str">
        <f>TEXT(Продажи[[#This Row],[период]],Продажи[[#Headers],[МММ]])</f>
        <v>сен</v>
      </c>
    </row>
    <row r="3275" spans="1:9" x14ac:dyDescent="0.3">
      <c r="A3275" s="1">
        <v>41153</v>
      </c>
      <c r="B3275" t="s">
        <v>8</v>
      </c>
      <c r="C3275" t="s">
        <v>20</v>
      </c>
      <c r="D3275" t="s">
        <v>21</v>
      </c>
      <c r="E3275" t="s">
        <v>11</v>
      </c>
      <c r="F3275" s="2">
        <v>623545.10021748266</v>
      </c>
      <c r="G3275" s="2">
        <v>1594974.9528095603</v>
      </c>
      <c r="H3275" s="2">
        <v>0</v>
      </c>
      <c r="I3275" s="2" t="str">
        <f>TEXT(Продажи[[#This Row],[период]],Продажи[[#Headers],[МММ]])</f>
        <v>сен</v>
      </c>
    </row>
    <row r="3276" spans="1:9" x14ac:dyDescent="0.3">
      <c r="A3276" s="1">
        <v>41153</v>
      </c>
      <c r="B3276" t="s">
        <v>8</v>
      </c>
      <c r="C3276" t="s">
        <v>20</v>
      </c>
      <c r="D3276" t="s">
        <v>21</v>
      </c>
      <c r="E3276" t="s">
        <v>12</v>
      </c>
      <c r="F3276" s="2">
        <v>-348349.21799859364</v>
      </c>
      <c r="G3276" s="2">
        <v>-703665.42035715911</v>
      </c>
      <c r="H3276" s="2">
        <v>0</v>
      </c>
      <c r="I3276" s="2" t="str">
        <f>TEXT(Продажи[[#This Row],[период]],Продажи[[#Headers],[МММ]])</f>
        <v>сен</v>
      </c>
    </row>
    <row r="3277" spans="1:9" x14ac:dyDescent="0.3">
      <c r="A3277" s="1">
        <v>41153</v>
      </c>
      <c r="B3277" t="s">
        <v>8</v>
      </c>
      <c r="C3277" t="s">
        <v>20</v>
      </c>
      <c r="D3277" t="s">
        <v>21</v>
      </c>
      <c r="E3277" t="s">
        <v>13</v>
      </c>
      <c r="F3277" s="2">
        <v>-93531.765032622396</v>
      </c>
      <c r="G3277" s="2">
        <v>-398743.73820239009</v>
      </c>
      <c r="H3277" s="2">
        <v>0</v>
      </c>
      <c r="I3277" s="2" t="str">
        <f>TEXT(Продажи[[#This Row],[период]],Продажи[[#Headers],[МММ]])</f>
        <v>сен</v>
      </c>
    </row>
    <row r="3278" spans="1:9" x14ac:dyDescent="0.3">
      <c r="A3278" s="1">
        <v>41153</v>
      </c>
      <c r="B3278" t="s">
        <v>8</v>
      </c>
      <c r="C3278" t="s">
        <v>20</v>
      </c>
      <c r="D3278" t="s">
        <v>19</v>
      </c>
      <c r="E3278" t="s">
        <v>11</v>
      </c>
      <c r="F3278" s="2">
        <v>2032501.3940174696</v>
      </c>
      <c r="G3278" s="2">
        <v>1911053.1625724754</v>
      </c>
      <c r="H3278" s="2">
        <v>0</v>
      </c>
      <c r="I3278" s="2" t="str">
        <f>TEXT(Продажи[[#This Row],[период]],Продажи[[#Headers],[МММ]])</f>
        <v>сен</v>
      </c>
    </row>
    <row r="3279" spans="1:9" x14ac:dyDescent="0.3">
      <c r="A3279" s="1">
        <v>41153</v>
      </c>
      <c r="B3279" t="s">
        <v>8</v>
      </c>
      <c r="C3279" t="s">
        <v>20</v>
      </c>
      <c r="D3279" t="s">
        <v>19</v>
      </c>
      <c r="E3279" t="s">
        <v>12</v>
      </c>
      <c r="F3279" s="2">
        <v>-1129167.4411208166</v>
      </c>
      <c r="G3279" s="2">
        <v>-843111.6893702097</v>
      </c>
      <c r="H3279" s="2">
        <v>0</v>
      </c>
      <c r="I3279" s="2" t="str">
        <f>TEXT(Продажи[[#This Row],[период]],Продажи[[#Headers],[МММ]])</f>
        <v>сен</v>
      </c>
    </row>
    <row r="3280" spans="1:9" x14ac:dyDescent="0.3">
      <c r="A3280" s="1">
        <v>41153</v>
      </c>
      <c r="B3280" t="s">
        <v>8</v>
      </c>
      <c r="C3280" t="s">
        <v>20</v>
      </c>
      <c r="D3280" t="s">
        <v>19</v>
      </c>
      <c r="E3280" t="s">
        <v>13</v>
      </c>
      <c r="F3280" s="2">
        <v>-529391.33531214285</v>
      </c>
      <c r="G3280" s="2">
        <v>-477763.29064311885</v>
      </c>
      <c r="H3280" s="2">
        <v>0</v>
      </c>
      <c r="I3280" s="2" t="str">
        <f>TEXT(Продажи[[#This Row],[период]],Продажи[[#Headers],[МММ]])</f>
        <v>сен</v>
      </c>
    </row>
    <row r="3281" spans="1:9" x14ac:dyDescent="0.3">
      <c r="A3281" s="1">
        <v>41153</v>
      </c>
      <c r="B3281" t="s">
        <v>8</v>
      </c>
      <c r="C3281" t="s">
        <v>20</v>
      </c>
      <c r="D3281" t="s">
        <v>17</v>
      </c>
      <c r="E3281" t="s">
        <v>11</v>
      </c>
      <c r="F3281" s="2">
        <v>1938308.6910254029</v>
      </c>
      <c r="G3281" s="2">
        <v>951044.33831625688</v>
      </c>
      <c r="H3281" s="2">
        <v>0</v>
      </c>
      <c r="I3281" s="2" t="str">
        <f>TEXT(Продажи[[#This Row],[период]],Продажи[[#Headers],[МММ]])</f>
        <v>сен</v>
      </c>
    </row>
    <row r="3282" spans="1:9" x14ac:dyDescent="0.3">
      <c r="A3282" s="1">
        <v>41153</v>
      </c>
      <c r="B3282" t="s">
        <v>8</v>
      </c>
      <c r="C3282" t="s">
        <v>20</v>
      </c>
      <c r="D3282" t="s">
        <v>17</v>
      </c>
      <c r="E3282" t="s">
        <v>12</v>
      </c>
      <c r="F3282" s="2">
        <v>-1075842.0116699741</v>
      </c>
      <c r="G3282" s="2">
        <v>-419578.38455128978</v>
      </c>
      <c r="H3282" s="2">
        <v>0</v>
      </c>
      <c r="I3282" s="2" t="str">
        <f>TEXT(Продажи[[#This Row],[период]],Продажи[[#Headers],[МММ]])</f>
        <v>сен</v>
      </c>
    </row>
    <row r="3283" spans="1:9" x14ac:dyDescent="0.3">
      <c r="A3283" s="1">
        <v>41153</v>
      </c>
      <c r="B3283" t="s">
        <v>8</v>
      </c>
      <c r="C3283" t="s">
        <v>20</v>
      </c>
      <c r="D3283" t="s">
        <v>17</v>
      </c>
      <c r="E3283" t="s">
        <v>13</v>
      </c>
      <c r="F3283" s="2">
        <v>-439266.29336485034</v>
      </c>
      <c r="G3283" s="2">
        <v>-237761.08457906422</v>
      </c>
      <c r="H3283" s="2">
        <v>0</v>
      </c>
      <c r="I3283" s="2" t="str">
        <f>TEXT(Продажи[[#This Row],[период]],Продажи[[#Headers],[МММ]])</f>
        <v>сен</v>
      </c>
    </row>
    <row r="3284" spans="1:9" x14ac:dyDescent="0.3">
      <c r="A3284" s="1">
        <v>41153</v>
      </c>
      <c r="B3284" t="s">
        <v>8</v>
      </c>
      <c r="C3284" t="s">
        <v>20</v>
      </c>
      <c r="D3284" t="s">
        <v>14</v>
      </c>
      <c r="E3284" t="s">
        <v>11</v>
      </c>
      <c r="F3284" s="2">
        <v>1963249.7990155118</v>
      </c>
      <c r="G3284" s="2">
        <v>1614882.3267208992</v>
      </c>
      <c r="H3284" s="2">
        <v>0</v>
      </c>
      <c r="I3284" s="2" t="str">
        <f>TEXT(Продажи[[#This Row],[период]],Продажи[[#Headers],[МММ]])</f>
        <v>сен</v>
      </c>
    </row>
    <row r="3285" spans="1:9" x14ac:dyDescent="0.3">
      <c r="A3285" s="1">
        <v>41153</v>
      </c>
      <c r="B3285" t="s">
        <v>8</v>
      </c>
      <c r="C3285" t="s">
        <v>20</v>
      </c>
      <c r="D3285" t="s">
        <v>14</v>
      </c>
      <c r="E3285" t="s">
        <v>12</v>
      </c>
      <c r="F3285" s="2">
        <v>-1071350.50423766</v>
      </c>
      <c r="G3285" s="2">
        <v>-712448.08531804394</v>
      </c>
      <c r="H3285" s="2">
        <v>0</v>
      </c>
      <c r="I3285" s="2" t="str">
        <f>TEXT(Продажи[[#This Row],[период]],Продажи[[#Headers],[МММ]])</f>
        <v>сен</v>
      </c>
    </row>
    <row r="3286" spans="1:9" x14ac:dyDescent="0.3">
      <c r="A3286" s="1">
        <v>41153</v>
      </c>
      <c r="B3286" t="s">
        <v>8</v>
      </c>
      <c r="C3286" t="s">
        <v>20</v>
      </c>
      <c r="D3286" t="s">
        <v>14</v>
      </c>
      <c r="E3286" t="s">
        <v>13</v>
      </c>
      <c r="F3286" s="2">
        <v>-399024.49530331645</v>
      </c>
      <c r="G3286" s="2">
        <v>-403720.5816802248</v>
      </c>
      <c r="H3286" s="2">
        <v>0</v>
      </c>
      <c r="I3286" s="2" t="str">
        <f>TEXT(Продажи[[#This Row],[период]],Продажи[[#Headers],[МММ]])</f>
        <v>сен</v>
      </c>
    </row>
    <row r="3287" spans="1:9" x14ac:dyDescent="0.3">
      <c r="A3287" s="1">
        <v>41153</v>
      </c>
      <c r="B3287" t="s">
        <v>8</v>
      </c>
      <c r="C3287" t="s">
        <v>20</v>
      </c>
      <c r="D3287" t="s">
        <v>100</v>
      </c>
      <c r="E3287" t="s">
        <v>49</v>
      </c>
      <c r="F3287" s="2">
        <v>0</v>
      </c>
      <c r="G3287" s="2">
        <v>0</v>
      </c>
      <c r="H3287" s="2">
        <v>15494084.402688291</v>
      </c>
      <c r="I3287" s="2" t="str">
        <f>TEXT(Продажи[[#This Row],[период]],Продажи[[#Headers],[МММ]])</f>
        <v>сен</v>
      </c>
    </row>
    <row r="3288" spans="1:9" x14ac:dyDescent="0.3">
      <c r="A3288" s="1">
        <v>41153</v>
      </c>
      <c r="B3288" t="s">
        <v>8</v>
      </c>
      <c r="C3288" t="s">
        <v>23</v>
      </c>
      <c r="D3288" t="s">
        <v>10</v>
      </c>
      <c r="E3288" t="s">
        <v>11</v>
      </c>
      <c r="F3288" s="2">
        <v>655906.7893218759</v>
      </c>
      <c r="G3288" s="2">
        <v>3579145.6898798663</v>
      </c>
      <c r="H3288" s="2">
        <v>0</v>
      </c>
      <c r="I3288" s="2" t="str">
        <f>TEXT(Продажи[[#This Row],[период]],Продажи[[#Headers],[МММ]])</f>
        <v>сен</v>
      </c>
    </row>
    <row r="3289" spans="1:9" x14ac:dyDescent="0.3">
      <c r="A3289" s="1">
        <v>41153</v>
      </c>
      <c r="B3289" t="s">
        <v>8</v>
      </c>
      <c r="C3289" t="s">
        <v>23</v>
      </c>
      <c r="D3289" t="s">
        <v>10</v>
      </c>
      <c r="E3289" t="s">
        <v>12</v>
      </c>
      <c r="F3289" s="2">
        <v>-364392.66073437547</v>
      </c>
      <c r="G3289" s="2">
        <v>-1579034.8631822939</v>
      </c>
      <c r="H3289" s="2">
        <v>0</v>
      </c>
      <c r="I3289" s="2" t="str">
        <f>TEXT(Продажи[[#This Row],[период]],Продажи[[#Headers],[МММ]])</f>
        <v>сен</v>
      </c>
    </row>
    <row r="3290" spans="1:9" x14ac:dyDescent="0.3">
      <c r="A3290" s="1">
        <v>41153</v>
      </c>
      <c r="B3290" t="s">
        <v>8</v>
      </c>
      <c r="C3290" t="s">
        <v>23</v>
      </c>
      <c r="D3290" t="s">
        <v>10</v>
      </c>
      <c r="E3290" t="s">
        <v>13</v>
      </c>
      <c r="F3290" s="2">
        <v>-177094.83311690649</v>
      </c>
      <c r="G3290" s="2">
        <v>-894786.42246996658</v>
      </c>
      <c r="H3290" s="2">
        <v>0</v>
      </c>
      <c r="I3290" s="2" t="str">
        <f>TEXT(Продажи[[#This Row],[период]],Продажи[[#Headers],[МММ]])</f>
        <v>сен</v>
      </c>
    </row>
    <row r="3291" spans="1:9" x14ac:dyDescent="0.3">
      <c r="A3291" s="1">
        <v>41153</v>
      </c>
      <c r="B3291" t="s">
        <v>8</v>
      </c>
      <c r="C3291" t="s">
        <v>23</v>
      </c>
      <c r="D3291" t="s">
        <v>21</v>
      </c>
      <c r="E3291" t="s">
        <v>11</v>
      </c>
      <c r="F3291" s="2">
        <v>3079407.0871075676</v>
      </c>
      <c r="G3291" s="2">
        <v>2658291.5880159345</v>
      </c>
      <c r="H3291" s="2">
        <v>0</v>
      </c>
      <c r="I3291" s="2" t="str">
        <f>TEXT(Продажи[[#This Row],[период]],Продажи[[#Headers],[МММ]])</f>
        <v>сен</v>
      </c>
    </row>
    <row r="3292" spans="1:9" x14ac:dyDescent="0.3">
      <c r="A3292" s="1">
        <v>41153</v>
      </c>
      <c r="B3292" t="s">
        <v>8</v>
      </c>
      <c r="C3292" t="s">
        <v>23</v>
      </c>
      <c r="D3292" t="s">
        <v>21</v>
      </c>
      <c r="E3292" t="s">
        <v>12</v>
      </c>
      <c r="F3292" s="2">
        <v>-1741746.0899929681</v>
      </c>
      <c r="G3292" s="2">
        <v>-1172775.7005952653</v>
      </c>
      <c r="H3292" s="2">
        <v>0</v>
      </c>
      <c r="I3292" s="2" t="str">
        <f>TEXT(Продажи[[#This Row],[период]],Продажи[[#Headers],[МММ]])</f>
        <v>сен</v>
      </c>
    </row>
    <row r="3293" spans="1:9" x14ac:dyDescent="0.3">
      <c r="A3293" s="1">
        <v>41153</v>
      </c>
      <c r="B3293" t="s">
        <v>8</v>
      </c>
      <c r="C3293" t="s">
        <v>23</v>
      </c>
      <c r="D3293" t="s">
        <v>21</v>
      </c>
      <c r="E3293" t="s">
        <v>13</v>
      </c>
      <c r="F3293" s="2">
        <v>-723939.34484467725</v>
      </c>
      <c r="G3293" s="2">
        <v>-664572.89700398361</v>
      </c>
      <c r="H3293" s="2">
        <v>0</v>
      </c>
      <c r="I3293" s="2" t="str">
        <f>TEXT(Продажи[[#This Row],[период]],Продажи[[#Headers],[МММ]])</f>
        <v>сен</v>
      </c>
    </row>
    <row r="3294" spans="1:9" x14ac:dyDescent="0.3">
      <c r="A3294" s="1">
        <v>41153</v>
      </c>
      <c r="B3294" t="s">
        <v>8</v>
      </c>
      <c r="C3294" t="s">
        <v>23</v>
      </c>
      <c r="D3294" t="s">
        <v>19</v>
      </c>
      <c r="E3294" t="s">
        <v>11</v>
      </c>
      <c r="F3294" s="2">
        <v>2781515.7966276119</v>
      </c>
      <c r="G3294" s="2">
        <v>3185088.604287459</v>
      </c>
      <c r="H3294" s="2">
        <v>0</v>
      </c>
      <c r="I3294" s="2" t="str">
        <f>TEXT(Продажи[[#This Row],[период]],Продажи[[#Headers],[МММ]])</f>
        <v>сен</v>
      </c>
    </row>
    <row r="3295" spans="1:9" x14ac:dyDescent="0.3">
      <c r="A3295" s="1">
        <v>41153</v>
      </c>
      <c r="B3295" t="s">
        <v>8</v>
      </c>
      <c r="C3295" t="s">
        <v>23</v>
      </c>
      <c r="D3295" t="s">
        <v>19</v>
      </c>
      <c r="E3295" t="s">
        <v>12</v>
      </c>
      <c r="F3295" s="2">
        <v>-1505556.5881610888</v>
      </c>
      <c r="G3295" s="2">
        <v>-1405186.1489503495</v>
      </c>
      <c r="H3295" s="2">
        <v>0</v>
      </c>
      <c r="I3295" s="2" t="str">
        <f>TEXT(Продажи[[#This Row],[период]],Продажи[[#Headers],[МММ]])</f>
        <v>сен</v>
      </c>
    </row>
    <row r="3296" spans="1:9" x14ac:dyDescent="0.3">
      <c r="A3296" s="1">
        <v>41153</v>
      </c>
      <c r="B3296" t="s">
        <v>8</v>
      </c>
      <c r="C3296" t="s">
        <v>23</v>
      </c>
      <c r="D3296" t="s">
        <v>19</v>
      </c>
      <c r="E3296" t="s">
        <v>13</v>
      </c>
      <c r="F3296" s="2">
        <v>-655105.31042359374</v>
      </c>
      <c r="G3296" s="2">
        <v>-796272.15107186476</v>
      </c>
      <c r="H3296" s="2">
        <v>0</v>
      </c>
      <c r="I3296" s="2" t="str">
        <f>TEXT(Продажи[[#This Row],[период]],Продажи[[#Headers],[МММ]])</f>
        <v>сен</v>
      </c>
    </row>
    <row r="3297" spans="1:9" x14ac:dyDescent="0.3">
      <c r="A3297" s="1">
        <v>41153</v>
      </c>
      <c r="B3297" t="s">
        <v>8</v>
      </c>
      <c r="C3297" t="s">
        <v>23</v>
      </c>
      <c r="D3297" t="s">
        <v>17</v>
      </c>
      <c r="E3297" t="s">
        <v>11</v>
      </c>
      <c r="F3297" s="2">
        <v>2549745.5676578381</v>
      </c>
      <c r="G3297" s="2">
        <v>1585073.8971937615</v>
      </c>
      <c r="H3297" s="2">
        <v>0</v>
      </c>
      <c r="I3297" s="2" t="str">
        <f>TEXT(Продажи[[#This Row],[период]],Продажи[[#Headers],[МММ]])</f>
        <v>сен</v>
      </c>
    </row>
    <row r="3298" spans="1:9" x14ac:dyDescent="0.3">
      <c r="A3298" s="1">
        <v>41153</v>
      </c>
      <c r="B3298" t="s">
        <v>8</v>
      </c>
      <c r="C3298" t="s">
        <v>23</v>
      </c>
      <c r="D3298" t="s">
        <v>17</v>
      </c>
      <c r="E3298" t="s">
        <v>12</v>
      </c>
      <c r="F3298" s="2">
        <v>-1434456.0155599655</v>
      </c>
      <c r="G3298" s="2">
        <v>-699297.30758548307</v>
      </c>
      <c r="H3298" s="2">
        <v>0</v>
      </c>
      <c r="I3298" s="2" t="str">
        <f>TEXT(Продажи[[#This Row],[период]],Продажи[[#Headers],[МММ]])</f>
        <v>сен</v>
      </c>
    </row>
    <row r="3299" spans="1:9" x14ac:dyDescent="0.3">
      <c r="A3299" s="1">
        <v>41153</v>
      </c>
      <c r="B3299" t="s">
        <v>8</v>
      </c>
      <c r="C3299" t="s">
        <v>23</v>
      </c>
      <c r="D3299" t="s">
        <v>17</v>
      </c>
      <c r="E3299" t="s">
        <v>13</v>
      </c>
      <c r="F3299" s="2">
        <v>-577458.19976385857</v>
      </c>
      <c r="G3299" s="2">
        <v>-396268.47429844039</v>
      </c>
      <c r="H3299" s="2">
        <v>0</v>
      </c>
      <c r="I3299" s="2" t="str">
        <f>TEXT(Продажи[[#This Row],[период]],Продажи[[#Headers],[МММ]])</f>
        <v>сен</v>
      </c>
    </row>
    <row r="3300" spans="1:9" x14ac:dyDescent="0.3">
      <c r="A3300" s="1">
        <v>41153</v>
      </c>
      <c r="B3300" t="s">
        <v>8</v>
      </c>
      <c r="C3300" t="s">
        <v>23</v>
      </c>
      <c r="D3300" t="s">
        <v>14</v>
      </c>
      <c r="E3300" t="s">
        <v>11</v>
      </c>
      <c r="F3300" s="2">
        <v>3805972.666304287</v>
      </c>
      <c r="G3300" s="2">
        <v>2691470.5445348322</v>
      </c>
      <c r="H3300" s="2">
        <v>0</v>
      </c>
      <c r="I3300" s="2" t="str">
        <f>TEXT(Продажи[[#This Row],[период]],Продажи[[#Headers],[МММ]])</f>
        <v>сен</v>
      </c>
    </row>
    <row r="3301" spans="1:9" x14ac:dyDescent="0.3">
      <c r="A3301" s="1">
        <v>41153</v>
      </c>
      <c r="B3301" t="s">
        <v>8</v>
      </c>
      <c r="C3301" t="s">
        <v>23</v>
      </c>
      <c r="D3301" t="s">
        <v>14</v>
      </c>
      <c r="E3301" t="s">
        <v>12</v>
      </c>
      <c r="F3301" s="2">
        <v>-2142701.0084753199</v>
      </c>
      <c r="G3301" s="2">
        <v>-1187413.4755300733</v>
      </c>
      <c r="H3301" s="2">
        <v>0</v>
      </c>
      <c r="I3301" s="2" t="str">
        <f>TEXT(Продажи[[#This Row],[период]],Продажи[[#Headers],[МММ]])</f>
        <v>сен</v>
      </c>
    </row>
    <row r="3302" spans="1:9" x14ac:dyDescent="0.3">
      <c r="A3302" s="1">
        <v>41153</v>
      </c>
      <c r="B3302" t="s">
        <v>8</v>
      </c>
      <c r="C3302" t="s">
        <v>23</v>
      </c>
      <c r="D3302" t="s">
        <v>14</v>
      </c>
      <c r="E3302" t="s">
        <v>13</v>
      </c>
      <c r="F3302" s="2">
        <v>-836537.25747137074</v>
      </c>
      <c r="G3302" s="2">
        <v>-672867.63613370806</v>
      </c>
      <c r="H3302" s="2">
        <v>0</v>
      </c>
      <c r="I3302" s="2" t="str">
        <f>TEXT(Продажи[[#This Row],[период]],Продажи[[#Headers],[МММ]])</f>
        <v>сен</v>
      </c>
    </row>
    <row r="3303" spans="1:9" x14ac:dyDescent="0.3">
      <c r="A3303" s="1">
        <v>41153</v>
      </c>
      <c r="B3303" t="s">
        <v>8</v>
      </c>
      <c r="C3303" t="s">
        <v>23</v>
      </c>
      <c r="D3303" t="s">
        <v>100</v>
      </c>
      <c r="E3303" t="s">
        <v>49</v>
      </c>
      <c r="F3303" s="2">
        <v>0</v>
      </c>
      <c r="G3303" s="2">
        <v>0</v>
      </c>
      <c r="H3303" s="2">
        <v>14035453.889944896</v>
      </c>
      <c r="I3303" s="2" t="str">
        <f>TEXT(Продажи[[#This Row],[период]],Продажи[[#Headers],[МММ]])</f>
        <v>сен</v>
      </c>
    </row>
    <row r="3304" spans="1:9" x14ac:dyDescent="0.3">
      <c r="A3304" s="1">
        <v>41153</v>
      </c>
      <c r="B3304" t="s">
        <v>8</v>
      </c>
      <c r="C3304" t="s">
        <v>24</v>
      </c>
      <c r="D3304" t="s">
        <v>10</v>
      </c>
      <c r="E3304" t="s">
        <v>11</v>
      </c>
      <c r="F3304" s="2">
        <v>1953144.6615362524</v>
      </c>
      <c r="G3304" s="2">
        <v>2863316.5519038928</v>
      </c>
      <c r="H3304" s="2">
        <v>0</v>
      </c>
      <c r="I3304" s="2" t="str">
        <f>TEXT(Продажи[[#This Row],[период]],Продажи[[#Headers],[МММ]])</f>
        <v>сен</v>
      </c>
    </row>
    <row r="3305" spans="1:9" x14ac:dyDescent="0.3">
      <c r="A3305" s="1">
        <v>41153</v>
      </c>
      <c r="B3305" t="s">
        <v>8</v>
      </c>
      <c r="C3305" t="s">
        <v>24</v>
      </c>
      <c r="D3305" t="s">
        <v>10</v>
      </c>
      <c r="E3305" t="s">
        <v>12</v>
      </c>
      <c r="F3305" s="2">
        <v>-1093177.9822031264</v>
      </c>
      <c r="G3305" s="2">
        <v>-1263227.890545835</v>
      </c>
      <c r="H3305" s="2">
        <v>0</v>
      </c>
      <c r="I3305" s="2" t="str">
        <f>TEXT(Продажи[[#This Row],[период]],Продажи[[#Headers],[МММ]])</f>
        <v>сен</v>
      </c>
    </row>
    <row r="3306" spans="1:9" x14ac:dyDescent="0.3">
      <c r="A3306" s="1">
        <v>41153</v>
      </c>
      <c r="B3306" t="s">
        <v>8</v>
      </c>
      <c r="C3306" t="s">
        <v>24</v>
      </c>
      <c r="D3306" t="s">
        <v>10</v>
      </c>
      <c r="E3306" t="s">
        <v>13</v>
      </c>
      <c r="F3306" s="2">
        <v>-482310.12574801932</v>
      </c>
      <c r="G3306" s="2">
        <v>-715829.13797597319</v>
      </c>
      <c r="H3306" s="2">
        <v>0</v>
      </c>
      <c r="I3306" s="2" t="str">
        <f>TEXT(Продажи[[#This Row],[период]],Продажи[[#Headers],[МММ]])</f>
        <v>сен</v>
      </c>
    </row>
    <row r="3307" spans="1:9" x14ac:dyDescent="0.3">
      <c r="A3307" s="1">
        <v>41153</v>
      </c>
      <c r="B3307" t="s">
        <v>8</v>
      </c>
      <c r="C3307" t="s">
        <v>24</v>
      </c>
      <c r="D3307" t="s">
        <v>21</v>
      </c>
      <c r="E3307" t="s">
        <v>11</v>
      </c>
      <c r="F3307" s="2">
        <v>3769138.538744783</v>
      </c>
      <c r="G3307" s="2">
        <v>2126633.2704127473</v>
      </c>
      <c r="H3307" s="2">
        <v>0</v>
      </c>
      <c r="I3307" s="2" t="str">
        <f>TEXT(Продажи[[#This Row],[период]],Продажи[[#Headers],[МММ]])</f>
        <v>сен</v>
      </c>
    </row>
    <row r="3308" spans="1:9" x14ac:dyDescent="0.3">
      <c r="A3308" s="1">
        <v>41153</v>
      </c>
      <c r="B3308" t="s">
        <v>8</v>
      </c>
      <c r="C3308" t="s">
        <v>24</v>
      </c>
      <c r="D3308" t="s">
        <v>21</v>
      </c>
      <c r="E3308" t="s">
        <v>12</v>
      </c>
      <c r="F3308" s="2">
        <v>-2090095.3079915617</v>
      </c>
      <c r="G3308" s="2">
        <v>-938220.56047621218</v>
      </c>
      <c r="H3308" s="2">
        <v>0</v>
      </c>
      <c r="I3308" s="2" t="str">
        <f>TEXT(Продажи[[#This Row],[период]],Продажи[[#Headers],[МММ]])</f>
        <v>сен</v>
      </c>
    </row>
    <row r="3309" spans="1:9" x14ac:dyDescent="0.3">
      <c r="A3309" s="1">
        <v>41153</v>
      </c>
      <c r="B3309" t="s">
        <v>8</v>
      </c>
      <c r="C3309" t="s">
        <v>24</v>
      </c>
      <c r="D3309" t="s">
        <v>21</v>
      </c>
      <c r="E3309" t="s">
        <v>13</v>
      </c>
      <c r="F3309" s="2">
        <v>-808030.8460695378</v>
      </c>
      <c r="G3309" s="2">
        <v>-531658.31760318682</v>
      </c>
      <c r="H3309" s="2">
        <v>0</v>
      </c>
      <c r="I3309" s="2" t="str">
        <f>TEXT(Продажи[[#This Row],[период]],Продажи[[#Headers],[МММ]])</f>
        <v>сен</v>
      </c>
    </row>
    <row r="3310" spans="1:9" x14ac:dyDescent="0.3">
      <c r="A3310" s="1">
        <v>41153</v>
      </c>
      <c r="B3310" t="s">
        <v>8</v>
      </c>
      <c r="C3310" t="s">
        <v>24</v>
      </c>
      <c r="D3310" t="s">
        <v>19</v>
      </c>
      <c r="E3310" t="s">
        <v>11</v>
      </c>
      <c r="F3310" s="2">
        <v>2021209.7196062617</v>
      </c>
      <c r="G3310" s="2">
        <v>2548070.8834299673</v>
      </c>
      <c r="H3310" s="2">
        <v>0</v>
      </c>
      <c r="I3310" s="2" t="str">
        <f>TEXT(Продажи[[#This Row],[период]],Продажи[[#Headers],[МММ]])</f>
        <v>сен</v>
      </c>
    </row>
    <row r="3311" spans="1:9" x14ac:dyDescent="0.3">
      <c r="A3311" s="1">
        <v>41153</v>
      </c>
      <c r="B3311" t="s">
        <v>8</v>
      </c>
      <c r="C3311" t="s">
        <v>24</v>
      </c>
      <c r="D3311" t="s">
        <v>19</v>
      </c>
      <c r="E3311" t="s">
        <v>12</v>
      </c>
      <c r="F3311" s="2">
        <v>-1129167.4411208166</v>
      </c>
      <c r="G3311" s="2">
        <v>-1124148.9191602797</v>
      </c>
      <c r="H3311" s="2">
        <v>0</v>
      </c>
      <c r="I3311" s="2" t="str">
        <f>TEXT(Продажи[[#This Row],[период]],Продажи[[#Headers],[МММ]])</f>
        <v>сен</v>
      </c>
    </row>
    <row r="3312" spans="1:9" x14ac:dyDescent="0.3">
      <c r="A3312" s="1">
        <v>41153</v>
      </c>
      <c r="B3312" t="s">
        <v>8</v>
      </c>
      <c r="C3312" t="s">
        <v>24</v>
      </c>
      <c r="D3312" t="s">
        <v>19</v>
      </c>
      <c r="E3312" t="s">
        <v>13</v>
      </c>
      <c r="F3312" s="2">
        <v>-427239.32080541301</v>
      </c>
      <c r="G3312" s="2">
        <v>-637017.72085749183</v>
      </c>
      <c r="H3312" s="2">
        <v>0</v>
      </c>
      <c r="I3312" s="2" t="str">
        <f>TEXT(Продажи[[#This Row],[период]],Продажи[[#Headers],[МММ]])</f>
        <v>сен</v>
      </c>
    </row>
    <row r="3313" spans="1:9" x14ac:dyDescent="0.3">
      <c r="A3313" s="1">
        <v>41153</v>
      </c>
      <c r="B3313" t="s">
        <v>8</v>
      </c>
      <c r="C3313" t="s">
        <v>24</v>
      </c>
      <c r="D3313" t="s">
        <v>17</v>
      </c>
      <c r="E3313" t="s">
        <v>11</v>
      </c>
      <c r="F3313" s="2">
        <v>977223.16060022637</v>
      </c>
      <c r="G3313" s="2">
        <v>1268059.1177550093</v>
      </c>
      <c r="H3313" s="2">
        <v>0</v>
      </c>
      <c r="I3313" s="2" t="str">
        <f>TEXT(Продажи[[#This Row],[период]],Продажи[[#Headers],[МММ]])</f>
        <v>сен</v>
      </c>
    </row>
    <row r="3314" spans="1:9" x14ac:dyDescent="0.3">
      <c r="A3314" s="1">
        <v>41153</v>
      </c>
      <c r="B3314" t="s">
        <v>8</v>
      </c>
      <c r="C3314" t="s">
        <v>24</v>
      </c>
      <c r="D3314" t="s">
        <v>17</v>
      </c>
      <c r="E3314" t="s">
        <v>12</v>
      </c>
      <c r="F3314" s="2">
        <v>-537921.00583498692</v>
      </c>
      <c r="G3314" s="2">
        <v>-559437.84606838645</v>
      </c>
      <c r="H3314" s="2">
        <v>0</v>
      </c>
      <c r="I3314" s="2" t="str">
        <f>TEXT(Продажи[[#This Row],[период]],Продажи[[#Headers],[МММ]])</f>
        <v>сен</v>
      </c>
    </row>
    <row r="3315" spans="1:9" x14ac:dyDescent="0.3">
      <c r="A3315" s="1">
        <v>41153</v>
      </c>
      <c r="B3315" t="s">
        <v>8</v>
      </c>
      <c r="C3315" t="s">
        <v>24</v>
      </c>
      <c r="D3315" t="s">
        <v>17</v>
      </c>
      <c r="E3315" t="s">
        <v>13</v>
      </c>
      <c r="F3315" s="2">
        <v>-208300.94415950147</v>
      </c>
      <c r="G3315" s="2">
        <v>-317014.77943875233</v>
      </c>
      <c r="H3315" s="2">
        <v>0</v>
      </c>
      <c r="I3315" s="2" t="str">
        <f>TEXT(Продажи[[#This Row],[период]],Продажи[[#Headers],[МММ]])</f>
        <v>сен</v>
      </c>
    </row>
    <row r="3316" spans="1:9" x14ac:dyDescent="0.3">
      <c r="A3316" s="1">
        <v>41153</v>
      </c>
      <c r="B3316" t="s">
        <v>8</v>
      </c>
      <c r="C3316" t="s">
        <v>24</v>
      </c>
      <c r="D3316" t="s">
        <v>14</v>
      </c>
      <c r="E3316" t="s">
        <v>11</v>
      </c>
      <c r="F3316" s="2">
        <v>1454358.3095026235</v>
      </c>
      <c r="G3316" s="2">
        <v>2153176.4356278656</v>
      </c>
      <c r="H3316" s="2">
        <v>0</v>
      </c>
      <c r="I3316" s="2" t="str">
        <f>TEXT(Продажи[[#This Row],[период]],Продажи[[#Headers],[МММ]])</f>
        <v>сен</v>
      </c>
    </row>
    <row r="3317" spans="1:9" x14ac:dyDescent="0.3">
      <c r="A3317" s="1">
        <v>41153</v>
      </c>
      <c r="B3317" t="s">
        <v>8</v>
      </c>
      <c r="C3317" t="s">
        <v>24</v>
      </c>
      <c r="D3317" t="s">
        <v>14</v>
      </c>
      <c r="E3317" t="s">
        <v>12</v>
      </c>
      <c r="F3317" s="2">
        <v>-803512.87817824492</v>
      </c>
      <c r="G3317" s="2">
        <v>-949930.78042405855</v>
      </c>
      <c r="H3317" s="2">
        <v>0</v>
      </c>
      <c r="I3317" s="2" t="str">
        <f>TEXT(Продажи[[#This Row],[период]],Продажи[[#Headers],[МММ]])</f>
        <v>сен</v>
      </c>
    </row>
    <row r="3318" spans="1:9" x14ac:dyDescent="0.3">
      <c r="A3318" s="1">
        <v>41153</v>
      </c>
      <c r="B3318" t="s">
        <v>8</v>
      </c>
      <c r="C3318" t="s">
        <v>24</v>
      </c>
      <c r="D3318" t="s">
        <v>14</v>
      </c>
      <c r="E3318" t="s">
        <v>13</v>
      </c>
      <c r="F3318" s="2">
        <v>-310423.808602862</v>
      </c>
      <c r="G3318" s="2">
        <v>-538294.1089069664</v>
      </c>
      <c r="H3318" s="2">
        <v>0</v>
      </c>
      <c r="I3318" s="2" t="str">
        <f>TEXT(Продажи[[#This Row],[период]],Продажи[[#Headers],[МММ]])</f>
        <v>сен</v>
      </c>
    </row>
    <row r="3319" spans="1:9" x14ac:dyDescent="0.3">
      <c r="A3319" s="1">
        <v>41153</v>
      </c>
      <c r="B3319" t="s">
        <v>8</v>
      </c>
      <c r="C3319" t="s">
        <v>24</v>
      </c>
      <c r="D3319" t="s">
        <v>100</v>
      </c>
      <c r="E3319" t="s">
        <v>49</v>
      </c>
      <c r="F3319" s="2">
        <v>0</v>
      </c>
      <c r="G3319" s="2">
        <v>0</v>
      </c>
      <c r="H3319" s="2">
        <v>12084597.313035026</v>
      </c>
      <c r="I3319" s="2" t="str">
        <f>TEXT(Продажи[[#This Row],[период]],Продажи[[#Headers],[МММ]])</f>
        <v>сен</v>
      </c>
    </row>
    <row r="3320" spans="1:9" x14ac:dyDescent="0.3">
      <c r="A3320" s="1">
        <v>41153</v>
      </c>
      <c r="B3320" t="s">
        <v>8</v>
      </c>
      <c r="C3320" t="s">
        <v>27</v>
      </c>
      <c r="D3320" t="s">
        <v>10</v>
      </c>
      <c r="E3320" t="s">
        <v>11</v>
      </c>
      <c r="F3320" s="2">
        <v>4584059.6720384434</v>
      </c>
      <c r="G3320" s="2">
        <v>3579145.6898798663</v>
      </c>
      <c r="H3320" s="2">
        <v>0</v>
      </c>
      <c r="I3320" s="2" t="str">
        <f>TEXT(Продажи[[#This Row],[период]],Продажи[[#Headers],[МММ]])</f>
        <v>сен</v>
      </c>
    </row>
    <row r="3321" spans="1:9" x14ac:dyDescent="0.3">
      <c r="A3321" s="1">
        <v>41153</v>
      </c>
      <c r="B3321" t="s">
        <v>8</v>
      </c>
      <c r="C3321" t="s">
        <v>27</v>
      </c>
      <c r="D3321" t="s">
        <v>10</v>
      </c>
      <c r="E3321" t="s">
        <v>12</v>
      </c>
      <c r="F3321" s="2">
        <v>-2550748.6251406283</v>
      </c>
      <c r="G3321" s="2">
        <v>-1579034.8631822939</v>
      </c>
      <c r="H3321" s="2">
        <v>0</v>
      </c>
      <c r="I3321" s="2" t="str">
        <f>TEXT(Продажи[[#This Row],[период]],Продажи[[#Headers],[МММ]])</f>
        <v>сен</v>
      </c>
    </row>
    <row r="3322" spans="1:9" x14ac:dyDescent="0.3">
      <c r="A3322" s="1">
        <v>41153</v>
      </c>
      <c r="B3322" t="s">
        <v>8</v>
      </c>
      <c r="C3322" t="s">
        <v>27</v>
      </c>
      <c r="D3322" t="s">
        <v>10</v>
      </c>
      <c r="E3322" t="s">
        <v>13</v>
      </c>
      <c r="F3322" s="2">
        <v>-1045879.8148398045</v>
      </c>
      <c r="G3322" s="2">
        <v>-894786.42246996658</v>
      </c>
      <c r="H3322" s="2">
        <v>0</v>
      </c>
      <c r="I3322" s="2" t="str">
        <f>TEXT(Продажи[[#This Row],[период]],Продажи[[#Headers],[МММ]])</f>
        <v>сен</v>
      </c>
    </row>
    <row r="3323" spans="1:9" x14ac:dyDescent="0.3">
      <c r="A3323" s="1">
        <v>41153</v>
      </c>
      <c r="B3323" t="s">
        <v>8</v>
      </c>
      <c r="C3323" t="s">
        <v>27</v>
      </c>
      <c r="D3323" t="s">
        <v>21</v>
      </c>
      <c r="E3323" t="s">
        <v>11</v>
      </c>
      <c r="F3323" s="2">
        <v>5719894.1595369074</v>
      </c>
      <c r="G3323" s="2">
        <v>2658291.5880159345</v>
      </c>
      <c r="H3323" s="2">
        <v>0</v>
      </c>
      <c r="I3323" s="2" t="str">
        <f>TEXT(Продажи[[#This Row],[период]],Продажи[[#Headers],[МММ]])</f>
        <v>сен</v>
      </c>
    </row>
    <row r="3324" spans="1:9" x14ac:dyDescent="0.3">
      <c r="A3324" s="1">
        <v>41153</v>
      </c>
      <c r="B3324" t="s">
        <v>8</v>
      </c>
      <c r="C3324" t="s">
        <v>27</v>
      </c>
      <c r="D3324" t="s">
        <v>21</v>
      </c>
      <c r="E3324" t="s">
        <v>12</v>
      </c>
      <c r="F3324" s="2">
        <v>-3135142.9619873427</v>
      </c>
      <c r="G3324" s="2">
        <v>-1172775.7005952653</v>
      </c>
      <c r="H3324" s="2">
        <v>0</v>
      </c>
      <c r="I3324" s="2" t="str">
        <f>TEXT(Продажи[[#This Row],[период]],Продажи[[#Headers],[МММ]])</f>
        <v>сен</v>
      </c>
    </row>
    <row r="3325" spans="1:9" x14ac:dyDescent="0.3">
      <c r="A3325" s="1">
        <v>41153</v>
      </c>
      <c r="B3325" t="s">
        <v>8</v>
      </c>
      <c r="C3325" t="s">
        <v>27</v>
      </c>
      <c r="D3325" t="s">
        <v>21</v>
      </c>
      <c r="E3325" t="s">
        <v>13</v>
      </c>
      <c r="F3325" s="2">
        <v>-1328882.596821035</v>
      </c>
      <c r="G3325" s="2">
        <v>-664572.89700398361</v>
      </c>
      <c r="H3325" s="2">
        <v>0</v>
      </c>
      <c r="I3325" s="2" t="str">
        <f>TEXT(Продажи[[#This Row],[период]],Продажи[[#Headers],[МММ]])</f>
        <v>сен</v>
      </c>
    </row>
    <row r="3326" spans="1:9" x14ac:dyDescent="0.3">
      <c r="A3326" s="1">
        <v>41153</v>
      </c>
      <c r="B3326" t="s">
        <v>8</v>
      </c>
      <c r="C3326" t="s">
        <v>27</v>
      </c>
      <c r="D3326" t="s">
        <v>19</v>
      </c>
      <c r="E3326" t="s">
        <v>11</v>
      </c>
      <c r="F3326" s="2">
        <v>3323516.1683656028</v>
      </c>
      <c r="G3326" s="2">
        <v>3185088.604287459</v>
      </c>
      <c r="H3326" s="2">
        <v>0</v>
      </c>
      <c r="I3326" s="2" t="str">
        <f>TEXT(Продажи[[#This Row],[период]],Продажи[[#Headers],[МММ]])</f>
        <v>сен</v>
      </c>
    </row>
    <row r="3327" spans="1:9" x14ac:dyDescent="0.3">
      <c r="A3327" s="1">
        <v>41153</v>
      </c>
      <c r="B3327" t="s">
        <v>8</v>
      </c>
      <c r="C3327" t="s">
        <v>27</v>
      </c>
      <c r="D3327" t="s">
        <v>19</v>
      </c>
      <c r="E3327" t="s">
        <v>12</v>
      </c>
      <c r="F3327" s="2">
        <v>-1881945.7352013609</v>
      </c>
      <c r="G3327" s="2">
        <v>-1405186.1489503495</v>
      </c>
      <c r="H3327" s="2">
        <v>0</v>
      </c>
      <c r="I3327" s="2" t="str">
        <f>TEXT(Продажи[[#This Row],[период]],Продажи[[#Headers],[МММ]])</f>
        <v>сен</v>
      </c>
    </row>
    <row r="3328" spans="1:9" x14ac:dyDescent="0.3">
      <c r="A3328" s="1">
        <v>41153</v>
      </c>
      <c r="B3328" t="s">
        <v>8</v>
      </c>
      <c r="C3328" t="s">
        <v>27</v>
      </c>
      <c r="D3328" t="s">
        <v>19</v>
      </c>
      <c r="E3328" t="s">
        <v>13</v>
      </c>
      <c r="F3328" s="2">
        <v>-689130.88931603427</v>
      </c>
      <c r="G3328" s="2">
        <v>-796272.15107186476</v>
      </c>
      <c r="H3328" s="2">
        <v>0</v>
      </c>
      <c r="I3328" s="2" t="str">
        <f>TEXT(Продажи[[#This Row],[период]],Продажи[[#Headers],[МММ]])</f>
        <v>сен</v>
      </c>
    </row>
    <row r="3329" spans="1:9" x14ac:dyDescent="0.3">
      <c r="A3329" s="1">
        <v>41153</v>
      </c>
      <c r="B3329" t="s">
        <v>8</v>
      </c>
      <c r="C3329" t="s">
        <v>27</v>
      </c>
      <c r="D3329" t="s">
        <v>17</v>
      </c>
      <c r="E3329" t="s">
        <v>11</v>
      </c>
      <c r="F3329" s="2">
        <v>1258735.1536538694</v>
      </c>
      <c r="G3329" s="2">
        <v>1585073.8971937615</v>
      </c>
      <c r="H3329" s="2">
        <v>0</v>
      </c>
      <c r="I3329" s="2" t="str">
        <f>TEXT(Продажи[[#This Row],[период]],Продажи[[#Headers],[МММ]])</f>
        <v>сен</v>
      </c>
    </row>
    <row r="3330" spans="1:9" x14ac:dyDescent="0.3">
      <c r="A3330" s="1">
        <v>41153</v>
      </c>
      <c r="B3330" t="s">
        <v>8</v>
      </c>
      <c r="C3330" t="s">
        <v>27</v>
      </c>
      <c r="D3330" t="s">
        <v>17</v>
      </c>
      <c r="E3330" t="s">
        <v>12</v>
      </c>
      <c r="F3330" s="2">
        <v>-717228.00777998264</v>
      </c>
      <c r="G3330" s="2">
        <v>-699297.30758548307</v>
      </c>
      <c r="H3330" s="2">
        <v>0</v>
      </c>
      <c r="I3330" s="2" t="str">
        <f>TEXT(Продажи[[#This Row],[период]],Продажи[[#Headers],[МММ]])</f>
        <v>сен</v>
      </c>
    </row>
    <row r="3331" spans="1:9" x14ac:dyDescent="0.3">
      <c r="A3331" s="1">
        <v>41153</v>
      </c>
      <c r="B3331" t="s">
        <v>8</v>
      </c>
      <c r="C3331" t="s">
        <v>27</v>
      </c>
      <c r="D3331" t="s">
        <v>17</v>
      </c>
      <c r="E3331" t="s">
        <v>13</v>
      </c>
      <c r="F3331" s="2">
        <v>-244718.19625453005</v>
      </c>
      <c r="G3331" s="2">
        <v>-396268.47429844039</v>
      </c>
      <c r="H3331" s="2">
        <v>0</v>
      </c>
      <c r="I3331" s="2" t="str">
        <f>TEXT(Продажи[[#This Row],[период]],Продажи[[#Headers],[МММ]])</f>
        <v>сен</v>
      </c>
    </row>
    <row r="3332" spans="1:9" x14ac:dyDescent="0.3">
      <c r="A3332" s="1">
        <v>41153</v>
      </c>
      <c r="B3332" t="s">
        <v>8</v>
      </c>
      <c r="C3332" t="s">
        <v>27</v>
      </c>
      <c r="D3332" t="s">
        <v>14</v>
      </c>
      <c r="E3332" t="s">
        <v>11</v>
      </c>
      <c r="F3332" s="2">
        <v>1920395.7788460054</v>
      </c>
      <c r="G3332" s="2">
        <v>2691470.5445348322</v>
      </c>
      <c r="H3332" s="2">
        <v>0</v>
      </c>
      <c r="I3332" s="2" t="str">
        <f>TEXT(Продажи[[#This Row],[период]],Продажи[[#Headers],[МММ]])</f>
        <v>сен</v>
      </c>
    </row>
    <row r="3333" spans="1:9" x14ac:dyDescent="0.3">
      <c r="A3333" s="1">
        <v>41153</v>
      </c>
      <c r="B3333" t="s">
        <v>8</v>
      </c>
      <c r="C3333" t="s">
        <v>27</v>
      </c>
      <c r="D3333" t="s">
        <v>14</v>
      </c>
      <c r="E3333" t="s">
        <v>12</v>
      </c>
      <c r="F3333" s="2">
        <v>-1071350.50423766</v>
      </c>
      <c r="G3333" s="2">
        <v>-1187413.4755300733</v>
      </c>
      <c r="H3333" s="2">
        <v>0</v>
      </c>
      <c r="I3333" s="2" t="str">
        <f>TEXT(Продажи[[#This Row],[период]],Продажи[[#Headers],[МММ]])</f>
        <v>сен</v>
      </c>
    </row>
    <row r="3334" spans="1:9" x14ac:dyDescent="0.3">
      <c r="A3334" s="1">
        <v>41153</v>
      </c>
      <c r="B3334" t="s">
        <v>8</v>
      </c>
      <c r="C3334" t="s">
        <v>27</v>
      </c>
      <c r="D3334" t="s">
        <v>14</v>
      </c>
      <c r="E3334" t="s">
        <v>13</v>
      </c>
      <c r="F3334" s="2">
        <v>-351885.07311685942</v>
      </c>
      <c r="G3334" s="2">
        <v>-672867.63613370806</v>
      </c>
      <c r="H3334" s="2">
        <v>0</v>
      </c>
      <c r="I3334" s="2" t="str">
        <f>TEXT(Продажи[[#This Row],[период]],Продажи[[#Headers],[МММ]])</f>
        <v>сен</v>
      </c>
    </row>
    <row r="3335" spans="1:9" x14ac:dyDescent="0.3">
      <c r="A3335" s="1">
        <v>41153</v>
      </c>
      <c r="B3335" t="s">
        <v>8</v>
      </c>
      <c r="C3335" t="s">
        <v>27</v>
      </c>
      <c r="D3335" t="s">
        <v>100</v>
      </c>
      <c r="E3335" t="s">
        <v>49</v>
      </c>
      <c r="F3335" s="2">
        <v>0</v>
      </c>
      <c r="G3335" s="2">
        <v>0</v>
      </c>
      <c r="H3335" s="2">
        <v>20062014.615359094</v>
      </c>
      <c r="I3335" s="2" t="str">
        <f>TEXT(Продажи[[#This Row],[период]],Продажи[[#Headers],[МММ]])</f>
        <v>сен</v>
      </c>
    </row>
    <row r="3336" spans="1:9" x14ac:dyDescent="0.3">
      <c r="A3336" s="1">
        <v>41153</v>
      </c>
      <c r="B3336" t="s">
        <v>22</v>
      </c>
      <c r="C3336" t="s">
        <v>16</v>
      </c>
      <c r="D3336" t="s">
        <v>10</v>
      </c>
      <c r="E3336" t="s">
        <v>11</v>
      </c>
      <c r="F3336" s="2">
        <v>4299833.3966656299</v>
      </c>
      <c r="G3336" s="2">
        <v>3579145.6898798659</v>
      </c>
      <c r="H3336" s="2">
        <v>0</v>
      </c>
      <c r="I3336" s="2" t="str">
        <f>TEXT(Продажи[[#This Row],[период]],Продажи[[#Headers],[МММ]])</f>
        <v>сен</v>
      </c>
    </row>
    <row r="3337" spans="1:9" x14ac:dyDescent="0.3">
      <c r="A3337" s="1">
        <v>41153</v>
      </c>
      <c r="B3337" t="s">
        <v>22</v>
      </c>
      <c r="C3337" t="s">
        <v>16</v>
      </c>
      <c r="D3337" t="s">
        <v>10</v>
      </c>
      <c r="E3337" t="s">
        <v>12</v>
      </c>
      <c r="F3337" s="2">
        <v>-2186355.9644062528</v>
      </c>
      <c r="G3337" s="2">
        <v>-1579034.8631822937</v>
      </c>
      <c r="H3337" s="2">
        <v>0</v>
      </c>
      <c r="I3337" s="2" t="str">
        <f>TEXT(Продажи[[#This Row],[период]],Продажи[[#Headers],[МММ]])</f>
        <v>сен</v>
      </c>
    </row>
    <row r="3338" spans="1:9" x14ac:dyDescent="0.3">
      <c r="A3338" s="1">
        <v>41153</v>
      </c>
      <c r="B3338" t="s">
        <v>22</v>
      </c>
      <c r="C3338" t="s">
        <v>16</v>
      </c>
      <c r="D3338" t="s">
        <v>10</v>
      </c>
      <c r="E3338" t="s">
        <v>13</v>
      </c>
      <c r="F3338" s="2">
        <v>-555771.68615206948</v>
      </c>
      <c r="G3338" s="2">
        <v>-894786.42246996646</v>
      </c>
      <c r="H3338" s="2">
        <v>0</v>
      </c>
      <c r="I3338" s="2" t="str">
        <f>TEXT(Продажи[[#This Row],[период]],Продажи[[#Headers],[МММ]])</f>
        <v>сен</v>
      </c>
    </row>
    <row r="3339" spans="1:9" x14ac:dyDescent="0.3">
      <c r="A3339" s="1">
        <v>41153</v>
      </c>
      <c r="B3339" t="s">
        <v>22</v>
      </c>
      <c r="C3339" t="s">
        <v>16</v>
      </c>
      <c r="D3339" t="s">
        <v>21</v>
      </c>
      <c r="E3339" t="s">
        <v>11</v>
      </c>
      <c r="F3339" s="2">
        <v>2194600.0733911395</v>
      </c>
      <c r="G3339" s="2">
        <v>2658291.588015934</v>
      </c>
      <c r="H3339" s="2">
        <v>0</v>
      </c>
      <c r="I3339" s="2" t="str">
        <f>TEXT(Продажи[[#This Row],[период]],Продажи[[#Headers],[МММ]])</f>
        <v>сен</v>
      </c>
    </row>
    <row r="3340" spans="1:9" x14ac:dyDescent="0.3">
      <c r="A3340" s="1">
        <v>41153</v>
      </c>
      <c r="B3340" t="s">
        <v>22</v>
      </c>
      <c r="C3340" t="s">
        <v>16</v>
      </c>
      <c r="D3340" t="s">
        <v>21</v>
      </c>
      <c r="E3340" t="s">
        <v>12</v>
      </c>
      <c r="F3340" s="2">
        <v>-1045047.653995781</v>
      </c>
      <c r="G3340" s="2">
        <v>-1172775.7005952653</v>
      </c>
      <c r="H3340" s="2">
        <v>0</v>
      </c>
      <c r="I3340" s="2" t="str">
        <f>TEXT(Продажи[[#This Row],[период]],Продажи[[#Headers],[МММ]])</f>
        <v>сен</v>
      </c>
    </row>
    <row r="3341" spans="1:9" x14ac:dyDescent="0.3">
      <c r="A3341" s="1">
        <v>41153</v>
      </c>
      <c r="B3341" t="s">
        <v>22</v>
      </c>
      <c r="C3341" t="s">
        <v>16</v>
      </c>
      <c r="D3341" t="s">
        <v>21</v>
      </c>
      <c r="E3341" t="s">
        <v>13</v>
      </c>
      <c r="F3341" s="2">
        <v>-316057.24549012398</v>
      </c>
      <c r="G3341" s="2">
        <v>-664572.8970039835</v>
      </c>
      <c r="H3341" s="2">
        <v>0</v>
      </c>
      <c r="I3341" s="2" t="str">
        <f>TEXT(Продажи[[#This Row],[период]],Продажи[[#Headers],[МММ]])</f>
        <v>сен</v>
      </c>
    </row>
    <row r="3342" spans="1:9" x14ac:dyDescent="0.3">
      <c r="A3342" s="1">
        <v>41153</v>
      </c>
      <c r="B3342" t="s">
        <v>22</v>
      </c>
      <c r="C3342" t="s">
        <v>16</v>
      </c>
      <c r="D3342" t="s">
        <v>19</v>
      </c>
      <c r="E3342" t="s">
        <v>11</v>
      </c>
      <c r="F3342" s="2">
        <v>628569.87555725453</v>
      </c>
      <c r="G3342" s="2">
        <v>3185088.6042874586</v>
      </c>
      <c r="H3342" s="2">
        <v>0</v>
      </c>
      <c r="I3342" s="2" t="str">
        <f>TEXT(Продажи[[#This Row],[период]],Продажи[[#Headers],[МММ]])</f>
        <v>сен</v>
      </c>
    </row>
    <row r="3343" spans="1:9" x14ac:dyDescent="0.3">
      <c r="A3343" s="1">
        <v>41153</v>
      </c>
      <c r="B3343" t="s">
        <v>22</v>
      </c>
      <c r="C3343" t="s">
        <v>16</v>
      </c>
      <c r="D3343" t="s">
        <v>19</v>
      </c>
      <c r="E3343" t="s">
        <v>12</v>
      </c>
      <c r="F3343" s="2">
        <v>-376389.14704027219</v>
      </c>
      <c r="G3343" s="2">
        <v>-1405186.1489503493</v>
      </c>
      <c r="H3343" s="2">
        <v>0</v>
      </c>
      <c r="I3343" s="2" t="str">
        <f>TEXT(Продажи[[#This Row],[период]],Продажи[[#Headers],[МММ]])</f>
        <v>сен</v>
      </c>
    </row>
    <row r="3344" spans="1:9" x14ac:dyDescent="0.3">
      <c r="A3344" s="1">
        <v>41153</v>
      </c>
      <c r="B3344" t="s">
        <v>22</v>
      </c>
      <c r="C3344" t="s">
        <v>16</v>
      </c>
      <c r="D3344" t="s">
        <v>19</v>
      </c>
      <c r="E3344" t="s">
        <v>13</v>
      </c>
      <c r="F3344" s="2">
        <v>-56571.288800152906</v>
      </c>
      <c r="G3344" s="2">
        <v>-796272.15107186465</v>
      </c>
      <c r="H3344" s="2">
        <v>0</v>
      </c>
      <c r="I3344" s="2" t="str">
        <f>TEXT(Продажи[[#This Row],[период]],Продажи[[#Headers],[МММ]])</f>
        <v>сен</v>
      </c>
    </row>
    <row r="3345" spans="1:9" x14ac:dyDescent="0.3">
      <c r="A3345" s="1">
        <v>41153</v>
      </c>
      <c r="B3345" t="s">
        <v>22</v>
      </c>
      <c r="C3345" t="s">
        <v>16</v>
      </c>
      <c r="D3345" t="s">
        <v>17</v>
      </c>
      <c r="E3345" t="s">
        <v>11</v>
      </c>
      <c r="F3345" s="2">
        <v>1382456.9849959165</v>
      </c>
      <c r="G3345" s="2">
        <v>1585073.8971937613</v>
      </c>
      <c r="H3345" s="2">
        <v>0</v>
      </c>
      <c r="I3345" s="2" t="str">
        <f>TEXT(Продажи[[#This Row],[период]],Продажи[[#Headers],[МММ]])</f>
        <v>сен</v>
      </c>
    </row>
    <row r="3346" spans="1:9" x14ac:dyDescent="0.3">
      <c r="A3346" s="1">
        <v>41153</v>
      </c>
      <c r="B3346" t="s">
        <v>22</v>
      </c>
      <c r="C3346" t="s">
        <v>16</v>
      </c>
      <c r="D3346" t="s">
        <v>17</v>
      </c>
      <c r="E3346" t="s">
        <v>12</v>
      </c>
      <c r="F3346" s="2">
        <v>-717228.00777998264</v>
      </c>
      <c r="G3346" s="2">
        <v>-699297.30758548295</v>
      </c>
      <c r="H3346" s="2">
        <v>0</v>
      </c>
      <c r="I3346" s="2" t="str">
        <f>TEXT(Продажи[[#This Row],[период]],Продажи[[#Headers],[МММ]])</f>
        <v>сен</v>
      </c>
    </row>
    <row r="3347" spans="1:9" x14ac:dyDescent="0.3">
      <c r="A3347" s="1">
        <v>41153</v>
      </c>
      <c r="B3347" t="s">
        <v>22</v>
      </c>
      <c r="C3347" t="s">
        <v>16</v>
      </c>
      <c r="D3347" t="s">
        <v>17</v>
      </c>
      <c r="E3347" t="s">
        <v>13</v>
      </c>
      <c r="F3347" s="2">
        <v>-209161.61776883746</v>
      </c>
      <c r="G3347" s="2">
        <v>-396268.47429844033</v>
      </c>
      <c r="H3347" s="2">
        <v>0</v>
      </c>
      <c r="I3347" s="2" t="str">
        <f>TEXT(Продажи[[#This Row],[период]],Продажи[[#Headers],[МММ]])</f>
        <v>сен</v>
      </c>
    </row>
    <row r="3348" spans="1:9" x14ac:dyDescent="0.3">
      <c r="A3348" s="1">
        <v>41153</v>
      </c>
      <c r="B3348" t="s">
        <v>22</v>
      </c>
      <c r="C3348" t="s">
        <v>16</v>
      </c>
      <c r="D3348" t="s">
        <v>14</v>
      </c>
      <c r="E3348" t="s">
        <v>11</v>
      </c>
      <c r="F3348" s="2">
        <v>4751439.4862940218</v>
      </c>
      <c r="G3348" s="2">
        <v>2691470.5445348322</v>
      </c>
      <c r="H3348" s="2">
        <v>0</v>
      </c>
      <c r="I3348" s="2" t="str">
        <f>TEXT(Продажи[[#This Row],[период]],Продажи[[#Headers],[МММ]])</f>
        <v>сен</v>
      </c>
    </row>
    <row r="3349" spans="1:9" x14ac:dyDescent="0.3">
      <c r="A3349" s="1">
        <v>41153</v>
      </c>
      <c r="B3349" t="s">
        <v>22</v>
      </c>
      <c r="C3349" t="s">
        <v>16</v>
      </c>
      <c r="D3349" t="s">
        <v>14</v>
      </c>
      <c r="E3349" t="s">
        <v>12</v>
      </c>
      <c r="F3349" s="2">
        <v>-2410538.6345347348</v>
      </c>
      <c r="G3349" s="2">
        <v>-1187413.475530073</v>
      </c>
      <c r="H3349" s="2">
        <v>0</v>
      </c>
      <c r="I3349" s="2" t="str">
        <f>TEXT(Продажи[[#This Row],[период]],Продажи[[#Headers],[МММ]])</f>
        <v>сен</v>
      </c>
    </row>
    <row r="3350" spans="1:9" x14ac:dyDescent="0.3">
      <c r="A3350" s="1">
        <v>41153</v>
      </c>
      <c r="B3350" t="s">
        <v>22</v>
      </c>
      <c r="C3350" t="s">
        <v>16</v>
      </c>
      <c r="D3350" t="s">
        <v>14</v>
      </c>
      <c r="E3350" t="s">
        <v>13</v>
      </c>
      <c r="F3350" s="2">
        <v>-551209.83443027607</v>
      </c>
      <c r="G3350" s="2">
        <v>-672867.63613370806</v>
      </c>
      <c r="H3350" s="2">
        <v>0</v>
      </c>
      <c r="I3350" s="2" t="str">
        <f>TEXT(Продажи[[#This Row],[период]],Продажи[[#Headers],[МММ]])</f>
        <v>сен</v>
      </c>
    </row>
    <row r="3351" spans="1:9" x14ac:dyDescent="0.3">
      <c r="A3351" s="1">
        <v>41153</v>
      </c>
      <c r="B3351" t="s">
        <v>22</v>
      </c>
      <c r="C3351" t="s">
        <v>16</v>
      </c>
      <c r="D3351" t="s">
        <v>100</v>
      </c>
      <c r="E3351" t="s">
        <v>49</v>
      </c>
      <c r="F3351" s="2">
        <v>0</v>
      </c>
      <c r="G3351" s="2">
        <v>0</v>
      </c>
      <c r="H3351" s="2">
        <v>17744559.916005392</v>
      </c>
      <c r="I3351" s="2" t="str">
        <f>TEXT(Продажи[[#This Row],[период]],Продажи[[#Headers],[МММ]])</f>
        <v>сен</v>
      </c>
    </row>
    <row r="3352" spans="1:9" x14ac:dyDescent="0.3">
      <c r="A3352" s="1">
        <v>41153</v>
      </c>
      <c r="B3352" t="s">
        <v>22</v>
      </c>
      <c r="C3352" t="s">
        <v>20</v>
      </c>
      <c r="D3352" t="s">
        <v>10</v>
      </c>
      <c r="E3352" t="s">
        <v>11</v>
      </c>
      <c r="F3352" s="2">
        <v>3042678.7171320352</v>
      </c>
      <c r="G3352" s="2">
        <v>2147487.4139279197</v>
      </c>
      <c r="H3352" s="2">
        <v>0</v>
      </c>
      <c r="I3352" s="2" t="str">
        <f>TEXT(Продажи[[#This Row],[период]],Продажи[[#Headers],[МММ]])</f>
        <v>сен</v>
      </c>
    </row>
    <row r="3353" spans="1:9" x14ac:dyDescent="0.3">
      <c r="A3353" s="1">
        <v>41153</v>
      </c>
      <c r="B3353" t="s">
        <v>22</v>
      </c>
      <c r="C3353" t="s">
        <v>20</v>
      </c>
      <c r="D3353" t="s">
        <v>10</v>
      </c>
      <c r="E3353" t="s">
        <v>12</v>
      </c>
      <c r="F3353" s="2">
        <v>-1457570.6429375019</v>
      </c>
      <c r="G3353" s="2">
        <v>-947420.91790937621</v>
      </c>
      <c r="H3353" s="2">
        <v>0</v>
      </c>
      <c r="I3353" s="2" t="str">
        <f>TEXT(Продажи[[#This Row],[период]],Продажи[[#Headers],[МММ]])</f>
        <v>сен</v>
      </c>
    </row>
    <row r="3354" spans="1:9" x14ac:dyDescent="0.3">
      <c r="A3354" s="1">
        <v>41153</v>
      </c>
      <c r="B3354" t="s">
        <v>22</v>
      </c>
      <c r="C3354" t="s">
        <v>20</v>
      </c>
      <c r="D3354" t="s">
        <v>10</v>
      </c>
      <c r="E3354" t="s">
        <v>13</v>
      </c>
      <c r="F3354" s="2">
        <v>-492695.3165789491</v>
      </c>
      <c r="G3354" s="2">
        <v>-536871.85348197992</v>
      </c>
      <c r="H3354" s="2">
        <v>0</v>
      </c>
      <c r="I3354" s="2" t="str">
        <f>TEXT(Продажи[[#This Row],[период]],Продажи[[#Headers],[МММ]])</f>
        <v>сен</v>
      </c>
    </row>
    <row r="3355" spans="1:9" x14ac:dyDescent="0.3">
      <c r="A3355" s="1">
        <v>41153</v>
      </c>
      <c r="B3355" t="s">
        <v>22</v>
      </c>
      <c r="C3355" t="s">
        <v>20</v>
      </c>
      <c r="D3355" t="s">
        <v>21</v>
      </c>
      <c r="E3355" t="s">
        <v>11</v>
      </c>
      <c r="F3355" s="2">
        <v>1842767.3632125603</v>
      </c>
      <c r="G3355" s="2">
        <v>1594974.9528095603</v>
      </c>
      <c r="H3355" s="2">
        <v>0</v>
      </c>
      <c r="I3355" s="2" t="str">
        <f>TEXT(Продажи[[#This Row],[период]],Продажи[[#Headers],[МММ]])</f>
        <v>сен</v>
      </c>
    </row>
    <row r="3356" spans="1:9" x14ac:dyDescent="0.3">
      <c r="A3356" s="1">
        <v>41153</v>
      </c>
      <c r="B3356" t="s">
        <v>22</v>
      </c>
      <c r="C3356" t="s">
        <v>20</v>
      </c>
      <c r="D3356" t="s">
        <v>21</v>
      </c>
      <c r="E3356" t="s">
        <v>12</v>
      </c>
      <c r="F3356" s="2">
        <v>-1045047.653995781</v>
      </c>
      <c r="G3356" s="2">
        <v>-703665.42035715911</v>
      </c>
      <c r="H3356" s="2">
        <v>0</v>
      </c>
      <c r="I3356" s="2" t="str">
        <f>TEXT(Продажи[[#This Row],[период]],Продажи[[#Headers],[МММ]])</f>
        <v>сен</v>
      </c>
    </row>
    <row r="3357" spans="1:9" x14ac:dyDescent="0.3">
      <c r="A3357" s="1">
        <v>41153</v>
      </c>
      <c r="B3357" t="s">
        <v>22</v>
      </c>
      <c r="C3357" t="s">
        <v>20</v>
      </c>
      <c r="D3357" t="s">
        <v>21</v>
      </c>
      <c r="E3357" t="s">
        <v>13</v>
      </c>
      <c r="F3357" s="2">
        <v>-234752.53800925225</v>
      </c>
      <c r="G3357" s="2">
        <v>-398743.73820239009</v>
      </c>
      <c r="H3357" s="2">
        <v>0</v>
      </c>
      <c r="I3357" s="2" t="str">
        <f>TEXT(Продажи[[#This Row],[период]],Продажи[[#Headers],[МММ]])</f>
        <v>сен</v>
      </c>
    </row>
    <row r="3358" spans="1:9" x14ac:dyDescent="0.3">
      <c r="A3358" s="1">
        <v>41153</v>
      </c>
      <c r="B3358" t="s">
        <v>22</v>
      </c>
      <c r="C3358" t="s">
        <v>20</v>
      </c>
      <c r="D3358" t="s">
        <v>19</v>
      </c>
      <c r="E3358" t="s">
        <v>11</v>
      </c>
      <c r="F3358" s="2">
        <v>4185447.3150878269</v>
      </c>
      <c r="G3358" s="2">
        <v>1911053.1625724754</v>
      </c>
      <c r="H3358" s="2">
        <v>0</v>
      </c>
      <c r="I3358" s="2" t="str">
        <f>TEXT(Продажи[[#This Row],[период]],Продажи[[#Headers],[МММ]])</f>
        <v>сен</v>
      </c>
    </row>
    <row r="3359" spans="1:9" x14ac:dyDescent="0.3">
      <c r="A3359" s="1">
        <v>41153</v>
      </c>
      <c r="B3359" t="s">
        <v>22</v>
      </c>
      <c r="C3359" t="s">
        <v>20</v>
      </c>
      <c r="D3359" t="s">
        <v>19</v>
      </c>
      <c r="E3359" t="s">
        <v>12</v>
      </c>
      <c r="F3359" s="2">
        <v>-2258334.8822416333</v>
      </c>
      <c r="G3359" s="2">
        <v>-843111.6893702097</v>
      </c>
      <c r="H3359" s="2">
        <v>0</v>
      </c>
      <c r="I3359" s="2" t="str">
        <f>TEXT(Продажи[[#This Row],[период]],Продажи[[#Headers],[МММ]])</f>
        <v>сен</v>
      </c>
    </row>
    <row r="3360" spans="1:9" x14ac:dyDescent="0.3">
      <c r="A3360" s="1">
        <v>41153</v>
      </c>
      <c r="B3360" t="s">
        <v>22</v>
      </c>
      <c r="C3360" t="s">
        <v>20</v>
      </c>
      <c r="D3360" t="s">
        <v>19</v>
      </c>
      <c r="E3360" t="s">
        <v>13</v>
      </c>
      <c r="F3360" s="2">
        <v>-510082.57206897694</v>
      </c>
      <c r="G3360" s="2">
        <v>-477763.29064311885</v>
      </c>
      <c r="H3360" s="2">
        <v>0</v>
      </c>
      <c r="I3360" s="2" t="str">
        <f>TEXT(Продажи[[#This Row],[период]],Продажи[[#Headers],[МММ]])</f>
        <v>сен</v>
      </c>
    </row>
    <row r="3361" spans="1:9" x14ac:dyDescent="0.3">
      <c r="A3361" s="1">
        <v>41153</v>
      </c>
      <c r="B3361" t="s">
        <v>22</v>
      </c>
      <c r="C3361" t="s">
        <v>20</v>
      </c>
      <c r="D3361" t="s">
        <v>17</v>
      </c>
      <c r="E3361" t="s">
        <v>11</v>
      </c>
      <c r="F3361" s="2">
        <v>2210855.3339817966</v>
      </c>
      <c r="G3361" s="2">
        <v>951044.33831625688</v>
      </c>
      <c r="H3361" s="2">
        <v>0</v>
      </c>
      <c r="I3361" s="2" t="str">
        <f>TEXT(Продажи[[#This Row],[период]],Продажи[[#Headers],[МММ]])</f>
        <v>сен</v>
      </c>
    </row>
    <row r="3362" spans="1:9" x14ac:dyDescent="0.3">
      <c r="A3362" s="1">
        <v>41153</v>
      </c>
      <c r="B3362" t="s">
        <v>22</v>
      </c>
      <c r="C3362" t="s">
        <v>20</v>
      </c>
      <c r="D3362" t="s">
        <v>17</v>
      </c>
      <c r="E3362" t="s">
        <v>12</v>
      </c>
      <c r="F3362" s="2">
        <v>-1075842.0116699741</v>
      </c>
      <c r="G3362" s="2">
        <v>-419578.38455128978</v>
      </c>
      <c r="H3362" s="2">
        <v>0</v>
      </c>
      <c r="I3362" s="2" t="str">
        <f>TEXT(Продажи[[#This Row],[период]],Продажи[[#Headers],[МММ]])</f>
        <v>сен</v>
      </c>
    </row>
    <row r="3363" spans="1:9" x14ac:dyDescent="0.3">
      <c r="A3363" s="1">
        <v>41153</v>
      </c>
      <c r="B3363" t="s">
        <v>22</v>
      </c>
      <c r="C3363" t="s">
        <v>20</v>
      </c>
      <c r="D3363" t="s">
        <v>17</v>
      </c>
      <c r="E3363" t="s">
        <v>13</v>
      </c>
      <c r="F3363" s="2">
        <v>-214182.21382329732</v>
      </c>
      <c r="G3363" s="2">
        <v>-237761.08457906422</v>
      </c>
      <c r="H3363" s="2">
        <v>0</v>
      </c>
      <c r="I3363" s="2" t="str">
        <f>TEXT(Продажи[[#This Row],[период]],Продажи[[#Headers],[МММ]])</f>
        <v>сен</v>
      </c>
    </row>
    <row r="3364" spans="1:9" x14ac:dyDescent="0.3">
      <c r="A3364" s="1">
        <v>41153</v>
      </c>
      <c r="B3364" t="s">
        <v>22</v>
      </c>
      <c r="C3364" t="s">
        <v>20</v>
      </c>
      <c r="D3364" t="s">
        <v>14</v>
      </c>
      <c r="E3364" t="s">
        <v>11</v>
      </c>
      <c r="F3364" s="2">
        <v>2046279.4630939306</v>
      </c>
      <c r="G3364" s="2">
        <v>1614882.3267208992</v>
      </c>
      <c r="H3364" s="2">
        <v>0</v>
      </c>
      <c r="I3364" s="2" t="str">
        <f>TEXT(Продажи[[#This Row],[период]],Продажи[[#Headers],[МММ]])</f>
        <v>сен</v>
      </c>
    </row>
    <row r="3365" spans="1:9" x14ac:dyDescent="0.3">
      <c r="A3365" s="1">
        <v>41153</v>
      </c>
      <c r="B3365" t="s">
        <v>22</v>
      </c>
      <c r="C3365" t="s">
        <v>20</v>
      </c>
      <c r="D3365" t="s">
        <v>14</v>
      </c>
      <c r="E3365" t="s">
        <v>12</v>
      </c>
      <c r="F3365" s="2">
        <v>-1071350.50423766</v>
      </c>
      <c r="G3365" s="2">
        <v>-712448.08531804394</v>
      </c>
      <c r="H3365" s="2">
        <v>0</v>
      </c>
      <c r="I3365" s="2" t="str">
        <f>TEXT(Продажи[[#This Row],[период]],Продажи[[#Headers],[МММ]])</f>
        <v>сен</v>
      </c>
    </row>
    <row r="3366" spans="1:9" x14ac:dyDescent="0.3">
      <c r="A3366" s="1">
        <v>41153</v>
      </c>
      <c r="B3366" t="s">
        <v>22</v>
      </c>
      <c r="C3366" t="s">
        <v>20</v>
      </c>
      <c r="D3366" t="s">
        <v>14</v>
      </c>
      <c r="E3366" t="s">
        <v>13</v>
      </c>
      <c r="F3366" s="2">
        <v>-238562.97353112095</v>
      </c>
      <c r="G3366" s="2">
        <v>-403720.5816802248</v>
      </c>
      <c r="H3366" s="2">
        <v>0</v>
      </c>
      <c r="I3366" s="2" t="str">
        <f>TEXT(Продажи[[#This Row],[период]],Продажи[[#Headers],[МММ]])</f>
        <v>сен</v>
      </c>
    </row>
    <row r="3367" spans="1:9" x14ac:dyDescent="0.3">
      <c r="A3367" s="1">
        <v>41153</v>
      </c>
      <c r="B3367" t="s">
        <v>22</v>
      </c>
      <c r="C3367" t="s">
        <v>20</v>
      </c>
      <c r="D3367" t="s">
        <v>100</v>
      </c>
      <c r="E3367" t="s">
        <v>49</v>
      </c>
      <c r="F3367" s="2">
        <v>0</v>
      </c>
      <c r="G3367" s="2">
        <v>0</v>
      </c>
      <c r="H3367" s="2">
        <v>14733908.232429078</v>
      </c>
      <c r="I3367" s="2" t="str">
        <f>TEXT(Продажи[[#This Row],[период]],Продажи[[#Headers],[МММ]])</f>
        <v>сен</v>
      </c>
    </row>
    <row r="3368" spans="1:9" x14ac:dyDescent="0.3">
      <c r="A3368" s="1">
        <v>41153</v>
      </c>
      <c r="B3368" t="s">
        <v>22</v>
      </c>
      <c r="C3368" t="s">
        <v>23</v>
      </c>
      <c r="D3368" t="s">
        <v>10</v>
      </c>
      <c r="E3368" t="s">
        <v>11</v>
      </c>
      <c r="F3368" s="2">
        <v>2783959.9280106286</v>
      </c>
      <c r="G3368" s="2">
        <v>3579145.6898798663</v>
      </c>
      <c r="H3368" s="2">
        <v>0</v>
      </c>
      <c r="I3368" s="2" t="str">
        <f>TEXT(Продажи[[#This Row],[период]],Продажи[[#Headers],[МММ]])</f>
        <v>сен</v>
      </c>
    </row>
    <row r="3369" spans="1:9" x14ac:dyDescent="0.3">
      <c r="A3369" s="1">
        <v>41153</v>
      </c>
      <c r="B3369" t="s">
        <v>22</v>
      </c>
      <c r="C3369" t="s">
        <v>23</v>
      </c>
      <c r="D3369" t="s">
        <v>10</v>
      </c>
      <c r="E3369" t="s">
        <v>12</v>
      </c>
      <c r="F3369" s="2">
        <v>-1457570.6429375019</v>
      </c>
      <c r="G3369" s="2">
        <v>-1579034.8631822939</v>
      </c>
      <c r="H3369" s="2">
        <v>0</v>
      </c>
      <c r="I3369" s="2" t="str">
        <f>TEXT(Продажи[[#This Row],[период]],Продажи[[#Headers],[МММ]])</f>
        <v>сен</v>
      </c>
    </row>
    <row r="3370" spans="1:9" x14ac:dyDescent="0.3">
      <c r="A3370" s="1">
        <v>41153</v>
      </c>
      <c r="B3370" t="s">
        <v>22</v>
      </c>
      <c r="C3370" t="s">
        <v>23</v>
      </c>
      <c r="D3370" t="s">
        <v>10</v>
      </c>
      <c r="E3370" t="s">
        <v>13</v>
      </c>
      <c r="F3370" s="2">
        <v>-298801.98180218786</v>
      </c>
      <c r="G3370" s="2">
        <v>-894786.42246996658</v>
      </c>
      <c r="H3370" s="2">
        <v>0</v>
      </c>
      <c r="I3370" s="2" t="str">
        <f>TEXT(Продажи[[#This Row],[период]],Продажи[[#Headers],[МММ]])</f>
        <v>сен</v>
      </c>
    </row>
    <row r="3371" spans="1:9" x14ac:dyDescent="0.3">
      <c r="A3371" s="1">
        <v>41153</v>
      </c>
      <c r="B3371" t="s">
        <v>22</v>
      </c>
      <c r="C3371" t="s">
        <v>23</v>
      </c>
      <c r="D3371" t="s">
        <v>21</v>
      </c>
      <c r="E3371" t="s">
        <v>11</v>
      </c>
      <c r="F3371" s="2">
        <v>2114479.7532514632</v>
      </c>
      <c r="G3371" s="2">
        <v>2658291.5880159345</v>
      </c>
      <c r="H3371" s="2">
        <v>0</v>
      </c>
      <c r="I3371" s="2" t="str">
        <f>TEXT(Продажи[[#This Row],[период]],Продажи[[#Headers],[МММ]])</f>
        <v>сен</v>
      </c>
    </row>
    <row r="3372" spans="1:9" x14ac:dyDescent="0.3">
      <c r="A3372" s="1">
        <v>41153</v>
      </c>
      <c r="B3372" t="s">
        <v>22</v>
      </c>
      <c r="C3372" t="s">
        <v>23</v>
      </c>
      <c r="D3372" t="s">
        <v>21</v>
      </c>
      <c r="E3372" t="s">
        <v>12</v>
      </c>
      <c r="F3372" s="2">
        <v>-1045047.653995781</v>
      </c>
      <c r="G3372" s="2">
        <v>-1172775.7005952653</v>
      </c>
      <c r="H3372" s="2">
        <v>0</v>
      </c>
      <c r="I3372" s="2" t="str">
        <f>TEXT(Продажи[[#This Row],[период]],Продажи[[#Headers],[МММ]])</f>
        <v>сен</v>
      </c>
    </row>
    <row r="3373" spans="1:9" x14ac:dyDescent="0.3">
      <c r="A3373" s="1">
        <v>41153</v>
      </c>
      <c r="B3373" t="s">
        <v>22</v>
      </c>
      <c r="C3373" t="s">
        <v>23</v>
      </c>
      <c r="D3373" t="s">
        <v>21</v>
      </c>
      <c r="E3373" t="s">
        <v>13</v>
      </c>
      <c r="F3373" s="2">
        <v>-295609.14639360656</v>
      </c>
      <c r="G3373" s="2">
        <v>-664572.89700398361</v>
      </c>
      <c r="H3373" s="2">
        <v>0</v>
      </c>
      <c r="I3373" s="2" t="str">
        <f>TEXT(Продажи[[#This Row],[период]],Продажи[[#Headers],[МММ]])</f>
        <v>сен</v>
      </c>
    </row>
    <row r="3374" spans="1:9" x14ac:dyDescent="0.3">
      <c r="A3374" s="1">
        <v>41153</v>
      </c>
      <c r="B3374" t="s">
        <v>22</v>
      </c>
      <c r="C3374" t="s">
        <v>23</v>
      </c>
      <c r="D3374" t="s">
        <v>19</v>
      </c>
      <c r="E3374" t="s">
        <v>11</v>
      </c>
      <c r="F3374" s="2">
        <v>2295973.7969456604</v>
      </c>
      <c r="G3374" s="2">
        <v>3185088.604287459</v>
      </c>
      <c r="H3374" s="2">
        <v>0</v>
      </c>
      <c r="I3374" s="2" t="str">
        <f>TEXT(Продажи[[#This Row],[период]],Продажи[[#Headers],[МММ]])</f>
        <v>сен</v>
      </c>
    </row>
    <row r="3375" spans="1:9" x14ac:dyDescent="0.3">
      <c r="A3375" s="1">
        <v>41153</v>
      </c>
      <c r="B3375" t="s">
        <v>22</v>
      </c>
      <c r="C3375" t="s">
        <v>23</v>
      </c>
      <c r="D3375" t="s">
        <v>19</v>
      </c>
      <c r="E3375" t="s">
        <v>12</v>
      </c>
      <c r="F3375" s="2">
        <v>-1129167.4411208166</v>
      </c>
      <c r="G3375" s="2">
        <v>-1405186.1489503495</v>
      </c>
      <c r="H3375" s="2">
        <v>0</v>
      </c>
      <c r="I3375" s="2" t="str">
        <f>TEXT(Продажи[[#This Row],[период]],Продажи[[#Headers],[МММ]])</f>
        <v>сен</v>
      </c>
    </row>
    <row r="3376" spans="1:9" x14ac:dyDescent="0.3">
      <c r="A3376" s="1">
        <v>41153</v>
      </c>
      <c r="B3376" t="s">
        <v>22</v>
      </c>
      <c r="C3376" t="s">
        <v>23</v>
      </c>
      <c r="D3376" t="s">
        <v>19</v>
      </c>
      <c r="E3376" t="s">
        <v>13</v>
      </c>
      <c r="F3376" s="2">
        <v>-421631.12251451291</v>
      </c>
      <c r="G3376" s="2">
        <v>-796272.15107186476</v>
      </c>
      <c r="H3376" s="2">
        <v>0</v>
      </c>
      <c r="I3376" s="2" t="str">
        <f>TEXT(Продажи[[#This Row],[период]],Продажи[[#Headers],[МММ]])</f>
        <v>сен</v>
      </c>
    </row>
    <row r="3377" spans="1:9" x14ac:dyDescent="0.3">
      <c r="A3377" s="1">
        <v>41153</v>
      </c>
      <c r="B3377" t="s">
        <v>22</v>
      </c>
      <c r="C3377" t="s">
        <v>23</v>
      </c>
      <c r="D3377" t="s">
        <v>17</v>
      </c>
      <c r="E3377" t="s">
        <v>11</v>
      </c>
      <c r="F3377" s="2">
        <v>1330457.9544318679</v>
      </c>
      <c r="G3377" s="2">
        <v>1585073.8971937615</v>
      </c>
      <c r="H3377" s="2">
        <v>0</v>
      </c>
      <c r="I3377" s="2" t="str">
        <f>TEXT(Продажи[[#This Row],[период]],Продажи[[#Headers],[МММ]])</f>
        <v>сен</v>
      </c>
    </row>
    <row r="3378" spans="1:9" x14ac:dyDescent="0.3">
      <c r="A3378" s="1">
        <v>41153</v>
      </c>
      <c r="B3378" t="s">
        <v>22</v>
      </c>
      <c r="C3378" t="s">
        <v>23</v>
      </c>
      <c r="D3378" t="s">
        <v>17</v>
      </c>
      <c r="E3378" t="s">
        <v>12</v>
      </c>
      <c r="F3378" s="2">
        <v>-717228.00777998264</v>
      </c>
      <c r="G3378" s="2">
        <v>-699297.30758548307</v>
      </c>
      <c r="H3378" s="2">
        <v>0</v>
      </c>
      <c r="I3378" s="2" t="str">
        <f>TEXT(Продажи[[#This Row],[период]],Продажи[[#Headers],[МММ]])</f>
        <v>сен</v>
      </c>
    </row>
    <row r="3379" spans="1:9" x14ac:dyDescent="0.3">
      <c r="A3379" s="1">
        <v>41153</v>
      </c>
      <c r="B3379" t="s">
        <v>22</v>
      </c>
      <c r="C3379" t="s">
        <v>23</v>
      </c>
      <c r="D3379" t="s">
        <v>17</v>
      </c>
      <c r="E3379" t="s">
        <v>13</v>
      </c>
      <c r="F3379" s="2">
        <v>-182462.80517922761</v>
      </c>
      <c r="G3379" s="2">
        <v>-396268.47429844039</v>
      </c>
      <c r="H3379" s="2">
        <v>0</v>
      </c>
      <c r="I3379" s="2" t="str">
        <f>TEXT(Продажи[[#This Row],[период]],Продажи[[#Headers],[МММ]])</f>
        <v>сен</v>
      </c>
    </row>
    <row r="3380" spans="1:9" x14ac:dyDescent="0.3">
      <c r="A3380" s="1">
        <v>41153</v>
      </c>
      <c r="B3380" t="s">
        <v>22</v>
      </c>
      <c r="C3380" t="s">
        <v>23</v>
      </c>
      <c r="D3380" t="s">
        <v>14</v>
      </c>
      <c r="E3380" t="s">
        <v>11</v>
      </c>
      <c r="F3380" s="2">
        <v>3227443.3940159502</v>
      </c>
      <c r="G3380" s="2">
        <v>2691470.5445348322</v>
      </c>
      <c r="H3380" s="2">
        <v>0</v>
      </c>
      <c r="I3380" s="2" t="str">
        <f>TEXT(Продажи[[#This Row],[период]],Продажи[[#Headers],[МММ]])</f>
        <v>сен</v>
      </c>
    </row>
    <row r="3381" spans="1:9" x14ac:dyDescent="0.3">
      <c r="A3381" s="1">
        <v>41153</v>
      </c>
      <c r="B3381" t="s">
        <v>22</v>
      </c>
      <c r="C3381" t="s">
        <v>23</v>
      </c>
      <c r="D3381" t="s">
        <v>14</v>
      </c>
      <c r="E3381" t="s">
        <v>12</v>
      </c>
      <c r="F3381" s="2">
        <v>-1607025.7563564901</v>
      </c>
      <c r="G3381" s="2">
        <v>-1187413.4755300733</v>
      </c>
      <c r="H3381" s="2">
        <v>0</v>
      </c>
      <c r="I3381" s="2" t="str">
        <f>TEXT(Продажи[[#This Row],[период]],Продажи[[#Headers],[МММ]])</f>
        <v>сен</v>
      </c>
    </row>
    <row r="3382" spans="1:9" x14ac:dyDescent="0.3">
      <c r="A3382" s="1">
        <v>41153</v>
      </c>
      <c r="B3382" t="s">
        <v>22</v>
      </c>
      <c r="C3382" t="s">
        <v>23</v>
      </c>
      <c r="D3382" t="s">
        <v>14</v>
      </c>
      <c r="E3382" t="s">
        <v>13</v>
      </c>
      <c r="F3382" s="2">
        <v>-403443.81613329682</v>
      </c>
      <c r="G3382" s="2">
        <v>-672867.63613370806</v>
      </c>
      <c r="H3382" s="2">
        <v>0</v>
      </c>
      <c r="I3382" s="2" t="str">
        <f>TEXT(Продажи[[#This Row],[период]],Продажи[[#Headers],[МММ]])</f>
        <v>сен</v>
      </c>
    </row>
    <row r="3383" spans="1:9" x14ac:dyDescent="0.3">
      <c r="A3383" s="1">
        <v>41153</v>
      </c>
      <c r="B3383" t="s">
        <v>22</v>
      </c>
      <c r="C3383" t="s">
        <v>23</v>
      </c>
      <c r="D3383" t="s">
        <v>100</v>
      </c>
      <c r="E3383" t="s">
        <v>49</v>
      </c>
      <c r="F3383" s="2">
        <v>0</v>
      </c>
      <c r="G3383" s="2">
        <v>0</v>
      </c>
      <c r="H3383" s="2">
        <v>14137777.050776856</v>
      </c>
      <c r="I3383" s="2" t="str">
        <f>TEXT(Продажи[[#This Row],[период]],Продажи[[#Headers],[МММ]])</f>
        <v>сен</v>
      </c>
    </row>
    <row r="3384" spans="1:9" x14ac:dyDescent="0.3">
      <c r="A3384" s="1">
        <v>41153</v>
      </c>
      <c r="B3384" t="s">
        <v>22</v>
      </c>
      <c r="C3384" t="s">
        <v>24</v>
      </c>
      <c r="D3384" t="s">
        <v>17</v>
      </c>
      <c r="E3384" t="s">
        <v>11</v>
      </c>
      <c r="F3384" s="2">
        <v>964671.67046407668</v>
      </c>
      <c r="G3384" s="2">
        <v>0</v>
      </c>
      <c r="H3384" s="2">
        <v>0</v>
      </c>
      <c r="I3384" s="2" t="str">
        <f>TEXT(Продажи[[#This Row],[период]],Продажи[[#Headers],[МММ]])</f>
        <v>сен</v>
      </c>
    </row>
    <row r="3385" spans="1:9" x14ac:dyDescent="0.3">
      <c r="A3385" s="1">
        <v>41153</v>
      </c>
      <c r="B3385" t="s">
        <v>22</v>
      </c>
      <c r="C3385" t="s">
        <v>24</v>
      </c>
      <c r="D3385" t="s">
        <v>17</v>
      </c>
      <c r="E3385" t="s">
        <v>12</v>
      </c>
      <c r="F3385" s="2">
        <v>-537921.00583498692</v>
      </c>
      <c r="G3385" s="2">
        <v>0</v>
      </c>
      <c r="H3385" s="2">
        <v>0</v>
      </c>
      <c r="I3385" s="2" t="str">
        <f>TEXT(Продажи[[#This Row],[период]],Продажи[[#Headers],[МММ]])</f>
        <v>сен</v>
      </c>
    </row>
    <row r="3386" spans="1:9" x14ac:dyDescent="0.3">
      <c r="A3386" s="1">
        <v>41153</v>
      </c>
      <c r="B3386" t="s">
        <v>22</v>
      </c>
      <c r="C3386" t="s">
        <v>24</v>
      </c>
      <c r="D3386" t="s">
        <v>17</v>
      </c>
      <c r="E3386" t="s">
        <v>13</v>
      </c>
      <c r="F3386" s="2">
        <v>-110488.97459850632</v>
      </c>
      <c r="G3386" s="2">
        <v>0</v>
      </c>
      <c r="H3386" s="2">
        <v>0</v>
      </c>
      <c r="I3386" s="2" t="str">
        <f>TEXT(Продажи[[#This Row],[период]],Продажи[[#Headers],[МММ]])</f>
        <v>сен</v>
      </c>
    </row>
    <row r="3387" spans="1:9" x14ac:dyDescent="0.3">
      <c r="A3387" s="1">
        <v>41153</v>
      </c>
      <c r="B3387" t="s">
        <v>22</v>
      </c>
      <c r="C3387" t="s">
        <v>24</v>
      </c>
      <c r="D3387" t="s">
        <v>100</v>
      </c>
      <c r="E3387" t="s">
        <v>49</v>
      </c>
      <c r="F3387" s="2">
        <v>0</v>
      </c>
      <c r="G3387" s="2">
        <v>0</v>
      </c>
      <c r="H3387" s="2">
        <v>1782644.7291322935</v>
      </c>
      <c r="I3387" s="2" t="str">
        <f>TEXT(Продажи[[#This Row],[период]],Продажи[[#Headers],[МММ]])</f>
        <v>сен</v>
      </c>
    </row>
    <row r="3388" spans="1:9" x14ac:dyDescent="0.3">
      <c r="A3388" s="1">
        <v>41153</v>
      </c>
      <c r="B3388" t="s">
        <v>22</v>
      </c>
      <c r="C3388" t="s">
        <v>26</v>
      </c>
      <c r="D3388" t="s">
        <v>14</v>
      </c>
      <c r="E3388" t="s">
        <v>11</v>
      </c>
      <c r="F3388" s="2">
        <v>4245226.3730417276</v>
      </c>
      <c r="G3388" s="2">
        <v>0</v>
      </c>
      <c r="H3388" s="2">
        <v>0</v>
      </c>
      <c r="I3388" s="2" t="str">
        <f>TEXT(Продажи[[#This Row],[период]],Продажи[[#Headers],[МММ]])</f>
        <v>сен</v>
      </c>
    </row>
    <row r="3389" spans="1:9" x14ac:dyDescent="0.3">
      <c r="A3389" s="1">
        <v>41153</v>
      </c>
      <c r="B3389" t="s">
        <v>22</v>
      </c>
      <c r="C3389" t="s">
        <v>26</v>
      </c>
      <c r="D3389" t="s">
        <v>14</v>
      </c>
      <c r="E3389" t="s">
        <v>12</v>
      </c>
      <c r="F3389" s="2">
        <v>-2142701.0084753199</v>
      </c>
      <c r="G3389" s="2">
        <v>0</v>
      </c>
      <c r="H3389" s="2">
        <v>0</v>
      </c>
      <c r="I3389" s="2" t="str">
        <f>TEXT(Продажи[[#This Row],[период]],Продажи[[#Headers],[МММ]])</f>
        <v>сен</v>
      </c>
    </row>
    <row r="3390" spans="1:9" x14ac:dyDescent="0.3">
      <c r="A3390" s="1">
        <v>41153</v>
      </c>
      <c r="B3390" t="s">
        <v>22</v>
      </c>
      <c r="C3390" t="s">
        <v>26</v>
      </c>
      <c r="D3390" t="s">
        <v>14</v>
      </c>
      <c r="E3390" t="s">
        <v>13</v>
      </c>
      <c r="F3390" s="2">
        <v>-535514.54954319436</v>
      </c>
      <c r="G3390" s="2">
        <v>0</v>
      </c>
      <c r="H3390" s="2">
        <v>0</v>
      </c>
      <c r="I3390" s="2" t="str">
        <f>TEXT(Продажи[[#This Row],[период]],Продажи[[#Headers],[МММ]])</f>
        <v>сен</v>
      </c>
    </row>
    <row r="3391" spans="1:9" x14ac:dyDescent="0.3">
      <c r="A3391" s="1">
        <v>41153</v>
      </c>
      <c r="B3391" t="s">
        <v>22</v>
      </c>
      <c r="C3391" t="s">
        <v>26</v>
      </c>
      <c r="D3391" t="s">
        <v>100</v>
      </c>
      <c r="E3391" t="s">
        <v>49</v>
      </c>
      <c r="F3391" s="2">
        <v>0</v>
      </c>
      <c r="G3391" s="2">
        <v>0</v>
      </c>
      <c r="H3391" s="2">
        <v>3734084.2643839824</v>
      </c>
      <c r="I3391" s="2" t="str">
        <f>TEXT(Продажи[[#This Row],[период]],Продажи[[#Headers],[МММ]])</f>
        <v>сен</v>
      </c>
    </row>
    <row r="3392" spans="1:9" x14ac:dyDescent="0.3">
      <c r="A3392" s="1">
        <v>41153</v>
      </c>
      <c r="B3392" t="s">
        <v>22</v>
      </c>
      <c r="C3392" t="s">
        <v>27</v>
      </c>
      <c r="D3392" t="s">
        <v>10</v>
      </c>
      <c r="E3392" t="s">
        <v>11</v>
      </c>
      <c r="F3392" s="2">
        <v>4751680.295976257</v>
      </c>
      <c r="G3392" s="2">
        <v>3579145.6898798663</v>
      </c>
      <c r="H3392" s="2">
        <v>0</v>
      </c>
      <c r="I3392" s="2" t="str">
        <f>TEXT(Продажи[[#This Row],[период]],Продажи[[#Headers],[МММ]])</f>
        <v>сен</v>
      </c>
    </row>
    <row r="3393" spans="1:9" x14ac:dyDescent="0.3">
      <c r="A3393" s="1">
        <v>41153</v>
      </c>
      <c r="B3393" t="s">
        <v>22</v>
      </c>
      <c r="C3393" t="s">
        <v>27</v>
      </c>
      <c r="D3393" t="s">
        <v>10</v>
      </c>
      <c r="E3393" t="s">
        <v>12</v>
      </c>
      <c r="F3393" s="2">
        <v>-2550748.6251406283</v>
      </c>
      <c r="G3393" s="2">
        <v>-1579034.8631822939</v>
      </c>
      <c r="H3393" s="2">
        <v>0</v>
      </c>
      <c r="I3393" s="2" t="str">
        <f>TEXT(Продажи[[#This Row],[период]],Продажи[[#Headers],[МММ]])</f>
        <v>сен</v>
      </c>
    </row>
    <row r="3394" spans="1:9" x14ac:dyDescent="0.3">
      <c r="A3394" s="1">
        <v>41153</v>
      </c>
      <c r="B3394" t="s">
        <v>22</v>
      </c>
      <c r="C3394" t="s">
        <v>27</v>
      </c>
      <c r="D3394" t="s">
        <v>10</v>
      </c>
      <c r="E3394" t="s">
        <v>13</v>
      </c>
      <c r="F3394" s="2">
        <v>-608462.86489426019</v>
      </c>
      <c r="G3394" s="2">
        <v>-894786.42246996658</v>
      </c>
      <c r="H3394" s="2">
        <v>0</v>
      </c>
      <c r="I3394" s="2" t="str">
        <f>TEXT(Продажи[[#This Row],[период]],Продажи[[#Headers],[МММ]])</f>
        <v>сен</v>
      </c>
    </row>
    <row r="3395" spans="1:9" x14ac:dyDescent="0.3">
      <c r="A3395" s="1">
        <v>41153</v>
      </c>
      <c r="B3395" t="s">
        <v>22</v>
      </c>
      <c r="C3395" t="s">
        <v>27</v>
      </c>
      <c r="D3395" t="s">
        <v>21</v>
      </c>
      <c r="E3395" t="s">
        <v>11</v>
      </c>
      <c r="F3395" s="2">
        <v>3549678.5314056692</v>
      </c>
      <c r="G3395" s="2">
        <v>2658291.5880159345</v>
      </c>
      <c r="H3395" s="2">
        <v>0</v>
      </c>
      <c r="I3395" s="2" t="str">
        <f>TEXT(Продажи[[#This Row],[период]],Продажи[[#Headers],[МММ]])</f>
        <v>сен</v>
      </c>
    </row>
    <row r="3396" spans="1:9" x14ac:dyDescent="0.3">
      <c r="A3396" s="1">
        <v>41153</v>
      </c>
      <c r="B3396" t="s">
        <v>22</v>
      </c>
      <c r="C3396" t="s">
        <v>27</v>
      </c>
      <c r="D3396" t="s">
        <v>21</v>
      </c>
      <c r="E3396" t="s">
        <v>12</v>
      </c>
      <c r="F3396" s="2">
        <v>-1741746.0899929681</v>
      </c>
      <c r="G3396" s="2">
        <v>-1172775.7005952653</v>
      </c>
      <c r="H3396" s="2">
        <v>0</v>
      </c>
      <c r="I3396" s="2" t="str">
        <f>TEXT(Продажи[[#This Row],[период]],Продажи[[#Headers],[МММ]])</f>
        <v>сен</v>
      </c>
    </row>
    <row r="3397" spans="1:9" x14ac:dyDescent="0.3">
      <c r="A3397" s="1">
        <v>41153</v>
      </c>
      <c r="B3397" t="s">
        <v>22</v>
      </c>
      <c r="C3397" t="s">
        <v>27</v>
      </c>
      <c r="D3397" t="s">
        <v>21</v>
      </c>
      <c r="E3397" t="s">
        <v>13</v>
      </c>
      <c r="F3397" s="2">
        <v>-349289.76088718983</v>
      </c>
      <c r="G3397" s="2">
        <v>-664572.89700398361</v>
      </c>
      <c r="H3397" s="2">
        <v>0</v>
      </c>
      <c r="I3397" s="2" t="str">
        <f>TEXT(Продажи[[#This Row],[период]],Продажи[[#Headers],[МММ]])</f>
        <v>сен</v>
      </c>
    </row>
    <row r="3398" spans="1:9" x14ac:dyDescent="0.3">
      <c r="A3398" s="1">
        <v>41153</v>
      </c>
      <c r="B3398" t="s">
        <v>22</v>
      </c>
      <c r="C3398" t="s">
        <v>27</v>
      </c>
      <c r="D3398" t="s">
        <v>19</v>
      </c>
      <c r="E3398" t="s">
        <v>11</v>
      </c>
      <c r="F3398" s="2">
        <v>711375.48790611443</v>
      </c>
      <c r="G3398" s="2">
        <v>3185088.604287459</v>
      </c>
      <c r="H3398" s="2">
        <v>0</v>
      </c>
      <c r="I3398" s="2" t="str">
        <f>TEXT(Продажи[[#This Row],[период]],Продажи[[#Headers],[МММ]])</f>
        <v>сен</v>
      </c>
    </row>
    <row r="3399" spans="1:9" x14ac:dyDescent="0.3">
      <c r="A3399" s="1">
        <v>41153</v>
      </c>
      <c r="B3399" t="s">
        <v>22</v>
      </c>
      <c r="C3399" t="s">
        <v>27</v>
      </c>
      <c r="D3399" t="s">
        <v>19</v>
      </c>
      <c r="E3399" t="s">
        <v>12</v>
      </c>
      <c r="F3399" s="2">
        <v>-376389.14704027219</v>
      </c>
      <c r="G3399" s="2">
        <v>-1405186.1489503495</v>
      </c>
      <c r="H3399" s="2">
        <v>0</v>
      </c>
      <c r="I3399" s="2" t="str">
        <f>TEXT(Продажи[[#This Row],[период]],Продажи[[#Headers],[МММ]])</f>
        <v>сен</v>
      </c>
    </row>
    <row r="3400" spans="1:9" x14ac:dyDescent="0.3">
      <c r="A3400" s="1">
        <v>41153</v>
      </c>
      <c r="B3400" t="s">
        <v>22</v>
      </c>
      <c r="C3400" t="s">
        <v>27</v>
      </c>
      <c r="D3400" t="s">
        <v>19</v>
      </c>
      <c r="E3400" t="s">
        <v>13</v>
      </c>
      <c r="F3400" s="2">
        <v>-99592.568306856032</v>
      </c>
      <c r="G3400" s="2">
        <v>-796272.15107186476</v>
      </c>
      <c r="H3400" s="2">
        <v>0</v>
      </c>
      <c r="I3400" s="2" t="str">
        <f>TEXT(Продажи[[#This Row],[период]],Продажи[[#Headers],[МММ]])</f>
        <v>сен</v>
      </c>
    </row>
    <row r="3401" spans="1:9" x14ac:dyDescent="0.3">
      <c r="A3401" s="1">
        <v>41153</v>
      </c>
      <c r="B3401" t="s">
        <v>22</v>
      </c>
      <c r="C3401" t="s">
        <v>27</v>
      </c>
      <c r="D3401" t="s">
        <v>17</v>
      </c>
      <c r="E3401" t="s">
        <v>11</v>
      </c>
      <c r="F3401" s="2">
        <v>2058444.3823285499</v>
      </c>
      <c r="G3401" s="2">
        <v>1585073.8971937615</v>
      </c>
      <c r="H3401" s="2">
        <v>0</v>
      </c>
      <c r="I3401" s="2" t="str">
        <f>TEXT(Продажи[[#This Row],[период]],Продажи[[#Headers],[МММ]])</f>
        <v>сен</v>
      </c>
    </row>
    <row r="3402" spans="1:9" x14ac:dyDescent="0.3">
      <c r="A3402" s="1">
        <v>41153</v>
      </c>
      <c r="B3402" t="s">
        <v>22</v>
      </c>
      <c r="C3402" t="s">
        <v>27</v>
      </c>
      <c r="D3402" t="s">
        <v>17</v>
      </c>
      <c r="E3402" t="s">
        <v>12</v>
      </c>
      <c r="F3402" s="2">
        <v>-1075842.0116699741</v>
      </c>
      <c r="G3402" s="2">
        <v>-699297.30758548307</v>
      </c>
      <c r="H3402" s="2">
        <v>0</v>
      </c>
      <c r="I3402" s="2" t="str">
        <f>TEXT(Продажи[[#This Row],[период]],Продажи[[#Headers],[МММ]])</f>
        <v>сен</v>
      </c>
    </row>
    <row r="3403" spans="1:9" x14ac:dyDescent="0.3">
      <c r="A3403" s="1">
        <v>41153</v>
      </c>
      <c r="B3403" t="s">
        <v>22</v>
      </c>
      <c r="C3403" t="s">
        <v>27</v>
      </c>
      <c r="D3403" t="s">
        <v>17</v>
      </c>
      <c r="E3403" t="s">
        <v>13</v>
      </c>
      <c r="F3403" s="2">
        <v>-253522.17005002935</v>
      </c>
      <c r="G3403" s="2">
        <v>-396268.47429844039</v>
      </c>
      <c r="H3403" s="2">
        <v>0</v>
      </c>
      <c r="I3403" s="2" t="str">
        <f>TEXT(Продажи[[#This Row],[период]],Продажи[[#Headers],[МММ]])</f>
        <v>сен</v>
      </c>
    </row>
    <row r="3404" spans="1:9" x14ac:dyDescent="0.3">
      <c r="A3404" s="1">
        <v>41153</v>
      </c>
      <c r="B3404" t="s">
        <v>22</v>
      </c>
      <c r="C3404" t="s">
        <v>27</v>
      </c>
      <c r="D3404" t="s">
        <v>14</v>
      </c>
      <c r="E3404" t="s">
        <v>11</v>
      </c>
      <c r="F3404" s="2">
        <v>3765797.0223953747</v>
      </c>
      <c r="G3404" s="2">
        <v>2691470.5445348322</v>
      </c>
      <c r="H3404" s="2">
        <v>0</v>
      </c>
      <c r="I3404" s="2" t="str">
        <f>TEXT(Продажи[[#This Row],[период]],Продажи[[#Headers],[МММ]])</f>
        <v>сен</v>
      </c>
    </row>
    <row r="3405" spans="1:9" x14ac:dyDescent="0.3">
      <c r="A3405" s="1">
        <v>41153</v>
      </c>
      <c r="B3405" t="s">
        <v>22</v>
      </c>
      <c r="C3405" t="s">
        <v>27</v>
      </c>
      <c r="D3405" t="s">
        <v>14</v>
      </c>
      <c r="E3405" t="s">
        <v>12</v>
      </c>
      <c r="F3405" s="2">
        <v>-1874863.3824159051</v>
      </c>
      <c r="G3405" s="2">
        <v>-1187413.4755300733</v>
      </c>
      <c r="H3405" s="2">
        <v>0</v>
      </c>
      <c r="I3405" s="2" t="str">
        <f>TEXT(Продажи[[#This Row],[период]],Продажи[[#Headers],[МММ]])</f>
        <v>сен</v>
      </c>
    </row>
    <row r="3406" spans="1:9" x14ac:dyDescent="0.3">
      <c r="A3406" s="1">
        <v>41153</v>
      </c>
      <c r="B3406" t="s">
        <v>22</v>
      </c>
      <c r="C3406" t="s">
        <v>27</v>
      </c>
      <c r="D3406" t="s">
        <v>14</v>
      </c>
      <c r="E3406" t="s">
        <v>13</v>
      </c>
      <c r="F3406" s="2">
        <v>-356947.20424938231</v>
      </c>
      <c r="G3406" s="2">
        <v>-672867.63613370806</v>
      </c>
      <c r="H3406" s="2">
        <v>0</v>
      </c>
      <c r="I3406" s="2" t="str">
        <f>TEXT(Продажи[[#This Row],[период]],Продажи[[#Headers],[МММ]])</f>
        <v>сен</v>
      </c>
    </row>
    <row r="3407" spans="1:9" x14ac:dyDescent="0.3">
      <c r="A3407" s="1">
        <v>41153</v>
      </c>
      <c r="B3407" t="s">
        <v>22</v>
      </c>
      <c r="C3407" t="s">
        <v>27</v>
      </c>
      <c r="D3407" t="s">
        <v>100</v>
      </c>
      <c r="E3407" t="s">
        <v>49</v>
      </c>
      <c r="F3407" s="2">
        <v>0</v>
      </c>
      <c r="G3407" s="2">
        <v>0</v>
      </c>
      <c r="H3407" s="2">
        <v>17363222.934968892</v>
      </c>
      <c r="I3407" s="2" t="str">
        <f>TEXT(Продажи[[#This Row],[период]],Продажи[[#Headers],[МММ]])</f>
        <v>сен</v>
      </c>
    </row>
    <row r="3408" spans="1:9" x14ac:dyDescent="0.3">
      <c r="A3408" s="1">
        <v>41153</v>
      </c>
      <c r="B3408" t="s">
        <v>18</v>
      </c>
      <c r="C3408" t="s">
        <v>9</v>
      </c>
      <c r="D3408" t="s">
        <v>10</v>
      </c>
      <c r="E3408" t="s">
        <v>11</v>
      </c>
      <c r="F3408" s="2">
        <v>601247.89021171955</v>
      </c>
      <c r="G3408" s="2">
        <v>2863316.5519038928</v>
      </c>
      <c r="H3408" s="2">
        <v>0</v>
      </c>
      <c r="I3408" s="2" t="str">
        <f>TEXT(Продажи[[#This Row],[период]],Продажи[[#Headers],[МММ]])</f>
        <v>сен</v>
      </c>
    </row>
    <row r="3409" spans="1:9" x14ac:dyDescent="0.3">
      <c r="A3409" s="1">
        <v>41153</v>
      </c>
      <c r="B3409" t="s">
        <v>18</v>
      </c>
      <c r="C3409" t="s">
        <v>9</v>
      </c>
      <c r="D3409" t="s">
        <v>10</v>
      </c>
      <c r="E3409" t="s">
        <v>12</v>
      </c>
      <c r="F3409" s="2">
        <v>-364392.66073437547</v>
      </c>
      <c r="G3409" s="2">
        <v>-1263227.890545835</v>
      </c>
      <c r="H3409" s="2">
        <v>0</v>
      </c>
      <c r="I3409" s="2" t="str">
        <f>TEXT(Продажи[[#This Row],[период]],Продажи[[#Headers],[МММ]])</f>
        <v>сен</v>
      </c>
    </row>
    <row r="3410" spans="1:9" x14ac:dyDescent="0.3">
      <c r="A3410" s="1">
        <v>41153</v>
      </c>
      <c r="B3410" t="s">
        <v>18</v>
      </c>
      <c r="C3410" t="s">
        <v>9</v>
      </c>
      <c r="D3410" t="s">
        <v>10</v>
      </c>
      <c r="E3410" t="s">
        <v>13</v>
      </c>
      <c r="F3410" s="2">
        <v>-234486.67718257062</v>
      </c>
      <c r="G3410" s="2">
        <v>-715829.13797597319</v>
      </c>
      <c r="H3410" s="2">
        <v>0</v>
      </c>
      <c r="I3410" s="2" t="str">
        <f>TEXT(Продажи[[#This Row],[период]],Продажи[[#Headers],[МММ]])</f>
        <v>сен</v>
      </c>
    </row>
    <row r="3411" spans="1:9" x14ac:dyDescent="0.3">
      <c r="A3411" s="1">
        <v>41153</v>
      </c>
      <c r="B3411" t="s">
        <v>18</v>
      </c>
      <c r="C3411" t="s">
        <v>9</v>
      </c>
      <c r="D3411" t="s">
        <v>21</v>
      </c>
      <c r="E3411" t="s">
        <v>11</v>
      </c>
      <c r="F3411" s="2">
        <v>3128175.977627371</v>
      </c>
      <c r="G3411" s="2">
        <v>2126633.2704127473</v>
      </c>
      <c r="H3411" s="2">
        <v>0</v>
      </c>
      <c r="I3411" s="2" t="str">
        <f>TEXT(Продажи[[#This Row],[период]],Продажи[[#Headers],[МММ]])</f>
        <v>сен</v>
      </c>
    </row>
    <row r="3412" spans="1:9" x14ac:dyDescent="0.3">
      <c r="A3412" s="1">
        <v>41153</v>
      </c>
      <c r="B3412" t="s">
        <v>18</v>
      </c>
      <c r="C3412" t="s">
        <v>9</v>
      </c>
      <c r="D3412" t="s">
        <v>21</v>
      </c>
      <c r="E3412" t="s">
        <v>12</v>
      </c>
      <c r="F3412" s="2">
        <v>-1741746.0899929681</v>
      </c>
      <c r="G3412" s="2">
        <v>-938220.56047621218</v>
      </c>
      <c r="H3412" s="2">
        <v>0</v>
      </c>
      <c r="I3412" s="2" t="str">
        <f>TEXT(Продажи[[#This Row],[период]],Продажи[[#Headers],[МММ]])</f>
        <v>сен</v>
      </c>
    </row>
    <row r="3413" spans="1:9" x14ac:dyDescent="0.3">
      <c r="A3413" s="1">
        <v>41153</v>
      </c>
      <c r="B3413" t="s">
        <v>18</v>
      </c>
      <c r="C3413" t="s">
        <v>9</v>
      </c>
      <c r="D3413" t="s">
        <v>21</v>
      </c>
      <c r="E3413" t="s">
        <v>13</v>
      </c>
      <c r="F3413" s="2">
        <v>-1245905.8130937701</v>
      </c>
      <c r="G3413" s="2">
        <v>-531658.31760318682</v>
      </c>
      <c r="H3413" s="2">
        <v>0</v>
      </c>
      <c r="I3413" s="2" t="str">
        <f>TEXT(Продажи[[#This Row],[период]],Продажи[[#Headers],[МММ]])</f>
        <v>сен</v>
      </c>
    </row>
    <row r="3414" spans="1:9" x14ac:dyDescent="0.3">
      <c r="A3414" s="1">
        <v>41153</v>
      </c>
      <c r="B3414" t="s">
        <v>18</v>
      </c>
      <c r="C3414" t="s">
        <v>9</v>
      </c>
      <c r="D3414" t="s">
        <v>19</v>
      </c>
      <c r="E3414" t="s">
        <v>11</v>
      </c>
      <c r="F3414" s="2">
        <v>1403931.5184602153</v>
      </c>
      <c r="G3414" s="2">
        <v>2548070.8834299673</v>
      </c>
      <c r="H3414" s="2">
        <v>0</v>
      </c>
      <c r="I3414" s="2" t="str">
        <f>TEXT(Продажи[[#This Row],[период]],Продажи[[#Headers],[МММ]])</f>
        <v>сен</v>
      </c>
    </row>
    <row r="3415" spans="1:9" x14ac:dyDescent="0.3">
      <c r="A3415" s="1">
        <v>41153</v>
      </c>
      <c r="B3415" t="s">
        <v>18</v>
      </c>
      <c r="C3415" t="s">
        <v>9</v>
      </c>
      <c r="D3415" t="s">
        <v>19</v>
      </c>
      <c r="E3415" t="s">
        <v>12</v>
      </c>
      <c r="F3415" s="2">
        <v>-752778.29408054438</v>
      </c>
      <c r="G3415" s="2">
        <v>-1124148.9191602797</v>
      </c>
      <c r="H3415" s="2">
        <v>0</v>
      </c>
      <c r="I3415" s="2" t="str">
        <f>TEXT(Продажи[[#This Row],[период]],Продажи[[#Headers],[МММ]])</f>
        <v>сен</v>
      </c>
    </row>
    <row r="3416" spans="1:9" x14ac:dyDescent="0.3">
      <c r="A3416" s="1">
        <v>41153</v>
      </c>
      <c r="B3416" t="s">
        <v>18</v>
      </c>
      <c r="C3416" t="s">
        <v>9</v>
      </c>
      <c r="D3416" t="s">
        <v>19</v>
      </c>
      <c r="E3416" t="s">
        <v>13</v>
      </c>
      <c r="F3416" s="2">
        <v>-599173.88317340938</v>
      </c>
      <c r="G3416" s="2">
        <v>-637017.72085749183</v>
      </c>
      <c r="H3416" s="2">
        <v>0</v>
      </c>
      <c r="I3416" s="2" t="str">
        <f>TEXT(Продажи[[#This Row],[период]],Продажи[[#Headers],[МММ]])</f>
        <v>сен</v>
      </c>
    </row>
    <row r="3417" spans="1:9" x14ac:dyDescent="0.3">
      <c r="A3417" s="1">
        <v>41153</v>
      </c>
      <c r="B3417" t="s">
        <v>18</v>
      </c>
      <c r="C3417" t="s">
        <v>9</v>
      </c>
      <c r="D3417" t="s">
        <v>17</v>
      </c>
      <c r="E3417" t="s">
        <v>11</v>
      </c>
      <c r="F3417" s="2">
        <v>1244390.5934982698</v>
      </c>
      <c r="G3417" s="2">
        <v>1268059.1177550093</v>
      </c>
      <c r="H3417" s="2">
        <v>0</v>
      </c>
      <c r="I3417" s="2" t="str">
        <f>TEXT(Продажи[[#This Row],[период]],Продажи[[#Headers],[МММ]])</f>
        <v>сен</v>
      </c>
    </row>
    <row r="3418" spans="1:9" x14ac:dyDescent="0.3">
      <c r="A3418" s="1">
        <v>41153</v>
      </c>
      <c r="B3418" t="s">
        <v>18</v>
      </c>
      <c r="C3418" t="s">
        <v>9</v>
      </c>
      <c r="D3418" t="s">
        <v>17</v>
      </c>
      <c r="E3418" t="s">
        <v>12</v>
      </c>
      <c r="F3418" s="2">
        <v>-717228.00777998264</v>
      </c>
      <c r="G3418" s="2">
        <v>-559437.84606838645</v>
      </c>
      <c r="H3418" s="2">
        <v>0</v>
      </c>
      <c r="I3418" s="2" t="str">
        <f>TEXT(Продажи[[#This Row],[период]],Продажи[[#Headers],[МММ]])</f>
        <v>сен</v>
      </c>
    </row>
    <row r="3419" spans="1:9" x14ac:dyDescent="0.3">
      <c r="A3419" s="1">
        <v>41153</v>
      </c>
      <c r="B3419" t="s">
        <v>18</v>
      </c>
      <c r="C3419" t="s">
        <v>9</v>
      </c>
      <c r="D3419" t="s">
        <v>17</v>
      </c>
      <c r="E3419" t="s">
        <v>13</v>
      </c>
      <c r="F3419" s="2">
        <v>-522859.21767160739</v>
      </c>
      <c r="G3419" s="2">
        <v>-317014.77943875233</v>
      </c>
      <c r="H3419" s="2">
        <v>0</v>
      </c>
      <c r="I3419" s="2" t="str">
        <f>TEXT(Продажи[[#This Row],[период]],Продажи[[#Headers],[МММ]])</f>
        <v>сен</v>
      </c>
    </row>
    <row r="3420" spans="1:9" x14ac:dyDescent="0.3">
      <c r="A3420" s="1">
        <v>41153</v>
      </c>
      <c r="B3420" t="s">
        <v>18</v>
      </c>
      <c r="C3420" t="s">
        <v>9</v>
      </c>
      <c r="D3420" t="s">
        <v>14</v>
      </c>
      <c r="E3420" t="s">
        <v>11</v>
      </c>
      <c r="F3420" s="2">
        <v>1885576.8874582816</v>
      </c>
      <c r="G3420" s="2">
        <v>2153176.4356278656</v>
      </c>
      <c r="H3420" s="2">
        <v>0</v>
      </c>
      <c r="I3420" s="2" t="str">
        <f>TEXT(Продажи[[#This Row],[период]],Продажи[[#Headers],[МММ]])</f>
        <v>сен</v>
      </c>
    </row>
    <row r="3421" spans="1:9" x14ac:dyDescent="0.3">
      <c r="A3421" s="1">
        <v>41153</v>
      </c>
      <c r="B3421" t="s">
        <v>18</v>
      </c>
      <c r="C3421" t="s">
        <v>9</v>
      </c>
      <c r="D3421" t="s">
        <v>14</v>
      </c>
      <c r="E3421" t="s">
        <v>12</v>
      </c>
      <c r="F3421" s="2">
        <v>-1071350.50423766</v>
      </c>
      <c r="G3421" s="2">
        <v>-949930.78042405855</v>
      </c>
      <c r="H3421" s="2">
        <v>0</v>
      </c>
      <c r="I3421" s="2" t="str">
        <f>TEXT(Продажи[[#This Row],[период]],Продажи[[#Headers],[МММ]])</f>
        <v>сен</v>
      </c>
    </row>
    <row r="3422" spans="1:9" x14ac:dyDescent="0.3">
      <c r="A3422" s="1">
        <v>41153</v>
      </c>
      <c r="B3422" t="s">
        <v>18</v>
      </c>
      <c r="C3422" t="s">
        <v>9</v>
      </c>
      <c r="D3422" t="s">
        <v>14</v>
      </c>
      <c r="E3422" t="s">
        <v>13</v>
      </c>
      <c r="F3422" s="2">
        <v>-711323.16728859441</v>
      </c>
      <c r="G3422" s="2">
        <v>-538294.1089069664</v>
      </c>
      <c r="H3422" s="2">
        <v>0</v>
      </c>
      <c r="I3422" s="2" t="str">
        <f>TEXT(Продажи[[#This Row],[период]],Продажи[[#Headers],[МММ]])</f>
        <v>сен</v>
      </c>
    </row>
    <row r="3423" spans="1:9" x14ac:dyDescent="0.3">
      <c r="A3423" s="1">
        <v>41153</v>
      </c>
      <c r="B3423" t="s">
        <v>18</v>
      </c>
      <c r="C3423" t="s">
        <v>9</v>
      </c>
      <c r="D3423" t="s">
        <v>100</v>
      </c>
      <c r="E3423" t="s">
        <v>49</v>
      </c>
      <c r="F3423" s="2">
        <v>0</v>
      </c>
      <c r="G3423" s="2">
        <v>0</v>
      </c>
      <c r="H3423" s="2">
        <v>7858957.0885880534</v>
      </c>
      <c r="I3423" s="2" t="str">
        <f>TEXT(Продажи[[#This Row],[период]],Продажи[[#Headers],[МММ]])</f>
        <v>сен</v>
      </c>
    </row>
    <row r="3424" spans="1:9" x14ac:dyDescent="0.3">
      <c r="A3424" s="1">
        <v>41153</v>
      </c>
      <c r="B3424" t="s">
        <v>18</v>
      </c>
      <c r="C3424" t="s">
        <v>16</v>
      </c>
      <c r="D3424" t="s">
        <v>10</v>
      </c>
      <c r="E3424" t="s">
        <v>11</v>
      </c>
      <c r="F3424" s="2">
        <v>6504408.9941086024</v>
      </c>
      <c r="G3424" s="2">
        <v>3579145.6898798659</v>
      </c>
      <c r="H3424" s="2">
        <v>0</v>
      </c>
      <c r="I3424" s="2" t="str">
        <f>TEXT(Продажи[[#This Row],[период]],Продажи[[#Headers],[МММ]])</f>
        <v>сен</v>
      </c>
    </row>
    <row r="3425" spans="1:9" x14ac:dyDescent="0.3">
      <c r="A3425" s="1">
        <v>41153</v>
      </c>
      <c r="B3425" t="s">
        <v>18</v>
      </c>
      <c r="C3425" t="s">
        <v>16</v>
      </c>
      <c r="D3425" t="s">
        <v>10</v>
      </c>
      <c r="E3425" t="s">
        <v>12</v>
      </c>
      <c r="F3425" s="2">
        <v>-3643926.6073437547</v>
      </c>
      <c r="G3425" s="2">
        <v>-1579034.8631822937</v>
      </c>
      <c r="H3425" s="2">
        <v>0</v>
      </c>
      <c r="I3425" s="2" t="str">
        <f>TEXT(Продажи[[#This Row],[период]],Продажи[[#Headers],[МММ]])</f>
        <v>сен</v>
      </c>
    </row>
    <row r="3426" spans="1:9" x14ac:dyDescent="0.3">
      <c r="A3426" s="1">
        <v>41153</v>
      </c>
      <c r="B3426" t="s">
        <v>18</v>
      </c>
      <c r="C3426" t="s">
        <v>16</v>
      </c>
      <c r="D3426" t="s">
        <v>10</v>
      </c>
      <c r="E3426" t="s">
        <v>13</v>
      </c>
      <c r="F3426" s="2">
        <v>-2592799.5381893748</v>
      </c>
      <c r="G3426" s="2">
        <v>-894786.42246996646</v>
      </c>
      <c r="H3426" s="2">
        <v>0</v>
      </c>
      <c r="I3426" s="2" t="str">
        <f>TEXT(Продажи[[#This Row],[период]],Продажи[[#Headers],[МММ]])</f>
        <v>сен</v>
      </c>
    </row>
    <row r="3427" spans="1:9" x14ac:dyDescent="0.3">
      <c r="A3427" s="1">
        <v>41153</v>
      </c>
      <c r="B3427" t="s">
        <v>18</v>
      </c>
      <c r="C3427" t="s">
        <v>16</v>
      </c>
      <c r="D3427" t="s">
        <v>21</v>
      </c>
      <c r="E3427" t="s">
        <v>11</v>
      </c>
      <c r="F3427" s="2">
        <v>4277728.3970227297</v>
      </c>
      <c r="G3427" s="2">
        <v>2658291.588015934</v>
      </c>
      <c r="H3427" s="2">
        <v>0</v>
      </c>
      <c r="I3427" s="2" t="str">
        <f>TEXT(Продажи[[#This Row],[период]],Продажи[[#Headers],[МММ]])</f>
        <v>сен</v>
      </c>
    </row>
    <row r="3428" spans="1:9" x14ac:dyDescent="0.3">
      <c r="A3428" s="1">
        <v>41153</v>
      </c>
      <c r="B3428" t="s">
        <v>18</v>
      </c>
      <c r="C3428" t="s">
        <v>16</v>
      </c>
      <c r="D3428" t="s">
        <v>21</v>
      </c>
      <c r="E3428" t="s">
        <v>12</v>
      </c>
      <c r="F3428" s="2">
        <v>-2438444.5259901555</v>
      </c>
      <c r="G3428" s="2">
        <v>-1172775.7005952653</v>
      </c>
      <c r="H3428" s="2">
        <v>0</v>
      </c>
      <c r="I3428" s="2" t="str">
        <f>TEXT(Продажи[[#This Row],[период]],Продажи[[#Headers],[МММ]])</f>
        <v>сен</v>
      </c>
    </row>
    <row r="3429" spans="1:9" x14ac:dyDescent="0.3">
      <c r="A3429" s="1">
        <v>41153</v>
      </c>
      <c r="B3429" t="s">
        <v>18</v>
      </c>
      <c r="C3429" t="s">
        <v>16</v>
      </c>
      <c r="D3429" t="s">
        <v>21</v>
      </c>
      <c r="E3429" t="s">
        <v>13</v>
      </c>
      <c r="F3429" s="2">
        <v>-1544301.7532313652</v>
      </c>
      <c r="G3429" s="2">
        <v>-664572.8970039835</v>
      </c>
      <c r="H3429" s="2">
        <v>0</v>
      </c>
      <c r="I3429" s="2" t="str">
        <f>TEXT(Продажи[[#This Row],[период]],Продажи[[#Headers],[МММ]])</f>
        <v>сен</v>
      </c>
    </row>
    <row r="3430" spans="1:9" x14ac:dyDescent="0.3">
      <c r="A3430" s="1">
        <v>41153</v>
      </c>
      <c r="B3430" t="s">
        <v>18</v>
      </c>
      <c r="C3430" t="s">
        <v>16</v>
      </c>
      <c r="D3430" t="s">
        <v>19</v>
      </c>
      <c r="E3430" t="s">
        <v>11</v>
      </c>
      <c r="F3430" s="2">
        <v>4727447.6868258193</v>
      </c>
      <c r="G3430" s="2">
        <v>3185088.6042874586</v>
      </c>
      <c r="H3430" s="2">
        <v>0</v>
      </c>
      <c r="I3430" s="2" t="str">
        <f>TEXT(Продажи[[#This Row],[период]],Продажи[[#Headers],[МММ]])</f>
        <v>сен</v>
      </c>
    </row>
    <row r="3431" spans="1:9" x14ac:dyDescent="0.3">
      <c r="A3431" s="1">
        <v>41153</v>
      </c>
      <c r="B3431" t="s">
        <v>18</v>
      </c>
      <c r="C3431" t="s">
        <v>16</v>
      </c>
      <c r="D3431" t="s">
        <v>19</v>
      </c>
      <c r="E3431" t="s">
        <v>12</v>
      </c>
      <c r="F3431" s="2">
        <v>-2634724.0292819054</v>
      </c>
      <c r="G3431" s="2">
        <v>-1405186.1489503493</v>
      </c>
      <c r="H3431" s="2">
        <v>0</v>
      </c>
      <c r="I3431" s="2" t="str">
        <f>TEXT(Продажи[[#This Row],[период]],Продажи[[#Headers],[МММ]])</f>
        <v>сен</v>
      </c>
    </row>
    <row r="3432" spans="1:9" x14ac:dyDescent="0.3">
      <c r="A3432" s="1">
        <v>41153</v>
      </c>
      <c r="B3432" t="s">
        <v>18</v>
      </c>
      <c r="C3432" t="s">
        <v>16</v>
      </c>
      <c r="D3432" t="s">
        <v>19</v>
      </c>
      <c r="E3432" t="s">
        <v>13</v>
      </c>
      <c r="F3432" s="2">
        <v>-1473525.8717479615</v>
      </c>
      <c r="G3432" s="2">
        <v>-796272.15107186465</v>
      </c>
      <c r="H3432" s="2">
        <v>0</v>
      </c>
      <c r="I3432" s="2" t="str">
        <f>TEXT(Продажи[[#This Row],[период]],Продажи[[#Headers],[МММ]])</f>
        <v>сен</v>
      </c>
    </row>
    <row r="3433" spans="1:9" x14ac:dyDescent="0.3">
      <c r="A3433" s="1">
        <v>41153</v>
      </c>
      <c r="B3433" t="s">
        <v>18</v>
      </c>
      <c r="C3433" t="s">
        <v>16</v>
      </c>
      <c r="D3433" t="s">
        <v>17</v>
      </c>
      <c r="E3433" t="s">
        <v>11</v>
      </c>
      <c r="F3433" s="2">
        <v>2617882.2283969368</v>
      </c>
      <c r="G3433" s="2">
        <v>1585073.8971937613</v>
      </c>
      <c r="H3433" s="2">
        <v>0</v>
      </c>
      <c r="I3433" s="2" t="str">
        <f>TEXT(Продажи[[#This Row],[период]],Продажи[[#Headers],[МММ]])</f>
        <v>сен</v>
      </c>
    </row>
    <row r="3434" spans="1:9" x14ac:dyDescent="0.3">
      <c r="A3434" s="1">
        <v>41153</v>
      </c>
      <c r="B3434" t="s">
        <v>18</v>
      </c>
      <c r="C3434" t="s">
        <v>16</v>
      </c>
      <c r="D3434" t="s">
        <v>17</v>
      </c>
      <c r="E3434" t="s">
        <v>12</v>
      </c>
      <c r="F3434" s="2">
        <v>-1434456.0155599655</v>
      </c>
      <c r="G3434" s="2">
        <v>-699297.30758548295</v>
      </c>
      <c r="H3434" s="2">
        <v>0</v>
      </c>
      <c r="I3434" s="2" t="str">
        <f>TEXT(Продажи[[#This Row],[период]],Продажи[[#Headers],[МММ]])</f>
        <v>сен</v>
      </c>
    </row>
    <row r="3435" spans="1:9" x14ac:dyDescent="0.3">
      <c r="A3435" s="1">
        <v>41153</v>
      </c>
      <c r="B3435" t="s">
        <v>18</v>
      </c>
      <c r="C3435" t="s">
        <v>16</v>
      </c>
      <c r="D3435" t="s">
        <v>17</v>
      </c>
      <c r="E3435" t="s">
        <v>13</v>
      </c>
      <c r="F3435" s="2">
        <v>-851044.82333153288</v>
      </c>
      <c r="G3435" s="2">
        <v>-396268.47429844033</v>
      </c>
      <c r="H3435" s="2">
        <v>0</v>
      </c>
      <c r="I3435" s="2" t="str">
        <f>TEXT(Продажи[[#This Row],[период]],Продажи[[#Headers],[МММ]])</f>
        <v>сен</v>
      </c>
    </row>
    <row r="3436" spans="1:9" x14ac:dyDescent="0.3">
      <c r="A3436" s="1">
        <v>41153</v>
      </c>
      <c r="B3436" t="s">
        <v>18</v>
      </c>
      <c r="C3436" t="s">
        <v>16</v>
      </c>
      <c r="D3436" t="s">
        <v>14</v>
      </c>
      <c r="E3436" t="s">
        <v>11</v>
      </c>
      <c r="F3436" s="2">
        <v>1783798.5895557038</v>
      </c>
      <c r="G3436" s="2">
        <v>2691470.5445348322</v>
      </c>
      <c r="H3436" s="2">
        <v>0</v>
      </c>
      <c r="I3436" s="2" t="str">
        <f>TEXT(Продажи[[#This Row],[период]],Продажи[[#Headers],[МММ]])</f>
        <v>сен</v>
      </c>
    </row>
    <row r="3437" spans="1:9" x14ac:dyDescent="0.3">
      <c r="A3437" s="1">
        <v>41153</v>
      </c>
      <c r="B3437" t="s">
        <v>18</v>
      </c>
      <c r="C3437" t="s">
        <v>16</v>
      </c>
      <c r="D3437" t="s">
        <v>14</v>
      </c>
      <c r="E3437" t="s">
        <v>12</v>
      </c>
      <c r="F3437" s="2">
        <v>-1071350.50423766</v>
      </c>
      <c r="G3437" s="2">
        <v>-1187413.475530073</v>
      </c>
      <c r="H3437" s="2">
        <v>0</v>
      </c>
      <c r="I3437" s="2" t="str">
        <f>TEXT(Продажи[[#This Row],[период]],Продажи[[#Headers],[МММ]])</f>
        <v>сен</v>
      </c>
    </row>
    <row r="3438" spans="1:9" x14ac:dyDescent="0.3">
      <c r="A3438" s="1">
        <v>41153</v>
      </c>
      <c r="B3438" t="s">
        <v>18</v>
      </c>
      <c r="C3438" t="s">
        <v>16</v>
      </c>
      <c r="D3438" t="s">
        <v>14</v>
      </c>
      <c r="E3438" t="s">
        <v>13</v>
      </c>
      <c r="F3438" s="2">
        <v>-658184.18227840634</v>
      </c>
      <c r="G3438" s="2">
        <v>-672867.63613370806</v>
      </c>
      <c r="H3438" s="2">
        <v>0</v>
      </c>
      <c r="I3438" s="2" t="str">
        <f>TEXT(Продажи[[#This Row],[период]],Продажи[[#Headers],[МММ]])</f>
        <v>сен</v>
      </c>
    </row>
    <row r="3439" spans="1:9" x14ac:dyDescent="0.3">
      <c r="A3439" s="1">
        <v>41153</v>
      </c>
      <c r="B3439" t="s">
        <v>18</v>
      </c>
      <c r="C3439" t="s">
        <v>16</v>
      </c>
      <c r="D3439" t="s">
        <v>100</v>
      </c>
      <c r="E3439" t="s">
        <v>49</v>
      </c>
      <c r="F3439" s="2">
        <v>0</v>
      </c>
      <c r="G3439" s="2">
        <v>0</v>
      </c>
      <c r="H3439" s="2">
        <v>6424592.0189147508</v>
      </c>
      <c r="I3439" s="2" t="str">
        <f>TEXT(Продажи[[#This Row],[период]],Продажи[[#Headers],[МММ]])</f>
        <v>сен</v>
      </c>
    </row>
    <row r="3440" spans="1:9" x14ac:dyDescent="0.3">
      <c r="A3440" s="1">
        <v>41153</v>
      </c>
      <c r="B3440" t="s">
        <v>18</v>
      </c>
      <c r="C3440" t="s">
        <v>23</v>
      </c>
      <c r="D3440" t="s">
        <v>10</v>
      </c>
      <c r="E3440" t="s">
        <v>11</v>
      </c>
      <c r="F3440" s="2">
        <v>2689217.8362196907</v>
      </c>
      <c r="G3440" s="2">
        <v>3579145.6898798663</v>
      </c>
      <c r="H3440" s="2">
        <v>0</v>
      </c>
      <c r="I3440" s="2" t="str">
        <f>TEXT(Продажи[[#This Row],[период]],Продажи[[#Headers],[МММ]])</f>
        <v>сен</v>
      </c>
    </row>
    <row r="3441" spans="1:9" x14ac:dyDescent="0.3">
      <c r="A3441" s="1">
        <v>41153</v>
      </c>
      <c r="B3441" t="s">
        <v>18</v>
      </c>
      <c r="C3441" t="s">
        <v>23</v>
      </c>
      <c r="D3441" t="s">
        <v>10</v>
      </c>
      <c r="E3441" t="s">
        <v>12</v>
      </c>
      <c r="F3441" s="2">
        <v>-1457570.6429375019</v>
      </c>
      <c r="G3441" s="2">
        <v>-1579034.8631822939</v>
      </c>
      <c r="H3441" s="2">
        <v>0</v>
      </c>
      <c r="I3441" s="2" t="str">
        <f>TEXT(Продажи[[#This Row],[период]],Продажи[[#Headers],[МММ]])</f>
        <v>сен</v>
      </c>
    </row>
    <row r="3442" spans="1:9" x14ac:dyDescent="0.3">
      <c r="A3442" s="1">
        <v>41153</v>
      </c>
      <c r="B3442" t="s">
        <v>18</v>
      </c>
      <c r="C3442" t="s">
        <v>23</v>
      </c>
      <c r="D3442" t="s">
        <v>10</v>
      </c>
      <c r="E3442" t="s">
        <v>13</v>
      </c>
      <c r="F3442" s="2">
        <v>-894328.90724037774</v>
      </c>
      <c r="G3442" s="2">
        <v>-894786.42246996658</v>
      </c>
      <c r="H3442" s="2">
        <v>0</v>
      </c>
      <c r="I3442" s="2" t="str">
        <f>TEXT(Продажи[[#This Row],[период]],Продажи[[#Headers],[МММ]])</f>
        <v>сен</v>
      </c>
    </row>
    <row r="3443" spans="1:9" x14ac:dyDescent="0.3">
      <c r="A3443" s="1">
        <v>41153</v>
      </c>
      <c r="B3443" t="s">
        <v>18</v>
      </c>
      <c r="C3443" t="s">
        <v>23</v>
      </c>
      <c r="D3443" t="s">
        <v>21</v>
      </c>
      <c r="E3443" t="s">
        <v>11</v>
      </c>
      <c r="F3443" s="2">
        <v>665347.00637731387</v>
      </c>
      <c r="G3443" s="2">
        <v>2658291.5880159345</v>
      </c>
      <c r="H3443" s="2">
        <v>0</v>
      </c>
      <c r="I3443" s="2" t="str">
        <f>TEXT(Продажи[[#This Row],[период]],Продажи[[#Headers],[МММ]])</f>
        <v>сен</v>
      </c>
    </row>
    <row r="3444" spans="1:9" x14ac:dyDescent="0.3">
      <c r="A3444" s="1">
        <v>41153</v>
      </c>
      <c r="B3444" t="s">
        <v>18</v>
      </c>
      <c r="C3444" t="s">
        <v>23</v>
      </c>
      <c r="D3444" t="s">
        <v>21</v>
      </c>
      <c r="E3444" t="s">
        <v>12</v>
      </c>
      <c r="F3444" s="2">
        <v>-348349.21799859364</v>
      </c>
      <c r="G3444" s="2">
        <v>-1172775.7005952653</v>
      </c>
      <c r="H3444" s="2">
        <v>0</v>
      </c>
      <c r="I3444" s="2" t="str">
        <f>TEXT(Продажи[[#This Row],[период]],Продажи[[#Headers],[МММ]])</f>
        <v>сен</v>
      </c>
    </row>
    <row r="3445" spans="1:9" x14ac:dyDescent="0.3">
      <c r="A3445" s="1">
        <v>41153</v>
      </c>
      <c r="B3445" t="s">
        <v>18</v>
      </c>
      <c r="C3445" t="s">
        <v>23</v>
      </c>
      <c r="D3445" t="s">
        <v>21</v>
      </c>
      <c r="E3445" t="s">
        <v>13</v>
      </c>
      <c r="F3445" s="2">
        <v>-219564.51210451359</v>
      </c>
      <c r="G3445" s="2">
        <v>-664572.89700398361</v>
      </c>
      <c r="H3445" s="2">
        <v>0</v>
      </c>
      <c r="I3445" s="2" t="str">
        <f>TEXT(Продажи[[#This Row],[период]],Продажи[[#Headers],[МММ]])</f>
        <v>сен</v>
      </c>
    </row>
    <row r="3446" spans="1:9" x14ac:dyDescent="0.3">
      <c r="A3446" s="1">
        <v>41153</v>
      </c>
      <c r="B3446" t="s">
        <v>18</v>
      </c>
      <c r="C3446" t="s">
        <v>23</v>
      </c>
      <c r="D3446" t="s">
        <v>19</v>
      </c>
      <c r="E3446" t="s">
        <v>11</v>
      </c>
      <c r="F3446" s="2">
        <v>1211973.0534696765</v>
      </c>
      <c r="G3446" s="2">
        <v>3185088.604287459</v>
      </c>
      <c r="H3446" s="2">
        <v>0</v>
      </c>
      <c r="I3446" s="2" t="str">
        <f>TEXT(Продажи[[#This Row],[период]],Продажи[[#Headers],[МММ]])</f>
        <v>сен</v>
      </c>
    </row>
    <row r="3447" spans="1:9" x14ac:dyDescent="0.3">
      <c r="A3447" s="1">
        <v>41153</v>
      </c>
      <c r="B3447" t="s">
        <v>18</v>
      </c>
      <c r="C3447" t="s">
        <v>23</v>
      </c>
      <c r="D3447" t="s">
        <v>19</v>
      </c>
      <c r="E3447" t="s">
        <v>12</v>
      </c>
      <c r="F3447" s="2">
        <v>-752778.29408054438</v>
      </c>
      <c r="G3447" s="2">
        <v>-1405186.1489503495</v>
      </c>
      <c r="H3447" s="2">
        <v>0</v>
      </c>
      <c r="I3447" s="2" t="str">
        <f>TEXT(Продажи[[#This Row],[период]],Продажи[[#Headers],[МММ]])</f>
        <v>сен</v>
      </c>
    </row>
    <row r="3448" spans="1:9" x14ac:dyDescent="0.3">
      <c r="A3448" s="1">
        <v>41153</v>
      </c>
      <c r="B3448" t="s">
        <v>18</v>
      </c>
      <c r="C3448" t="s">
        <v>23</v>
      </c>
      <c r="D3448" t="s">
        <v>19</v>
      </c>
      <c r="E3448" t="s">
        <v>13</v>
      </c>
      <c r="F3448" s="2">
        <v>-436761.96622553183</v>
      </c>
      <c r="G3448" s="2">
        <v>-796272.15107186476</v>
      </c>
      <c r="H3448" s="2">
        <v>0</v>
      </c>
      <c r="I3448" s="2" t="str">
        <f>TEXT(Продажи[[#This Row],[период]],Продажи[[#Headers],[МММ]])</f>
        <v>сен</v>
      </c>
    </row>
    <row r="3449" spans="1:9" x14ac:dyDescent="0.3">
      <c r="A3449" s="1">
        <v>41153</v>
      </c>
      <c r="B3449" t="s">
        <v>18</v>
      </c>
      <c r="C3449" t="s">
        <v>23</v>
      </c>
      <c r="D3449" t="s">
        <v>17</v>
      </c>
      <c r="E3449" t="s">
        <v>11</v>
      </c>
      <c r="F3449" s="2">
        <v>2630433.7185330861</v>
      </c>
      <c r="G3449" s="2">
        <v>1585073.8971937615</v>
      </c>
      <c r="H3449" s="2">
        <v>0</v>
      </c>
      <c r="I3449" s="2" t="str">
        <f>TEXT(Продажи[[#This Row],[период]],Продажи[[#Headers],[МММ]])</f>
        <v>сен</v>
      </c>
    </row>
    <row r="3450" spans="1:9" x14ac:dyDescent="0.3">
      <c r="A3450" s="1">
        <v>41153</v>
      </c>
      <c r="B3450" t="s">
        <v>18</v>
      </c>
      <c r="C3450" t="s">
        <v>23</v>
      </c>
      <c r="D3450" t="s">
        <v>17</v>
      </c>
      <c r="E3450" t="s">
        <v>12</v>
      </c>
      <c r="F3450" s="2">
        <v>-1434456.0155599655</v>
      </c>
      <c r="G3450" s="2">
        <v>-699297.30758548307</v>
      </c>
      <c r="H3450" s="2">
        <v>0</v>
      </c>
      <c r="I3450" s="2" t="str">
        <f>TEXT(Продажи[[#This Row],[период]],Продажи[[#Headers],[МММ]])</f>
        <v>сен</v>
      </c>
    </row>
    <row r="3451" spans="1:9" x14ac:dyDescent="0.3">
      <c r="A3451" s="1">
        <v>41153</v>
      </c>
      <c r="B3451" t="s">
        <v>18</v>
      </c>
      <c r="C3451" t="s">
        <v>23</v>
      </c>
      <c r="D3451" t="s">
        <v>17</v>
      </c>
      <c r="E3451" t="s">
        <v>13</v>
      </c>
      <c r="F3451" s="2">
        <v>-749323.96112813673</v>
      </c>
      <c r="G3451" s="2">
        <v>-396268.47429844039</v>
      </c>
      <c r="H3451" s="2">
        <v>0</v>
      </c>
      <c r="I3451" s="2" t="str">
        <f>TEXT(Продажи[[#This Row],[период]],Продажи[[#Headers],[МММ]])</f>
        <v>сен</v>
      </c>
    </row>
    <row r="3452" spans="1:9" x14ac:dyDescent="0.3">
      <c r="A3452" s="1">
        <v>41153</v>
      </c>
      <c r="B3452" t="s">
        <v>18</v>
      </c>
      <c r="C3452" t="s">
        <v>23</v>
      </c>
      <c r="D3452" t="s">
        <v>14</v>
      </c>
      <c r="E3452" t="s">
        <v>11</v>
      </c>
      <c r="F3452" s="2">
        <v>1459715.0620238117</v>
      </c>
      <c r="G3452" s="2">
        <v>2691470.5445348322</v>
      </c>
      <c r="H3452" s="2">
        <v>0</v>
      </c>
      <c r="I3452" s="2" t="str">
        <f>TEXT(Продажи[[#This Row],[период]],Продажи[[#Headers],[МММ]])</f>
        <v>сен</v>
      </c>
    </row>
    <row r="3453" spans="1:9" x14ac:dyDescent="0.3">
      <c r="A3453" s="1">
        <v>41153</v>
      </c>
      <c r="B3453" t="s">
        <v>18</v>
      </c>
      <c r="C3453" t="s">
        <v>23</v>
      </c>
      <c r="D3453" t="s">
        <v>14</v>
      </c>
      <c r="E3453" t="s">
        <v>12</v>
      </c>
      <c r="F3453" s="2">
        <v>-803512.87817824492</v>
      </c>
      <c r="G3453" s="2">
        <v>-1187413.4755300733</v>
      </c>
      <c r="H3453" s="2">
        <v>0</v>
      </c>
      <c r="I3453" s="2" t="str">
        <f>TEXT(Продажи[[#This Row],[период]],Продажи[[#Headers],[МММ]])</f>
        <v>сен</v>
      </c>
    </row>
    <row r="3454" spans="1:9" x14ac:dyDescent="0.3">
      <c r="A3454" s="1">
        <v>41153</v>
      </c>
      <c r="B3454" t="s">
        <v>18</v>
      </c>
      <c r="C3454" t="s">
        <v>23</v>
      </c>
      <c r="D3454" t="s">
        <v>14</v>
      </c>
      <c r="E3454" t="s">
        <v>13</v>
      </c>
      <c r="F3454" s="2">
        <v>-543147.92188588763</v>
      </c>
      <c r="G3454" s="2">
        <v>-672867.63613370806</v>
      </c>
      <c r="H3454" s="2">
        <v>0</v>
      </c>
      <c r="I3454" s="2" t="str">
        <f>TEXT(Продажи[[#This Row],[период]],Продажи[[#Headers],[МММ]])</f>
        <v>сен</v>
      </c>
    </row>
    <row r="3455" spans="1:9" x14ac:dyDescent="0.3">
      <c r="A3455" s="1">
        <v>41153</v>
      </c>
      <c r="B3455" t="s">
        <v>18</v>
      </c>
      <c r="C3455" t="s">
        <v>23</v>
      </c>
      <c r="D3455" t="s">
        <v>100</v>
      </c>
      <c r="E3455" t="s">
        <v>49</v>
      </c>
      <c r="F3455" s="2">
        <v>0</v>
      </c>
      <c r="G3455" s="2">
        <v>0</v>
      </c>
      <c r="H3455" s="2">
        <v>16096755.166748395</v>
      </c>
      <c r="I3455" s="2" t="str">
        <f>TEXT(Продажи[[#This Row],[период]],Продажи[[#Headers],[МММ]])</f>
        <v>сен</v>
      </c>
    </row>
    <row r="3456" spans="1:9" x14ac:dyDescent="0.3">
      <c r="A3456" s="1">
        <v>41153</v>
      </c>
      <c r="B3456" t="s">
        <v>18</v>
      </c>
      <c r="C3456" t="s">
        <v>24</v>
      </c>
      <c r="D3456" t="s">
        <v>10</v>
      </c>
      <c r="E3456" t="s">
        <v>11</v>
      </c>
      <c r="F3456" s="2">
        <v>2612695.3774654721</v>
      </c>
      <c r="G3456" s="2">
        <v>2863316.5519038928</v>
      </c>
      <c r="H3456" s="2">
        <v>0</v>
      </c>
      <c r="I3456" s="2" t="str">
        <f>TEXT(Продажи[[#This Row],[период]],Продажи[[#Headers],[МММ]])</f>
        <v>сен</v>
      </c>
    </row>
    <row r="3457" spans="1:9" x14ac:dyDescent="0.3">
      <c r="A3457" s="1">
        <v>41153</v>
      </c>
      <c r="B3457" t="s">
        <v>18</v>
      </c>
      <c r="C3457" t="s">
        <v>24</v>
      </c>
      <c r="D3457" t="s">
        <v>10</v>
      </c>
      <c r="E3457" t="s">
        <v>12</v>
      </c>
      <c r="F3457" s="2">
        <v>-1457570.6429375019</v>
      </c>
      <c r="G3457" s="2">
        <v>-1263227.890545835</v>
      </c>
      <c r="H3457" s="2">
        <v>0</v>
      </c>
      <c r="I3457" s="2" t="str">
        <f>TEXT(Продажи[[#This Row],[период]],Продажи[[#Headers],[МММ]])</f>
        <v>сен</v>
      </c>
    </row>
    <row r="3458" spans="1:9" x14ac:dyDescent="0.3">
      <c r="A3458" s="1">
        <v>41153</v>
      </c>
      <c r="B3458" t="s">
        <v>18</v>
      </c>
      <c r="C3458" t="s">
        <v>24</v>
      </c>
      <c r="D3458" t="s">
        <v>10</v>
      </c>
      <c r="E3458" t="s">
        <v>13</v>
      </c>
      <c r="F3458" s="2">
        <v>-841200.45730530564</v>
      </c>
      <c r="G3458" s="2">
        <v>-715829.13797597319</v>
      </c>
      <c r="H3458" s="2">
        <v>0</v>
      </c>
      <c r="I3458" s="2" t="str">
        <f>TEXT(Продажи[[#This Row],[период]],Продажи[[#Headers],[МММ]])</f>
        <v>сен</v>
      </c>
    </row>
    <row r="3459" spans="1:9" x14ac:dyDescent="0.3">
      <c r="A3459" s="1">
        <v>41153</v>
      </c>
      <c r="B3459" t="s">
        <v>18</v>
      </c>
      <c r="C3459" t="s">
        <v>24</v>
      </c>
      <c r="D3459" t="s">
        <v>21</v>
      </c>
      <c r="E3459" t="s">
        <v>11</v>
      </c>
      <c r="F3459" s="2">
        <v>2414060.0807302538</v>
      </c>
      <c r="G3459" s="2">
        <v>2126633.2704127473</v>
      </c>
      <c r="H3459" s="2">
        <v>0</v>
      </c>
      <c r="I3459" s="2" t="str">
        <f>TEXT(Продажи[[#This Row],[период]],Продажи[[#Headers],[МММ]])</f>
        <v>сен</v>
      </c>
    </row>
    <row r="3460" spans="1:9" x14ac:dyDescent="0.3">
      <c r="A3460" s="1">
        <v>41153</v>
      </c>
      <c r="B3460" t="s">
        <v>18</v>
      </c>
      <c r="C3460" t="s">
        <v>24</v>
      </c>
      <c r="D3460" t="s">
        <v>21</v>
      </c>
      <c r="E3460" t="s">
        <v>12</v>
      </c>
      <c r="F3460" s="2">
        <v>-1393396.8719943746</v>
      </c>
      <c r="G3460" s="2">
        <v>-938220.56047621218</v>
      </c>
      <c r="H3460" s="2">
        <v>0</v>
      </c>
      <c r="I3460" s="2" t="str">
        <f>TEXT(Продажи[[#This Row],[период]],Продажи[[#Headers],[МММ]])</f>
        <v>сен</v>
      </c>
    </row>
    <row r="3461" spans="1:9" x14ac:dyDescent="0.3">
      <c r="A3461" s="1">
        <v>41153</v>
      </c>
      <c r="B3461" t="s">
        <v>18</v>
      </c>
      <c r="C3461" t="s">
        <v>24</v>
      </c>
      <c r="D3461" t="s">
        <v>21</v>
      </c>
      <c r="E3461" t="s">
        <v>13</v>
      </c>
      <c r="F3461" s="2">
        <v>-718539.93196569907</v>
      </c>
      <c r="G3461" s="2">
        <v>-531658.31760318682</v>
      </c>
      <c r="H3461" s="2">
        <v>0</v>
      </c>
      <c r="I3461" s="2" t="str">
        <f>TEXT(Продажи[[#This Row],[период]],Продажи[[#Headers],[МММ]])</f>
        <v>сен</v>
      </c>
    </row>
    <row r="3462" spans="1:9" x14ac:dyDescent="0.3">
      <c r="A3462" s="1">
        <v>41153</v>
      </c>
      <c r="B3462" t="s">
        <v>18</v>
      </c>
      <c r="C3462" t="s">
        <v>24</v>
      </c>
      <c r="D3462" t="s">
        <v>19</v>
      </c>
      <c r="E3462" t="s">
        <v>11</v>
      </c>
      <c r="F3462" s="2">
        <v>3248238.3389575491</v>
      </c>
      <c r="G3462" s="2">
        <v>2548070.8834299673</v>
      </c>
      <c r="H3462" s="2">
        <v>0</v>
      </c>
      <c r="I3462" s="2" t="str">
        <f>TEXT(Продажи[[#This Row],[период]],Продажи[[#Headers],[МММ]])</f>
        <v>сен</v>
      </c>
    </row>
    <row r="3463" spans="1:9" x14ac:dyDescent="0.3">
      <c r="A3463" s="1">
        <v>41153</v>
      </c>
      <c r="B3463" t="s">
        <v>18</v>
      </c>
      <c r="C3463" t="s">
        <v>24</v>
      </c>
      <c r="D3463" t="s">
        <v>19</v>
      </c>
      <c r="E3463" t="s">
        <v>12</v>
      </c>
      <c r="F3463" s="2">
        <v>-1881945.7352013609</v>
      </c>
      <c r="G3463" s="2">
        <v>-1124148.9191602797</v>
      </c>
      <c r="H3463" s="2">
        <v>0</v>
      </c>
      <c r="I3463" s="2" t="str">
        <f>TEXT(Продажи[[#This Row],[период]],Продажи[[#Headers],[МММ]])</f>
        <v>сен</v>
      </c>
    </row>
    <row r="3464" spans="1:9" x14ac:dyDescent="0.3">
      <c r="A3464" s="1">
        <v>41153</v>
      </c>
      <c r="B3464" t="s">
        <v>18</v>
      </c>
      <c r="C3464" t="s">
        <v>24</v>
      </c>
      <c r="D3464" t="s">
        <v>19</v>
      </c>
      <c r="E3464" t="s">
        <v>13</v>
      </c>
      <c r="F3464" s="2">
        <v>-1150245.2333550719</v>
      </c>
      <c r="G3464" s="2">
        <v>-637017.72085749183</v>
      </c>
      <c r="H3464" s="2">
        <v>0</v>
      </c>
      <c r="I3464" s="2" t="str">
        <f>TEXT(Продажи[[#This Row],[период]],Продажи[[#Headers],[МММ]])</f>
        <v>сен</v>
      </c>
    </row>
    <row r="3465" spans="1:9" x14ac:dyDescent="0.3">
      <c r="A3465" s="1">
        <v>41153</v>
      </c>
      <c r="B3465" t="s">
        <v>18</v>
      </c>
      <c r="C3465" t="s">
        <v>24</v>
      </c>
      <c r="D3465" t="s">
        <v>17</v>
      </c>
      <c r="E3465" t="s">
        <v>11</v>
      </c>
      <c r="F3465" s="2">
        <v>1203149.983050921</v>
      </c>
      <c r="G3465" s="2">
        <v>1268059.1177550093</v>
      </c>
      <c r="H3465" s="2">
        <v>0</v>
      </c>
      <c r="I3465" s="2" t="str">
        <f>TEXT(Продажи[[#This Row],[период]],Продажи[[#Headers],[МММ]])</f>
        <v>сен</v>
      </c>
    </row>
    <row r="3466" spans="1:9" x14ac:dyDescent="0.3">
      <c r="A3466" s="1">
        <v>41153</v>
      </c>
      <c r="B3466" t="s">
        <v>18</v>
      </c>
      <c r="C3466" t="s">
        <v>24</v>
      </c>
      <c r="D3466" t="s">
        <v>17</v>
      </c>
      <c r="E3466" t="s">
        <v>12</v>
      </c>
      <c r="F3466" s="2">
        <v>-717228.00777998264</v>
      </c>
      <c r="G3466" s="2">
        <v>-559437.84606838645</v>
      </c>
      <c r="H3466" s="2">
        <v>0</v>
      </c>
      <c r="I3466" s="2" t="str">
        <f>TEXT(Продажи[[#This Row],[период]],Продажи[[#Headers],[МММ]])</f>
        <v>сен</v>
      </c>
    </row>
    <row r="3467" spans="1:9" x14ac:dyDescent="0.3">
      <c r="A3467" s="1">
        <v>41153</v>
      </c>
      <c r="B3467" t="s">
        <v>18</v>
      </c>
      <c r="C3467" t="s">
        <v>24</v>
      </c>
      <c r="D3467" t="s">
        <v>17</v>
      </c>
      <c r="E3467" t="s">
        <v>13</v>
      </c>
      <c r="F3467" s="2">
        <v>-436361.51993334148</v>
      </c>
      <c r="G3467" s="2">
        <v>-317014.77943875233</v>
      </c>
      <c r="H3467" s="2">
        <v>0</v>
      </c>
      <c r="I3467" s="2" t="str">
        <f>TEXT(Продажи[[#This Row],[период]],Продажи[[#Headers],[МММ]])</f>
        <v>сен</v>
      </c>
    </row>
    <row r="3468" spans="1:9" x14ac:dyDescent="0.3">
      <c r="A3468" s="1">
        <v>41153</v>
      </c>
      <c r="B3468" t="s">
        <v>18</v>
      </c>
      <c r="C3468" t="s">
        <v>24</v>
      </c>
      <c r="D3468" t="s">
        <v>14</v>
      </c>
      <c r="E3468" t="s">
        <v>11</v>
      </c>
      <c r="F3468" s="2">
        <v>4194337.2240904393</v>
      </c>
      <c r="G3468" s="2">
        <v>2153176.4356278656</v>
      </c>
      <c r="H3468" s="2">
        <v>0</v>
      </c>
      <c r="I3468" s="2" t="str">
        <f>TEXT(Продажи[[#This Row],[период]],Продажи[[#Headers],[МММ]])</f>
        <v>сен</v>
      </c>
    </row>
    <row r="3469" spans="1:9" x14ac:dyDescent="0.3">
      <c r="A3469" s="1">
        <v>41153</v>
      </c>
      <c r="B3469" t="s">
        <v>18</v>
      </c>
      <c r="C3469" t="s">
        <v>24</v>
      </c>
      <c r="D3469" t="s">
        <v>14</v>
      </c>
      <c r="E3469" t="s">
        <v>12</v>
      </c>
      <c r="F3469" s="2">
        <v>-2410538.6345347348</v>
      </c>
      <c r="G3469" s="2">
        <v>-949930.78042405855</v>
      </c>
      <c r="H3469" s="2">
        <v>0</v>
      </c>
      <c r="I3469" s="2" t="str">
        <f>TEXT(Продажи[[#This Row],[период]],Продажи[[#Headers],[МММ]])</f>
        <v>сен</v>
      </c>
    </row>
    <row r="3470" spans="1:9" x14ac:dyDescent="0.3">
      <c r="A3470" s="1">
        <v>41153</v>
      </c>
      <c r="B3470" t="s">
        <v>18</v>
      </c>
      <c r="C3470" t="s">
        <v>24</v>
      </c>
      <c r="D3470" t="s">
        <v>14</v>
      </c>
      <c r="E3470" t="s">
        <v>13</v>
      </c>
      <c r="F3470" s="2">
        <v>-1691099.9871765401</v>
      </c>
      <c r="G3470" s="2">
        <v>-538294.1089069664</v>
      </c>
      <c r="H3470" s="2">
        <v>0</v>
      </c>
      <c r="I3470" s="2" t="str">
        <f>TEXT(Продажи[[#This Row],[период]],Продажи[[#Headers],[МММ]])</f>
        <v>сен</v>
      </c>
    </row>
    <row r="3471" spans="1:9" x14ac:dyDescent="0.3">
      <c r="A3471" s="1">
        <v>41153</v>
      </c>
      <c r="B3471" t="s">
        <v>18</v>
      </c>
      <c r="C3471" t="s">
        <v>24</v>
      </c>
      <c r="D3471" t="s">
        <v>100</v>
      </c>
      <c r="E3471" t="s">
        <v>49</v>
      </c>
      <c r="F3471" s="2">
        <v>0</v>
      </c>
      <c r="G3471" s="2">
        <v>0</v>
      </c>
      <c r="H3471" s="2">
        <v>10545127.042399181</v>
      </c>
      <c r="I3471" s="2" t="str">
        <f>TEXT(Продажи[[#This Row],[период]],Продажи[[#Headers],[МММ]])</f>
        <v>сен</v>
      </c>
    </row>
    <row r="3472" spans="1:9" x14ac:dyDescent="0.3">
      <c r="A3472" s="1">
        <v>41153</v>
      </c>
      <c r="B3472" t="s">
        <v>18</v>
      </c>
      <c r="C3472" t="s">
        <v>26</v>
      </c>
      <c r="D3472" t="s">
        <v>10</v>
      </c>
      <c r="E3472" t="s">
        <v>11</v>
      </c>
      <c r="F3472" s="2">
        <v>5768335.8194251638</v>
      </c>
      <c r="G3472" s="2">
        <v>1073743.7069639598</v>
      </c>
      <c r="H3472" s="2">
        <v>0</v>
      </c>
      <c r="I3472" s="2" t="str">
        <f>TEXT(Продажи[[#This Row],[период]],Продажи[[#Headers],[МММ]])</f>
        <v>сен</v>
      </c>
    </row>
    <row r="3473" spans="1:9" x14ac:dyDescent="0.3">
      <c r="A3473" s="1">
        <v>41153</v>
      </c>
      <c r="B3473" t="s">
        <v>18</v>
      </c>
      <c r="C3473" t="s">
        <v>26</v>
      </c>
      <c r="D3473" t="s">
        <v>10</v>
      </c>
      <c r="E3473" t="s">
        <v>12</v>
      </c>
      <c r="F3473" s="2">
        <v>-3279533.9466093793</v>
      </c>
      <c r="G3473" s="2">
        <v>-473710.4589546881</v>
      </c>
      <c r="H3473" s="2">
        <v>0</v>
      </c>
      <c r="I3473" s="2" t="str">
        <f>TEXT(Продажи[[#This Row],[период]],Продажи[[#Headers],[МММ]])</f>
        <v>сен</v>
      </c>
    </row>
    <row r="3474" spans="1:9" x14ac:dyDescent="0.3">
      <c r="A3474" s="1">
        <v>41153</v>
      </c>
      <c r="B3474" t="s">
        <v>18</v>
      </c>
      <c r="C3474" t="s">
        <v>26</v>
      </c>
      <c r="D3474" t="s">
        <v>10</v>
      </c>
      <c r="E3474" t="s">
        <v>13</v>
      </c>
      <c r="F3474" s="2">
        <v>-2285652.9644563701</v>
      </c>
      <c r="G3474" s="2">
        <v>-268435.92674098996</v>
      </c>
      <c r="H3474" s="2">
        <v>0</v>
      </c>
      <c r="I3474" s="2" t="str">
        <f>TEXT(Продажи[[#This Row],[период]],Продажи[[#Headers],[МММ]])</f>
        <v>сен</v>
      </c>
    </row>
    <row r="3475" spans="1:9" x14ac:dyDescent="0.3">
      <c r="A3475" s="1">
        <v>41153</v>
      </c>
      <c r="B3475" t="s">
        <v>18</v>
      </c>
      <c r="C3475" t="s">
        <v>26</v>
      </c>
      <c r="D3475" t="s">
        <v>21</v>
      </c>
      <c r="E3475" t="s">
        <v>11</v>
      </c>
      <c r="F3475" s="2">
        <v>2539465.7992097475</v>
      </c>
      <c r="G3475" s="2">
        <v>797487.47640478017</v>
      </c>
      <c r="H3475" s="2">
        <v>0</v>
      </c>
      <c r="I3475" s="2" t="str">
        <f>TEXT(Продажи[[#This Row],[период]],Продажи[[#Headers],[МММ]])</f>
        <v>сен</v>
      </c>
    </row>
    <row r="3476" spans="1:9" x14ac:dyDescent="0.3">
      <c r="A3476" s="1">
        <v>41153</v>
      </c>
      <c r="B3476" t="s">
        <v>18</v>
      </c>
      <c r="C3476" t="s">
        <v>26</v>
      </c>
      <c r="D3476" t="s">
        <v>21</v>
      </c>
      <c r="E3476" t="s">
        <v>12</v>
      </c>
      <c r="F3476" s="2">
        <v>-1393396.8719943746</v>
      </c>
      <c r="G3476" s="2">
        <v>-351832.71017857955</v>
      </c>
      <c r="H3476" s="2">
        <v>0</v>
      </c>
      <c r="I3476" s="2" t="str">
        <f>TEXT(Продажи[[#This Row],[период]],Продажи[[#Headers],[МММ]])</f>
        <v>сен</v>
      </c>
    </row>
    <row r="3477" spans="1:9" x14ac:dyDescent="0.3">
      <c r="A3477" s="1">
        <v>41153</v>
      </c>
      <c r="B3477" t="s">
        <v>18</v>
      </c>
      <c r="C3477" t="s">
        <v>26</v>
      </c>
      <c r="D3477" t="s">
        <v>21</v>
      </c>
      <c r="E3477" t="s">
        <v>13</v>
      </c>
      <c r="F3477" s="2">
        <v>-666252.71434411011</v>
      </c>
      <c r="G3477" s="2">
        <v>-199371.86910119504</v>
      </c>
      <c r="H3477" s="2">
        <v>0</v>
      </c>
      <c r="I3477" s="2" t="str">
        <f>TEXT(Продажи[[#This Row],[период]],Продажи[[#Headers],[МММ]])</f>
        <v>сен</v>
      </c>
    </row>
    <row r="3478" spans="1:9" x14ac:dyDescent="0.3">
      <c r="A3478" s="1">
        <v>41153</v>
      </c>
      <c r="B3478" t="s">
        <v>18</v>
      </c>
      <c r="C3478" t="s">
        <v>26</v>
      </c>
      <c r="D3478" t="s">
        <v>19</v>
      </c>
      <c r="E3478" t="s">
        <v>11</v>
      </c>
      <c r="F3478" s="2">
        <v>2725057.4245715709</v>
      </c>
      <c r="G3478" s="2">
        <v>955526.58128623769</v>
      </c>
      <c r="H3478" s="2">
        <v>0</v>
      </c>
      <c r="I3478" s="2" t="str">
        <f>TEXT(Продажи[[#This Row],[период]],Продажи[[#Headers],[МММ]])</f>
        <v>сен</v>
      </c>
    </row>
    <row r="3479" spans="1:9" x14ac:dyDescent="0.3">
      <c r="A3479" s="1">
        <v>41153</v>
      </c>
      <c r="B3479" t="s">
        <v>18</v>
      </c>
      <c r="C3479" t="s">
        <v>26</v>
      </c>
      <c r="D3479" t="s">
        <v>19</v>
      </c>
      <c r="E3479" t="s">
        <v>12</v>
      </c>
      <c r="F3479" s="2">
        <v>-1505556.5881610888</v>
      </c>
      <c r="G3479" s="2">
        <v>-421555.84468510485</v>
      </c>
      <c r="H3479" s="2">
        <v>0</v>
      </c>
      <c r="I3479" s="2" t="str">
        <f>TEXT(Продажи[[#This Row],[период]],Продажи[[#Headers],[МММ]])</f>
        <v>сен</v>
      </c>
    </row>
    <row r="3480" spans="1:9" x14ac:dyDescent="0.3">
      <c r="A3480" s="1">
        <v>41153</v>
      </c>
      <c r="B3480" t="s">
        <v>18</v>
      </c>
      <c r="C3480" t="s">
        <v>26</v>
      </c>
      <c r="D3480" t="s">
        <v>19</v>
      </c>
      <c r="E3480" t="s">
        <v>13</v>
      </c>
      <c r="F3480" s="2">
        <v>-889708.66577379545</v>
      </c>
      <c r="G3480" s="2">
        <v>-238881.64532155942</v>
      </c>
      <c r="H3480" s="2">
        <v>0</v>
      </c>
      <c r="I3480" s="2" t="str">
        <f>TEXT(Продажи[[#This Row],[период]],Продажи[[#Headers],[МММ]])</f>
        <v>сен</v>
      </c>
    </row>
    <row r="3481" spans="1:9" x14ac:dyDescent="0.3">
      <c r="A3481" s="1">
        <v>41153</v>
      </c>
      <c r="B3481" t="s">
        <v>18</v>
      </c>
      <c r="C3481" t="s">
        <v>26</v>
      </c>
      <c r="D3481" t="s">
        <v>17</v>
      </c>
      <c r="E3481" t="s">
        <v>11</v>
      </c>
      <c r="F3481" s="2">
        <v>1247976.7335371696</v>
      </c>
      <c r="G3481" s="2">
        <v>475522.16915812844</v>
      </c>
      <c r="H3481" s="2">
        <v>0</v>
      </c>
      <c r="I3481" s="2" t="str">
        <f>TEXT(Продажи[[#This Row],[период]],Продажи[[#Headers],[МММ]])</f>
        <v>сен</v>
      </c>
    </row>
    <row r="3482" spans="1:9" x14ac:dyDescent="0.3">
      <c r="A3482" s="1">
        <v>41153</v>
      </c>
      <c r="B3482" t="s">
        <v>18</v>
      </c>
      <c r="C3482" t="s">
        <v>26</v>
      </c>
      <c r="D3482" t="s">
        <v>17</v>
      </c>
      <c r="E3482" t="s">
        <v>12</v>
      </c>
      <c r="F3482" s="2">
        <v>-717228.00777998264</v>
      </c>
      <c r="G3482" s="2">
        <v>-209789.19227564489</v>
      </c>
      <c r="H3482" s="2">
        <v>0</v>
      </c>
      <c r="I3482" s="2" t="str">
        <f>TEXT(Продажи[[#This Row],[период]],Продажи[[#Headers],[МММ]])</f>
        <v>сен</v>
      </c>
    </row>
    <row r="3483" spans="1:9" x14ac:dyDescent="0.3">
      <c r="A3483" s="1">
        <v>41153</v>
      </c>
      <c r="B3483" t="s">
        <v>18</v>
      </c>
      <c r="C3483" t="s">
        <v>26</v>
      </c>
      <c r="D3483" t="s">
        <v>17</v>
      </c>
      <c r="E3483" t="s">
        <v>13</v>
      </c>
      <c r="F3483" s="2">
        <v>-459707.29158657987</v>
      </c>
      <c r="G3483" s="2">
        <v>-118880.54228953211</v>
      </c>
      <c r="H3483" s="2">
        <v>0</v>
      </c>
      <c r="I3483" s="2" t="str">
        <f>TEXT(Продажи[[#This Row],[период]],Продажи[[#Headers],[МММ]])</f>
        <v>сен</v>
      </c>
    </row>
    <row r="3484" spans="1:9" x14ac:dyDescent="0.3">
      <c r="A3484" s="1">
        <v>41153</v>
      </c>
      <c r="B3484" t="s">
        <v>18</v>
      </c>
      <c r="C3484" t="s">
        <v>26</v>
      </c>
      <c r="D3484" t="s">
        <v>14</v>
      </c>
      <c r="E3484" t="s">
        <v>11</v>
      </c>
      <c r="F3484" s="2">
        <v>1882898.5111976874</v>
      </c>
      <c r="G3484" s="2">
        <v>807441.1633604496</v>
      </c>
      <c r="H3484" s="2">
        <v>0</v>
      </c>
      <c r="I3484" s="2" t="str">
        <f>TEXT(Продажи[[#This Row],[период]],Продажи[[#Headers],[МММ]])</f>
        <v>сен</v>
      </c>
    </row>
    <row r="3485" spans="1:9" x14ac:dyDescent="0.3">
      <c r="A3485" s="1">
        <v>41153</v>
      </c>
      <c r="B3485" t="s">
        <v>18</v>
      </c>
      <c r="C3485" t="s">
        <v>26</v>
      </c>
      <c r="D3485" t="s">
        <v>14</v>
      </c>
      <c r="E3485" t="s">
        <v>12</v>
      </c>
      <c r="F3485" s="2">
        <v>-1071350.50423766</v>
      </c>
      <c r="G3485" s="2">
        <v>-356224.04265902197</v>
      </c>
      <c r="H3485" s="2">
        <v>0</v>
      </c>
      <c r="I3485" s="2" t="str">
        <f>TEXT(Продажи[[#This Row],[период]],Продажи[[#Headers],[МММ]])</f>
        <v>сен</v>
      </c>
    </row>
    <row r="3486" spans="1:9" x14ac:dyDescent="0.3">
      <c r="A3486" s="1">
        <v>41153</v>
      </c>
      <c r="B3486" t="s">
        <v>18</v>
      </c>
      <c r="C3486" t="s">
        <v>26</v>
      </c>
      <c r="D3486" t="s">
        <v>14</v>
      </c>
      <c r="E3486" t="s">
        <v>13</v>
      </c>
      <c r="F3486" s="2">
        <v>-800084.55656468449</v>
      </c>
      <c r="G3486" s="2">
        <v>-201860.2908401124</v>
      </c>
      <c r="H3486" s="2">
        <v>0</v>
      </c>
      <c r="I3486" s="2" t="str">
        <f>TEXT(Продажи[[#This Row],[период]],Продажи[[#Headers],[МММ]])</f>
        <v>сен</v>
      </c>
    </row>
    <row r="3487" spans="1:9" x14ac:dyDescent="0.3">
      <c r="A3487" s="1">
        <v>41153</v>
      </c>
      <c r="B3487" t="s">
        <v>18</v>
      </c>
      <c r="C3487" t="s">
        <v>26</v>
      </c>
      <c r="D3487" t="s">
        <v>100</v>
      </c>
      <c r="E3487" t="s">
        <v>49</v>
      </c>
      <c r="F3487" s="2">
        <v>0</v>
      </c>
      <c r="G3487" s="2">
        <v>0</v>
      </c>
      <c r="H3487" s="2">
        <v>12935769.043743378</v>
      </c>
      <c r="I3487" s="2" t="str">
        <f>TEXT(Продажи[[#This Row],[период]],Продажи[[#Headers],[МММ]])</f>
        <v>сен</v>
      </c>
    </row>
    <row r="3488" spans="1:9" x14ac:dyDescent="0.3">
      <c r="A3488" s="1">
        <v>41153</v>
      </c>
      <c r="B3488" t="s">
        <v>18</v>
      </c>
      <c r="C3488" t="s">
        <v>27</v>
      </c>
      <c r="D3488" t="s">
        <v>10</v>
      </c>
      <c r="E3488" t="s">
        <v>11</v>
      </c>
      <c r="F3488" s="2">
        <v>4095773.5066543799</v>
      </c>
      <c r="G3488" s="2">
        <v>3579145.6898798663</v>
      </c>
      <c r="H3488" s="2">
        <v>0</v>
      </c>
      <c r="I3488" s="2" t="str">
        <f>TEXT(Продажи[[#This Row],[период]],Продажи[[#Headers],[МММ]])</f>
        <v>сен</v>
      </c>
    </row>
    <row r="3489" spans="1:9" x14ac:dyDescent="0.3">
      <c r="A3489" s="1">
        <v>41153</v>
      </c>
      <c r="B3489" t="s">
        <v>18</v>
      </c>
      <c r="C3489" t="s">
        <v>27</v>
      </c>
      <c r="D3489" t="s">
        <v>10</v>
      </c>
      <c r="E3489" t="s">
        <v>12</v>
      </c>
      <c r="F3489" s="2">
        <v>-2186355.9644062528</v>
      </c>
      <c r="G3489" s="2">
        <v>-1579034.8631822939</v>
      </c>
      <c r="H3489" s="2">
        <v>0</v>
      </c>
      <c r="I3489" s="2" t="str">
        <f>TEXT(Продажи[[#This Row],[период]],Продажи[[#Headers],[МММ]])</f>
        <v>сен</v>
      </c>
    </row>
    <row r="3490" spans="1:9" x14ac:dyDescent="0.3">
      <c r="A3490" s="1">
        <v>41153</v>
      </c>
      <c r="B3490" t="s">
        <v>18</v>
      </c>
      <c r="C3490" t="s">
        <v>27</v>
      </c>
      <c r="D3490" t="s">
        <v>10</v>
      </c>
      <c r="E3490" t="s">
        <v>13</v>
      </c>
      <c r="F3490" s="2">
        <v>-1428965.8190698535</v>
      </c>
      <c r="G3490" s="2">
        <v>-894786.42246996658</v>
      </c>
      <c r="H3490" s="2">
        <v>0</v>
      </c>
      <c r="I3490" s="2" t="str">
        <f>TEXT(Продажи[[#This Row],[период]],Продажи[[#Headers],[МММ]])</f>
        <v>сен</v>
      </c>
    </row>
    <row r="3491" spans="1:9" x14ac:dyDescent="0.3">
      <c r="A3491" s="1">
        <v>41153</v>
      </c>
      <c r="B3491" t="s">
        <v>18</v>
      </c>
      <c r="C3491" t="s">
        <v>27</v>
      </c>
      <c r="D3491" t="s">
        <v>21</v>
      </c>
      <c r="E3491" t="s">
        <v>11</v>
      </c>
      <c r="F3491" s="2">
        <v>3730820.1247649374</v>
      </c>
      <c r="G3491" s="2">
        <v>2658291.5880159345</v>
      </c>
      <c r="H3491" s="2">
        <v>0</v>
      </c>
      <c r="I3491" s="2" t="str">
        <f>TEXT(Продажи[[#This Row],[период]],Продажи[[#Headers],[МММ]])</f>
        <v>сен</v>
      </c>
    </row>
    <row r="3492" spans="1:9" x14ac:dyDescent="0.3">
      <c r="A3492" s="1">
        <v>41153</v>
      </c>
      <c r="B3492" t="s">
        <v>18</v>
      </c>
      <c r="C3492" t="s">
        <v>27</v>
      </c>
      <c r="D3492" t="s">
        <v>21</v>
      </c>
      <c r="E3492" t="s">
        <v>12</v>
      </c>
      <c r="F3492" s="2">
        <v>-2090095.3079915617</v>
      </c>
      <c r="G3492" s="2">
        <v>-1172775.7005952653</v>
      </c>
      <c r="H3492" s="2">
        <v>0</v>
      </c>
      <c r="I3492" s="2" t="str">
        <f>TEXT(Продажи[[#This Row],[период]],Продажи[[#Headers],[МММ]])</f>
        <v>сен</v>
      </c>
    </row>
    <row r="3493" spans="1:9" x14ac:dyDescent="0.3">
      <c r="A3493" s="1">
        <v>41153</v>
      </c>
      <c r="B3493" t="s">
        <v>18</v>
      </c>
      <c r="C3493" t="s">
        <v>27</v>
      </c>
      <c r="D3493" t="s">
        <v>21</v>
      </c>
      <c r="E3493" t="s">
        <v>13</v>
      </c>
      <c r="F3493" s="2">
        <v>-1458642.6805255115</v>
      </c>
      <c r="G3493" s="2">
        <v>-664572.89700398361</v>
      </c>
      <c r="H3493" s="2">
        <v>0</v>
      </c>
      <c r="I3493" s="2" t="str">
        <f>TEXT(Продажи[[#This Row],[период]],Продажи[[#Headers],[МММ]])</f>
        <v>сен</v>
      </c>
    </row>
    <row r="3494" spans="1:9" x14ac:dyDescent="0.3">
      <c r="A3494" s="1">
        <v>41153</v>
      </c>
      <c r="B3494" t="s">
        <v>18</v>
      </c>
      <c r="C3494" t="s">
        <v>27</v>
      </c>
      <c r="D3494" t="s">
        <v>19</v>
      </c>
      <c r="E3494" t="s">
        <v>11</v>
      </c>
      <c r="F3494" s="2">
        <v>3880572.1059852061</v>
      </c>
      <c r="G3494" s="2">
        <v>3185088.604287459</v>
      </c>
      <c r="H3494" s="2">
        <v>0</v>
      </c>
      <c r="I3494" s="2" t="str">
        <f>TEXT(Продажи[[#This Row],[период]],Продажи[[#Headers],[МММ]])</f>
        <v>сен</v>
      </c>
    </row>
    <row r="3495" spans="1:9" x14ac:dyDescent="0.3">
      <c r="A3495" s="1">
        <v>41153</v>
      </c>
      <c r="B3495" t="s">
        <v>18</v>
      </c>
      <c r="C3495" t="s">
        <v>27</v>
      </c>
      <c r="D3495" t="s">
        <v>19</v>
      </c>
      <c r="E3495" t="s">
        <v>12</v>
      </c>
      <c r="F3495" s="2">
        <v>-2258334.8822416333</v>
      </c>
      <c r="G3495" s="2">
        <v>-1405186.1489503495</v>
      </c>
      <c r="H3495" s="2">
        <v>0</v>
      </c>
      <c r="I3495" s="2" t="str">
        <f>TEXT(Продажи[[#This Row],[период]],Продажи[[#Headers],[МММ]])</f>
        <v>сен</v>
      </c>
    </row>
    <row r="3496" spans="1:9" x14ac:dyDescent="0.3">
      <c r="A3496" s="1">
        <v>41153</v>
      </c>
      <c r="B3496" t="s">
        <v>18</v>
      </c>
      <c r="C3496" t="s">
        <v>27</v>
      </c>
      <c r="D3496" t="s">
        <v>19</v>
      </c>
      <c r="E3496" t="s">
        <v>13</v>
      </c>
      <c r="F3496" s="2">
        <v>-1453238.496722491</v>
      </c>
      <c r="G3496" s="2">
        <v>-796272.15107186476</v>
      </c>
      <c r="H3496" s="2">
        <v>0</v>
      </c>
      <c r="I3496" s="2" t="str">
        <f>TEXT(Продажи[[#This Row],[период]],Продажи[[#Headers],[МММ]])</f>
        <v>сен</v>
      </c>
    </row>
    <row r="3497" spans="1:9" x14ac:dyDescent="0.3">
      <c r="A3497" s="1">
        <v>41153</v>
      </c>
      <c r="B3497" t="s">
        <v>18</v>
      </c>
      <c r="C3497" t="s">
        <v>27</v>
      </c>
      <c r="D3497" t="s">
        <v>17</v>
      </c>
      <c r="E3497" t="s">
        <v>11</v>
      </c>
      <c r="F3497" s="2">
        <v>1289217.3439845187</v>
      </c>
      <c r="G3497" s="2">
        <v>1585073.8971937615</v>
      </c>
      <c r="H3497" s="2">
        <v>0</v>
      </c>
      <c r="I3497" s="2" t="str">
        <f>TEXT(Продажи[[#This Row],[период]],Продажи[[#Headers],[МММ]])</f>
        <v>сен</v>
      </c>
    </row>
    <row r="3498" spans="1:9" x14ac:dyDescent="0.3">
      <c r="A3498" s="1">
        <v>41153</v>
      </c>
      <c r="B3498" t="s">
        <v>18</v>
      </c>
      <c r="C3498" t="s">
        <v>27</v>
      </c>
      <c r="D3498" t="s">
        <v>17</v>
      </c>
      <c r="E3498" t="s">
        <v>12</v>
      </c>
      <c r="F3498" s="2">
        <v>-717228.00777998264</v>
      </c>
      <c r="G3498" s="2">
        <v>-699297.30758548307</v>
      </c>
      <c r="H3498" s="2">
        <v>0</v>
      </c>
      <c r="I3498" s="2" t="str">
        <f>TEXT(Продажи[[#This Row],[период]],Продажи[[#Headers],[МММ]])</f>
        <v>сен</v>
      </c>
    </row>
    <row r="3499" spans="1:9" x14ac:dyDescent="0.3">
      <c r="A3499" s="1">
        <v>41153</v>
      </c>
      <c r="B3499" t="s">
        <v>18</v>
      </c>
      <c r="C3499" t="s">
        <v>27</v>
      </c>
      <c r="D3499" t="s">
        <v>17</v>
      </c>
      <c r="E3499" t="s">
        <v>13</v>
      </c>
      <c r="F3499" s="2">
        <v>-372402.71233956149</v>
      </c>
      <c r="G3499" s="2">
        <v>-396268.47429844039</v>
      </c>
      <c r="H3499" s="2">
        <v>0</v>
      </c>
      <c r="I3499" s="2" t="str">
        <f>TEXT(Продажи[[#This Row],[период]],Продажи[[#Headers],[МММ]])</f>
        <v>сен</v>
      </c>
    </row>
    <row r="3500" spans="1:9" x14ac:dyDescent="0.3">
      <c r="A3500" s="1">
        <v>41153</v>
      </c>
      <c r="B3500" t="s">
        <v>18</v>
      </c>
      <c r="C3500" t="s">
        <v>27</v>
      </c>
      <c r="D3500" t="s">
        <v>14</v>
      </c>
      <c r="E3500" t="s">
        <v>11</v>
      </c>
      <c r="F3500" s="2">
        <v>3390824.3459121939</v>
      </c>
      <c r="G3500" s="2">
        <v>2691470.5445348322</v>
      </c>
      <c r="H3500" s="2">
        <v>0</v>
      </c>
      <c r="I3500" s="2" t="str">
        <f>TEXT(Продажи[[#This Row],[период]],Продажи[[#Headers],[МММ]])</f>
        <v>сен</v>
      </c>
    </row>
    <row r="3501" spans="1:9" x14ac:dyDescent="0.3">
      <c r="A3501" s="1">
        <v>41153</v>
      </c>
      <c r="B3501" t="s">
        <v>18</v>
      </c>
      <c r="C3501" t="s">
        <v>27</v>
      </c>
      <c r="D3501" t="s">
        <v>14</v>
      </c>
      <c r="E3501" t="s">
        <v>12</v>
      </c>
      <c r="F3501" s="2">
        <v>-1874863.3824159051</v>
      </c>
      <c r="G3501" s="2">
        <v>-1187413.4755300733</v>
      </c>
      <c r="H3501" s="2">
        <v>0</v>
      </c>
      <c r="I3501" s="2" t="str">
        <f>TEXT(Продажи[[#This Row],[период]],Продажи[[#Headers],[МММ]])</f>
        <v>сен</v>
      </c>
    </row>
    <row r="3502" spans="1:9" x14ac:dyDescent="0.3">
      <c r="A3502" s="1">
        <v>41153</v>
      </c>
      <c r="B3502" t="s">
        <v>18</v>
      </c>
      <c r="C3502" t="s">
        <v>27</v>
      </c>
      <c r="D3502" t="s">
        <v>14</v>
      </c>
      <c r="E3502" t="s">
        <v>13</v>
      </c>
      <c r="F3502" s="2">
        <v>-1183279.8481678895</v>
      </c>
      <c r="G3502" s="2">
        <v>-672867.63613370806</v>
      </c>
      <c r="H3502" s="2">
        <v>0</v>
      </c>
      <c r="I3502" s="2" t="str">
        <f>TEXT(Продажи[[#This Row],[период]],Продажи[[#Headers],[МММ]])</f>
        <v>сен</v>
      </c>
    </row>
    <row r="3503" spans="1:9" x14ac:dyDescent="0.3">
      <c r="A3503" s="1">
        <v>41153</v>
      </c>
      <c r="B3503" t="s">
        <v>18</v>
      </c>
      <c r="C3503" t="s">
        <v>27</v>
      </c>
      <c r="D3503" t="s">
        <v>100</v>
      </c>
      <c r="E3503" t="s">
        <v>49</v>
      </c>
      <c r="F3503" s="2">
        <v>0</v>
      </c>
      <c r="G3503" s="2">
        <v>0</v>
      </c>
      <c r="H3503" s="2">
        <v>11090986.685519019</v>
      </c>
      <c r="I3503" s="2" t="str">
        <f>TEXT(Продажи[[#This Row],[период]],Продажи[[#Headers],[МММ]])</f>
        <v>сен</v>
      </c>
    </row>
    <row r="3504" spans="1:9" x14ac:dyDescent="0.3">
      <c r="A3504" s="1">
        <v>41153</v>
      </c>
      <c r="B3504" t="s">
        <v>25</v>
      </c>
      <c r="C3504" t="s">
        <v>20</v>
      </c>
      <c r="D3504" t="s">
        <v>10</v>
      </c>
      <c r="E3504" t="s">
        <v>11</v>
      </c>
      <c r="F3504" s="2">
        <v>4001031.4148634421</v>
      </c>
      <c r="G3504" s="2">
        <v>2147487.4139279197</v>
      </c>
      <c r="H3504" s="2">
        <v>0</v>
      </c>
      <c r="I3504" s="2" t="str">
        <f>TEXT(Продажи[[#This Row],[период]],Продажи[[#Headers],[МММ]])</f>
        <v>сен</v>
      </c>
    </row>
    <row r="3505" spans="1:9" x14ac:dyDescent="0.3">
      <c r="A3505" s="1">
        <v>41153</v>
      </c>
      <c r="B3505" t="s">
        <v>25</v>
      </c>
      <c r="C3505" t="s">
        <v>20</v>
      </c>
      <c r="D3505" t="s">
        <v>10</v>
      </c>
      <c r="E3505" t="s">
        <v>12</v>
      </c>
      <c r="F3505" s="2">
        <v>-2186355.9644062528</v>
      </c>
      <c r="G3505" s="2">
        <v>-947420.91790937621</v>
      </c>
      <c r="H3505" s="2">
        <v>0</v>
      </c>
      <c r="I3505" s="2" t="str">
        <f>TEXT(Продажи[[#This Row],[период]],Продажи[[#Headers],[МММ]])</f>
        <v>сен</v>
      </c>
    </row>
    <row r="3506" spans="1:9" x14ac:dyDescent="0.3">
      <c r="A3506" s="1">
        <v>41153</v>
      </c>
      <c r="B3506" t="s">
        <v>25</v>
      </c>
      <c r="C3506" t="s">
        <v>20</v>
      </c>
      <c r="D3506" t="s">
        <v>10</v>
      </c>
      <c r="E3506" t="s">
        <v>13</v>
      </c>
      <c r="F3506" s="2">
        <v>-505048.22777784441</v>
      </c>
      <c r="G3506" s="2">
        <v>-536871.85348197992</v>
      </c>
      <c r="H3506" s="2">
        <v>0</v>
      </c>
      <c r="I3506" s="2" t="str">
        <f>TEXT(Продажи[[#This Row],[период]],Продажи[[#Headers],[МММ]])</f>
        <v>сен</v>
      </c>
    </row>
    <row r="3507" spans="1:9" x14ac:dyDescent="0.3">
      <c r="A3507" s="1">
        <v>41153</v>
      </c>
      <c r="B3507" t="s">
        <v>25</v>
      </c>
      <c r="C3507" t="s">
        <v>20</v>
      </c>
      <c r="D3507" t="s">
        <v>21</v>
      </c>
      <c r="E3507" t="s">
        <v>11</v>
      </c>
      <c r="F3507" s="2">
        <v>1372495.9189144589</v>
      </c>
      <c r="G3507" s="2">
        <v>1594974.9528095603</v>
      </c>
      <c r="H3507" s="2">
        <v>0</v>
      </c>
      <c r="I3507" s="2" t="str">
        <f>TEXT(Продажи[[#This Row],[период]],Продажи[[#Headers],[МММ]])</f>
        <v>сен</v>
      </c>
    </row>
    <row r="3508" spans="1:9" x14ac:dyDescent="0.3">
      <c r="A3508" s="1">
        <v>41153</v>
      </c>
      <c r="B3508" t="s">
        <v>25</v>
      </c>
      <c r="C3508" t="s">
        <v>20</v>
      </c>
      <c r="D3508" t="s">
        <v>21</v>
      </c>
      <c r="E3508" t="s">
        <v>12</v>
      </c>
      <c r="F3508" s="2">
        <v>-696698.43599718728</v>
      </c>
      <c r="G3508" s="2">
        <v>-703665.42035715911</v>
      </c>
      <c r="H3508" s="2">
        <v>0</v>
      </c>
      <c r="I3508" s="2" t="str">
        <f>TEXT(Продажи[[#This Row],[период]],Продажи[[#Headers],[МММ]])</f>
        <v>сен</v>
      </c>
    </row>
    <row r="3509" spans="1:9" x14ac:dyDescent="0.3">
      <c r="A3509" s="1">
        <v>41153</v>
      </c>
      <c r="B3509" t="s">
        <v>25</v>
      </c>
      <c r="C3509" t="s">
        <v>20</v>
      </c>
      <c r="D3509" t="s">
        <v>21</v>
      </c>
      <c r="E3509" t="s">
        <v>13</v>
      </c>
      <c r="F3509" s="2">
        <v>-216917.05804772425</v>
      </c>
      <c r="G3509" s="2">
        <v>-398743.73820239009</v>
      </c>
      <c r="H3509" s="2">
        <v>0</v>
      </c>
      <c r="I3509" s="2" t="str">
        <f>TEXT(Продажи[[#This Row],[период]],Продажи[[#Headers],[МММ]])</f>
        <v>сен</v>
      </c>
    </row>
    <row r="3510" spans="1:9" x14ac:dyDescent="0.3">
      <c r="A3510" s="1">
        <v>41153</v>
      </c>
      <c r="B3510" t="s">
        <v>25</v>
      </c>
      <c r="C3510" t="s">
        <v>20</v>
      </c>
      <c r="D3510" t="s">
        <v>19</v>
      </c>
      <c r="E3510" t="s">
        <v>11</v>
      </c>
      <c r="F3510" s="2">
        <v>2668599.05251553</v>
      </c>
      <c r="G3510" s="2">
        <v>1911053.1625724754</v>
      </c>
      <c r="H3510" s="2">
        <v>0</v>
      </c>
      <c r="I3510" s="2" t="str">
        <f>TEXT(Продажи[[#This Row],[период]],Продажи[[#Headers],[МММ]])</f>
        <v>сен</v>
      </c>
    </row>
    <row r="3511" spans="1:9" x14ac:dyDescent="0.3">
      <c r="A3511" s="1">
        <v>41153</v>
      </c>
      <c r="B3511" t="s">
        <v>25</v>
      </c>
      <c r="C3511" t="s">
        <v>20</v>
      </c>
      <c r="D3511" t="s">
        <v>19</v>
      </c>
      <c r="E3511" t="s">
        <v>12</v>
      </c>
      <c r="F3511" s="2">
        <v>-1505556.5881610888</v>
      </c>
      <c r="G3511" s="2">
        <v>-843111.6893702097</v>
      </c>
      <c r="H3511" s="2">
        <v>0</v>
      </c>
      <c r="I3511" s="2" t="str">
        <f>TEXT(Продажи[[#This Row],[период]],Продажи[[#Headers],[МММ]])</f>
        <v>сен</v>
      </c>
    </row>
    <row r="3512" spans="1:9" x14ac:dyDescent="0.3">
      <c r="A3512" s="1">
        <v>41153</v>
      </c>
      <c r="B3512" t="s">
        <v>25</v>
      </c>
      <c r="C3512" t="s">
        <v>20</v>
      </c>
      <c r="D3512" t="s">
        <v>19</v>
      </c>
      <c r="E3512" t="s">
        <v>13</v>
      </c>
      <c r="F3512" s="2">
        <v>-455543.78466284147</v>
      </c>
      <c r="G3512" s="2">
        <v>-477763.29064311885</v>
      </c>
      <c r="H3512" s="2">
        <v>0</v>
      </c>
      <c r="I3512" s="2" t="str">
        <f>TEXT(Продажи[[#This Row],[период]],Продажи[[#Headers],[МММ]])</f>
        <v>сен</v>
      </c>
    </row>
    <row r="3513" spans="1:9" x14ac:dyDescent="0.3">
      <c r="A3513" s="1">
        <v>41153</v>
      </c>
      <c r="B3513" t="s">
        <v>25</v>
      </c>
      <c r="C3513" t="s">
        <v>20</v>
      </c>
      <c r="D3513" t="s">
        <v>17</v>
      </c>
      <c r="E3513" t="s">
        <v>11</v>
      </c>
      <c r="F3513" s="2">
        <v>944947.90025012731</v>
      </c>
      <c r="G3513" s="2">
        <v>951044.33831625688</v>
      </c>
      <c r="H3513" s="2">
        <v>0</v>
      </c>
      <c r="I3513" s="2" t="str">
        <f>TEXT(Продажи[[#This Row],[период]],Продажи[[#Headers],[МММ]])</f>
        <v>сен</v>
      </c>
    </row>
    <row r="3514" spans="1:9" x14ac:dyDescent="0.3">
      <c r="A3514" s="1">
        <v>41153</v>
      </c>
      <c r="B3514" t="s">
        <v>25</v>
      </c>
      <c r="C3514" t="s">
        <v>20</v>
      </c>
      <c r="D3514" t="s">
        <v>17</v>
      </c>
      <c r="E3514" t="s">
        <v>12</v>
      </c>
      <c r="F3514" s="2">
        <v>-537921.00583498692</v>
      </c>
      <c r="G3514" s="2">
        <v>-419578.38455128978</v>
      </c>
      <c r="H3514" s="2">
        <v>0</v>
      </c>
      <c r="I3514" s="2" t="str">
        <f>TEXT(Продажи[[#This Row],[период]],Продажи[[#Headers],[МММ]])</f>
        <v>сен</v>
      </c>
    </row>
    <row r="3515" spans="1:9" x14ac:dyDescent="0.3">
      <c r="A3515" s="1">
        <v>41153</v>
      </c>
      <c r="B3515" t="s">
        <v>25</v>
      </c>
      <c r="C3515" t="s">
        <v>20</v>
      </c>
      <c r="D3515" t="s">
        <v>17</v>
      </c>
      <c r="E3515" t="s">
        <v>13</v>
      </c>
      <c r="F3515" s="2">
        <v>-106311.12145318794</v>
      </c>
      <c r="G3515" s="2">
        <v>-237761.08457906422</v>
      </c>
      <c r="H3515" s="2">
        <v>0</v>
      </c>
      <c r="I3515" s="2" t="str">
        <f>TEXT(Продажи[[#This Row],[период]],Продажи[[#Headers],[МММ]])</f>
        <v>сен</v>
      </c>
    </row>
    <row r="3516" spans="1:9" x14ac:dyDescent="0.3">
      <c r="A3516" s="1">
        <v>41153</v>
      </c>
      <c r="B3516" t="s">
        <v>25</v>
      </c>
      <c r="C3516" t="s">
        <v>20</v>
      </c>
      <c r="D3516" t="s">
        <v>14</v>
      </c>
      <c r="E3516" t="s">
        <v>11</v>
      </c>
      <c r="F3516" s="2">
        <v>1840044.491028181</v>
      </c>
      <c r="G3516" s="2">
        <v>1614882.3267208992</v>
      </c>
      <c r="H3516" s="2">
        <v>0</v>
      </c>
      <c r="I3516" s="2" t="str">
        <f>TEXT(Продажи[[#This Row],[период]],Продажи[[#Headers],[МММ]])</f>
        <v>сен</v>
      </c>
    </row>
    <row r="3517" spans="1:9" x14ac:dyDescent="0.3">
      <c r="A3517" s="1">
        <v>41153</v>
      </c>
      <c r="B3517" t="s">
        <v>25</v>
      </c>
      <c r="C3517" t="s">
        <v>20</v>
      </c>
      <c r="D3517" t="s">
        <v>14</v>
      </c>
      <c r="E3517" t="s">
        <v>12</v>
      </c>
      <c r="F3517" s="2">
        <v>-1071350.50423766</v>
      </c>
      <c r="G3517" s="2">
        <v>-712448.08531804394</v>
      </c>
      <c r="H3517" s="2">
        <v>0</v>
      </c>
      <c r="I3517" s="2" t="str">
        <f>TEXT(Продажи[[#This Row],[период]],Продажи[[#Headers],[МММ]])</f>
        <v>сен</v>
      </c>
    </row>
    <row r="3518" spans="1:9" x14ac:dyDescent="0.3">
      <c r="A3518" s="1">
        <v>41153</v>
      </c>
      <c r="B3518" t="s">
        <v>25</v>
      </c>
      <c r="C3518" t="s">
        <v>20</v>
      </c>
      <c r="D3518" t="s">
        <v>14</v>
      </c>
      <c r="E3518" t="s">
        <v>13</v>
      </c>
      <c r="F3518" s="2">
        <v>-169407.29848257999</v>
      </c>
      <c r="G3518" s="2">
        <v>-403720.5816802248</v>
      </c>
      <c r="H3518" s="2">
        <v>0</v>
      </c>
      <c r="I3518" s="2" t="str">
        <f>TEXT(Продажи[[#This Row],[период]],Продажи[[#Headers],[МММ]])</f>
        <v>сен</v>
      </c>
    </row>
    <row r="3519" spans="1:9" x14ac:dyDescent="0.3">
      <c r="A3519" s="1">
        <v>41153</v>
      </c>
      <c r="B3519" t="s">
        <v>25</v>
      </c>
      <c r="C3519" t="s">
        <v>20</v>
      </c>
      <c r="D3519" t="s">
        <v>100</v>
      </c>
      <c r="E3519" t="s">
        <v>49</v>
      </c>
      <c r="F3519" s="2">
        <v>0</v>
      </c>
      <c r="G3519" s="2">
        <v>0</v>
      </c>
      <c r="H3519" s="2">
        <v>12150662.003126327</v>
      </c>
      <c r="I3519" s="2" t="str">
        <f>TEXT(Продажи[[#This Row],[период]],Продажи[[#Headers],[МММ]])</f>
        <v>сен</v>
      </c>
    </row>
    <row r="3520" spans="1:9" x14ac:dyDescent="0.3">
      <c r="A3520" s="1">
        <v>41153</v>
      </c>
      <c r="B3520" t="s">
        <v>25</v>
      </c>
      <c r="C3520" t="s">
        <v>23</v>
      </c>
      <c r="D3520" t="s">
        <v>10</v>
      </c>
      <c r="E3520" t="s">
        <v>11</v>
      </c>
      <c r="F3520" s="2">
        <v>3268602.1667873478</v>
      </c>
      <c r="G3520" s="2">
        <v>3579145.6898798663</v>
      </c>
      <c r="H3520" s="2">
        <v>0</v>
      </c>
      <c r="I3520" s="2" t="str">
        <f>TEXT(Продажи[[#This Row],[период]],Продажи[[#Headers],[МММ]])</f>
        <v>сен</v>
      </c>
    </row>
    <row r="3521" spans="1:9" x14ac:dyDescent="0.3">
      <c r="A3521" s="1">
        <v>41153</v>
      </c>
      <c r="B3521" t="s">
        <v>25</v>
      </c>
      <c r="C3521" t="s">
        <v>23</v>
      </c>
      <c r="D3521" t="s">
        <v>10</v>
      </c>
      <c r="E3521" t="s">
        <v>12</v>
      </c>
      <c r="F3521" s="2">
        <v>-1821963.3036718774</v>
      </c>
      <c r="G3521" s="2">
        <v>-1579034.8631822939</v>
      </c>
      <c r="H3521" s="2">
        <v>0</v>
      </c>
      <c r="I3521" s="2" t="str">
        <f>TEXT(Продажи[[#This Row],[период]],Продажи[[#Headers],[МММ]])</f>
        <v>сен</v>
      </c>
    </row>
    <row r="3522" spans="1:9" x14ac:dyDescent="0.3">
      <c r="A3522" s="1">
        <v>41153</v>
      </c>
      <c r="B3522" t="s">
        <v>25</v>
      </c>
      <c r="C3522" t="s">
        <v>23</v>
      </c>
      <c r="D3522" t="s">
        <v>10</v>
      </c>
      <c r="E3522" t="s">
        <v>13</v>
      </c>
      <c r="F3522" s="2">
        <v>-507161.70521010383</v>
      </c>
      <c r="G3522" s="2">
        <v>-894786.42246996658</v>
      </c>
      <c r="H3522" s="2">
        <v>0</v>
      </c>
      <c r="I3522" s="2" t="str">
        <f>TEXT(Продажи[[#This Row],[период]],Продажи[[#Headers],[МММ]])</f>
        <v>сен</v>
      </c>
    </row>
    <row r="3523" spans="1:9" x14ac:dyDescent="0.3">
      <c r="A3523" s="1">
        <v>41153</v>
      </c>
      <c r="B3523" t="s">
        <v>25</v>
      </c>
      <c r="C3523" t="s">
        <v>23</v>
      </c>
      <c r="D3523" t="s">
        <v>21</v>
      </c>
      <c r="E3523" t="s">
        <v>11</v>
      </c>
      <c r="F3523" s="2">
        <v>6235451.0021748263</v>
      </c>
      <c r="G3523" s="2">
        <v>2658291.5880159345</v>
      </c>
      <c r="H3523" s="2">
        <v>0</v>
      </c>
      <c r="I3523" s="2" t="str">
        <f>TEXT(Продажи[[#This Row],[период]],Продажи[[#Headers],[МММ]])</f>
        <v>сен</v>
      </c>
    </row>
    <row r="3524" spans="1:9" x14ac:dyDescent="0.3">
      <c r="A3524" s="1">
        <v>41153</v>
      </c>
      <c r="B3524" t="s">
        <v>25</v>
      </c>
      <c r="C3524" t="s">
        <v>23</v>
      </c>
      <c r="D3524" t="s">
        <v>21</v>
      </c>
      <c r="E3524" t="s">
        <v>12</v>
      </c>
      <c r="F3524" s="2">
        <v>-3483492.1799859363</v>
      </c>
      <c r="G3524" s="2">
        <v>-1172775.7005952653</v>
      </c>
      <c r="H3524" s="2">
        <v>0</v>
      </c>
      <c r="I3524" s="2" t="str">
        <f>TEXT(Продажи[[#This Row],[период]],Продажи[[#Headers],[МММ]])</f>
        <v>сен</v>
      </c>
    </row>
    <row r="3525" spans="1:9" x14ac:dyDescent="0.3">
      <c r="A3525" s="1">
        <v>41153</v>
      </c>
      <c r="B3525" t="s">
        <v>25</v>
      </c>
      <c r="C3525" t="s">
        <v>23</v>
      </c>
      <c r="D3525" t="s">
        <v>21</v>
      </c>
      <c r="E3525" t="s">
        <v>13</v>
      </c>
      <c r="F3525" s="2">
        <v>-1042400.1999389917</v>
      </c>
      <c r="G3525" s="2">
        <v>-664572.89700398361</v>
      </c>
      <c r="H3525" s="2">
        <v>0</v>
      </c>
      <c r="I3525" s="2" t="str">
        <f>TEXT(Продажи[[#This Row],[период]],Продажи[[#Headers],[МММ]])</f>
        <v>сен</v>
      </c>
    </row>
    <row r="3526" spans="1:9" x14ac:dyDescent="0.3">
      <c r="A3526" s="1">
        <v>41153</v>
      </c>
      <c r="B3526" t="s">
        <v>25</v>
      </c>
      <c r="C3526" t="s">
        <v>23</v>
      </c>
      <c r="D3526" t="s">
        <v>19</v>
      </c>
      <c r="E3526" t="s">
        <v>11</v>
      </c>
      <c r="F3526" s="2">
        <v>3982197.17568608</v>
      </c>
      <c r="G3526" s="2">
        <v>3185088.604287459</v>
      </c>
      <c r="H3526" s="2">
        <v>0</v>
      </c>
      <c r="I3526" s="2" t="str">
        <f>TEXT(Продажи[[#This Row],[период]],Продажи[[#Headers],[МММ]])</f>
        <v>сен</v>
      </c>
    </row>
    <row r="3527" spans="1:9" x14ac:dyDescent="0.3">
      <c r="A3527" s="1">
        <v>41153</v>
      </c>
      <c r="B3527" t="s">
        <v>25</v>
      </c>
      <c r="C3527" t="s">
        <v>23</v>
      </c>
      <c r="D3527" t="s">
        <v>19</v>
      </c>
      <c r="E3527" t="s">
        <v>12</v>
      </c>
      <c r="F3527" s="2">
        <v>-2258334.8822416333</v>
      </c>
      <c r="G3527" s="2">
        <v>-1405186.1489503495</v>
      </c>
      <c r="H3527" s="2">
        <v>0</v>
      </c>
      <c r="I3527" s="2" t="str">
        <f>TEXT(Продажи[[#This Row],[период]],Продажи[[#Headers],[МММ]])</f>
        <v>сен</v>
      </c>
    </row>
    <row r="3528" spans="1:9" x14ac:dyDescent="0.3">
      <c r="A3528" s="1">
        <v>41153</v>
      </c>
      <c r="B3528" t="s">
        <v>25</v>
      </c>
      <c r="C3528" t="s">
        <v>23</v>
      </c>
      <c r="D3528" t="s">
        <v>19</v>
      </c>
      <c r="E3528" t="s">
        <v>13</v>
      </c>
      <c r="F3528" s="2">
        <v>-576063.58954513667</v>
      </c>
      <c r="G3528" s="2">
        <v>-796272.15107186476</v>
      </c>
      <c r="H3528" s="2">
        <v>0</v>
      </c>
      <c r="I3528" s="2" t="str">
        <f>TEXT(Продажи[[#This Row],[период]],Продажи[[#Headers],[МММ]])</f>
        <v>сен</v>
      </c>
    </row>
    <row r="3529" spans="1:9" x14ac:dyDescent="0.3">
      <c r="A3529" s="1">
        <v>41153</v>
      </c>
      <c r="B3529" t="s">
        <v>25</v>
      </c>
      <c r="C3529" t="s">
        <v>23</v>
      </c>
      <c r="D3529" t="s">
        <v>17</v>
      </c>
      <c r="E3529" t="s">
        <v>11</v>
      </c>
      <c r="F3529" s="2">
        <v>1916791.8507920038</v>
      </c>
      <c r="G3529" s="2">
        <v>1585073.8971937615</v>
      </c>
      <c r="H3529" s="2">
        <v>0</v>
      </c>
      <c r="I3529" s="2" t="str">
        <f>TEXT(Продажи[[#This Row],[период]],Продажи[[#Headers],[МММ]])</f>
        <v>сен</v>
      </c>
    </row>
    <row r="3530" spans="1:9" x14ac:dyDescent="0.3">
      <c r="A3530" s="1">
        <v>41153</v>
      </c>
      <c r="B3530" t="s">
        <v>25</v>
      </c>
      <c r="C3530" t="s">
        <v>23</v>
      </c>
      <c r="D3530" t="s">
        <v>17</v>
      </c>
      <c r="E3530" t="s">
        <v>12</v>
      </c>
      <c r="F3530" s="2">
        <v>-1075842.0116699741</v>
      </c>
      <c r="G3530" s="2">
        <v>-699297.30758548307</v>
      </c>
      <c r="H3530" s="2">
        <v>0</v>
      </c>
      <c r="I3530" s="2" t="str">
        <f>TEXT(Продажи[[#This Row],[период]],Продажи[[#Headers],[МММ]])</f>
        <v>сен</v>
      </c>
    </row>
    <row r="3531" spans="1:9" x14ac:dyDescent="0.3">
      <c r="A3531" s="1">
        <v>41153</v>
      </c>
      <c r="B3531" t="s">
        <v>25</v>
      </c>
      <c r="C3531" t="s">
        <v>23</v>
      </c>
      <c r="D3531" t="s">
        <v>17</v>
      </c>
      <c r="E3531" t="s">
        <v>13</v>
      </c>
      <c r="F3531" s="2">
        <v>-242476.85873021765</v>
      </c>
      <c r="G3531" s="2">
        <v>-396268.47429844039</v>
      </c>
      <c r="H3531" s="2">
        <v>0</v>
      </c>
      <c r="I3531" s="2" t="str">
        <f>TEXT(Продажи[[#This Row],[период]],Продажи[[#Headers],[МММ]])</f>
        <v>сен</v>
      </c>
    </row>
    <row r="3532" spans="1:9" x14ac:dyDescent="0.3">
      <c r="A3532" s="1">
        <v>41153</v>
      </c>
      <c r="B3532" t="s">
        <v>25</v>
      </c>
      <c r="C3532" t="s">
        <v>23</v>
      </c>
      <c r="D3532" t="s">
        <v>14</v>
      </c>
      <c r="E3532" t="s">
        <v>11</v>
      </c>
      <c r="F3532" s="2">
        <v>3430999.9898211062</v>
      </c>
      <c r="G3532" s="2">
        <v>2691470.5445348322</v>
      </c>
      <c r="H3532" s="2">
        <v>0</v>
      </c>
      <c r="I3532" s="2" t="str">
        <f>TEXT(Продажи[[#This Row],[период]],Продажи[[#Headers],[МММ]])</f>
        <v>сен</v>
      </c>
    </row>
    <row r="3533" spans="1:9" x14ac:dyDescent="0.3">
      <c r="A3533" s="1">
        <v>41153</v>
      </c>
      <c r="B3533" t="s">
        <v>25</v>
      </c>
      <c r="C3533" t="s">
        <v>23</v>
      </c>
      <c r="D3533" t="s">
        <v>14</v>
      </c>
      <c r="E3533" t="s">
        <v>12</v>
      </c>
      <c r="F3533" s="2">
        <v>-1874863.3824159051</v>
      </c>
      <c r="G3533" s="2">
        <v>-1187413.4755300733</v>
      </c>
      <c r="H3533" s="2">
        <v>0</v>
      </c>
      <c r="I3533" s="2" t="str">
        <f>TEXT(Продажи[[#This Row],[период]],Продажи[[#Headers],[МММ]])</f>
        <v>сен</v>
      </c>
    </row>
    <row r="3534" spans="1:9" x14ac:dyDescent="0.3">
      <c r="A3534" s="1">
        <v>41153</v>
      </c>
      <c r="B3534" t="s">
        <v>25</v>
      </c>
      <c r="C3534" t="s">
        <v>23</v>
      </c>
      <c r="D3534" t="s">
        <v>14</v>
      </c>
      <c r="E3534" t="s">
        <v>13</v>
      </c>
      <c r="F3534" s="2">
        <v>-477474.13597611908</v>
      </c>
      <c r="G3534" s="2">
        <v>-672867.63613370806</v>
      </c>
      <c r="H3534" s="2">
        <v>0</v>
      </c>
      <c r="I3534" s="2" t="str">
        <f>TEXT(Продажи[[#This Row],[период]],Продажи[[#Headers],[МММ]])</f>
        <v>сен</v>
      </c>
    </row>
    <row r="3535" spans="1:9" x14ac:dyDescent="0.3">
      <c r="A3535" s="1">
        <v>41153</v>
      </c>
      <c r="B3535" t="s">
        <v>25</v>
      </c>
      <c r="C3535" t="s">
        <v>23</v>
      </c>
      <c r="D3535" t="s">
        <v>100</v>
      </c>
      <c r="E3535" t="s">
        <v>49</v>
      </c>
      <c r="F3535" s="2">
        <v>0</v>
      </c>
      <c r="G3535" s="2">
        <v>0</v>
      </c>
      <c r="H3535" s="2">
        <v>7943389.6815289231</v>
      </c>
      <c r="I3535" s="2" t="str">
        <f>TEXT(Продажи[[#This Row],[период]],Продажи[[#Headers],[МММ]])</f>
        <v>сен</v>
      </c>
    </row>
    <row r="3536" spans="1:9" x14ac:dyDescent="0.3">
      <c r="A3536" s="1">
        <v>41153</v>
      </c>
      <c r="B3536" t="s">
        <v>25</v>
      </c>
      <c r="C3536" t="s">
        <v>24</v>
      </c>
      <c r="D3536" t="s">
        <v>10</v>
      </c>
      <c r="E3536" t="s">
        <v>11</v>
      </c>
      <c r="F3536" s="2">
        <v>2783959.9280106286</v>
      </c>
      <c r="G3536" s="2">
        <v>2863316.5519038928</v>
      </c>
      <c r="H3536" s="2">
        <v>0</v>
      </c>
      <c r="I3536" s="2" t="str">
        <f>TEXT(Продажи[[#This Row],[период]],Продажи[[#Headers],[МММ]])</f>
        <v>сен</v>
      </c>
    </row>
    <row r="3537" spans="1:9" x14ac:dyDescent="0.3">
      <c r="A3537" s="1">
        <v>41153</v>
      </c>
      <c r="B3537" t="s">
        <v>25</v>
      </c>
      <c r="C3537" t="s">
        <v>24</v>
      </c>
      <c r="D3537" t="s">
        <v>10</v>
      </c>
      <c r="E3537" t="s">
        <v>12</v>
      </c>
      <c r="F3537" s="2">
        <v>-1457570.6429375019</v>
      </c>
      <c r="G3537" s="2">
        <v>-1263227.890545835</v>
      </c>
      <c r="H3537" s="2">
        <v>0</v>
      </c>
      <c r="I3537" s="2" t="str">
        <f>TEXT(Продажи[[#This Row],[период]],Продажи[[#Headers],[МММ]])</f>
        <v>сен</v>
      </c>
    </row>
    <row r="3538" spans="1:9" x14ac:dyDescent="0.3">
      <c r="A3538" s="1">
        <v>41153</v>
      </c>
      <c r="B3538" t="s">
        <v>25</v>
      </c>
      <c r="C3538" t="s">
        <v>24</v>
      </c>
      <c r="D3538" t="s">
        <v>10</v>
      </c>
      <c r="E3538" t="s">
        <v>13</v>
      </c>
      <c r="F3538" s="2">
        <v>-557593.64945574128</v>
      </c>
      <c r="G3538" s="2">
        <v>-715829.13797597319</v>
      </c>
      <c r="H3538" s="2">
        <v>0</v>
      </c>
      <c r="I3538" s="2" t="str">
        <f>TEXT(Продажи[[#This Row],[период]],Продажи[[#Headers],[МММ]])</f>
        <v>сен</v>
      </c>
    </row>
    <row r="3539" spans="1:9" x14ac:dyDescent="0.3">
      <c r="A3539" s="1">
        <v>41153</v>
      </c>
      <c r="B3539" t="s">
        <v>25</v>
      </c>
      <c r="C3539" t="s">
        <v>24</v>
      </c>
      <c r="D3539" t="s">
        <v>21</v>
      </c>
      <c r="E3539" t="s">
        <v>11</v>
      </c>
      <c r="F3539" s="2">
        <v>1954239.1129721103</v>
      </c>
      <c r="G3539" s="2">
        <v>2126633.2704127473</v>
      </c>
      <c r="H3539" s="2">
        <v>0</v>
      </c>
      <c r="I3539" s="2" t="str">
        <f>TEXT(Продажи[[#This Row],[период]],Продажи[[#Headers],[МММ]])</f>
        <v>сен</v>
      </c>
    </row>
    <row r="3540" spans="1:9" x14ac:dyDescent="0.3">
      <c r="A3540" s="1">
        <v>41153</v>
      </c>
      <c r="B3540" t="s">
        <v>25</v>
      </c>
      <c r="C3540" t="s">
        <v>24</v>
      </c>
      <c r="D3540" t="s">
        <v>21</v>
      </c>
      <c r="E3540" t="s">
        <v>12</v>
      </c>
      <c r="F3540" s="2">
        <v>-1045047.653995781</v>
      </c>
      <c r="G3540" s="2">
        <v>-938220.56047621218</v>
      </c>
      <c r="H3540" s="2">
        <v>0</v>
      </c>
      <c r="I3540" s="2" t="str">
        <f>TEXT(Продажи[[#This Row],[период]],Продажи[[#Headers],[МММ]])</f>
        <v>сен</v>
      </c>
    </row>
    <row r="3541" spans="1:9" x14ac:dyDescent="0.3">
      <c r="A3541" s="1">
        <v>41153</v>
      </c>
      <c r="B3541" t="s">
        <v>25</v>
      </c>
      <c r="C3541" t="s">
        <v>24</v>
      </c>
      <c r="D3541" t="s">
        <v>21</v>
      </c>
      <c r="E3541" t="s">
        <v>13</v>
      </c>
      <c r="F3541" s="2">
        <v>-373291.02200729289</v>
      </c>
      <c r="G3541" s="2">
        <v>-531658.31760318682</v>
      </c>
      <c r="H3541" s="2">
        <v>0</v>
      </c>
      <c r="I3541" s="2" t="str">
        <f>TEXT(Продажи[[#This Row],[период]],Продажи[[#Headers],[МММ]])</f>
        <v>сен</v>
      </c>
    </row>
    <row r="3542" spans="1:9" x14ac:dyDescent="0.3">
      <c r="A3542" s="1">
        <v>41153</v>
      </c>
      <c r="B3542" t="s">
        <v>25</v>
      </c>
      <c r="C3542" t="s">
        <v>24</v>
      </c>
      <c r="D3542" t="s">
        <v>19</v>
      </c>
      <c r="E3542" t="s">
        <v>11</v>
      </c>
      <c r="F3542" s="2">
        <v>5747462.2753049564</v>
      </c>
      <c r="G3542" s="2">
        <v>2548070.8834299673</v>
      </c>
      <c r="H3542" s="2">
        <v>0</v>
      </c>
      <c r="I3542" s="2" t="str">
        <f>TEXT(Продажи[[#This Row],[период]],Продажи[[#Headers],[МММ]])</f>
        <v>сен</v>
      </c>
    </row>
    <row r="3543" spans="1:9" x14ac:dyDescent="0.3">
      <c r="A3543" s="1">
        <v>41153</v>
      </c>
      <c r="B3543" t="s">
        <v>25</v>
      </c>
      <c r="C3543" t="s">
        <v>24</v>
      </c>
      <c r="D3543" t="s">
        <v>19</v>
      </c>
      <c r="E3543" t="s">
        <v>12</v>
      </c>
      <c r="F3543" s="2">
        <v>-3011113.1763221775</v>
      </c>
      <c r="G3543" s="2">
        <v>-1124148.9191602797</v>
      </c>
      <c r="H3543" s="2">
        <v>0</v>
      </c>
      <c r="I3543" s="2" t="str">
        <f>TEXT(Продажи[[#This Row],[период]],Продажи[[#Headers],[МММ]])</f>
        <v>сен</v>
      </c>
    </row>
    <row r="3544" spans="1:9" x14ac:dyDescent="0.3">
      <c r="A3544" s="1">
        <v>41153</v>
      </c>
      <c r="B3544" t="s">
        <v>25</v>
      </c>
      <c r="C3544" t="s">
        <v>24</v>
      </c>
      <c r="D3544" t="s">
        <v>19</v>
      </c>
      <c r="E3544" t="s">
        <v>13</v>
      </c>
      <c r="F3544" s="2">
        <v>-889407.5544561632</v>
      </c>
      <c r="G3544" s="2">
        <v>-637017.72085749183</v>
      </c>
      <c r="H3544" s="2">
        <v>0</v>
      </c>
      <c r="I3544" s="2" t="str">
        <f>TEXT(Продажи[[#This Row],[период]],Продажи[[#Headers],[МММ]])</f>
        <v>сен</v>
      </c>
    </row>
    <row r="3545" spans="1:9" x14ac:dyDescent="0.3">
      <c r="A3545" s="1">
        <v>41153</v>
      </c>
      <c r="B3545" t="s">
        <v>25</v>
      </c>
      <c r="C3545" t="s">
        <v>24</v>
      </c>
      <c r="D3545" t="s">
        <v>17</v>
      </c>
      <c r="E3545" t="s">
        <v>11</v>
      </c>
      <c r="F3545" s="2">
        <v>1400387.6851904159</v>
      </c>
      <c r="G3545" s="2">
        <v>1268059.1177550093</v>
      </c>
      <c r="H3545" s="2">
        <v>0</v>
      </c>
      <c r="I3545" s="2" t="str">
        <f>TEXT(Продажи[[#This Row],[период]],Продажи[[#Headers],[МММ]])</f>
        <v>сен</v>
      </c>
    </row>
    <row r="3546" spans="1:9" x14ac:dyDescent="0.3">
      <c r="A3546" s="1">
        <v>41153</v>
      </c>
      <c r="B3546" t="s">
        <v>25</v>
      </c>
      <c r="C3546" t="s">
        <v>24</v>
      </c>
      <c r="D3546" t="s">
        <v>17</v>
      </c>
      <c r="E3546" t="s">
        <v>12</v>
      </c>
      <c r="F3546" s="2">
        <v>-717228.00777998264</v>
      </c>
      <c r="G3546" s="2">
        <v>-559437.84606838645</v>
      </c>
      <c r="H3546" s="2">
        <v>0</v>
      </c>
      <c r="I3546" s="2" t="str">
        <f>TEXT(Продажи[[#This Row],[период]],Продажи[[#Headers],[МММ]])</f>
        <v>сен</v>
      </c>
    </row>
    <row r="3547" spans="1:9" x14ac:dyDescent="0.3">
      <c r="A3547" s="1">
        <v>41153</v>
      </c>
      <c r="B3547" t="s">
        <v>25</v>
      </c>
      <c r="C3547" t="s">
        <v>24</v>
      </c>
      <c r="D3547" t="s">
        <v>17</v>
      </c>
      <c r="E3547" t="s">
        <v>13</v>
      </c>
      <c r="F3547" s="2">
        <v>-193669.4928007898</v>
      </c>
      <c r="G3547" s="2">
        <v>-317014.77943875233</v>
      </c>
      <c r="H3547" s="2">
        <v>0</v>
      </c>
      <c r="I3547" s="2" t="str">
        <f>TEXT(Продажи[[#This Row],[период]],Продажи[[#Headers],[МММ]])</f>
        <v>сен</v>
      </c>
    </row>
    <row r="3548" spans="1:9" x14ac:dyDescent="0.3">
      <c r="A3548" s="1">
        <v>41153</v>
      </c>
      <c r="B3548" t="s">
        <v>25</v>
      </c>
      <c r="C3548" t="s">
        <v>24</v>
      </c>
      <c r="D3548" t="s">
        <v>14</v>
      </c>
      <c r="E3548" t="s">
        <v>11</v>
      </c>
      <c r="F3548" s="2">
        <v>2962284.1442171298</v>
      </c>
      <c r="G3548" s="2">
        <v>2153176.4356278656</v>
      </c>
      <c r="H3548" s="2">
        <v>0</v>
      </c>
      <c r="I3548" s="2" t="str">
        <f>TEXT(Продажи[[#This Row],[период]],Продажи[[#Headers],[МММ]])</f>
        <v>сен</v>
      </c>
    </row>
    <row r="3549" spans="1:9" x14ac:dyDescent="0.3">
      <c r="A3549" s="1">
        <v>41153</v>
      </c>
      <c r="B3549" t="s">
        <v>25</v>
      </c>
      <c r="C3549" t="s">
        <v>24</v>
      </c>
      <c r="D3549" t="s">
        <v>14</v>
      </c>
      <c r="E3549" t="s">
        <v>12</v>
      </c>
      <c r="F3549" s="2">
        <v>-1607025.7563564901</v>
      </c>
      <c r="G3549" s="2">
        <v>-949930.78042405855</v>
      </c>
      <c r="H3549" s="2">
        <v>0</v>
      </c>
      <c r="I3549" s="2" t="str">
        <f>TEXT(Продажи[[#This Row],[период]],Продажи[[#Headers],[МММ]])</f>
        <v>сен</v>
      </c>
    </row>
    <row r="3550" spans="1:9" x14ac:dyDescent="0.3">
      <c r="A3550" s="1">
        <v>41153</v>
      </c>
      <c r="B3550" t="s">
        <v>25</v>
      </c>
      <c r="C3550" t="s">
        <v>24</v>
      </c>
      <c r="D3550" t="s">
        <v>14</v>
      </c>
      <c r="E3550" t="s">
        <v>13</v>
      </c>
      <c r="F3550" s="2">
        <v>-417237.45387535664</v>
      </c>
      <c r="G3550" s="2">
        <v>-538294.1089069664</v>
      </c>
      <c r="H3550" s="2">
        <v>0</v>
      </c>
      <c r="I3550" s="2" t="str">
        <f>TEXT(Продажи[[#This Row],[период]],Продажи[[#Headers],[МММ]])</f>
        <v>сен</v>
      </c>
    </row>
    <row r="3551" spans="1:9" x14ac:dyDescent="0.3">
      <c r="A3551" s="1">
        <v>41153</v>
      </c>
      <c r="B3551" t="s">
        <v>25</v>
      </c>
      <c r="C3551" t="s">
        <v>24</v>
      </c>
      <c r="D3551" t="s">
        <v>100</v>
      </c>
      <c r="E3551" t="s">
        <v>49</v>
      </c>
      <c r="F3551" s="2">
        <v>0</v>
      </c>
      <c r="G3551" s="2">
        <v>0</v>
      </c>
      <c r="H3551" s="2">
        <v>15201733.923902886</v>
      </c>
      <c r="I3551" s="2" t="str">
        <f>TEXT(Продажи[[#This Row],[период]],Продажи[[#Headers],[МММ]])</f>
        <v>сен</v>
      </c>
    </row>
    <row r="3552" spans="1:9" x14ac:dyDescent="0.3">
      <c r="A3552" s="1">
        <v>41183</v>
      </c>
      <c r="B3552" t="s">
        <v>15</v>
      </c>
      <c r="C3552" t="s">
        <v>9</v>
      </c>
      <c r="D3552" t="s">
        <v>10</v>
      </c>
      <c r="E3552" t="s">
        <v>11</v>
      </c>
      <c r="F3552" s="2">
        <v>2451042.8522757897</v>
      </c>
      <c r="G3552" s="2">
        <v>3386636.8582968819</v>
      </c>
      <c r="H3552" s="2">
        <v>0</v>
      </c>
      <c r="I3552" s="2" t="str">
        <f>TEXT(Продажи[[#This Row],[период]],Продажи[[#Headers],[МММ]])</f>
        <v>окт</v>
      </c>
    </row>
    <row r="3553" spans="1:9" x14ac:dyDescent="0.3">
      <c r="A3553" s="1">
        <v>41183</v>
      </c>
      <c r="B3553" t="s">
        <v>15</v>
      </c>
      <c r="C3553" t="s">
        <v>9</v>
      </c>
      <c r="D3553" t="s">
        <v>10</v>
      </c>
      <c r="E3553" t="s">
        <v>12</v>
      </c>
      <c r="F3553" s="2">
        <v>-1387382.7465712018</v>
      </c>
      <c r="G3553" s="2">
        <v>-1494104.4963074483</v>
      </c>
      <c r="H3553" s="2">
        <v>0</v>
      </c>
      <c r="I3553" s="2" t="str">
        <f>TEXT(Продажи[[#This Row],[период]],Продажи[[#Headers],[МММ]])</f>
        <v>окт</v>
      </c>
    </row>
    <row r="3554" spans="1:9" x14ac:dyDescent="0.3">
      <c r="A3554" s="1">
        <v>41183</v>
      </c>
      <c r="B3554" t="s">
        <v>15</v>
      </c>
      <c r="C3554" t="s">
        <v>9</v>
      </c>
      <c r="D3554" t="s">
        <v>10</v>
      </c>
      <c r="E3554" t="s">
        <v>13</v>
      </c>
      <c r="F3554" s="2">
        <v>-1042386.9035904962</v>
      </c>
      <c r="G3554" s="2">
        <v>-846659.21457422047</v>
      </c>
      <c r="H3554" s="2">
        <v>0</v>
      </c>
      <c r="I3554" s="2" t="str">
        <f>TEXT(Продажи[[#This Row],[период]],Продажи[[#Headers],[МММ]])</f>
        <v>окт</v>
      </c>
    </row>
    <row r="3555" spans="1:9" x14ac:dyDescent="0.3">
      <c r="A3555" s="1">
        <v>41183</v>
      </c>
      <c r="B3555" t="s">
        <v>15</v>
      </c>
      <c r="C3555" t="s">
        <v>9</v>
      </c>
      <c r="D3555" t="s">
        <v>21</v>
      </c>
      <c r="E3555" t="s">
        <v>11</v>
      </c>
      <c r="F3555" s="2">
        <v>2798539.2880073739</v>
      </c>
      <c r="G3555" s="2">
        <v>2226051.2771909665</v>
      </c>
      <c r="H3555" s="2">
        <v>0</v>
      </c>
      <c r="I3555" s="2" t="str">
        <f>TEXT(Продажи[[#This Row],[период]],Продажи[[#Headers],[МММ]])</f>
        <v>окт</v>
      </c>
    </row>
    <row r="3556" spans="1:9" x14ac:dyDescent="0.3">
      <c r="A3556" s="1">
        <v>41183</v>
      </c>
      <c r="B3556" t="s">
        <v>15</v>
      </c>
      <c r="C3556" t="s">
        <v>9</v>
      </c>
      <c r="D3556" t="s">
        <v>21</v>
      </c>
      <c r="E3556" t="s">
        <v>12</v>
      </c>
      <c r="F3556" s="2">
        <v>-1532047.055478489</v>
      </c>
      <c r="G3556" s="2">
        <v>-982081.44581954426</v>
      </c>
      <c r="H3556" s="2">
        <v>0</v>
      </c>
      <c r="I3556" s="2" t="str">
        <f>TEXT(Продажи[[#This Row],[период]],Продажи[[#Headers],[МММ]])</f>
        <v>окт</v>
      </c>
    </row>
    <row r="3557" spans="1:9" x14ac:dyDescent="0.3">
      <c r="A3557" s="1">
        <v>41183</v>
      </c>
      <c r="B3557" t="s">
        <v>15</v>
      </c>
      <c r="C3557" t="s">
        <v>9</v>
      </c>
      <c r="D3557" t="s">
        <v>21</v>
      </c>
      <c r="E3557" t="s">
        <v>13</v>
      </c>
      <c r="F3557" s="2">
        <v>-1430140.3921715785</v>
      </c>
      <c r="G3557" s="2">
        <v>-556512.81929774163</v>
      </c>
      <c r="H3557" s="2">
        <v>0</v>
      </c>
      <c r="I3557" s="2" t="str">
        <f>TEXT(Продажи[[#This Row],[период]],Продажи[[#Headers],[МММ]])</f>
        <v>окт</v>
      </c>
    </row>
    <row r="3558" spans="1:9" x14ac:dyDescent="0.3">
      <c r="A3558" s="1">
        <v>41183</v>
      </c>
      <c r="B3558" t="s">
        <v>15</v>
      </c>
      <c r="C3558" t="s">
        <v>9</v>
      </c>
      <c r="D3558" t="s">
        <v>19</v>
      </c>
      <c r="E3558" t="s">
        <v>11</v>
      </c>
      <c r="F3558" s="2">
        <v>3383372.4642507187</v>
      </c>
      <c r="G3558" s="2">
        <v>2317887.4407220744</v>
      </c>
      <c r="H3558" s="2">
        <v>0</v>
      </c>
      <c r="I3558" s="2" t="str">
        <f>TEXT(Продажи[[#This Row],[период]],Продажи[[#Headers],[МММ]])</f>
        <v>окт</v>
      </c>
    </row>
    <row r="3559" spans="1:9" x14ac:dyDescent="0.3">
      <c r="A3559" s="1">
        <v>41183</v>
      </c>
      <c r="B3559" t="s">
        <v>15</v>
      </c>
      <c r="C3559" t="s">
        <v>9</v>
      </c>
      <c r="D3559" t="s">
        <v>19</v>
      </c>
      <c r="E3559" t="s">
        <v>12</v>
      </c>
      <c r="F3559" s="2">
        <v>-1906892.6932169916</v>
      </c>
      <c r="G3559" s="2">
        <v>-1022597.4003185623</v>
      </c>
      <c r="H3559" s="2">
        <v>0</v>
      </c>
      <c r="I3559" s="2" t="str">
        <f>TEXT(Продажи[[#This Row],[период]],Продажи[[#Headers],[МММ]])</f>
        <v>окт</v>
      </c>
    </row>
    <row r="3560" spans="1:9" x14ac:dyDescent="0.3">
      <c r="A3560" s="1">
        <v>41183</v>
      </c>
      <c r="B3560" t="s">
        <v>15</v>
      </c>
      <c r="C3560" t="s">
        <v>9</v>
      </c>
      <c r="D3560" t="s">
        <v>19</v>
      </c>
      <c r="E3560" t="s">
        <v>13</v>
      </c>
      <c r="F3560" s="2">
        <v>-1415105.0676363292</v>
      </c>
      <c r="G3560" s="2">
        <v>-579471.86018051859</v>
      </c>
      <c r="H3560" s="2">
        <v>0</v>
      </c>
      <c r="I3560" s="2" t="str">
        <f>TEXT(Продажи[[#This Row],[период]],Продажи[[#Headers],[МММ]])</f>
        <v>окт</v>
      </c>
    </row>
    <row r="3561" spans="1:9" x14ac:dyDescent="0.3">
      <c r="A3561" s="1">
        <v>41183</v>
      </c>
      <c r="B3561" t="s">
        <v>15</v>
      </c>
      <c r="C3561" t="s">
        <v>9</v>
      </c>
      <c r="D3561" t="s">
        <v>17</v>
      </c>
      <c r="E3561" t="s">
        <v>11</v>
      </c>
      <c r="F3561" s="2">
        <v>1507576.0801477199</v>
      </c>
      <c r="G3561" s="2">
        <v>1282974.4764592168</v>
      </c>
      <c r="H3561" s="2">
        <v>0</v>
      </c>
      <c r="I3561" s="2" t="str">
        <f>TEXT(Продажи[[#This Row],[период]],Продажи[[#Headers],[МММ]])</f>
        <v>окт</v>
      </c>
    </row>
    <row r="3562" spans="1:9" x14ac:dyDescent="0.3">
      <c r="A3562" s="1">
        <v>41183</v>
      </c>
      <c r="B3562" t="s">
        <v>15</v>
      </c>
      <c r="C3562" t="s">
        <v>9</v>
      </c>
      <c r="D3562" t="s">
        <v>17</v>
      </c>
      <c r="E3562" t="s">
        <v>12</v>
      </c>
      <c r="F3562" s="2">
        <v>-862293.27749154624</v>
      </c>
      <c r="G3562" s="2">
        <v>-566018.15137906617</v>
      </c>
      <c r="H3562" s="2">
        <v>0</v>
      </c>
      <c r="I3562" s="2" t="str">
        <f>TEXT(Продажи[[#This Row],[период]],Продажи[[#Headers],[МММ]])</f>
        <v>окт</v>
      </c>
    </row>
    <row r="3563" spans="1:9" x14ac:dyDescent="0.3">
      <c r="A3563" s="1">
        <v>41183</v>
      </c>
      <c r="B3563" t="s">
        <v>15</v>
      </c>
      <c r="C3563" t="s">
        <v>9</v>
      </c>
      <c r="D3563" t="s">
        <v>17</v>
      </c>
      <c r="E3563" t="s">
        <v>13</v>
      </c>
      <c r="F3563" s="2">
        <v>-661968.17757563514</v>
      </c>
      <c r="G3563" s="2">
        <v>-320743.6191148042</v>
      </c>
      <c r="H3563" s="2">
        <v>0</v>
      </c>
      <c r="I3563" s="2" t="str">
        <f>TEXT(Продажи[[#This Row],[период]],Продажи[[#Headers],[МММ]])</f>
        <v>окт</v>
      </c>
    </row>
    <row r="3564" spans="1:9" x14ac:dyDescent="0.3">
      <c r="A3564" s="1">
        <v>41183</v>
      </c>
      <c r="B3564" t="s">
        <v>15</v>
      </c>
      <c r="C3564" t="s">
        <v>9</v>
      </c>
      <c r="D3564" t="s">
        <v>14</v>
      </c>
      <c r="E3564" t="s">
        <v>11</v>
      </c>
      <c r="F3564" s="2">
        <v>1510625.8214884847</v>
      </c>
      <c r="G3564" s="2">
        <v>2190777.2080333219</v>
      </c>
      <c r="H3564" s="2">
        <v>0</v>
      </c>
      <c r="I3564" s="2" t="str">
        <f>TEXT(Продажи[[#This Row],[период]],Продажи[[#Headers],[МММ]])</f>
        <v>окт</v>
      </c>
    </row>
    <row r="3565" spans="1:9" x14ac:dyDescent="0.3">
      <c r="A3565" s="1">
        <v>41183</v>
      </c>
      <c r="B3565" t="s">
        <v>15</v>
      </c>
      <c r="C3565" t="s">
        <v>9</v>
      </c>
      <c r="D3565" t="s">
        <v>14</v>
      </c>
      <c r="E3565" t="s">
        <v>12</v>
      </c>
      <c r="F3565" s="2">
        <v>-856687.61143014254</v>
      </c>
      <c r="G3565" s="2">
        <v>-966519.35648528906</v>
      </c>
      <c r="H3565" s="2">
        <v>0</v>
      </c>
      <c r="I3565" s="2" t="str">
        <f>TEXT(Продажи[[#This Row],[период]],Продажи[[#Headers],[МММ]])</f>
        <v>окт</v>
      </c>
    </row>
    <row r="3566" spans="1:9" x14ac:dyDescent="0.3">
      <c r="A3566" s="1">
        <v>41183</v>
      </c>
      <c r="B3566" t="s">
        <v>15</v>
      </c>
      <c r="C3566" t="s">
        <v>9</v>
      </c>
      <c r="D3566" t="s">
        <v>14</v>
      </c>
      <c r="E3566" t="s">
        <v>13</v>
      </c>
      <c r="F3566" s="2">
        <v>-622983.23103199969</v>
      </c>
      <c r="G3566" s="2">
        <v>-547694.30200833047</v>
      </c>
      <c r="H3566" s="2">
        <v>0</v>
      </c>
      <c r="I3566" s="2" t="str">
        <f>TEXT(Продажи[[#This Row],[период]],Продажи[[#Headers],[МММ]])</f>
        <v>окт</v>
      </c>
    </row>
    <row r="3567" spans="1:9" x14ac:dyDescent="0.3">
      <c r="A3567" s="1">
        <v>41183</v>
      </c>
      <c r="B3567" t="s">
        <v>15</v>
      </c>
      <c r="C3567" t="s">
        <v>9</v>
      </c>
      <c r="D3567" t="s">
        <v>100</v>
      </c>
      <c r="E3567" t="s">
        <v>49</v>
      </c>
      <c r="F3567" s="2">
        <v>0</v>
      </c>
      <c r="G3567" s="2">
        <v>0</v>
      </c>
      <c r="H3567" s="2">
        <v>12516765.349328768</v>
      </c>
      <c r="I3567" s="2" t="str">
        <f>TEXT(Продажи[[#This Row],[период]],Продажи[[#Headers],[МММ]])</f>
        <v>окт</v>
      </c>
    </row>
    <row r="3568" spans="1:9" x14ac:dyDescent="0.3">
      <c r="A3568" s="1">
        <v>41183</v>
      </c>
      <c r="B3568" t="s">
        <v>15</v>
      </c>
      <c r="C3568" t="s">
        <v>16</v>
      </c>
      <c r="D3568" t="s">
        <v>10</v>
      </c>
      <c r="E3568" t="s">
        <v>11</v>
      </c>
      <c r="F3568" s="2">
        <v>4268514.2502840646</v>
      </c>
      <c r="G3568" s="2">
        <v>4233296.072871102</v>
      </c>
      <c r="H3568" s="2">
        <v>0</v>
      </c>
      <c r="I3568" s="2" t="str">
        <f>TEXT(Продажи[[#This Row],[период]],Продажи[[#Headers],[МММ]])</f>
        <v>окт</v>
      </c>
    </row>
    <row r="3569" spans="1:9" x14ac:dyDescent="0.3">
      <c r="A3569" s="1">
        <v>41183</v>
      </c>
      <c r="B3569" t="s">
        <v>15</v>
      </c>
      <c r="C3569" t="s">
        <v>16</v>
      </c>
      <c r="D3569" t="s">
        <v>10</v>
      </c>
      <c r="E3569" t="s">
        <v>12</v>
      </c>
      <c r="F3569" s="2">
        <v>-2312304.5776186697</v>
      </c>
      <c r="G3569" s="2">
        <v>-1867630.6203843101</v>
      </c>
      <c r="H3569" s="2">
        <v>0</v>
      </c>
      <c r="I3569" s="2" t="str">
        <f>TEXT(Продажи[[#This Row],[период]],Продажи[[#Headers],[МММ]])</f>
        <v>окт</v>
      </c>
    </row>
    <row r="3570" spans="1:9" x14ac:dyDescent="0.3">
      <c r="A3570" s="1">
        <v>41183</v>
      </c>
      <c r="B3570" t="s">
        <v>15</v>
      </c>
      <c r="C3570" t="s">
        <v>16</v>
      </c>
      <c r="D3570" t="s">
        <v>10</v>
      </c>
      <c r="E3570" t="s">
        <v>13</v>
      </c>
      <c r="F3570" s="2">
        <v>-2292742.4808920156</v>
      </c>
      <c r="G3570" s="2">
        <v>-1058324.0182177755</v>
      </c>
      <c r="H3570" s="2">
        <v>0</v>
      </c>
      <c r="I3570" s="2" t="str">
        <f>TEXT(Продажи[[#This Row],[период]],Продажи[[#Headers],[МММ]])</f>
        <v>окт</v>
      </c>
    </row>
    <row r="3571" spans="1:9" x14ac:dyDescent="0.3">
      <c r="A3571" s="1">
        <v>41183</v>
      </c>
      <c r="B3571" t="s">
        <v>15</v>
      </c>
      <c r="C3571" t="s">
        <v>16</v>
      </c>
      <c r="D3571" t="s">
        <v>21</v>
      </c>
      <c r="E3571" t="s">
        <v>11</v>
      </c>
      <c r="F3571" s="2">
        <v>2323604.7008090415</v>
      </c>
      <c r="G3571" s="2">
        <v>2782564.0964887082</v>
      </c>
      <c r="H3571" s="2">
        <v>0</v>
      </c>
      <c r="I3571" s="2" t="str">
        <f>TEXT(Продажи[[#This Row],[период]],Продажи[[#Headers],[МММ]])</f>
        <v>окт</v>
      </c>
    </row>
    <row r="3572" spans="1:9" x14ac:dyDescent="0.3">
      <c r="A3572" s="1">
        <v>41183</v>
      </c>
      <c r="B3572" t="s">
        <v>15</v>
      </c>
      <c r="C3572" t="s">
        <v>16</v>
      </c>
      <c r="D3572" t="s">
        <v>21</v>
      </c>
      <c r="E3572" t="s">
        <v>12</v>
      </c>
      <c r="F3572" s="2">
        <v>-1276705.8795654075</v>
      </c>
      <c r="G3572" s="2">
        <v>-1227601.8072744301</v>
      </c>
      <c r="H3572" s="2">
        <v>0</v>
      </c>
      <c r="I3572" s="2" t="str">
        <f>TEXT(Продажи[[#This Row],[период]],Продажи[[#Headers],[МММ]])</f>
        <v>окт</v>
      </c>
    </row>
    <row r="3573" spans="1:9" x14ac:dyDescent="0.3">
      <c r="A3573" s="1">
        <v>41183</v>
      </c>
      <c r="B3573" t="s">
        <v>15</v>
      </c>
      <c r="C3573" t="s">
        <v>16</v>
      </c>
      <c r="D3573" t="s">
        <v>21</v>
      </c>
      <c r="E3573" t="s">
        <v>13</v>
      </c>
      <c r="F3573" s="2">
        <v>-1317892.4112401875</v>
      </c>
      <c r="G3573" s="2">
        <v>-695641.02412217704</v>
      </c>
      <c r="H3573" s="2">
        <v>0</v>
      </c>
      <c r="I3573" s="2" t="str">
        <f>TEXT(Продажи[[#This Row],[период]],Продажи[[#Headers],[МММ]])</f>
        <v>окт</v>
      </c>
    </row>
    <row r="3574" spans="1:9" x14ac:dyDescent="0.3">
      <c r="A3574" s="1">
        <v>41183</v>
      </c>
      <c r="B3574" t="s">
        <v>15</v>
      </c>
      <c r="C3574" t="s">
        <v>16</v>
      </c>
      <c r="D3574" t="s">
        <v>19</v>
      </c>
      <c r="E3574" t="s">
        <v>11</v>
      </c>
      <c r="F3574" s="2">
        <v>2906649.290946471</v>
      </c>
      <c r="G3574" s="2">
        <v>2897359.3009025925</v>
      </c>
      <c r="H3574" s="2">
        <v>0</v>
      </c>
      <c r="I3574" s="2" t="str">
        <f>TEXT(Продажи[[#This Row],[период]],Продажи[[#Headers],[МММ]])</f>
        <v>окт</v>
      </c>
    </row>
    <row r="3575" spans="1:9" x14ac:dyDescent="0.3">
      <c r="A3575" s="1">
        <v>41183</v>
      </c>
      <c r="B3575" t="s">
        <v>15</v>
      </c>
      <c r="C3575" t="s">
        <v>16</v>
      </c>
      <c r="D3575" t="s">
        <v>19</v>
      </c>
      <c r="E3575" t="s">
        <v>12</v>
      </c>
      <c r="F3575" s="2">
        <v>-1634479.4513288499</v>
      </c>
      <c r="G3575" s="2">
        <v>-1278246.7503982028</v>
      </c>
      <c r="H3575" s="2">
        <v>0</v>
      </c>
      <c r="I3575" s="2" t="str">
        <f>TEXT(Продажи[[#This Row],[период]],Продажи[[#Headers],[МММ]])</f>
        <v>окт</v>
      </c>
    </row>
    <row r="3576" spans="1:9" x14ac:dyDescent="0.3">
      <c r="A3576" s="1">
        <v>41183</v>
      </c>
      <c r="B3576" t="s">
        <v>15</v>
      </c>
      <c r="C3576" t="s">
        <v>16</v>
      </c>
      <c r="D3576" t="s">
        <v>19</v>
      </c>
      <c r="E3576" t="s">
        <v>13</v>
      </c>
      <c r="F3576" s="2">
        <v>-1586534.7207565368</v>
      </c>
      <c r="G3576" s="2">
        <v>-724339.82522564812</v>
      </c>
      <c r="H3576" s="2">
        <v>0</v>
      </c>
      <c r="I3576" s="2" t="str">
        <f>TEXT(Продажи[[#This Row],[период]],Продажи[[#Headers],[МММ]])</f>
        <v>окт</v>
      </c>
    </row>
    <row r="3577" spans="1:9" x14ac:dyDescent="0.3">
      <c r="A3577" s="1">
        <v>41183</v>
      </c>
      <c r="B3577" t="s">
        <v>15</v>
      </c>
      <c r="C3577" t="s">
        <v>16</v>
      </c>
      <c r="D3577" t="s">
        <v>17</v>
      </c>
      <c r="E3577" t="s">
        <v>11</v>
      </c>
      <c r="F3577" s="2">
        <v>787561.19344227889</v>
      </c>
      <c r="G3577" s="2">
        <v>1603718.0955740209</v>
      </c>
      <c r="H3577" s="2">
        <v>0</v>
      </c>
      <c r="I3577" s="2" t="str">
        <f>TEXT(Продажи[[#This Row],[период]],Продажи[[#Headers],[МММ]])</f>
        <v>окт</v>
      </c>
    </row>
    <row r="3578" spans="1:9" x14ac:dyDescent="0.3">
      <c r="A3578" s="1">
        <v>41183</v>
      </c>
      <c r="B3578" t="s">
        <v>15</v>
      </c>
      <c r="C3578" t="s">
        <v>16</v>
      </c>
      <c r="D3578" t="s">
        <v>17</v>
      </c>
      <c r="E3578" t="s">
        <v>12</v>
      </c>
      <c r="F3578" s="2">
        <v>-431146.63874577312</v>
      </c>
      <c r="G3578" s="2">
        <v>-707522.68922383268</v>
      </c>
      <c r="H3578" s="2">
        <v>0</v>
      </c>
      <c r="I3578" s="2" t="str">
        <f>TEXT(Продажи[[#This Row],[период]],Продажи[[#Headers],[МММ]])</f>
        <v>окт</v>
      </c>
    </row>
    <row r="3579" spans="1:9" x14ac:dyDescent="0.3">
      <c r="A3579" s="1">
        <v>41183</v>
      </c>
      <c r="B3579" t="s">
        <v>15</v>
      </c>
      <c r="C3579" t="s">
        <v>16</v>
      </c>
      <c r="D3579" t="s">
        <v>17</v>
      </c>
      <c r="E3579" t="s">
        <v>13</v>
      </c>
      <c r="F3579" s="2">
        <v>-367351.30776602356</v>
      </c>
      <c r="G3579" s="2">
        <v>-400929.52389350522</v>
      </c>
      <c r="H3579" s="2">
        <v>0</v>
      </c>
      <c r="I3579" s="2" t="str">
        <f>TEXT(Продажи[[#This Row],[период]],Продажи[[#Headers],[МММ]])</f>
        <v>окт</v>
      </c>
    </row>
    <row r="3580" spans="1:9" x14ac:dyDescent="0.3">
      <c r="A3580" s="1">
        <v>41183</v>
      </c>
      <c r="B3580" t="s">
        <v>15</v>
      </c>
      <c r="C3580" t="s">
        <v>16</v>
      </c>
      <c r="D3580" t="s">
        <v>14</v>
      </c>
      <c r="E3580" t="s">
        <v>11</v>
      </c>
      <c r="F3580" s="2">
        <v>2016071.5122322687</v>
      </c>
      <c r="G3580" s="2">
        <v>2738471.5100416522</v>
      </c>
      <c r="H3580" s="2">
        <v>0</v>
      </c>
      <c r="I3580" s="2" t="str">
        <f>TEXT(Продажи[[#This Row],[период]],Продажи[[#Headers],[МММ]])</f>
        <v>окт</v>
      </c>
    </row>
    <row r="3581" spans="1:9" x14ac:dyDescent="0.3">
      <c r="A3581" s="1">
        <v>41183</v>
      </c>
      <c r="B3581" t="s">
        <v>15</v>
      </c>
      <c r="C3581" t="s">
        <v>16</v>
      </c>
      <c r="D3581" t="s">
        <v>14</v>
      </c>
      <c r="E3581" t="s">
        <v>12</v>
      </c>
      <c r="F3581" s="2">
        <v>-1142250.1485735234</v>
      </c>
      <c r="G3581" s="2">
        <v>-1208149.1956066112</v>
      </c>
      <c r="H3581" s="2">
        <v>0</v>
      </c>
      <c r="I3581" s="2" t="str">
        <f>TEXT(Продажи[[#This Row],[период]],Продажи[[#Headers],[МММ]])</f>
        <v>окт</v>
      </c>
    </row>
    <row r="3582" spans="1:9" x14ac:dyDescent="0.3">
      <c r="A3582" s="1">
        <v>41183</v>
      </c>
      <c r="B3582" t="s">
        <v>15</v>
      </c>
      <c r="C3582" t="s">
        <v>16</v>
      </c>
      <c r="D3582" t="s">
        <v>14</v>
      </c>
      <c r="E3582" t="s">
        <v>13</v>
      </c>
      <c r="F3582" s="2">
        <v>-940871.4473800112</v>
      </c>
      <c r="G3582" s="2">
        <v>-684617.87751041306</v>
      </c>
      <c r="H3582" s="2">
        <v>0</v>
      </c>
      <c r="I3582" s="2" t="str">
        <f>TEXT(Продажи[[#This Row],[период]],Продажи[[#Headers],[МММ]])</f>
        <v>окт</v>
      </c>
    </row>
    <row r="3583" spans="1:9" x14ac:dyDescent="0.3">
      <c r="A3583" s="1">
        <v>41183</v>
      </c>
      <c r="B3583" t="s">
        <v>15</v>
      </c>
      <c r="C3583" t="s">
        <v>16</v>
      </c>
      <c r="D3583" t="s">
        <v>100</v>
      </c>
      <c r="E3583" t="s">
        <v>49</v>
      </c>
      <c r="F3583" s="2">
        <v>0</v>
      </c>
      <c r="G3583" s="2">
        <v>0</v>
      </c>
      <c r="H3583" s="2">
        <v>7192472.9871584028</v>
      </c>
      <c r="I3583" s="2" t="str">
        <f>TEXT(Продажи[[#This Row],[период]],Продажи[[#Headers],[МММ]])</f>
        <v>окт</v>
      </c>
    </row>
    <row r="3584" spans="1:9" x14ac:dyDescent="0.3">
      <c r="A3584" s="1">
        <v>41183</v>
      </c>
      <c r="B3584" t="s">
        <v>15</v>
      </c>
      <c r="C3584" t="s">
        <v>23</v>
      </c>
      <c r="D3584" t="s">
        <v>10</v>
      </c>
      <c r="E3584" t="s">
        <v>11</v>
      </c>
      <c r="F3584" s="2">
        <v>772309.72892463568</v>
      </c>
      <c r="G3584" s="2">
        <v>4233296.072871103</v>
      </c>
      <c r="H3584" s="2">
        <v>0</v>
      </c>
      <c r="I3584" s="2" t="str">
        <f>TEXT(Продажи[[#This Row],[период]],Продажи[[#Headers],[МММ]])</f>
        <v>окт</v>
      </c>
    </row>
    <row r="3585" spans="1:9" x14ac:dyDescent="0.3">
      <c r="A3585" s="1">
        <v>41183</v>
      </c>
      <c r="B3585" t="s">
        <v>15</v>
      </c>
      <c r="C3585" t="s">
        <v>23</v>
      </c>
      <c r="D3585" t="s">
        <v>10</v>
      </c>
      <c r="E3585" t="s">
        <v>12</v>
      </c>
      <c r="F3585" s="2">
        <v>-462460.91552373394</v>
      </c>
      <c r="G3585" s="2">
        <v>-1867630.6203843104</v>
      </c>
      <c r="H3585" s="2">
        <v>0</v>
      </c>
      <c r="I3585" s="2" t="str">
        <f>TEXT(Продажи[[#This Row],[период]],Продажи[[#Headers],[МММ]])</f>
        <v>окт</v>
      </c>
    </row>
    <row r="3586" spans="1:9" x14ac:dyDescent="0.3">
      <c r="A3586" s="1">
        <v>41183</v>
      </c>
      <c r="B3586" t="s">
        <v>15</v>
      </c>
      <c r="C3586" t="s">
        <v>23</v>
      </c>
      <c r="D3586" t="s">
        <v>10</v>
      </c>
      <c r="E3586" t="s">
        <v>13</v>
      </c>
      <c r="F3586" s="2">
        <v>-332093.18343759334</v>
      </c>
      <c r="G3586" s="2">
        <v>-1058324.0182177757</v>
      </c>
      <c r="H3586" s="2">
        <v>0</v>
      </c>
      <c r="I3586" s="2" t="str">
        <f>TEXT(Продажи[[#This Row],[период]],Продажи[[#Headers],[МММ]])</f>
        <v>окт</v>
      </c>
    </row>
    <row r="3587" spans="1:9" x14ac:dyDescent="0.3">
      <c r="A3587" s="1">
        <v>41183</v>
      </c>
      <c r="B3587" t="s">
        <v>15</v>
      </c>
      <c r="C3587" t="s">
        <v>23</v>
      </c>
      <c r="D3587" t="s">
        <v>21</v>
      </c>
      <c r="E3587" t="s">
        <v>11</v>
      </c>
      <c r="F3587" s="2">
        <v>1892078.1135159337</v>
      </c>
      <c r="G3587" s="2">
        <v>2782564.0964887086</v>
      </c>
      <c r="H3587" s="2">
        <v>0</v>
      </c>
      <c r="I3587" s="2" t="str">
        <f>TEXT(Продажи[[#This Row],[период]],Продажи[[#Headers],[МММ]])</f>
        <v>окт</v>
      </c>
    </row>
    <row r="3588" spans="1:9" x14ac:dyDescent="0.3">
      <c r="A3588" s="1">
        <v>41183</v>
      </c>
      <c r="B3588" t="s">
        <v>15</v>
      </c>
      <c r="C3588" t="s">
        <v>23</v>
      </c>
      <c r="D3588" t="s">
        <v>21</v>
      </c>
      <c r="E3588" t="s">
        <v>12</v>
      </c>
      <c r="F3588" s="2">
        <v>-1021364.703652326</v>
      </c>
      <c r="G3588" s="2">
        <v>-1227601.8072744303</v>
      </c>
      <c r="H3588" s="2">
        <v>0</v>
      </c>
      <c r="I3588" s="2" t="str">
        <f>TEXT(Продажи[[#This Row],[период]],Продажи[[#Headers],[МММ]])</f>
        <v>окт</v>
      </c>
    </row>
    <row r="3589" spans="1:9" x14ac:dyDescent="0.3">
      <c r="A3589" s="1">
        <v>41183</v>
      </c>
      <c r="B3589" t="s">
        <v>15</v>
      </c>
      <c r="C3589" t="s">
        <v>23</v>
      </c>
      <c r="D3589" t="s">
        <v>21</v>
      </c>
      <c r="E3589" t="s">
        <v>13</v>
      </c>
      <c r="F3589" s="2">
        <v>-976424.65669162362</v>
      </c>
      <c r="G3589" s="2">
        <v>-695641.02412217716</v>
      </c>
      <c r="H3589" s="2">
        <v>0</v>
      </c>
      <c r="I3589" s="2" t="str">
        <f>TEXT(Продажи[[#This Row],[период]],Продажи[[#Headers],[МММ]])</f>
        <v>окт</v>
      </c>
    </row>
    <row r="3590" spans="1:9" x14ac:dyDescent="0.3">
      <c r="A3590" s="1">
        <v>41183</v>
      </c>
      <c r="B3590" t="s">
        <v>15</v>
      </c>
      <c r="C3590" t="s">
        <v>23</v>
      </c>
      <c r="D3590" t="s">
        <v>19</v>
      </c>
      <c r="E3590" t="s">
        <v>11</v>
      </c>
      <c r="F3590" s="2">
        <v>5494575.0888838172</v>
      </c>
      <c r="G3590" s="2">
        <v>2897359.3009025929</v>
      </c>
      <c r="H3590" s="2">
        <v>0</v>
      </c>
      <c r="I3590" s="2" t="str">
        <f>TEXT(Продажи[[#This Row],[период]],Продажи[[#Headers],[МММ]])</f>
        <v>окт</v>
      </c>
    </row>
    <row r="3591" spans="1:9" x14ac:dyDescent="0.3">
      <c r="A3591" s="1">
        <v>41183</v>
      </c>
      <c r="B3591" t="s">
        <v>15</v>
      </c>
      <c r="C3591" t="s">
        <v>23</v>
      </c>
      <c r="D3591" t="s">
        <v>19</v>
      </c>
      <c r="E3591" t="s">
        <v>12</v>
      </c>
      <c r="F3591" s="2">
        <v>-2996545.6607695585</v>
      </c>
      <c r="G3591" s="2">
        <v>-1278246.7503982028</v>
      </c>
      <c r="H3591" s="2">
        <v>0</v>
      </c>
      <c r="I3591" s="2" t="str">
        <f>TEXT(Продажи[[#This Row],[период]],Продажи[[#Headers],[МММ]])</f>
        <v>окт</v>
      </c>
    </row>
    <row r="3592" spans="1:9" x14ac:dyDescent="0.3">
      <c r="A3592" s="1">
        <v>41183</v>
      </c>
      <c r="B3592" t="s">
        <v>15</v>
      </c>
      <c r="C3592" t="s">
        <v>23</v>
      </c>
      <c r="D3592" t="s">
        <v>19</v>
      </c>
      <c r="E3592" t="s">
        <v>13</v>
      </c>
      <c r="F3592" s="2">
        <v>-2911198.5920860027</v>
      </c>
      <c r="G3592" s="2">
        <v>-724339.82522564824</v>
      </c>
      <c r="H3592" s="2">
        <v>0</v>
      </c>
      <c r="I3592" s="2" t="str">
        <f>TEXT(Продажи[[#This Row],[период]],Продажи[[#Headers],[МММ]])</f>
        <v>окт</v>
      </c>
    </row>
    <row r="3593" spans="1:9" x14ac:dyDescent="0.3">
      <c r="A3593" s="1">
        <v>41183</v>
      </c>
      <c r="B3593" t="s">
        <v>15</v>
      </c>
      <c r="C3593" t="s">
        <v>23</v>
      </c>
      <c r="D3593" t="s">
        <v>17</v>
      </c>
      <c r="E3593" t="s">
        <v>11</v>
      </c>
      <c r="F3593" s="2">
        <v>1358111.9120491855</v>
      </c>
      <c r="G3593" s="2">
        <v>1603718.0955740211</v>
      </c>
      <c r="H3593" s="2">
        <v>0</v>
      </c>
      <c r="I3593" s="2" t="str">
        <f>TEXT(Продажи[[#This Row],[период]],Продажи[[#Headers],[МММ]])</f>
        <v>окт</v>
      </c>
    </row>
    <row r="3594" spans="1:9" x14ac:dyDescent="0.3">
      <c r="A3594" s="1">
        <v>41183</v>
      </c>
      <c r="B3594" t="s">
        <v>15</v>
      </c>
      <c r="C3594" t="s">
        <v>23</v>
      </c>
      <c r="D3594" t="s">
        <v>17</v>
      </c>
      <c r="E3594" t="s">
        <v>12</v>
      </c>
      <c r="F3594" s="2">
        <v>-718577.7312429552</v>
      </c>
      <c r="G3594" s="2">
        <v>-707522.6892238328</v>
      </c>
      <c r="H3594" s="2">
        <v>0</v>
      </c>
      <c r="I3594" s="2" t="str">
        <f>TEXT(Продажи[[#This Row],[период]],Продажи[[#Headers],[МММ]])</f>
        <v>окт</v>
      </c>
    </row>
    <row r="3595" spans="1:9" x14ac:dyDescent="0.3">
      <c r="A3595" s="1">
        <v>41183</v>
      </c>
      <c r="B3595" t="s">
        <v>15</v>
      </c>
      <c r="C3595" t="s">
        <v>23</v>
      </c>
      <c r="D3595" t="s">
        <v>17</v>
      </c>
      <c r="E3595" t="s">
        <v>13</v>
      </c>
      <c r="F3595" s="2">
        <v>-659295.06841541128</v>
      </c>
      <c r="G3595" s="2">
        <v>-400929.52389350528</v>
      </c>
      <c r="H3595" s="2">
        <v>0</v>
      </c>
      <c r="I3595" s="2" t="str">
        <f>TEXT(Продажи[[#This Row],[период]],Продажи[[#Headers],[МММ]])</f>
        <v>окт</v>
      </c>
    </row>
    <row r="3596" spans="1:9" x14ac:dyDescent="0.3">
      <c r="A3596" s="1">
        <v>41183</v>
      </c>
      <c r="B3596" t="s">
        <v>15</v>
      </c>
      <c r="C3596" t="s">
        <v>23</v>
      </c>
      <c r="D3596" t="s">
        <v>14</v>
      </c>
      <c r="E3596" t="s">
        <v>11</v>
      </c>
      <c r="F3596" s="2">
        <v>1022313.8829733036</v>
      </c>
      <c r="G3596" s="2">
        <v>2738471.5100416522</v>
      </c>
      <c r="H3596" s="2">
        <v>0</v>
      </c>
      <c r="I3596" s="2" t="str">
        <f>TEXT(Продажи[[#This Row],[период]],Продажи[[#Headers],[МММ]])</f>
        <v>окт</v>
      </c>
    </row>
    <row r="3597" spans="1:9" x14ac:dyDescent="0.3">
      <c r="A3597" s="1">
        <v>41183</v>
      </c>
      <c r="B3597" t="s">
        <v>15</v>
      </c>
      <c r="C3597" t="s">
        <v>23</v>
      </c>
      <c r="D3597" t="s">
        <v>14</v>
      </c>
      <c r="E3597" t="s">
        <v>12</v>
      </c>
      <c r="F3597" s="2">
        <v>-571125.07428676169</v>
      </c>
      <c r="G3597" s="2">
        <v>-1208149.1956066114</v>
      </c>
      <c r="H3597" s="2">
        <v>0</v>
      </c>
      <c r="I3597" s="2" t="str">
        <f>TEXT(Продажи[[#This Row],[период]],Продажи[[#Headers],[МММ]])</f>
        <v>окт</v>
      </c>
    </row>
    <row r="3598" spans="1:9" x14ac:dyDescent="0.3">
      <c r="A3598" s="1">
        <v>41183</v>
      </c>
      <c r="B3598" t="s">
        <v>15</v>
      </c>
      <c r="C3598" t="s">
        <v>23</v>
      </c>
      <c r="D3598" t="s">
        <v>14</v>
      </c>
      <c r="E3598" t="s">
        <v>13</v>
      </c>
      <c r="F3598" s="2">
        <v>-660163.47336806776</v>
      </c>
      <c r="G3598" s="2">
        <v>-684617.87751041306</v>
      </c>
      <c r="H3598" s="2">
        <v>0</v>
      </c>
      <c r="I3598" s="2" t="str">
        <f>TEXT(Продажи[[#This Row],[период]],Продажи[[#Headers],[МММ]])</f>
        <v>окт</v>
      </c>
    </row>
    <row r="3599" spans="1:9" x14ac:dyDescent="0.3">
      <c r="A3599" s="1">
        <v>41183</v>
      </c>
      <c r="B3599" t="s">
        <v>15</v>
      </c>
      <c r="C3599" t="s">
        <v>23</v>
      </c>
      <c r="D3599" t="s">
        <v>100</v>
      </c>
      <c r="E3599" t="s">
        <v>49</v>
      </c>
      <c r="F3599" s="2">
        <v>0</v>
      </c>
      <c r="G3599" s="2">
        <v>0</v>
      </c>
      <c r="H3599" s="2">
        <v>17034866.824191205</v>
      </c>
      <c r="I3599" s="2" t="str">
        <f>TEXT(Продажи[[#This Row],[период]],Продажи[[#Headers],[МММ]])</f>
        <v>окт</v>
      </c>
    </row>
    <row r="3600" spans="1:9" x14ac:dyDescent="0.3">
      <c r="A3600" s="1">
        <v>41183</v>
      </c>
      <c r="B3600" t="s">
        <v>15</v>
      </c>
      <c r="C3600" t="s">
        <v>24</v>
      </c>
      <c r="D3600" t="s">
        <v>10</v>
      </c>
      <c r="E3600" t="s">
        <v>11</v>
      </c>
      <c r="F3600" s="2">
        <v>5036199.3700534627</v>
      </c>
      <c r="G3600" s="2">
        <v>3386636.8582968819</v>
      </c>
      <c r="H3600" s="2">
        <v>0</v>
      </c>
      <c r="I3600" s="2" t="str">
        <f>TEXT(Продажи[[#This Row],[период]],Продажи[[#Headers],[МММ]])</f>
        <v>окт</v>
      </c>
    </row>
    <row r="3601" spans="1:9" x14ac:dyDescent="0.3">
      <c r="A3601" s="1">
        <v>41183</v>
      </c>
      <c r="B3601" t="s">
        <v>15</v>
      </c>
      <c r="C3601" t="s">
        <v>24</v>
      </c>
      <c r="D3601" t="s">
        <v>10</v>
      </c>
      <c r="E3601" t="s">
        <v>12</v>
      </c>
      <c r="F3601" s="2">
        <v>-2774765.4931424037</v>
      </c>
      <c r="G3601" s="2">
        <v>-1494104.4963074483</v>
      </c>
      <c r="H3601" s="2">
        <v>0</v>
      </c>
      <c r="I3601" s="2" t="str">
        <f>TEXT(Продажи[[#This Row],[период]],Продажи[[#Headers],[МММ]])</f>
        <v>окт</v>
      </c>
    </row>
    <row r="3602" spans="1:9" x14ac:dyDescent="0.3">
      <c r="A3602" s="1">
        <v>41183</v>
      </c>
      <c r="B3602" t="s">
        <v>15</v>
      </c>
      <c r="C3602" t="s">
        <v>24</v>
      </c>
      <c r="D3602" t="s">
        <v>10</v>
      </c>
      <c r="E3602" t="s">
        <v>13</v>
      </c>
      <c r="F3602" s="2">
        <v>-2538124.2426689095</v>
      </c>
      <c r="G3602" s="2">
        <v>-846659.21457422047</v>
      </c>
      <c r="H3602" s="2">
        <v>0</v>
      </c>
      <c r="I3602" s="2" t="str">
        <f>TEXT(Продажи[[#This Row],[период]],Продажи[[#Headers],[МММ]])</f>
        <v>окт</v>
      </c>
    </row>
    <row r="3603" spans="1:9" x14ac:dyDescent="0.3">
      <c r="A3603" s="1">
        <v>41183</v>
      </c>
      <c r="B3603" t="s">
        <v>15</v>
      </c>
      <c r="C3603" t="s">
        <v>24</v>
      </c>
      <c r="D3603" t="s">
        <v>21</v>
      </c>
      <c r="E3603" t="s">
        <v>11</v>
      </c>
      <c r="F3603" s="2">
        <v>2277643.2891446874</v>
      </c>
      <c r="G3603" s="2">
        <v>2226051.2771909665</v>
      </c>
      <c r="H3603" s="2">
        <v>0</v>
      </c>
      <c r="I3603" s="2" t="str">
        <f>TEXT(Продажи[[#This Row],[период]],Продажи[[#Headers],[МММ]])</f>
        <v>окт</v>
      </c>
    </row>
    <row r="3604" spans="1:9" x14ac:dyDescent="0.3">
      <c r="A3604" s="1">
        <v>41183</v>
      </c>
      <c r="B3604" t="s">
        <v>15</v>
      </c>
      <c r="C3604" t="s">
        <v>24</v>
      </c>
      <c r="D3604" t="s">
        <v>21</v>
      </c>
      <c r="E3604" t="s">
        <v>12</v>
      </c>
      <c r="F3604" s="2">
        <v>-1276705.8795654075</v>
      </c>
      <c r="G3604" s="2">
        <v>-982081.44581954426</v>
      </c>
      <c r="H3604" s="2">
        <v>0</v>
      </c>
      <c r="I3604" s="2" t="str">
        <f>TEXT(Продажи[[#This Row],[период]],Продажи[[#Headers],[МММ]])</f>
        <v>окт</v>
      </c>
    </row>
    <row r="3605" spans="1:9" x14ac:dyDescent="0.3">
      <c r="A3605" s="1">
        <v>41183</v>
      </c>
      <c r="B3605" t="s">
        <v>15</v>
      </c>
      <c r="C3605" t="s">
        <v>24</v>
      </c>
      <c r="D3605" t="s">
        <v>21</v>
      </c>
      <c r="E3605" t="s">
        <v>13</v>
      </c>
      <c r="F3605" s="2">
        <v>-1139179.1222186219</v>
      </c>
      <c r="G3605" s="2">
        <v>-556512.81929774163</v>
      </c>
      <c r="H3605" s="2">
        <v>0</v>
      </c>
      <c r="I3605" s="2" t="str">
        <f>TEXT(Продажи[[#This Row],[период]],Продажи[[#Headers],[МММ]])</f>
        <v>окт</v>
      </c>
    </row>
    <row r="3606" spans="1:9" x14ac:dyDescent="0.3">
      <c r="A3606" s="1">
        <v>41183</v>
      </c>
      <c r="B3606" t="s">
        <v>15</v>
      </c>
      <c r="C3606" t="s">
        <v>24</v>
      </c>
      <c r="D3606" t="s">
        <v>19</v>
      </c>
      <c r="E3606" t="s">
        <v>11</v>
      </c>
      <c r="F3606" s="2">
        <v>1051515.1136882266</v>
      </c>
      <c r="G3606" s="2">
        <v>2317887.4407220744</v>
      </c>
      <c r="H3606" s="2">
        <v>0</v>
      </c>
      <c r="I3606" s="2" t="str">
        <f>TEXT(Продажи[[#This Row],[период]],Продажи[[#Headers],[МММ]])</f>
        <v>окт</v>
      </c>
    </row>
    <row r="3607" spans="1:9" x14ac:dyDescent="0.3">
      <c r="A3607" s="1">
        <v>41183</v>
      </c>
      <c r="B3607" t="s">
        <v>15</v>
      </c>
      <c r="C3607" t="s">
        <v>24</v>
      </c>
      <c r="D3607" t="s">
        <v>19</v>
      </c>
      <c r="E3607" t="s">
        <v>12</v>
      </c>
      <c r="F3607" s="2">
        <v>-544826.48377628322</v>
      </c>
      <c r="G3607" s="2">
        <v>-1022597.4003185623</v>
      </c>
      <c r="H3607" s="2">
        <v>0</v>
      </c>
      <c r="I3607" s="2" t="str">
        <f>TEXT(Продажи[[#This Row],[период]],Продажи[[#Headers],[МММ]])</f>
        <v>окт</v>
      </c>
    </row>
    <row r="3608" spans="1:9" x14ac:dyDescent="0.3">
      <c r="A3608" s="1">
        <v>41183</v>
      </c>
      <c r="B3608" t="s">
        <v>15</v>
      </c>
      <c r="C3608" t="s">
        <v>24</v>
      </c>
      <c r="D3608" t="s">
        <v>19</v>
      </c>
      <c r="E3608" t="s">
        <v>13</v>
      </c>
      <c r="F3608" s="2">
        <v>-636983.88350704161</v>
      </c>
      <c r="G3608" s="2">
        <v>-579471.86018051859</v>
      </c>
      <c r="H3608" s="2">
        <v>0</v>
      </c>
      <c r="I3608" s="2" t="str">
        <f>TEXT(Продажи[[#This Row],[период]],Продажи[[#Headers],[МММ]])</f>
        <v>окт</v>
      </c>
    </row>
    <row r="3609" spans="1:9" x14ac:dyDescent="0.3">
      <c r="A3609" s="1">
        <v>41183</v>
      </c>
      <c r="B3609" t="s">
        <v>15</v>
      </c>
      <c r="C3609" t="s">
        <v>24</v>
      </c>
      <c r="D3609" t="s">
        <v>17</v>
      </c>
      <c r="E3609" t="s">
        <v>11</v>
      </c>
      <c r="F3609" s="2">
        <v>1516199.0129226355</v>
      </c>
      <c r="G3609" s="2">
        <v>1282974.4764592168</v>
      </c>
      <c r="H3609" s="2">
        <v>0</v>
      </c>
      <c r="I3609" s="2" t="str">
        <f>TEXT(Продажи[[#This Row],[период]],Продажи[[#Headers],[МММ]])</f>
        <v>окт</v>
      </c>
    </row>
    <row r="3610" spans="1:9" x14ac:dyDescent="0.3">
      <c r="A3610" s="1">
        <v>41183</v>
      </c>
      <c r="B3610" t="s">
        <v>15</v>
      </c>
      <c r="C3610" t="s">
        <v>24</v>
      </c>
      <c r="D3610" t="s">
        <v>17</v>
      </c>
      <c r="E3610" t="s">
        <v>12</v>
      </c>
      <c r="F3610" s="2">
        <v>-862293.27749154624</v>
      </c>
      <c r="G3610" s="2">
        <v>-566018.15137906617</v>
      </c>
      <c r="H3610" s="2">
        <v>0</v>
      </c>
      <c r="I3610" s="2" t="str">
        <f>TEXT(Продажи[[#This Row],[период]],Продажи[[#Headers],[МММ]])</f>
        <v>окт</v>
      </c>
    </row>
    <row r="3611" spans="1:9" x14ac:dyDescent="0.3">
      <c r="A3611" s="1">
        <v>41183</v>
      </c>
      <c r="B3611" t="s">
        <v>15</v>
      </c>
      <c r="C3611" t="s">
        <v>24</v>
      </c>
      <c r="D3611" t="s">
        <v>17</v>
      </c>
      <c r="E3611" t="s">
        <v>13</v>
      </c>
      <c r="F3611" s="2">
        <v>-857737.49467546586</v>
      </c>
      <c r="G3611" s="2">
        <v>-320743.6191148042</v>
      </c>
      <c r="H3611" s="2">
        <v>0</v>
      </c>
      <c r="I3611" s="2" t="str">
        <f>TEXT(Продажи[[#This Row],[период]],Продажи[[#Headers],[МММ]])</f>
        <v>окт</v>
      </c>
    </row>
    <row r="3612" spans="1:9" x14ac:dyDescent="0.3">
      <c r="A3612" s="1">
        <v>41183</v>
      </c>
      <c r="B3612" t="s">
        <v>15</v>
      </c>
      <c r="C3612" t="s">
        <v>24</v>
      </c>
      <c r="D3612" t="s">
        <v>14</v>
      </c>
      <c r="E3612" t="s">
        <v>11</v>
      </c>
      <c r="F3612" s="2">
        <v>3052663.5220627412</v>
      </c>
      <c r="G3612" s="2">
        <v>2190777.2080333219</v>
      </c>
      <c r="H3612" s="2">
        <v>0</v>
      </c>
      <c r="I3612" s="2" t="str">
        <f>TEXT(Продажи[[#This Row],[период]],Продажи[[#Headers],[МММ]])</f>
        <v>окт</v>
      </c>
    </row>
    <row r="3613" spans="1:9" x14ac:dyDescent="0.3">
      <c r="A3613" s="1">
        <v>41183</v>
      </c>
      <c r="B3613" t="s">
        <v>15</v>
      </c>
      <c r="C3613" t="s">
        <v>24</v>
      </c>
      <c r="D3613" t="s">
        <v>14</v>
      </c>
      <c r="E3613" t="s">
        <v>12</v>
      </c>
      <c r="F3613" s="2">
        <v>-1713375.2228602851</v>
      </c>
      <c r="G3613" s="2">
        <v>-966519.35648528906</v>
      </c>
      <c r="H3613" s="2">
        <v>0</v>
      </c>
      <c r="I3613" s="2" t="str">
        <f>TEXT(Продажи[[#This Row],[период]],Продажи[[#Headers],[МММ]])</f>
        <v>окт</v>
      </c>
    </row>
    <row r="3614" spans="1:9" x14ac:dyDescent="0.3">
      <c r="A3614" s="1">
        <v>41183</v>
      </c>
      <c r="B3614" t="s">
        <v>15</v>
      </c>
      <c r="C3614" t="s">
        <v>24</v>
      </c>
      <c r="D3614" t="s">
        <v>14</v>
      </c>
      <c r="E3614" t="s">
        <v>13</v>
      </c>
      <c r="F3614" s="2">
        <v>-1502373.0641650409</v>
      </c>
      <c r="G3614" s="2">
        <v>-547694.30200833047</v>
      </c>
      <c r="H3614" s="2">
        <v>0</v>
      </c>
      <c r="I3614" s="2" t="str">
        <f>TEXT(Продажи[[#This Row],[период]],Продажи[[#Headers],[МММ]])</f>
        <v>окт</v>
      </c>
    </row>
    <row r="3615" spans="1:9" x14ac:dyDescent="0.3">
      <c r="A3615" s="1">
        <v>41183</v>
      </c>
      <c r="B3615" t="s">
        <v>15</v>
      </c>
      <c r="C3615" t="s">
        <v>24</v>
      </c>
      <c r="D3615" t="s">
        <v>100</v>
      </c>
      <c r="E3615" t="s">
        <v>49</v>
      </c>
      <c r="F3615" s="2">
        <v>0</v>
      </c>
      <c r="G3615" s="2">
        <v>0</v>
      </c>
      <c r="H3615" s="2">
        <v>18992344.177491028</v>
      </c>
      <c r="I3615" s="2" t="str">
        <f>TEXT(Продажи[[#This Row],[период]],Продажи[[#Headers],[МММ]])</f>
        <v>окт</v>
      </c>
    </row>
    <row r="3616" spans="1:9" x14ac:dyDescent="0.3">
      <c r="A3616" s="1">
        <v>41183</v>
      </c>
      <c r="B3616" t="s">
        <v>15</v>
      </c>
      <c r="C3616" t="s">
        <v>26</v>
      </c>
      <c r="D3616" t="s">
        <v>10</v>
      </c>
      <c r="E3616" t="s">
        <v>11</v>
      </c>
      <c r="F3616" s="2">
        <v>4143649.8030926562</v>
      </c>
      <c r="G3616" s="2">
        <v>1269988.8218613307</v>
      </c>
      <c r="H3616" s="2">
        <v>0</v>
      </c>
      <c r="I3616" s="2" t="str">
        <f>TEXT(Продажи[[#This Row],[период]],Продажи[[#Headers],[МММ]])</f>
        <v>окт</v>
      </c>
    </row>
    <row r="3617" spans="1:9" x14ac:dyDescent="0.3">
      <c r="A3617" s="1">
        <v>41183</v>
      </c>
      <c r="B3617" t="s">
        <v>15</v>
      </c>
      <c r="C3617" t="s">
        <v>26</v>
      </c>
      <c r="D3617" t="s">
        <v>10</v>
      </c>
      <c r="E3617" t="s">
        <v>12</v>
      </c>
      <c r="F3617" s="2">
        <v>-2312304.5776186697</v>
      </c>
      <c r="G3617" s="2">
        <v>-560289.18611529307</v>
      </c>
      <c r="H3617" s="2">
        <v>0</v>
      </c>
      <c r="I3617" s="2" t="str">
        <f>TEXT(Продажи[[#This Row],[период]],Продажи[[#Headers],[МММ]])</f>
        <v>окт</v>
      </c>
    </row>
    <row r="3618" spans="1:9" x14ac:dyDescent="0.3">
      <c r="A3618" s="1">
        <v>41183</v>
      </c>
      <c r="B3618" t="s">
        <v>15</v>
      </c>
      <c r="C3618" t="s">
        <v>26</v>
      </c>
      <c r="D3618" t="s">
        <v>10</v>
      </c>
      <c r="E3618" t="s">
        <v>13</v>
      </c>
      <c r="F3618" s="2">
        <v>-1907466.292169193</v>
      </c>
      <c r="G3618" s="2">
        <v>-317497.20546533266</v>
      </c>
      <c r="H3618" s="2">
        <v>0</v>
      </c>
      <c r="I3618" s="2" t="str">
        <f>TEXT(Продажи[[#This Row],[период]],Продажи[[#Headers],[МММ]])</f>
        <v>окт</v>
      </c>
    </row>
    <row r="3619" spans="1:9" x14ac:dyDescent="0.3">
      <c r="A3619" s="1">
        <v>41183</v>
      </c>
      <c r="B3619" t="s">
        <v>15</v>
      </c>
      <c r="C3619" t="s">
        <v>26</v>
      </c>
      <c r="D3619" t="s">
        <v>21</v>
      </c>
      <c r="E3619" t="s">
        <v>11</v>
      </c>
      <c r="F3619" s="2">
        <v>980510.11550623295</v>
      </c>
      <c r="G3619" s="2">
        <v>834769.22894661245</v>
      </c>
      <c r="H3619" s="2">
        <v>0</v>
      </c>
      <c r="I3619" s="2" t="str">
        <f>TEXT(Продажи[[#This Row],[период]],Продажи[[#Headers],[МММ]])</f>
        <v>окт</v>
      </c>
    </row>
    <row r="3620" spans="1:9" x14ac:dyDescent="0.3">
      <c r="A3620" s="1">
        <v>41183</v>
      </c>
      <c r="B3620" t="s">
        <v>15</v>
      </c>
      <c r="C3620" t="s">
        <v>26</v>
      </c>
      <c r="D3620" t="s">
        <v>21</v>
      </c>
      <c r="E3620" t="s">
        <v>12</v>
      </c>
      <c r="F3620" s="2">
        <v>-510682.35182616301</v>
      </c>
      <c r="G3620" s="2">
        <v>-368280.54218232905</v>
      </c>
      <c r="H3620" s="2">
        <v>0</v>
      </c>
      <c r="I3620" s="2" t="str">
        <f>TEXT(Продажи[[#This Row],[период]],Продажи[[#Headers],[МММ]])</f>
        <v>окт</v>
      </c>
    </row>
    <row r="3621" spans="1:9" x14ac:dyDescent="0.3">
      <c r="A3621" s="1">
        <v>41183</v>
      </c>
      <c r="B3621" t="s">
        <v>15</v>
      </c>
      <c r="C3621" t="s">
        <v>26</v>
      </c>
      <c r="D3621" t="s">
        <v>21</v>
      </c>
      <c r="E3621" t="s">
        <v>13</v>
      </c>
      <c r="F3621" s="2">
        <v>-554447.82937766507</v>
      </c>
      <c r="G3621" s="2">
        <v>-208692.30723665311</v>
      </c>
      <c r="H3621" s="2">
        <v>0</v>
      </c>
      <c r="I3621" s="2" t="str">
        <f>TEXT(Продажи[[#This Row],[период]],Продажи[[#Headers],[МММ]])</f>
        <v>окт</v>
      </c>
    </row>
    <row r="3622" spans="1:9" x14ac:dyDescent="0.3">
      <c r="A3622" s="1">
        <v>41183</v>
      </c>
      <c r="B3622" t="s">
        <v>15</v>
      </c>
      <c r="C3622" t="s">
        <v>26</v>
      </c>
      <c r="D3622" t="s">
        <v>19</v>
      </c>
      <c r="E3622" t="s">
        <v>11</v>
      </c>
      <c r="F3622" s="2">
        <v>1574548.5381134585</v>
      </c>
      <c r="G3622" s="2">
        <v>869207.79027077777</v>
      </c>
      <c r="H3622" s="2">
        <v>0</v>
      </c>
      <c r="I3622" s="2" t="str">
        <f>TEXT(Продажи[[#This Row],[период]],Продажи[[#Headers],[МММ]])</f>
        <v>окт</v>
      </c>
    </row>
    <row r="3623" spans="1:9" x14ac:dyDescent="0.3">
      <c r="A3623" s="1">
        <v>41183</v>
      </c>
      <c r="B3623" t="s">
        <v>15</v>
      </c>
      <c r="C3623" t="s">
        <v>26</v>
      </c>
      <c r="D3623" t="s">
        <v>19</v>
      </c>
      <c r="E3623" t="s">
        <v>12</v>
      </c>
      <c r="F3623" s="2">
        <v>-817239.72566442483</v>
      </c>
      <c r="G3623" s="2">
        <v>-383474.02511946083</v>
      </c>
      <c r="H3623" s="2">
        <v>0</v>
      </c>
      <c r="I3623" s="2" t="str">
        <f>TEXT(Продажи[[#This Row],[период]],Продажи[[#Headers],[МММ]])</f>
        <v>окт</v>
      </c>
    </row>
    <row r="3624" spans="1:9" x14ac:dyDescent="0.3">
      <c r="A3624" s="1">
        <v>41183</v>
      </c>
      <c r="B3624" t="s">
        <v>15</v>
      </c>
      <c r="C3624" t="s">
        <v>26</v>
      </c>
      <c r="D3624" t="s">
        <v>19</v>
      </c>
      <c r="E3624" t="s">
        <v>13</v>
      </c>
      <c r="F3624" s="2">
        <v>-863032.39162582136</v>
      </c>
      <c r="G3624" s="2">
        <v>-217301.94756769444</v>
      </c>
      <c r="H3624" s="2">
        <v>0</v>
      </c>
      <c r="I3624" s="2" t="str">
        <f>TEXT(Продажи[[#This Row],[период]],Продажи[[#Headers],[МММ]])</f>
        <v>окт</v>
      </c>
    </row>
    <row r="3625" spans="1:9" x14ac:dyDescent="0.3">
      <c r="A3625" s="1">
        <v>41183</v>
      </c>
      <c r="B3625" t="s">
        <v>15</v>
      </c>
      <c r="C3625" t="s">
        <v>26</v>
      </c>
      <c r="D3625" t="s">
        <v>17</v>
      </c>
      <c r="E3625" t="s">
        <v>11</v>
      </c>
      <c r="F3625" s="2">
        <v>1783509.9289450147</v>
      </c>
      <c r="G3625" s="2">
        <v>481115.4286722063</v>
      </c>
      <c r="H3625" s="2">
        <v>0</v>
      </c>
      <c r="I3625" s="2" t="str">
        <f>TEXT(Продажи[[#This Row],[период]],Продажи[[#Headers],[МММ]])</f>
        <v>окт</v>
      </c>
    </row>
    <row r="3626" spans="1:9" x14ac:dyDescent="0.3">
      <c r="A3626" s="1">
        <v>41183</v>
      </c>
      <c r="B3626" t="s">
        <v>15</v>
      </c>
      <c r="C3626" t="s">
        <v>26</v>
      </c>
      <c r="D3626" t="s">
        <v>17</v>
      </c>
      <c r="E3626" t="s">
        <v>12</v>
      </c>
      <c r="F3626" s="2">
        <v>-1006008.8237401373</v>
      </c>
      <c r="G3626" s="2">
        <v>-212256.8067671498</v>
      </c>
      <c r="H3626" s="2">
        <v>0</v>
      </c>
      <c r="I3626" s="2" t="str">
        <f>TEXT(Продажи[[#This Row],[период]],Продажи[[#Headers],[МММ]])</f>
        <v>окт</v>
      </c>
    </row>
    <row r="3627" spans="1:9" x14ac:dyDescent="0.3">
      <c r="A3627" s="1">
        <v>41183</v>
      </c>
      <c r="B3627" t="s">
        <v>15</v>
      </c>
      <c r="C3627" t="s">
        <v>26</v>
      </c>
      <c r="D3627" t="s">
        <v>17</v>
      </c>
      <c r="E3627" t="s">
        <v>13</v>
      </c>
      <c r="F3627" s="2">
        <v>-859203.39324720157</v>
      </c>
      <c r="G3627" s="2">
        <v>-120278.85716805157</v>
      </c>
      <c r="H3627" s="2">
        <v>0</v>
      </c>
      <c r="I3627" s="2" t="str">
        <f>TEXT(Продажи[[#This Row],[период]],Продажи[[#Headers],[МММ]])</f>
        <v>окт</v>
      </c>
    </row>
    <row r="3628" spans="1:9" x14ac:dyDescent="0.3">
      <c r="A3628" s="1">
        <v>41183</v>
      </c>
      <c r="B3628" t="s">
        <v>15</v>
      </c>
      <c r="C3628" t="s">
        <v>26</v>
      </c>
      <c r="D3628" t="s">
        <v>14</v>
      </c>
      <c r="E3628" t="s">
        <v>11</v>
      </c>
      <c r="F3628" s="2">
        <v>1550604.5766885581</v>
      </c>
      <c r="G3628" s="2">
        <v>821541.45301249565</v>
      </c>
      <c r="H3628" s="2">
        <v>0</v>
      </c>
      <c r="I3628" s="2" t="str">
        <f>TEXT(Продажи[[#This Row],[период]],Продажи[[#Headers],[МММ]])</f>
        <v>окт</v>
      </c>
    </row>
    <row r="3629" spans="1:9" x14ac:dyDescent="0.3">
      <c r="A3629" s="1">
        <v>41183</v>
      </c>
      <c r="B3629" t="s">
        <v>15</v>
      </c>
      <c r="C3629" t="s">
        <v>26</v>
      </c>
      <c r="D3629" t="s">
        <v>14</v>
      </c>
      <c r="E3629" t="s">
        <v>12</v>
      </c>
      <c r="F3629" s="2">
        <v>-856687.61143014254</v>
      </c>
      <c r="G3629" s="2">
        <v>-362444.7586819834</v>
      </c>
      <c r="H3629" s="2">
        <v>0</v>
      </c>
      <c r="I3629" s="2" t="str">
        <f>TEXT(Продажи[[#This Row],[период]],Продажи[[#Headers],[МММ]])</f>
        <v>окт</v>
      </c>
    </row>
    <row r="3630" spans="1:9" x14ac:dyDescent="0.3">
      <c r="A3630" s="1">
        <v>41183</v>
      </c>
      <c r="B3630" t="s">
        <v>15</v>
      </c>
      <c r="C3630" t="s">
        <v>26</v>
      </c>
      <c r="D3630" t="s">
        <v>14</v>
      </c>
      <c r="E3630" t="s">
        <v>13</v>
      </c>
      <c r="F3630" s="2">
        <v>-731325.65762419836</v>
      </c>
      <c r="G3630" s="2">
        <v>-205385.36325312391</v>
      </c>
      <c r="H3630" s="2">
        <v>0</v>
      </c>
      <c r="I3630" s="2" t="str">
        <f>TEXT(Продажи[[#This Row],[период]],Продажи[[#Headers],[МММ]])</f>
        <v>окт</v>
      </c>
    </row>
    <row r="3631" spans="1:9" x14ac:dyDescent="0.3">
      <c r="A3631" s="1">
        <v>41183</v>
      </c>
      <c r="B3631" t="s">
        <v>15</v>
      </c>
      <c r="C3631" t="s">
        <v>26</v>
      </c>
      <c r="D3631" t="s">
        <v>100</v>
      </c>
      <c r="E3631" t="s">
        <v>49</v>
      </c>
      <c r="F3631" s="2">
        <v>0</v>
      </c>
      <c r="G3631" s="2">
        <v>0</v>
      </c>
      <c r="H3631" s="2">
        <v>12908391.158008097</v>
      </c>
      <c r="I3631" s="2" t="str">
        <f>TEXT(Продажи[[#This Row],[период]],Продажи[[#Headers],[МММ]])</f>
        <v>окт</v>
      </c>
    </row>
    <row r="3632" spans="1:9" x14ac:dyDescent="0.3">
      <c r="A3632" s="1">
        <v>41183</v>
      </c>
      <c r="B3632" t="s">
        <v>15</v>
      </c>
      <c r="C3632" t="s">
        <v>27</v>
      </c>
      <c r="D3632" t="s">
        <v>10</v>
      </c>
      <c r="E3632" t="s">
        <v>11</v>
      </c>
      <c r="F3632" s="2">
        <v>4999202.4968115641</v>
      </c>
      <c r="G3632" s="2">
        <v>4233296.072871103</v>
      </c>
      <c r="H3632" s="2">
        <v>0</v>
      </c>
      <c r="I3632" s="2" t="str">
        <f>TEXT(Продажи[[#This Row],[период]],Продажи[[#Headers],[МММ]])</f>
        <v>окт</v>
      </c>
    </row>
    <row r="3633" spans="1:9" x14ac:dyDescent="0.3">
      <c r="A3633" s="1">
        <v>41183</v>
      </c>
      <c r="B3633" t="s">
        <v>15</v>
      </c>
      <c r="C3633" t="s">
        <v>27</v>
      </c>
      <c r="D3633" t="s">
        <v>10</v>
      </c>
      <c r="E3633" t="s">
        <v>12</v>
      </c>
      <c r="F3633" s="2">
        <v>-2774765.4931424037</v>
      </c>
      <c r="G3633" s="2">
        <v>-1867630.6203843104</v>
      </c>
      <c r="H3633" s="2">
        <v>0</v>
      </c>
      <c r="I3633" s="2" t="str">
        <f>TEXT(Продажи[[#This Row],[период]],Продажи[[#Headers],[МММ]])</f>
        <v>окт</v>
      </c>
    </row>
    <row r="3634" spans="1:9" x14ac:dyDescent="0.3">
      <c r="A3634" s="1">
        <v>41183</v>
      </c>
      <c r="B3634" t="s">
        <v>15</v>
      </c>
      <c r="C3634" t="s">
        <v>27</v>
      </c>
      <c r="D3634" t="s">
        <v>10</v>
      </c>
      <c r="E3634" t="s">
        <v>13</v>
      </c>
      <c r="F3634" s="2">
        <v>-2400588.3663921505</v>
      </c>
      <c r="G3634" s="2">
        <v>-1058324.0182177757</v>
      </c>
      <c r="H3634" s="2">
        <v>0</v>
      </c>
      <c r="I3634" s="2" t="str">
        <f>TEXT(Продажи[[#This Row],[период]],Продажи[[#Headers],[МММ]])</f>
        <v>окт</v>
      </c>
    </row>
    <row r="3635" spans="1:9" x14ac:dyDescent="0.3">
      <c r="A3635" s="1">
        <v>41183</v>
      </c>
      <c r="B3635" t="s">
        <v>15</v>
      </c>
      <c r="C3635" t="s">
        <v>27</v>
      </c>
      <c r="D3635" t="s">
        <v>21</v>
      </c>
      <c r="E3635" t="s">
        <v>11</v>
      </c>
      <c r="F3635" s="2">
        <v>2305730.8184951264</v>
      </c>
      <c r="G3635" s="2">
        <v>2782564.0964887086</v>
      </c>
      <c r="H3635" s="2">
        <v>0</v>
      </c>
      <c r="I3635" s="2" t="str">
        <f>TEXT(Продажи[[#This Row],[период]],Продажи[[#Headers],[МММ]])</f>
        <v>окт</v>
      </c>
    </row>
    <row r="3636" spans="1:9" x14ac:dyDescent="0.3">
      <c r="A3636" s="1">
        <v>41183</v>
      </c>
      <c r="B3636" t="s">
        <v>15</v>
      </c>
      <c r="C3636" t="s">
        <v>27</v>
      </c>
      <c r="D3636" t="s">
        <v>21</v>
      </c>
      <c r="E3636" t="s">
        <v>12</v>
      </c>
      <c r="F3636" s="2">
        <v>-1276705.8795654075</v>
      </c>
      <c r="G3636" s="2">
        <v>-1227601.8072744303</v>
      </c>
      <c r="H3636" s="2">
        <v>0</v>
      </c>
      <c r="I3636" s="2" t="str">
        <f>TEXT(Продажи[[#This Row],[период]],Продажи[[#Headers],[МММ]])</f>
        <v>окт</v>
      </c>
    </row>
    <row r="3637" spans="1:9" x14ac:dyDescent="0.3">
      <c r="A3637" s="1">
        <v>41183</v>
      </c>
      <c r="B3637" t="s">
        <v>15</v>
      </c>
      <c r="C3637" t="s">
        <v>27</v>
      </c>
      <c r="D3637" t="s">
        <v>21</v>
      </c>
      <c r="E3637" t="s">
        <v>13</v>
      </c>
      <c r="F3637" s="2">
        <v>-1330965.8794469372</v>
      </c>
      <c r="G3637" s="2">
        <v>-695641.02412217716</v>
      </c>
      <c r="H3637" s="2">
        <v>0</v>
      </c>
      <c r="I3637" s="2" t="str">
        <f>TEXT(Продажи[[#This Row],[период]],Продажи[[#Headers],[МММ]])</f>
        <v>окт</v>
      </c>
    </row>
    <row r="3638" spans="1:9" x14ac:dyDescent="0.3">
      <c r="A3638" s="1">
        <v>41183</v>
      </c>
      <c r="B3638" t="s">
        <v>15</v>
      </c>
      <c r="C3638" t="s">
        <v>27</v>
      </c>
      <c r="D3638" t="s">
        <v>19</v>
      </c>
      <c r="E3638" t="s">
        <v>11</v>
      </c>
      <c r="F3638" s="2">
        <v>926205.02241968154</v>
      </c>
      <c r="G3638" s="2">
        <v>2897359.3009025929</v>
      </c>
      <c r="H3638" s="2">
        <v>0</v>
      </c>
      <c r="I3638" s="2" t="str">
        <f>TEXT(Продажи[[#This Row],[период]],Продажи[[#Headers],[МММ]])</f>
        <v>окт</v>
      </c>
    </row>
    <row r="3639" spans="1:9" x14ac:dyDescent="0.3">
      <c r="A3639" s="1">
        <v>41183</v>
      </c>
      <c r="B3639" t="s">
        <v>15</v>
      </c>
      <c r="C3639" t="s">
        <v>27</v>
      </c>
      <c r="D3639" t="s">
        <v>19</v>
      </c>
      <c r="E3639" t="s">
        <v>12</v>
      </c>
      <c r="F3639" s="2">
        <v>-544826.48377628322</v>
      </c>
      <c r="G3639" s="2">
        <v>-1278246.7503982028</v>
      </c>
      <c r="H3639" s="2">
        <v>0</v>
      </c>
      <c r="I3639" s="2" t="str">
        <f>TEXT(Продажи[[#This Row],[период]],Продажи[[#Headers],[МММ]])</f>
        <v>окт</v>
      </c>
    </row>
    <row r="3640" spans="1:9" x14ac:dyDescent="0.3">
      <c r="A3640" s="1">
        <v>41183</v>
      </c>
      <c r="B3640" t="s">
        <v>15</v>
      </c>
      <c r="C3640" t="s">
        <v>27</v>
      </c>
      <c r="D3640" t="s">
        <v>19</v>
      </c>
      <c r="E3640" t="s">
        <v>13</v>
      </c>
      <c r="F3640" s="2">
        <v>-445940.47697088786</v>
      </c>
      <c r="G3640" s="2">
        <v>-724339.82522564824</v>
      </c>
      <c r="H3640" s="2">
        <v>0</v>
      </c>
      <c r="I3640" s="2" t="str">
        <f>TEXT(Продажи[[#This Row],[период]],Продажи[[#Headers],[МММ]])</f>
        <v>окт</v>
      </c>
    </row>
    <row r="3641" spans="1:9" x14ac:dyDescent="0.3">
      <c r="A3641" s="1">
        <v>41183</v>
      </c>
      <c r="B3641" t="s">
        <v>15</v>
      </c>
      <c r="C3641" t="s">
        <v>27</v>
      </c>
      <c r="D3641" t="s">
        <v>17</v>
      </c>
      <c r="E3641" t="s">
        <v>11</v>
      </c>
      <c r="F3641" s="2">
        <v>1003134.5128151654</v>
      </c>
      <c r="G3641" s="2">
        <v>1603718.0955740211</v>
      </c>
      <c r="H3641" s="2">
        <v>0</v>
      </c>
      <c r="I3641" s="2" t="str">
        <f>TEXT(Продажи[[#This Row],[период]],Продажи[[#Headers],[МММ]])</f>
        <v>окт</v>
      </c>
    </row>
    <row r="3642" spans="1:9" x14ac:dyDescent="0.3">
      <c r="A3642" s="1">
        <v>41183</v>
      </c>
      <c r="B3642" t="s">
        <v>15</v>
      </c>
      <c r="C3642" t="s">
        <v>27</v>
      </c>
      <c r="D3642" t="s">
        <v>17</v>
      </c>
      <c r="E3642" t="s">
        <v>12</v>
      </c>
      <c r="F3642" s="2">
        <v>-574862.18499436416</v>
      </c>
      <c r="G3642" s="2">
        <v>-707522.6892238328</v>
      </c>
      <c r="H3642" s="2">
        <v>0</v>
      </c>
      <c r="I3642" s="2" t="str">
        <f>TEXT(Продажи[[#This Row],[период]],Продажи[[#Headers],[МММ]])</f>
        <v>окт</v>
      </c>
    </row>
    <row r="3643" spans="1:9" x14ac:dyDescent="0.3">
      <c r="A3643" s="1">
        <v>41183</v>
      </c>
      <c r="B3643" t="s">
        <v>15</v>
      </c>
      <c r="C3643" t="s">
        <v>27</v>
      </c>
      <c r="D3643" t="s">
        <v>17</v>
      </c>
      <c r="E3643" t="s">
        <v>13</v>
      </c>
      <c r="F3643" s="2">
        <v>-445015.1889587621</v>
      </c>
      <c r="G3643" s="2">
        <v>-400929.52389350528</v>
      </c>
      <c r="H3643" s="2">
        <v>0</v>
      </c>
      <c r="I3643" s="2" t="str">
        <f>TEXT(Продажи[[#This Row],[период]],Продажи[[#Headers],[МММ]])</f>
        <v>окт</v>
      </c>
    </row>
    <row r="3644" spans="1:9" x14ac:dyDescent="0.3">
      <c r="A3644" s="1">
        <v>41183</v>
      </c>
      <c r="B3644" t="s">
        <v>15</v>
      </c>
      <c r="C3644" t="s">
        <v>27</v>
      </c>
      <c r="D3644" t="s">
        <v>14</v>
      </c>
      <c r="E3644" t="s">
        <v>11</v>
      </c>
      <c r="F3644" s="2">
        <v>2041772.1405751731</v>
      </c>
      <c r="G3644" s="2">
        <v>2738471.5100416522</v>
      </c>
      <c r="H3644" s="2">
        <v>0</v>
      </c>
      <c r="I3644" s="2" t="str">
        <f>TEXT(Продажи[[#This Row],[период]],Продажи[[#Headers],[МММ]])</f>
        <v>окт</v>
      </c>
    </row>
    <row r="3645" spans="1:9" x14ac:dyDescent="0.3">
      <c r="A3645" s="1">
        <v>41183</v>
      </c>
      <c r="B3645" t="s">
        <v>15</v>
      </c>
      <c r="C3645" t="s">
        <v>27</v>
      </c>
      <c r="D3645" t="s">
        <v>14</v>
      </c>
      <c r="E3645" t="s">
        <v>12</v>
      </c>
      <c r="F3645" s="2">
        <v>-1142250.1485735234</v>
      </c>
      <c r="G3645" s="2">
        <v>-1208149.1956066114</v>
      </c>
      <c r="H3645" s="2">
        <v>0</v>
      </c>
      <c r="I3645" s="2" t="str">
        <f>TEXT(Продажи[[#This Row],[период]],Продажи[[#Headers],[МММ]])</f>
        <v>окт</v>
      </c>
    </row>
    <row r="3646" spans="1:9" x14ac:dyDescent="0.3">
      <c r="A3646" s="1">
        <v>41183</v>
      </c>
      <c r="B3646" t="s">
        <v>15</v>
      </c>
      <c r="C3646" t="s">
        <v>27</v>
      </c>
      <c r="D3646" t="s">
        <v>14</v>
      </c>
      <c r="E3646" t="s">
        <v>13</v>
      </c>
      <c r="F3646" s="2">
        <v>-1018972.8012887258</v>
      </c>
      <c r="G3646" s="2">
        <v>-684617.87751041306</v>
      </c>
      <c r="H3646" s="2">
        <v>0</v>
      </c>
      <c r="I3646" s="2" t="str">
        <f>TEXT(Продажи[[#This Row],[период]],Продажи[[#Headers],[МММ]])</f>
        <v>окт</v>
      </c>
    </row>
    <row r="3647" spans="1:9" x14ac:dyDescent="0.3">
      <c r="A3647" s="1">
        <v>41183</v>
      </c>
      <c r="B3647" t="s">
        <v>15</v>
      </c>
      <c r="C3647" t="s">
        <v>27</v>
      </c>
      <c r="D3647" t="s">
        <v>100</v>
      </c>
      <c r="E3647" t="s">
        <v>49</v>
      </c>
      <c r="F3647" s="2">
        <v>0</v>
      </c>
      <c r="G3647" s="2">
        <v>0</v>
      </c>
      <c r="H3647" s="2">
        <v>9743703.505009573</v>
      </c>
      <c r="I3647" s="2" t="str">
        <f>TEXT(Продажи[[#This Row],[период]],Продажи[[#Headers],[МММ]])</f>
        <v>окт</v>
      </c>
    </row>
    <row r="3648" spans="1:9" x14ac:dyDescent="0.3">
      <c r="A3648" s="1">
        <v>41183</v>
      </c>
      <c r="B3648" t="s">
        <v>8</v>
      </c>
      <c r="C3648" t="s">
        <v>9</v>
      </c>
      <c r="D3648" t="s">
        <v>10</v>
      </c>
      <c r="E3648" t="s">
        <v>11</v>
      </c>
      <c r="F3648" s="2">
        <v>4291637.2960602511</v>
      </c>
      <c r="G3648" s="2">
        <v>3386636.8582968819</v>
      </c>
      <c r="H3648" s="2">
        <v>0</v>
      </c>
      <c r="I3648" s="2" t="str">
        <f>TEXT(Продажи[[#This Row],[период]],Продажи[[#Headers],[МММ]])</f>
        <v>окт</v>
      </c>
    </row>
    <row r="3649" spans="1:9" x14ac:dyDescent="0.3">
      <c r="A3649" s="1">
        <v>41183</v>
      </c>
      <c r="B3649" t="s">
        <v>8</v>
      </c>
      <c r="C3649" t="s">
        <v>9</v>
      </c>
      <c r="D3649" t="s">
        <v>10</v>
      </c>
      <c r="E3649" t="s">
        <v>12</v>
      </c>
      <c r="F3649" s="2">
        <v>-2312304.5776186697</v>
      </c>
      <c r="G3649" s="2">
        <v>-1494104.4963074483</v>
      </c>
      <c r="H3649" s="2">
        <v>0</v>
      </c>
      <c r="I3649" s="2" t="str">
        <f>TEXT(Продажи[[#This Row],[период]],Продажи[[#Headers],[МММ]])</f>
        <v>окт</v>
      </c>
    </row>
    <row r="3650" spans="1:9" x14ac:dyDescent="0.3">
      <c r="A3650" s="1">
        <v>41183</v>
      </c>
      <c r="B3650" t="s">
        <v>8</v>
      </c>
      <c r="C3650" t="s">
        <v>9</v>
      </c>
      <c r="D3650" t="s">
        <v>10</v>
      </c>
      <c r="E3650" t="s">
        <v>13</v>
      </c>
      <c r="F3650" s="2">
        <v>-925338.04587143927</v>
      </c>
      <c r="G3650" s="2">
        <v>-846659.21457422047</v>
      </c>
      <c r="H3650" s="2">
        <v>0</v>
      </c>
      <c r="I3650" s="2" t="str">
        <f>TEXT(Продажи[[#This Row],[период]],Продажи[[#Headers],[МММ]])</f>
        <v>окт</v>
      </c>
    </row>
    <row r="3651" spans="1:9" x14ac:dyDescent="0.3">
      <c r="A3651" s="1">
        <v>41183</v>
      </c>
      <c r="B3651" t="s">
        <v>8</v>
      </c>
      <c r="C3651" t="s">
        <v>9</v>
      </c>
      <c r="D3651" t="s">
        <v>21</v>
      </c>
      <c r="E3651" t="s">
        <v>11</v>
      </c>
      <c r="F3651" s="2">
        <v>1825689.4077785327</v>
      </c>
      <c r="G3651" s="2">
        <v>2226051.2771909665</v>
      </c>
      <c r="H3651" s="2">
        <v>0</v>
      </c>
      <c r="I3651" s="2" t="str">
        <f>TEXT(Продажи[[#This Row],[период]],Продажи[[#Headers],[МММ]])</f>
        <v>окт</v>
      </c>
    </row>
    <row r="3652" spans="1:9" x14ac:dyDescent="0.3">
      <c r="A3652" s="1">
        <v>41183</v>
      </c>
      <c r="B3652" t="s">
        <v>8</v>
      </c>
      <c r="C3652" t="s">
        <v>9</v>
      </c>
      <c r="D3652" t="s">
        <v>21</v>
      </c>
      <c r="E3652" t="s">
        <v>12</v>
      </c>
      <c r="F3652" s="2">
        <v>-1021364.703652326</v>
      </c>
      <c r="G3652" s="2">
        <v>-982081.44581954426</v>
      </c>
      <c r="H3652" s="2">
        <v>0</v>
      </c>
      <c r="I3652" s="2" t="str">
        <f>TEXT(Продажи[[#This Row],[период]],Продажи[[#Headers],[МММ]])</f>
        <v>окт</v>
      </c>
    </row>
    <row r="3653" spans="1:9" x14ac:dyDescent="0.3">
      <c r="A3653" s="1">
        <v>41183</v>
      </c>
      <c r="B3653" t="s">
        <v>8</v>
      </c>
      <c r="C3653" t="s">
        <v>9</v>
      </c>
      <c r="D3653" t="s">
        <v>21</v>
      </c>
      <c r="E3653" t="s">
        <v>13</v>
      </c>
      <c r="F3653" s="2">
        <v>-380024.27211143915</v>
      </c>
      <c r="G3653" s="2">
        <v>-556512.81929774163</v>
      </c>
      <c r="H3653" s="2">
        <v>0</v>
      </c>
      <c r="I3653" s="2" t="str">
        <f>TEXT(Продажи[[#This Row],[период]],Продажи[[#Headers],[МММ]])</f>
        <v>окт</v>
      </c>
    </row>
    <row r="3654" spans="1:9" x14ac:dyDescent="0.3">
      <c r="A3654" s="1">
        <v>41183</v>
      </c>
      <c r="B3654" t="s">
        <v>8</v>
      </c>
      <c r="C3654" t="s">
        <v>9</v>
      </c>
      <c r="D3654" t="s">
        <v>19</v>
      </c>
      <c r="E3654" t="s">
        <v>11</v>
      </c>
      <c r="F3654" s="2">
        <v>1923237.4877302796</v>
      </c>
      <c r="G3654" s="2">
        <v>2317887.4407220744</v>
      </c>
      <c r="H3654" s="2">
        <v>0</v>
      </c>
      <c r="I3654" s="2" t="str">
        <f>TEXT(Продажи[[#This Row],[период]],Продажи[[#Headers],[МММ]])</f>
        <v>окт</v>
      </c>
    </row>
    <row r="3655" spans="1:9" x14ac:dyDescent="0.3">
      <c r="A3655" s="1">
        <v>41183</v>
      </c>
      <c r="B3655" t="s">
        <v>8</v>
      </c>
      <c r="C3655" t="s">
        <v>9</v>
      </c>
      <c r="D3655" t="s">
        <v>19</v>
      </c>
      <c r="E3655" t="s">
        <v>12</v>
      </c>
      <c r="F3655" s="2">
        <v>-1089652.9675525664</v>
      </c>
      <c r="G3655" s="2">
        <v>-1022597.4003185623</v>
      </c>
      <c r="H3655" s="2">
        <v>0</v>
      </c>
      <c r="I3655" s="2" t="str">
        <f>TEXT(Продажи[[#This Row],[период]],Продажи[[#Headers],[МММ]])</f>
        <v>окт</v>
      </c>
    </row>
    <row r="3656" spans="1:9" x14ac:dyDescent="0.3">
      <c r="A3656" s="1">
        <v>41183</v>
      </c>
      <c r="B3656" t="s">
        <v>8</v>
      </c>
      <c r="C3656" t="s">
        <v>9</v>
      </c>
      <c r="D3656" t="s">
        <v>19</v>
      </c>
      <c r="E3656" t="s">
        <v>13</v>
      </c>
      <c r="F3656" s="2">
        <v>-437986.01030775404</v>
      </c>
      <c r="G3656" s="2">
        <v>-579471.86018051859</v>
      </c>
      <c r="H3656" s="2">
        <v>0</v>
      </c>
      <c r="I3656" s="2" t="str">
        <f>TEXT(Продажи[[#This Row],[период]],Продажи[[#Headers],[МММ]])</f>
        <v>окт</v>
      </c>
    </row>
    <row r="3657" spans="1:9" x14ac:dyDescent="0.3">
      <c r="A3657" s="1">
        <v>41183</v>
      </c>
      <c r="B3657" t="s">
        <v>8</v>
      </c>
      <c r="C3657" t="s">
        <v>9</v>
      </c>
      <c r="D3657" t="s">
        <v>17</v>
      </c>
      <c r="E3657" t="s">
        <v>11</v>
      </c>
      <c r="F3657" s="2">
        <v>794746.9707547084</v>
      </c>
      <c r="G3657" s="2">
        <v>1282974.4764592168</v>
      </c>
      <c r="H3657" s="2">
        <v>0</v>
      </c>
      <c r="I3657" s="2" t="str">
        <f>TEXT(Продажи[[#This Row],[период]],Продажи[[#Headers],[МММ]])</f>
        <v>окт</v>
      </c>
    </row>
    <row r="3658" spans="1:9" x14ac:dyDescent="0.3">
      <c r="A3658" s="1">
        <v>41183</v>
      </c>
      <c r="B3658" t="s">
        <v>8</v>
      </c>
      <c r="C3658" t="s">
        <v>9</v>
      </c>
      <c r="D3658" t="s">
        <v>17</v>
      </c>
      <c r="E3658" t="s">
        <v>12</v>
      </c>
      <c r="F3658" s="2">
        <v>-431146.63874577312</v>
      </c>
      <c r="G3658" s="2">
        <v>-566018.15137906617</v>
      </c>
      <c r="H3658" s="2">
        <v>0</v>
      </c>
      <c r="I3658" s="2" t="str">
        <f>TEXT(Продажи[[#This Row],[период]],Продажи[[#Headers],[МММ]])</f>
        <v>окт</v>
      </c>
    </row>
    <row r="3659" spans="1:9" x14ac:dyDescent="0.3">
      <c r="A3659" s="1">
        <v>41183</v>
      </c>
      <c r="B3659" t="s">
        <v>8</v>
      </c>
      <c r="C3659" t="s">
        <v>9</v>
      </c>
      <c r="D3659" t="s">
        <v>17</v>
      </c>
      <c r="E3659" t="s">
        <v>13</v>
      </c>
      <c r="F3659" s="2">
        <v>-190638.67209875601</v>
      </c>
      <c r="G3659" s="2">
        <v>-320743.6191148042</v>
      </c>
      <c r="H3659" s="2">
        <v>0</v>
      </c>
      <c r="I3659" s="2" t="str">
        <f>TEXT(Продажи[[#This Row],[период]],Продажи[[#Headers],[МММ]])</f>
        <v>окт</v>
      </c>
    </row>
    <row r="3660" spans="1:9" x14ac:dyDescent="0.3">
      <c r="A3660" s="1">
        <v>41183</v>
      </c>
      <c r="B3660" t="s">
        <v>8</v>
      </c>
      <c r="C3660" t="s">
        <v>9</v>
      </c>
      <c r="D3660" t="s">
        <v>14</v>
      </c>
      <c r="E3660" t="s">
        <v>11</v>
      </c>
      <c r="F3660" s="2">
        <v>4149223.664693323</v>
      </c>
      <c r="G3660" s="2">
        <v>2190777.2080333219</v>
      </c>
      <c r="H3660" s="2">
        <v>0</v>
      </c>
      <c r="I3660" s="2" t="str">
        <f>TEXT(Продажи[[#This Row],[период]],Продажи[[#Headers],[МММ]])</f>
        <v>окт</v>
      </c>
    </row>
    <row r="3661" spans="1:9" x14ac:dyDescent="0.3">
      <c r="A3661" s="1">
        <v>41183</v>
      </c>
      <c r="B3661" t="s">
        <v>8</v>
      </c>
      <c r="C3661" t="s">
        <v>9</v>
      </c>
      <c r="D3661" t="s">
        <v>14</v>
      </c>
      <c r="E3661" t="s">
        <v>12</v>
      </c>
      <c r="F3661" s="2">
        <v>-2284500.2971470468</v>
      </c>
      <c r="G3661" s="2">
        <v>-966519.35648528906</v>
      </c>
      <c r="H3661" s="2">
        <v>0</v>
      </c>
      <c r="I3661" s="2" t="str">
        <f>TEXT(Продажи[[#This Row],[период]],Продажи[[#Headers],[МММ]])</f>
        <v>окт</v>
      </c>
    </row>
    <row r="3662" spans="1:9" x14ac:dyDescent="0.3">
      <c r="A3662" s="1">
        <v>41183</v>
      </c>
      <c r="B3662" t="s">
        <v>8</v>
      </c>
      <c r="C3662" t="s">
        <v>9</v>
      </c>
      <c r="D3662" t="s">
        <v>14</v>
      </c>
      <c r="E3662" t="s">
        <v>13</v>
      </c>
      <c r="F3662" s="2">
        <v>-937673.14696400531</v>
      </c>
      <c r="G3662" s="2">
        <v>-547694.30200833047</v>
      </c>
      <c r="H3662" s="2">
        <v>0</v>
      </c>
      <c r="I3662" s="2" t="str">
        <f>TEXT(Продажи[[#This Row],[период]],Продажи[[#Headers],[МММ]])</f>
        <v>окт</v>
      </c>
    </row>
    <row r="3663" spans="1:9" x14ac:dyDescent="0.3">
      <c r="A3663" s="1">
        <v>41183</v>
      </c>
      <c r="B3663" t="s">
        <v>8</v>
      </c>
      <c r="C3663" t="s">
        <v>9</v>
      </c>
      <c r="D3663" t="s">
        <v>100</v>
      </c>
      <c r="E3663" t="s">
        <v>49</v>
      </c>
      <c r="F3663" s="2">
        <v>0</v>
      </c>
      <c r="G3663" s="2">
        <v>0</v>
      </c>
      <c r="H3663" s="2">
        <v>14632458.479744129</v>
      </c>
      <c r="I3663" s="2" t="str">
        <f>TEXT(Продажи[[#This Row],[период]],Продажи[[#Headers],[МММ]])</f>
        <v>окт</v>
      </c>
    </row>
    <row r="3664" spans="1:9" x14ac:dyDescent="0.3">
      <c r="A3664" s="1">
        <v>41183</v>
      </c>
      <c r="B3664" t="s">
        <v>8</v>
      </c>
      <c r="C3664" t="s">
        <v>20</v>
      </c>
      <c r="D3664" t="s">
        <v>10</v>
      </c>
      <c r="E3664" t="s">
        <v>11</v>
      </c>
      <c r="F3664" s="2">
        <v>5711392.3067181138</v>
      </c>
      <c r="G3664" s="2">
        <v>2539977.6437226613</v>
      </c>
      <c r="H3664" s="2">
        <v>0</v>
      </c>
      <c r="I3664" s="2" t="str">
        <f>TEXT(Продажи[[#This Row],[период]],Продажи[[#Headers],[МММ]])</f>
        <v>окт</v>
      </c>
    </row>
    <row r="3665" spans="1:9" x14ac:dyDescent="0.3">
      <c r="A3665" s="1">
        <v>41183</v>
      </c>
      <c r="B3665" t="s">
        <v>8</v>
      </c>
      <c r="C3665" t="s">
        <v>20</v>
      </c>
      <c r="D3665" t="s">
        <v>10</v>
      </c>
      <c r="E3665" t="s">
        <v>12</v>
      </c>
      <c r="F3665" s="2">
        <v>-3237226.4086661376</v>
      </c>
      <c r="G3665" s="2">
        <v>-1120578.3722305861</v>
      </c>
      <c r="H3665" s="2">
        <v>0</v>
      </c>
      <c r="I3665" s="2" t="str">
        <f>TEXT(Продажи[[#This Row],[период]],Продажи[[#Headers],[МММ]])</f>
        <v>окт</v>
      </c>
    </row>
    <row r="3666" spans="1:9" x14ac:dyDescent="0.3">
      <c r="A3666" s="1">
        <v>41183</v>
      </c>
      <c r="B3666" t="s">
        <v>8</v>
      </c>
      <c r="C3666" t="s">
        <v>20</v>
      </c>
      <c r="D3666" t="s">
        <v>10</v>
      </c>
      <c r="E3666" t="s">
        <v>13</v>
      </c>
      <c r="F3666" s="2">
        <v>-1294196.8720931695</v>
      </c>
      <c r="G3666" s="2">
        <v>-634994.41093066533</v>
      </c>
      <c r="H3666" s="2">
        <v>0</v>
      </c>
      <c r="I3666" s="2" t="str">
        <f>TEXT(Продажи[[#This Row],[период]],Продажи[[#Headers],[МММ]])</f>
        <v>окт</v>
      </c>
    </row>
    <row r="3667" spans="1:9" x14ac:dyDescent="0.3">
      <c r="A3667" s="1">
        <v>41183</v>
      </c>
      <c r="B3667" t="s">
        <v>8</v>
      </c>
      <c r="C3667" t="s">
        <v>20</v>
      </c>
      <c r="D3667" t="s">
        <v>21</v>
      </c>
      <c r="E3667" t="s">
        <v>11</v>
      </c>
      <c r="F3667" s="2">
        <v>2275089.8773855562</v>
      </c>
      <c r="G3667" s="2">
        <v>1669538.4578932249</v>
      </c>
      <c r="H3667" s="2">
        <v>0</v>
      </c>
      <c r="I3667" s="2" t="str">
        <f>TEXT(Продажи[[#This Row],[период]],Продажи[[#Headers],[МММ]])</f>
        <v>окт</v>
      </c>
    </row>
    <row r="3668" spans="1:9" x14ac:dyDescent="0.3">
      <c r="A3668" s="1">
        <v>41183</v>
      </c>
      <c r="B3668" t="s">
        <v>8</v>
      </c>
      <c r="C3668" t="s">
        <v>20</v>
      </c>
      <c r="D3668" t="s">
        <v>21</v>
      </c>
      <c r="E3668" t="s">
        <v>12</v>
      </c>
      <c r="F3668" s="2">
        <v>-1276705.8795654075</v>
      </c>
      <c r="G3668" s="2">
        <v>-736561.08436465811</v>
      </c>
      <c r="H3668" s="2">
        <v>0</v>
      </c>
      <c r="I3668" s="2" t="str">
        <f>TEXT(Продажи[[#This Row],[период]],Продажи[[#Headers],[МММ]])</f>
        <v>окт</v>
      </c>
    </row>
    <row r="3669" spans="1:9" x14ac:dyDescent="0.3">
      <c r="A3669" s="1">
        <v>41183</v>
      </c>
      <c r="B3669" t="s">
        <v>8</v>
      </c>
      <c r="C3669" t="s">
        <v>20</v>
      </c>
      <c r="D3669" t="s">
        <v>21</v>
      </c>
      <c r="E3669" t="s">
        <v>13</v>
      </c>
      <c r="F3669" s="2">
        <v>-585956.93048533949</v>
      </c>
      <c r="G3669" s="2">
        <v>-417384.61447330622</v>
      </c>
      <c r="H3669" s="2">
        <v>0</v>
      </c>
      <c r="I3669" s="2" t="str">
        <f>TEXT(Продажи[[#This Row],[период]],Продажи[[#Headers],[МММ]])</f>
        <v>окт</v>
      </c>
    </row>
    <row r="3670" spans="1:9" x14ac:dyDescent="0.3">
      <c r="A3670" s="1">
        <v>41183</v>
      </c>
      <c r="B3670" t="s">
        <v>8</v>
      </c>
      <c r="C3670" t="s">
        <v>20</v>
      </c>
      <c r="D3670" t="s">
        <v>19</v>
      </c>
      <c r="E3670" t="s">
        <v>11</v>
      </c>
      <c r="F3670" s="2">
        <v>2440822.647317749</v>
      </c>
      <c r="G3670" s="2">
        <v>1738415.5805415555</v>
      </c>
      <c r="H3670" s="2">
        <v>0</v>
      </c>
      <c r="I3670" s="2" t="str">
        <f>TEXT(Продажи[[#This Row],[период]],Продажи[[#Headers],[МММ]])</f>
        <v>окт</v>
      </c>
    </row>
    <row r="3671" spans="1:9" x14ac:dyDescent="0.3">
      <c r="A3671" s="1">
        <v>41183</v>
      </c>
      <c r="B3671" t="s">
        <v>8</v>
      </c>
      <c r="C3671" t="s">
        <v>20</v>
      </c>
      <c r="D3671" t="s">
        <v>19</v>
      </c>
      <c r="E3671" t="s">
        <v>12</v>
      </c>
      <c r="F3671" s="2">
        <v>-1362066.2094407082</v>
      </c>
      <c r="G3671" s="2">
        <v>-766948.05023892166</v>
      </c>
      <c r="H3671" s="2">
        <v>0</v>
      </c>
      <c r="I3671" s="2" t="str">
        <f>TEXT(Продажи[[#This Row],[период]],Продажи[[#Headers],[МММ]])</f>
        <v>окт</v>
      </c>
    </row>
    <row r="3672" spans="1:9" x14ac:dyDescent="0.3">
      <c r="A3672" s="1">
        <v>41183</v>
      </c>
      <c r="B3672" t="s">
        <v>8</v>
      </c>
      <c r="C3672" t="s">
        <v>20</v>
      </c>
      <c r="D3672" t="s">
        <v>19</v>
      </c>
      <c r="E3672" t="s">
        <v>13</v>
      </c>
      <c r="F3672" s="2">
        <v>-552345.08925239602</v>
      </c>
      <c r="G3672" s="2">
        <v>-434603.89513538888</v>
      </c>
      <c r="H3672" s="2">
        <v>0</v>
      </c>
      <c r="I3672" s="2" t="str">
        <f>TEXT(Продажи[[#This Row],[период]],Продажи[[#Headers],[МММ]])</f>
        <v>окт</v>
      </c>
    </row>
    <row r="3673" spans="1:9" x14ac:dyDescent="0.3">
      <c r="A3673" s="1">
        <v>41183</v>
      </c>
      <c r="B3673" t="s">
        <v>8</v>
      </c>
      <c r="C3673" t="s">
        <v>20</v>
      </c>
      <c r="D3673" t="s">
        <v>17</v>
      </c>
      <c r="E3673" t="s">
        <v>11</v>
      </c>
      <c r="F3673" s="2">
        <v>776063.94974239171</v>
      </c>
      <c r="G3673" s="2">
        <v>962230.85734441259</v>
      </c>
      <c r="H3673" s="2">
        <v>0</v>
      </c>
      <c r="I3673" s="2" t="str">
        <f>TEXT(Продажи[[#This Row],[период]],Продажи[[#Headers],[МММ]])</f>
        <v>окт</v>
      </c>
    </row>
    <row r="3674" spans="1:9" x14ac:dyDescent="0.3">
      <c r="A3674" s="1">
        <v>41183</v>
      </c>
      <c r="B3674" t="s">
        <v>8</v>
      </c>
      <c r="C3674" t="s">
        <v>20</v>
      </c>
      <c r="D3674" t="s">
        <v>17</v>
      </c>
      <c r="E3674" t="s">
        <v>12</v>
      </c>
      <c r="F3674" s="2">
        <v>-431146.63874577312</v>
      </c>
      <c r="G3674" s="2">
        <v>-424513.6135342996</v>
      </c>
      <c r="H3674" s="2">
        <v>0</v>
      </c>
      <c r="I3674" s="2" t="str">
        <f>TEXT(Продажи[[#This Row],[период]],Продажи[[#Headers],[МММ]])</f>
        <v>окт</v>
      </c>
    </row>
    <row r="3675" spans="1:9" x14ac:dyDescent="0.3">
      <c r="A3675" s="1">
        <v>41183</v>
      </c>
      <c r="B3675" t="s">
        <v>8</v>
      </c>
      <c r="C3675" t="s">
        <v>20</v>
      </c>
      <c r="D3675" t="s">
        <v>17</v>
      </c>
      <c r="E3675" t="s">
        <v>13</v>
      </c>
      <c r="F3675" s="2">
        <v>-199175.37554592235</v>
      </c>
      <c r="G3675" s="2">
        <v>-240557.71433610315</v>
      </c>
      <c r="H3675" s="2">
        <v>0</v>
      </c>
      <c r="I3675" s="2" t="str">
        <f>TEXT(Продажи[[#This Row],[период]],Продажи[[#Headers],[МММ]])</f>
        <v>окт</v>
      </c>
    </row>
    <row r="3676" spans="1:9" x14ac:dyDescent="0.3">
      <c r="A3676" s="1">
        <v>41183</v>
      </c>
      <c r="B3676" t="s">
        <v>8</v>
      </c>
      <c r="C3676" t="s">
        <v>20</v>
      </c>
      <c r="D3676" t="s">
        <v>14</v>
      </c>
      <c r="E3676" t="s">
        <v>11</v>
      </c>
      <c r="F3676" s="2">
        <v>3652344.8500638413</v>
      </c>
      <c r="G3676" s="2">
        <v>1643082.9060249913</v>
      </c>
      <c r="H3676" s="2">
        <v>0</v>
      </c>
      <c r="I3676" s="2" t="str">
        <f>TEXT(Продажи[[#This Row],[период]],Продажи[[#Headers],[МММ]])</f>
        <v>окт</v>
      </c>
    </row>
    <row r="3677" spans="1:9" x14ac:dyDescent="0.3">
      <c r="A3677" s="1">
        <v>41183</v>
      </c>
      <c r="B3677" t="s">
        <v>8</v>
      </c>
      <c r="C3677" t="s">
        <v>20</v>
      </c>
      <c r="D3677" t="s">
        <v>14</v>
      </c>
      <c r="E3677" t="s">
        <v>12</v>
      </c>
      <c r="F3677" s="2">
        <v>-1998937.7600036659</v>
      </c>
      <c r="G3677" s="2">
        <v>-724889.51736396679</v>
      </c>
      <c r="H3677" s="2">
        <v>0</v>
      </c>
      <c r="I3677" s="2" t="str">
        <f>TEXT(Продажи[[#This Row],[период]],Продажи[[#Headers],[МММ]])</f>
        <v>окт</v>
      </c>
    </row>
    <row r="3678" spans="1:9" x14ac:dyDescent="0.3">
      <c r="A3678" s="1">
        <v>41183</v>
      </c>
      <c r="B3678" t="s">
        <v>8</v>
      </c>
      <c r="C3678" t="s">
        <v>20</v>
      </c>
      <c r="D3678" t="s">
        <v>14</v>
      </c>
      <c r="E3678" t="s">
        <v>13</v>
      </c>
      <c r="F3678" s="2">
        <v>-908088.86811595107</v>
      </c>
      <c r="G3678" s="2">
        <v>-410770.72650624783</v>
      </c>
      <c r="H3678" s="2">
        <v>0</v>
      </c>
      <c r="I3678" s="2" t="str">
        <f>TEXT(Продажи[[#This Row],[период]],Продажи[[#Headers],[МММ]])</f>
        <v>окт</v>
      </c>
    </row>
    <row r="3679" spans="1:9" x14ac:dyDescent="0.3">
      <c r="A3679" s="1">
        <v>41183</v>
      </c>
      <c r="B3679" t="s">
        <v>8</v>
      </c>
      <c r="C3679" t="s">
        <v>20</v>
      </c>
      <c r="D3679" t="s">
        <v>100</v>
      </c>
      <c r="E3679" t="s">
        <v>49</v>
      </c>
      <c r="F3679" s="2">
        <v>0</v>
      </c>
      <c r="G3679" s="2">
        <v>0</v>
      </c>
      <c r="H3679" s="2">
        <v>16468430.814293183</v>
      </c>
      <c r="I3679" s="2" t="str">
        <f>TEXT(Продажи[[#This Row],[период]],Продажи[[#Headers],[МММ]])</f>
        <v>окт</v>
      </c>
    </row>
    <row r="3680" spans="1:9" x14ac:dyDescent="0.3">
      <c r="A3680" s="1">
        <v>41183</v>
      </c>
      <c r="B3680" t="s">
        <v>8</v>
      </c>
      <c r="C3680" t="s">
        <v>23</v>
      </c>
      <c r="D3680" t="s">
        <v>10</v>
      </c>
      <c r="E3680" t="s">
        <v>11</v>
      </c>
      <c r="F3680" s="2">
        <v>4259265.0319735892</v>
      </c>
      <c r="G3680" s="2">
        <v>4233296.072871103</v>
      </c>
      <c r="H3680" s="2">
        <v>0</v>
      </c>
      <c r="I3680" s="2" t="str">
        <f>TEXT(Продажи[[#This Row],[период]],Продажи[[#Headers],[МММ]])</f>
        <v>окт</v>
      </c>
    </row>
    <row r="3681" spans="1:9" x14ac:dyDescent="0.3">
      <c r="A3681" s="1">
        <v>41183</v>
      </c>
      <c r="B3681" t="s">
        <v>8</v>
      </c>
      <c r="C3681" t="s">
        <v>23</v>
      </c>
      <c r="D3681" t="s">
        <v>10</v>
      </c>
      <c r="E3681" t="s">
        <v>12</v>
      </c>
      <c r="F3681" s="2">
        <v>-2312304.5776186697</v>
      </c>
      <c r="G3681" s="2">
        <v>-1867630.6203843104</v>
      </c>
      <c r="H3681" s="2">
        <v>0</v>
      </c>
      <c r="I3681" s="2" t="str">
        <f>TEXT(Продажи[[#This Row],[период]],Продажи[[#Headers],[МММ]])</f>
        <v>окт</v>
      </c>
    </row>
    <row r="3682" spans="1:9" x14ac:dyDescent="0.3">
      <c r="A3682" s="1">
        <v>41183</v>
      </c>
      <c r="B3682" t="s">
        <v>8</v>
      </c>
      <c r="C3682" t="s">
        <v>23</v>
      </c>
      <c r="D3682" t="s">
        <v>10</v>
      </c>
      <c r="E3682" t="s">
        <v>13</v>
      </c>
      <c r="F3682" s="2">
        <v>-1054873.348309637</v>
      </c>
      <c r="G3682" s="2">
        <v>-1058324.0182177757</v>
      </c>
      <c r="H3682" s="2">
        <v>0</v>
      </c>
      <c r="I3682" s="2" t="str">
        <f>TEXT(Продажи[[#This Row],[период]],Продажи[[#Headers],[МММ]])</f>
        <v>окт</v>
      </c>
    </row>
    <row r="3683" spans="1:9" x14ac:dyDescent="0.3">
      <c r="A3683" s="1">
        <v>41183</v>
      </c>
      <c r="B3683" t="s">
        <v>8</v>
      </c>
      <c r="C3683" t="s">
        <v>23</v>
      </c>
      <c r="D3683" t="s">
        <v>21</v>
      </c>
      <c r="E3683" t="s">
        <v>11</v>
      </c>
      <c r="F3683" s="2">
        <v>2709169.8764377949</v>
      </c>
      <c r="G3683" s="2">
        <v>2782564.0964887086</v>
      </c>
      <c r="H3683" s="2">
        <v>0</v>
      </c>
      <c r="I3683" s="2" t="str">
        <f>TEXT(Продажи[[#This Row],[период]],Продажи[[#Headers],[МММ]])</f>
        <v>окт</v>
      </c>
    </row>
    <row r="3684" spans="1:9" x14ac:dyDescent="0.3">
      <c r="A3684" s="1">
        <v>41183</v>
      </c>
      <c r="B3684" t="s">
        <v>8</v>
      </c>
      <c r="C3684" t="s">
        <v>23</v>
      </c>
      <c r="D3684" t="s">
        <v>21</v>
      </c>
      <c r="E3684" t="s">
        <v>12</v>
      </c>
      <c r="F3684" s="2">
        <v>-1532047.055478489</v>
      </c>
      <c r="G3684" s="2">
        <v>-1227601.8072744303</v>
      </c>
      <c r="H3684" s="2">
        <v>0</v>
      </c>
      <c r="I3684" s="2" t="str">
        <f>TEXT(Продажи[[#This Row],[период]],Продажи[[#Headers],[МММ]])</f>
        <v>окт</v>
      </c>
    </row>
    <row r="3685" spans="1:9" x14ac:dyDescent="0.3">
      <c r="A3685" s="1">
        <v>41183</v>
      </c>
      <c r="B3685" t="s">
        <v>8</v>
      </c>
      <c r="C3685" t="s">
        <v>23</v>
      </c>
      <c r="D3685" t="s">
        <v>21</v>
      </c>
      <c r="E3685" t="s">
        <v>13</v>
      </c>
      <c r="F3685" s="2">
        <v>-588433.73989169626</v>
      </c>
      <c r="G3685" s="2">
        <v>-695641.02412217716</v>
      </c>
      <c r="H3685" s="2">
        <v>0</v>
      </c>
      <c r="I3685" s="2" t="str">
        <f>TEXT(Продажи[[#This Row],[период]],Продажи[[#Headers],[МММ]])</f>
        <v>окт</v>
      </c>
    </row>
    <row r="3686" spans="1:9" x14ac:dyDescent="0.3">
      <c r="A3686" s="1">
        <v>41183</v>
      </c>
      <c r="B3686" t="s">
        <v>8</v>
      </c>
      <c r="C3686" t="s">
        <v>23</v>
      </c>
      <c r="D3686" t="s">
        <v>19</v>
      </c>
      <c r="E3686" t="s">
        <v>11</v>
      </c>
      <c r="F3686" s="2">
        <v>4489370.2263165731</v>
      </c>
      <c r="G3686" s="2">
        <v>2897359.3009025929</v>
      </c>
      <c r="H3686" s="2">
        <v>0</v>
      </c>
      <c r="I3686" s="2" t="str">
        <f>TEXT(Продажи[[#This Row],[период]],Продажи[[#Headers],[МММ]])</f>
        <v>окт</v>
      </c>
    </row>
    <row r="3687" spans="1:9" x14ac:dyDescent="0.3">
      <c r="A3687" s="1">
        <v>41183</v>
      </c>
      <c r="B3687" t="s">
        <v>8</v>
      </c>
      <c r="C3687" t="s">
        <v>23</v>
      </c>
      <c r="D3687" t="s">
        <v>19</v>
      </c>
      <c r="E3687" t="s">
        <v>12</v>
      </c>
      <c r="F3687" s="2">
        <v>-2451719.1769932751</v>
      </c>
      <c r="G3687" s="2">
        <v>-1278246.7503982028</v>
      </c>
      <c r="H3687" s="2">
        <v>0</v>
      </c>
      <c r="I3687" s="2" t="str">
        <f>TEXT(Продажи[[#This Row],[период]],Продажи[[#Headers],[МММ]])</f>
        <v>окт</v>
      </c>
    </row>
    <row r="3688" spans="1:9" x14ac:dyDescent="0.3">
      <c r="A3688" s="1">
        <v>41183</v>
      </c>
      <c r="B3688" t="s">
        <v>8</v>
      </c>
      <c r="C3688" t="s">
        <v>23</v>
      </c>
      <c r="D3688" t="s">
        <v>19</v>
      </c>
      <c r="E3688" t="s">
        <v>13</v>
      </c>
      <c r="F3688" s="2">
        <v>-1063719.2269248152</v>
      </c>
      <c r="G3688" s="2">
        <v>-724339.82522564824</v>
      </c>
      <c r="H3688" s="2">
        <v>0</v>
      </c>
      <c r="I3688" s="2" t="str">
        <f>TEXT(Продажи[[#This Row],[период]],Продажи[[#Headers],[МММ]])</f>
        <v>окт</v>
      </c>
    </row>
    <row r="3689" spans="1:9" x14ac:dyDescent="0.3">
      <c r="A3689" s="1">
        <v>41183</v>
      </c>
      <c r="B3689" t="s">
        <v>8</v>
      </c>
      <c r="C3689" t="s">
        <v>23</v>
      </c>
      <c r="D3689" t="s">
        <v>17</v>
      </c>
      <c r="E3689" t="s">
        <v>11</v>
      </c>
      <c r="F3689" s="2">
        <v>1304937.1599372067</v>
      </c>
      <c r="G3689" s="2">
        <v>1603718.0955740211</v>
      </c>
      <c r="H3689" s="2">
        <v>0</v>
      </c>
      <c r="I3689" s="2" t="str">
        <f>TEXT(Продажи[[#This Row],[период]],Продажи[[#Headers],[МММ]])</f>
        <v>окт</v>
      </c>
    </row>
    <row r="3690" spans="1:9" x14ac:dyDescent="0.3">
      <c r="A3690" s="1">
        <v>41183</v>
      </c>
      <c r="B3690" t="s">
        <v>8</v>
      </c>
      <c r="C3690" t="s">
        <v>23</v>
      </c>
      <c r="D3690" t="s">
        <v>17</v>
      </c>
      <c r="E3690" t="s">
        <v>12</v>
      </c>
      <c r="F3690" s="2">
        <v>-718577.7312429552</v>
      </c>
      <c r="G3690" s="2">
        <v>-707522.6892238328</v>
      </c>
      <c r="H3690" s="2">
        <v>0</v>
      </c>
      <c r="I3690" s="2" t="str">
        <f>TEXT(Продажи[[#This Row],[период]],Продажи[[#Headers],[МММ]])</f>
        <v>окт</v>
      </c>
    </row>
    <row r="3691" spans="1:9" x14ac:dyDescent="0.3">
      <c r="A3691" s="1">
        <v>41183</v>
      </c>
      <c r="B3691" t="s">
        <v>8</v>
      </c>
      <c r="C3691" t="s">
        <v>23</v>
      </c>
      <c r="D3691" t="s">
        <v>17</v>
      </c>
      <c r="E3691" t="s">
        <v>13</v>
      </c>
      <c r="F3691" s="2">
        <v>-276422.48165454</v>
      </c>
      <c r="G3691" s="2">
        <v>-400929.52389350528</v>
      </c>
      <c r="H3691" s="2">
        <v>0</v>
      </c>
      <c r="I3691" s="2" t="str">
        <f>TEXT(Продажи[[#This Row],[период]],Продажи[[#Headers],[МММ]])</f>
        <v>окт</v>
      </c>
    </row>
    <row r="3692" spans="1:9" x14ac:dyDescent="0.3">
      <c r="A3692" s="1">
        <v>41183</v>
      </c>
      <c r="B3692" t="s">
        <v>8</v>
      </c>
      <c r="C3692" t="s">
        <v>23</v>
      </c>
      <c r="D3692" t="s">
        <v>14</v>
      </c>
      <c r="E3692" t="s">
        <v>11</v>
      </c>
      <c r="F3692" s="2">
        <v>1530615.1990885213</v>
      </c>
      <c r="G3692" s="2">
        <v>2738471.5100416522</v>
      </c>
      <c r="H3692" s="2">
        <v>0</v>
      </c>
      <c r="I3692" s="2" t="str">
        <f>TEXT(Продажи[[#This Row],[период]],Продажи[[#Headers],[МММ]])</f>
        <v>окт</v>
      </c>
    </row>
    <row r="3693" spans="1:9" x14ac:dyDescent="0.3">
      <c r="A3693" s="1">
        <v>41183</v>
      </c>
      <c r="B3693" t="s">
        <v>8</v>
      </c>
      <c r="C3693" t="s">
        <v>23</v>
      </c>
      <c r="D3693" t="s">
        <v>14</v>
      </c>
      <c r="E3693" t="s">
        <v>12</v>
      </c>
      <c r="F3693" s="2">
        <v>-856687.61143014254</v>
      </c>
      <c r="G3693" s="2">
        <v>-1208149.1956066114</v>
      </c>
      <c r="H3693" s="2">
        <v>0</v>
      </c>
      <c r="I3693" s="2" t="str">
        <f>TEXT(Продажи[[#This Row],[период]],Продажи[[#Headers],[МММ]])</f>
        <v>окт</v>
      </c>
    </row>
    <row r="3694" spans="1:9" x14ac:dyDescent="0.3">
      <c r="A3694" s="1">
        <v>41183</v>
      </c>
      <c r="B3694" t="s">
        <v>8</v>
      </c>
      <c r="C3694" t="s">
        <v>23</v>
      </c>
      <c r="D3694" t="s">
        <v>14</v>
      </c>
      <c r="E3694" t="s">
        <v>13</v>
      </c>
      <c r="F3694" s="2">
        <v>-342589.37581091403</v>
      </c>
      <c r="G3694" s="2">
        <v>-684617.87751041306</v>
      </c>
      <c r="H3694" s="2">
        <v>0</v>
      </c>
      <c r="I3694" s="2" t="str">
        <f>TEXT(Продажи[[#This Row],[период]],Продажи[[#Headers],[МММ]])</f>
        <v>окт</v>
      </c>
    </row>
    <row r="3695" spans="1:9" x14ac:dyDescent="0.3">
      <c r="A3695" s="1">
        <v>41183</v>
      </c>
      <c r="B3695" t="s">
        <v>8</v>
      </c>
      <c r="C3695" t="s">
        <v>23</v>
      </c>
      <c r="D3695" t="s">
        <v>100</v>
      </c>
      <c r="E3695" t="s">
        <v>49</v>
      </c>
      <c r="F3695" s="2">
        <v>0</v>
      </c>
      <c r="G3695" s="2">
        <v>0</v>
      </c>
      <c r="H3695" s="2">
        <v>15121132.793757034</v>
      </c>
      <c r="I3695" s="2" t="str">
        <f>TEXT(Продажи[[#This Row],[период]],Продажи[[#Headers],[МММ]])</f>
        <v>окт</v>
      </c>
    </row>
    <row r="3696" spans="1:9" x14ac:dyDescent="0.3">
      <c r="A3696" s="1">
        <v>41183</v>
      </c>
      <c r="B3696" t="s">
        <v>8</v>
      </c>
      <c r="C3696" t="s">
        <v>24</v>
      </c>
      <c r="D3696" t="s">
        <v>10</v>
      </c>
      <c r="E3696" t="s">
        <v>11</v>
      </c>
      <c r="F3696" s="2">
        <v>4254640.4228183525</v>
      </c>
      <c r="G3696" s="2">
        <v>3386636.8582968819</v>
      </c>
      <c r="H3696" s="2">
        <v>0</v>
      </c>
      <c r="I3696" s="2" t="str">
        <f>TEXT(Продажи[[#This Row],[период]],Продажи[[#Headers],[МММ]])</f>
        <v>окт</v>
      </c>
    </row>
    <row r="3697" spans="1:9" x14ac:dyDescent="0.3">
      <c r="A3697" s="1">
        <v>41183</v>
      </c>
      <c r="B3697" t="s">
        <v>8</v>
      </c>
      <c r="C3697" t="s">
        <v>24</v>
      </c>
      <c r="D3697" t="s">
        <v>10</v>
      </c>
      <c r="E3697" t="s">
        <v>12</v>
      </c>
      <c r="F3697" s="2">
        <v>-2312304.5776186697</v>
      </c>
      <c r="G3697" s="2">
        <v>-1494104.4963074483</v>
      </c>
      <c r="H3697" s="2">
        <v>0</v>
      </c>
      <c r="I3697" s="2" t="str">
        <f>TEXT(Продажи[[#This Row],[период]],Продажи[[#Headers],[МММ]])</f>
        <v>окт</v>
      </c>
    </row>
    <row r="3698" spans="1:9" x14ac:dyDescent="0.3">
      <c r="A3698" s="1">
        <v>41183</v>
      </c>
      <c r="B3698" t="s">
        <v>8</v>
      </c>
      <c r="C3698" t="s">
        <v>24</v>
      </c>
      <c r="D3698" t="s">
        <v>10</v>
      </c>
      <c r="E3698" t="s">
        <v>13</v>
      </c>
      <c r="F3698" s="2">
        <v>-910816.773123994</v>
      </c>
      <c r="G3698" s="2">
        <v>-846659.21457422047</v>
      </c>
      <c r="H3698" s="2">
        <v>0</v>
      </c>
      <c r="I3698" s="2" t="str">
        <f>TEXT(Продажи[[#This Row],[период]],Продажи[[#Headers],[МММ]])</f>
        <v>окт</v>
      </c>
    </row>
    <row r="3699" spans="1:9" x14ac:dyDescent="0.3">
      <c r="A3699" s="1">
        <v>41183</v>
      </c>
      <c r="B3699" t="s">
        <v>8</v>
      </c>
      <c r="C3699" t="s">
        <v>24</v>
      </c>
      <c r="D3699" t="s">
        <v>21</v>
      </c>
      <c r="E3699" t="s">
        <v>11</v>
      </c>
      <c r="F3699" s="2">
        <v>1835903.054815056</v>
      </c>
      <c r="G3699" s="2">
        <v>2226051.2771909665</v>
      </c>
      <c r="H3699" s="2">
        <v>0</v>
      </c>
      <c r="I3699" s="2" t="str">
        <f>TEXT(Продажи[[#This Row],[период]],Продажи[[#Headers],[МММ]])</f>
        <v>окт</v>
      </c>
    </row>
    <row r="3700" spans="1:9" x14ac:dyDescent="0.3">
      <c r="A3700" s="1">
        <v>41183</v>
      </c>
      <c r="B3700" t="s">
        <v>8</v>
      </c>
      <c r="C3700" t="s">
        <v>24</v>
      </c>
      <c r="D3700" t="s">
        <v>21</v>
      </c>
      <c r="E3700" t="s">
        <v>12</v>
      </c>
      <c r="F3700" s="2">
        <v>-1021364.703652326</v>
      </c>
      <c r="G3700" s="2">
        <v>-982081.44581954426</v>
      </c>
      <c r="H3700" s="2">
        <v>0</v>
      </c>
      <c r="I3700" s="2" t="str">
        <f>TEXT(Продажи[[#This Row],[период]],Продажи[[#Headers],[МММ]])</f>
        <v>окт</v>
      </c>
    </row>
    <row r="3701" spans="1:9" x14ac:dyDescent="0.3">
      <c r="A3701" s="1">
        <v>41183</v>
      </c>
      <c r="B3701" t="s">
        <v>8</v>
      </c>
      <c r="C3701" t="s">
        <v>24</v>
      </c>
      <c r="D3701" t="s">
        <v>21</v>
      </c>
      <c r="E3701" t="s">
        <v>13</v>
      </c>
      <c r="F3701" s="2">
        <v>-430786.09788295976</v>
      </c>
      <c r="G3701" s="2">
        <v>-556512.81929774163</v>
      </c>
      <c r="H3701" s="2">
        <v>0</v>
      </c>
      <c r="I3701" s="2" t="str">
        <f>TEXT(Продажи[[#This Row],[период]],Продажи[[#Headers],[МММ]])</f>
        <v>окт</v>
      </c>
    </row>
    <row r="3702" spans="1:9" x14ac:dyDescent="0.3">
      <c r="A3702" s="1">
        <v>41183</v>
      </c>
      <c r="B3702" t="s">
        <v>8</v>
      </c>
      <c r="C3702" t="s">
        <v>24</v>
      </c>
      <c r="D3702" t="s">
        <v>19</v>
      </c>
      <c r="E3702" t="s">
        <v>11</v>
      </c>
      <c r="F3702" s="2">
        <v>3481441.2313304502</v>
      </c>
      <c r="G3702" s="2">
        <v>2317887.4407220744</v>
      </c>
      <c r="H3702" s="2">
        <v>0</v>
      </c>
      <c r="I3702" s="2" t="str">
        <f>TEXT(Продажи[[#This Row],[период]],Продажи[[#Headers],[МММ]])</f>
        <v>окт</v>
      </c>
    </row>
    <row r="3703" spans="1:9" x14ac:dyDescent="0.3">
      <c r="A3703" s="1">
        <v>41183</v>
      </c>
      <c r="B3703" t="s">
        <v>8</v>
      </c>
      <c r="C3703" t="s">
        <v>24</v>
      </c>
      <c r="D3703" t="s">
        <v>19</v>
      </c>
      <c r="E3703" t="s">
        <v>12</v>
      </c>
      <c r="F3703" s="2">
        <v>-1906892.6932169916</v>
      </c>
      <c r="G3703" s="2">
        <v>-1022597.4003185623</v>
      </c>
      <c r="H3703" s="2">
        <v>0</v>
      </c>
      <c r="I3703" s="2" t="str">
        <f>TEXT(Продажи[[#This Row],[период]],Продажи[[#Headers],[МММ]])</f>
        <v>окт</v>
      </c>
    </row>
    <row r="3704" spans="1:9" x14ac:dyDescent="0.3">
      <c r="A3704" s="1">
        <v>41183</v>
      </c>
      <c r="B3704" t="s">
        <v>8</v>
      </c>
      <c r="C3704" t="s">
        <v>24</v>
      </c>
      <c r="D3704" t="s">
        <v>19</v>
      </c>
      <c r="E3704" t="s">
        <v>13</v>
      </c>
      <c r="F3704" s="2">
        <v>-850910.00236179924</v>
      </c>
      <c r="G3704" s="2">
        <v>-579471.86018051859</v>
      </c>
      <c r="H3704" s="2">
        <v>0</v>
      </c>
      <c r="I3704" s="2" t="str">
        <f>TEXT(Продажи[[#This Row],[период]],Продажи[[#Headers],[МММ]])</f>
        <v>окт</v>
      </c>
    </row>
    <row r="3705" spans="1:9" x14ac:dyDescent="0.3">
      <c r="A3705" s="1">
        <v>41183</v>
      </c>
      <c r="B3705" t="s">
        <v>8</v>
      </c>
      <c r="C3705" t="s">
        <v>24</v>
      </c>
      <c r="D3705" t="s">
        <v>17</v>
      </c>
      <c r="E3705" t="s">
        <v>11</v>
      </c>
      <c r="F3705" s="2">
        <v>2339689.092927062</v>
      </c>
      <c r="G3705" s="2">
        <v>1282974.4764592168</v>
      </c>
      <c r="H3705" s="2">
        <v>0</v>
      </c>
      <c r="I3705" s="2" t="str">
        <f>TEXT(Продажи[[#This Row],[период]],Продажи[[#Headers],[МММ]])</f>
        <v>окт</v>
      </c>
    </row>
    <row r="3706" spans="1:9" x14ac:dyDescent="0.3">
      <c r="A3706" s="1">
        <v>41183</v>
      </c>
      <c r="B3706" t="s">
        <v>8</v>
      </c>
      <c r="C3706" t="s">
        <v>24</v>
      </c>
      <c r="D3706" t="s">
        <v>17</v>
      </c>
      <c r="E3706" t="s">
        <v>12</v>
      </c>
      <c r="F3706" s="2">
        <v>-1293439.9162373194</v>
      </c>
      <c r="G3706" s="2">
        <v>-566018.15137906617</v>
      </c>
      <c r="H3706" s="2">
        <v>0</v>
      </c>
      <c r="I3706" s="2" t="str">
        <f>TEXT(Продажи[[#This Row],[период]],Продажи[[#Headers],[МММ]])</f>
        <v>окт</v>
      </c>
    </row>
    <row r="3707" spans="1:9" x14ac:dyDescent="0.3">
      <c r="A3707" s="1">
        <v>41183</v>
      </c>
      <c r="B3707" t="s">
        <v>8</v>
      </c>
      <c r="C3707" t="s">
        <v>24</v>
      </c>
      <c r="D3707" t="s">
        <v>17</v>
      </c>
      <c r="E3707" t="s">
        <v>13</v>
      </c>
      <c r="F3707" s="2">
        <v>-568222.5267576793</v>
      </c>
      <c r="G3707" s="2">
        <v>-320743.6191148042</v>
      </c>
      <c r="H3707" s="2">
        <v>0</v>
      </c>
      <c r="I3707" s="2" t="str">
        <f>TEXT(Продажи[[#This Row],[период]],Продажи[[#Headers],[МММ]])</f>
        <v>окт</v>
      </c>
    </row>
    <row r="3708" spans="1:9" x14ac:dyDescent="0.3">
      <c r="A3708" s="1">
        <v>41183</v>
      </c>
      <c r="B3708" t="s">
        <v>8</v>
      </c>
      <c r="C3708" t="s">
        <v>24</v>
      </c>
      <c r="D3708" t="s">
        <v>14</v>
      </c>
      <c r="E3708" t="s">
        <v>11</v>
      </c>
      <c r="F3708" s="2">
        <v>3189733.5398915643</v>
      </c>
      <c r="G3708" s="2">
        <v>2190777.2080333219</v>
      </c>
      <c r="H3708" s="2">
        <v>0</v>
      </c>
      <c r="I3708" s="2" t="str">
        <f>TEXT(Продажи[[#This Row],[период]],Продажи[[#Headers],[МММ]])</f>
        <v>окт</v>
      </c>
    </row>
    <row r="3709" spans="1:9" x14ac:dyDescent="0.3">
      <c r="A3709" s="1">
        <v>41183</v>
      </c>
      <c r="B3709" t="s">
        <v>8</v>
      </c>
      <c r="C3709" t="s">
        <v>24</v>
      </c>
      <c r="D3709" t="s">
        <v>14</v>
      </c>
      <c r="E3709" t="s">
        <v>12</v>
      </c>
      <c r="F3709" s="2">
        <v>-1713375.2228602851</v>
      </c>
      <c r="G3709" s="2">
        <v>-966519.35648528906</v>
      </c>
      <c r="H3709" s="2">
        <v>0</v>
      </c>
      <c r="I3709" s="2" t="str">
        <f>TEXT(Продажи[[#This Row],[период]],Продажи[[#Headers],[МММ]])</f>
        <v>окт</v>
      </c>
    </row>
    <row r="3710" spans="1:9" x14ac:dyDescent="0.3">
      <c r="A3710" s="1">
        <v>41183</v>
      </c>
      <c r="B3710" t="s">
        <v>8</v>
      </c>
      <c r="C3710" t="s">
        <v>24</v>
      </c>
      <c r="D3710" t="s">
        <v>14</v>
      </c>
      <c r="E3710" t="s">
        <v>13</v>
      </c>
      <c r="F3710" s="2">
        <v>-611532.17329255003</v>
      </c>
      <c r="G3710" s="2">
        <v>-547694.30200833047</v>
      </c>
      <c r="H3710" s="2">
        <v>0</v>
      </c>
      <c r="I3710" s="2" t="str">
        <f>TEXT(Продажи[[#This Row],[период]],Продажи[[#Headers],[МММ]])</f>
        <v>окт</v>
      </c>
    </row>
    <row r="3711" spans="1:9" x14ac:dyDescent="0.3">
      <c r="A3711" s="1">
        <v>41183</v>
      </c>
      <c r="B3711" t="s">
        <v>8</v>
      </c>
      <c r="C3711" t="s">
        <v>24</v>
      </c>
      <c r="D3711" t="s">
        <v>100</v>
      </c>
      <c r="E3711" t="s">
        <v>49</v>
      </c>
      <c r="F3711" s="2">
        <v>0</v>
      </c>
      <c r="G3711" s="2">
        <v>0</v>
      </c>
      <c r="H3711" s="2">
        <v>11846394.83638793</v>
      </c>
      <c r="I3711" s="2" t="str">
        <f>TEXT(Продажи[[#This Row],[период]],Продажи[[#Headers],[МММ]])</f>
        <v>окт</v>
      </c>
    </row>
    <row r="3712" spans="1:9" x14ac:dyDescent="0.3">
      <c r="A3712" s="1">
        <v>41183</v>
      </c>
      <c r="B3712" t="s">
        <v>8</v>
      </c>
      <c r="C3712" t="s">
        <v>27</v>
      </c>
      <c r="D3712" t="s">
        <v>10</v>
      </c>
      <c r="E3712" t="s">
        <v>11</v>
      </c>
      <c r="F3712" s="2">
        <v>4134400.5847821813</v>
      </c>
      <c r="G3712" s="2">
        <v>4233296.072871103</v>
      </c>
      <c r="H3712" s="2">
        <v>0</v>
      </c>
      <c r="I3712" s="2" t="str">
        <f>TEXT(Продажи[[#This Row],[период]],Продажи[[#Headers],[МММ]])</f>
        <v>окт</v>
      </c>
    </row>
    <row r="3713" spans="1:9" x14ac:dyDescent="0.3">
      <c r="A3713" s="1">
        <v>41183</v>
      </c>
      <c r="B3713" t="s">
        <v>8</v>
      </c>
      <c r="C3713" t="s">
        <v>27</v>
      </c>
      <c r="D3713" t="s">
        <v>10</v>
      </c>
      <c r="E3713" t="s">
        <v>12</v>
      </c>
      <c r="F3713" s="2">
        <v>-2312304.5776186697</v>
      </c>
      <c r="G3713" s="2">
        <v>-1867630.6203843104</v>
      </c>
      <c r="H3713" s="2">
        <v>0</v>
      </c>
      <c r="I3713" s="2" t="str">
        <f>TEXT(Продажи[[#This Row],[период]],Продажи[[#Headers],[МММ]])</f>
        <v>окт</v>
      </c>
    </row>
    <row r="3714" spans="1:9" x14ac:dyDescent="0.3">
      <c r="A3714" s="1">
        <v>41183</v>
      </c>
      <c r="B3714" t="s">
        <v>8</v>
      </c>
      <c r="C3714" t="s">
        <v>27</v>
      </c>
      <c r="D3714" t="s">
        <v>10</v>
      </c>
      <c r="E3714" t="s">
        <v>13</v>
      </c>
      <c r="F3714" s="2">
        <v>-1087615.5811287174</v>
      </c>
      <c r="G3714" s="2">
        <v>-1058324.0182177757</v>
      </c>
      <c r="H3714" s="2">
        <v>0</v>
      </c>
      <c r="I3714" s="2" t="str">
        <f>TEXT(Продажи[[#This Row],[период]],Продажи[[#Headers],[МММ]])</f>
        <v>окт</v>
      </c>
    </row>
    <row r="3715" spans="1:9" x14ac:dyDescent="0.3">
      <c r="A3715" s="1">
        <v>41183</v>
      </c>
      <c r="B3715" t="s">
        <v>8</v>
      </c>
      <c r="C3715" t="s">
        <v>27</v>
      </c>
      <c r="D3715" t="s">
        <v>21</v>
      </c>
      <c r="E3715" t="s">
        <v>11</v>
      </c>
      <c r="F3715" s="2">
        <v>2321051.2890499108</v>
      </c>
      <c r="G3715" s="2">
        <v>2782564.0964887086</v>
      </c>
      <c r="H3715" s="2">
        <v>0</v>
      </c>
      <c r="I3715" s="2" t="str">
        <f>TEXT(Продажи[[#This Row],[период]],Продажи[[#Headers],[МММ]])</f>
        <v>окт</v>
      </c>
    </row>
    <row r="3716" spans="1:9" x14ac:dyDescent="0.3">
      <c r="A3716" s="1">
        <v>41183</v>
      </c>
      <c r="B3716" t="s">
        <v>8</v>
      </c>
      <c r="C3716" t="s">
        <v>27</v>
      </c>
      <c r="D3716" t="s">
        <v>21</v>
      </c>
      <c r="E3716" t="s">
        <v>12</v>
      </c>
      <c r="F3716" s="2">
        <v>-1276705.8795654075</v>
      </c>
      <c r="G3716" s="2">
        <v>-1227601.8072744303</v>
      </c>
      <c r="H3716" s="2">
        <v>0</v>
      </c>
      <c r="I3716" s="2" t="str">
        <f>TEXT(Продажи[[#This Row],[период]],Продажи[[#Headers],[МММ]])</f>
        <v>окт</v>
      </c>
    </row>
    <row r="3717" spans="1:9" x14ac:dyDescent="0.3">
      <c r="A3717" s="1">
        <v>41183</v>
      </c>
      <c r="B3717" t="s">
        <v>8</v>
      </c>
      <c r="C3717" t="s">
        <v>27</v>
      </c>
      <c r="D3717" t="s">
        <v>21</v>
      </c>
      <c r="E3717" t="s">
        <v>13</v>
      </c>
      <c r="F3717" s="2">
        <v>-510222.73770951945</v>
      </c>
      <c r="G3717" s="2">
        <v>-695641.02412217716</v>
      </c>
      <c r="H3717" s="2">
        <v>0</v>
      </c>
      <c r="I3717" s="2" t="str">
        <f>TEXT(Продажи[[#This Row],[период]],Продажи[[#Headers],[МММ]])</f>
        <v>окт</v>
      </c>
    </row>
    <row r="3718" spans="1:9" x14ac:dyDescent="0.3">
      <c r="A3718" s="1">
        <v>41183</v>
      </c>
      <c r="B3718" t="s">
        <v>8</v>
      </c>
      <c r="C3718" t="s">
        <v>27</v>
      </c>
      <c r="D3718" t="s">
        <v>19</v>
      </c>
      <c r="E3718" t="s">
        <v>11</v>
      </c>
      <c r="F3718" s="2">
        <v>5358368.4679397447</v>
      </c>
      <c r="G3718" s="2">
        <v>2897359.3009025929</v>
      </c>
      <c r="H3718" s="2">
        <v>0</v>
      </c>
      <c r="I3718" s="2" t="str">
        <f>TEXT(Продажи[[#This Row],[период]],Продажи[[#Headers],[МММ]])</f>
        <v>окт</v>
      </c>
    </row>
    <row r="3719" spans="1:9" x14ac:dyDescent="0.3">
      <c r="A3719" s="1">
        <v>41183</v>
      </c>
      <c r="B3719" t="s">
        <v>8</v>
      </c>
      <c r="C3719" t="s">
        <v>27</v>
      </c>
      <c r="D3719" t="s">
        <v>19</v>
      </c>
      <c r="E3719" t="s">
        <v>12</v>
      </c>
      <c r="F3719" s="2">
        <v>-2996545.6607695585</v>
      </c>
      <c r="G3719" s="2">
        <v>-1278246.7503982028</v>
      </c>
      <c r="H3719" s="2">
        <v>0</v>
      </c>
      <c r="I3719" s="2" t="str">
        <f>TEXT(Продажи[[#This Row],[период]],Продажи[[#Headers],[МММ]])</f>
        <v>окт</v>
      </c>
    </row>
    <row r="3720" spans="1:9" x14ac:dyDescent="0.3">
      <c r="A3720" s="1">
        <v>41183</v>
      </c>
      <c r="B3720" t="s">
        <v>8</v>
      </c>
      <c r="C3720" t="s">
        <v>27</v>
      </c>
      <c r="D3720" t="s">
        <v>19</v>
      </c>
      <c r="E3720" t="s">
        <v>13</v>
      </c>
      <c r="F3720" s="2">
        <v>-1323383.529092592</v>
      </c>
      <c r="G3720" s="2">
        <v>-724339.82522564824</v>
      </c>
      <c r="H3720" s="2">
        <v>0</v>
      </c>
      <c r="I3720" s="2" t="str">
        <f>TEXT(Продажи[[#This Row],[период]],Продажи[[#Headers],[МММ]])</f>
        <v>окт</v>
      </c>
    </row>
    <row r="3721" spans="1:9" x14ac:dyDescent="0.3">
      <c r="A3721" s="1">
        <v>41183</v>
      </c>
      <c r="B3721" t="s">
        <v>8</v>
      </c>
      <c r="C3721" t="s">
        <v>27</v>
      </c>
      <c r="D3721" t="s">
        <v>17</v>
      </c>
      <c r="E3721" t="s">
        <v>11</v>
      </c>
      <c r="F3721" s="2">
        <v>1260385.3406001434</v>
      </c>
      <c r="G3721" s="2">
        <v>1603718.0955740211</v>
      </c>
      <c r="H3721" s="2">
        <v>0</v>
      </c>
      <c r="I3721" s="2" t="str">
        <f>TEXT(Продажи[[#This Row],[период]],Продажи[[#Headers],[МММ]])</f>
        <v>окт</v>
      </c>
    </row>
    <row r="3722" spans="1:9" x14ac:dyDescent="0.3">
      <c r="A3722" s="1">
        <v>41183</v>
      </c>
      <c r="B3722" t="s">
        <v>8</v>
      </c>
      <c r="C3722" t="s">
        <v>27</v>
      </c>
      <c r="D3722" t="s">
        <v>17</v>
      </c>
      <c r="E3722" t="s">
        <v>12</v>
      </c>
      <c r="F3722" s="2">
        <v>-718577.7312429552</v>
      </c>
      <c r="G3722" s="2">
        <v>-707522.6892238328</v>
      </c>
      <c r="H3722" s="2">
        <v>0</v>
      </c>
      <c r="I3722" s="2" t="str">
        <f>TEXT(Продажи[[#This Row],[период]],Продажи[[#Headers],[МММ]])</f>
        <v>окт</v>
      </c>
    </row>
    <row r="3723" spans="1:9" x14ac:dyDescent="0.3">
      <c r="A3723" s="1">
        <v>41183</v>
      </c>
      <c r="B3723" t="s">
        <v>8</v>
      </c>
      <c r="C3723" t="s">
        <v>27</v>
      </c>
      <c r="D3723" t="s">
        <v>17</v>
      </c>
      <c r="E3723" t="s">
        <v>13</v>
      </c>
      <c r="F3723" s="2">
        <v>-260082.02404607521</v>
      </c>
      <c r="G3723" s="2">
        <v>-400929.52389350528</v>
      </c>
      <c r="H3723" s="2">
        <v>0</v>
      </c>
      <c r="I3723" s="2" t="str">
        <f>TEXT(Продажи[[#This Row],[период]],Продажи[[#Headers],[МММ]])</f>
        <v>окт</v>
      </c>
    </row>
    <row r="3724" spans="1:9" x14ac:dyDescent="0.3">
      <c r="A3724" s="1">
        <v>41183</v>
      </c>
      <c r="B3724" t="s">
        <v>8</v>
      </c>
      <c r="C3724" t="s">
        <v>27</v>
      </c>
      <c r="D3724" t="s">
        <v>14</v>
      </c>
      <c r="E3724" t="s">
        <v>11</v>
      </c>
      <c r="F3724" s="2">
        <v>3101209.1533771162</v>
      </c>
      <c r="G3724" s="2">
        <v>2738471.5100416522</v>
      </c>
      <c r="H3724" s="2">
        <v>0</v>
      </c>
      <c r="I3724" s="2" t="str">
        <f>TEXT(Продажи[[#This Row],[период]],Продажи[[#Headers],[МММ]])</f>
        <v>окт</v>
      </c>
    </row>
    <row r="3725" spans="1:9" x14ac:dyDescent="0.3">
      <c r="A3725" s="1">
        <v>41183</v>
      </c>
      <c r="B3725" t="s">
        <v>8</v>
      </c>
      <c r="C3725" t="s">
        <v>27</v>
      </c>
      <c r="D3725" t="s">
        <v>14</v>
      </c>
      <c r="E3725" t="s">
        <v>12</v>
      </c>
      <c r="F3725" s="2">
        <v>-1713375.2228602851</v>
      </c>
      <c r="G3725" s="2">
        <v>-1208149.1956066114</v>
      </c>
      <c r="H3725" s="2">
        <v>0</v>
      </c>
      <c r="I3725" s="2" t="str">
        <f>TEXT(Продажи[[#This Row],[период]],Продажи[[#Headers],[МММ]])</f>
        <v>окт</v>
      </c>
    </row>
    <row r="3726" spans="1:9" x14ac:dyDescent="0.3">
      <c r="A3726" s="1">
        <v>41183</v>
      </c>
      <c r="B3726" t="s">
        <v>8</v>
      </c>
      <c r="C3726" t="s">
        <v>27</v>
      </c>
      <c r="D3726" t="s">
        <v>14</v>
      </c>
      <c r="E3726" t="s">
        <v>13</v>
      </c>
      <c r="F3726" s="2">
        <v>-595083.77115309134</v>
      </c>
      <c r="G3726" s="2">
        <v>-684617.87751041306</v>
      </c>
      <c r="H3726" s="2">
        <v>0</v>
      </c>
      <c r="I3726" s="2" t="str">
        <f>TEXT(Продажи[[#This Row],[период]],Продажи[[#Headers],[МММ]])</f>
        <v>окт</v>
      </c>
    </row>
    <row r="3727" spans="1:9" x14ac:dyDescent="0.3">
      <c r="A3727" s="1">
        <v>41183</v>
      </c>
      <c r="B3727" t="s">
        <v>8</v>
      </c>
      <c r="C3727" t="s">
        <v>27</v>
      </c>
      <c r="D3727" t="s">
        <v>100</v>
      </c>
      <c r="E3727" t="s">
        <v>49</v>
      </c>
      <c r="F3727" s="2">
        <v>0</v>
      </c>
      <c r="G3727" s="2">
        <v>0</v>
      </c>
      <c r="H3727" s="2">
        <v>12839608.074855905</v>
      </c>
      <c r="I3727" s="2" t="str">
        <f>TEXT(Продажи[[#This Row],[период]],Продажи[[#Headers],[МММ]])</f>
        <v>окт</v>
      </c>
    </row>
    <row r="3728" spans="1:9" x14ac:dyDescent="0.3">
      <c r="A3728" s="1">
        <v>41183</v>
      </c>
      <c r="B3728" t="s">
        <v>22</v>
      </c>
      <c r="C3728" t="s">
        <v>16</v>
      </c>
      <c r="D3728" t="s">
        <v>10</v>
      </c>
      <c r="E3728" t="s">
        <v>11</v>
      </c>
      <c r="F3728" s="2">
        <v>2751642.4473662172</v>
      </c>
      <c r="G3728" s="2">
        <v>4233296.072871102</v>
      </c>
      <c r="H3728" s="2">
        <v>0</v>
      </c>
      <c r="I3728" s="2" t="str">
        <f>TEXT(Продажи[[#This Row],[период]],Продажи[[#Headers],[МММ]])</f>
        <v>окт</v>
      </c>
    </row>
    <row r="3729" spans="1:9" x14ac:dyDescent="0.3">
      <c r="A3729" s="1">
        <v>41183</v>
      </c>
      <c r="B3729" t="s">
        <v>22</v>
      </c>
      <c r="C3729" t="s">
        <v>16</v>
      </c>
      <c r="D3729" t="s">
        <v>10</v>
      </c>
      <c r="E3729" t="s">
        <v>12</v>
      </c>
      <c r="F3729" s="2">
        <v>-1387382.7465712018</v>
      </c>
      <c r="G3729" s="2">
        <v>-1867630.6203843101</v>
      </c>
      <c r="H3729" s="2">
        <v>0</v>
      </c>
      <c r="I3729" s="2" t="str">
        <f>TEXT(Продажи[[#This Row],[период]],Продажи[[#Headers],[МММ]])</f>
        <v>окт</v>
      </c>
    </row>
    <row r="3730" spans="1:9" x14ac:dyDescent="0.3">
      <c r="A3730" s="1">
        <v>41183</v>
      </c>
      <c r="B3730" t="s">
        <v>22</v>
      </c>
      <c r="C3730" t="s">
        <v>16</v>
      </c>
      <c r="D3730" t="s">
        <v>10</v>
      </c>
      <c r="E3730" t="s">
        <v>13</v>
      </c>
      <c r="F3730" s="2">
        <v>-285939.58406832471</v>
      </c>
      <c r="G3730" s="2">
        <v>-1058324.0182177755</v>
      </c>
      <c r="H3730" s="2">
        <v>0</v>
      </c>
      <c r="I3730" s="2" t="str">
        <f>TEXT(Продажи[[#This Row],[период]],Продажи[[#Headers],[МММ]])</f>
        <v>окт</v>
      </c>
    </row>
    <row r="3731" spans="1:9" x14ac:dyDescent="0.3">
      <c r="A3731" s="1">
        <v>41183</v>
      </c>
      <c r="B3731" t="s">
        <v>22</v>
      </c>
      <c r="C3731" t="s">
        <v>16</v>
      </c>
      <c r="D3731" t="s">
        <v>21</v>
      </c>
      <c r="E3731" t="s">
        <v>11</v>
      </c>
      <c r="F3731" s="2">
        <v>1889524.7017568033</v>
      </c>
      <c r="G3731" s="2">
        <v>2782564.0964887082</v>
      </c>
      <c r="H3731" s="2">
        <v>0</v>
      </c>
      <c r="I3731" s="2" t="str">
        <f>TEXT(Продажи[[#This Row],[период]],Продажи[[#Headers],[МММ]])</f>
        <v>окт</v>
      </c>
    </row>
    <row r="3732" spans="1:9" x14ac:dyDescent="0.3">
      <c r="A3732" s="1">
        <v>41183</v>
      </c>
      <c r="B3732" t="s">
        <v>22</v>
      </c>
      <c r="C3732" t="s">
        <v>16</v>
      </c>
      <c r="D3732" t="s">
        <v>21</v>
      </c>
      <c r="E3732" t="s">
        <v>12</v>
      </c>
      <c r="F3732" s="2">
        <v>-1021364.703652326</v>
      </c>
      <c r="G3732" s="2">
        <v>-1227601.8072744301</v>
      </c>
      <c r="H3732" s="2">
        <v>0</v>
      </c>
      <c r="I3732" s="2" t="str">
        <f>TEXT(Продажи[[#This Row],[период]],Продажи[[#Headers],[МММ]])</f>
        <v>окт</v>
      </c>
    </row>
    <row r="3733" spans="1:9" x14ac:dyDescent="0.3">
      <c r="A3733" s="1">
        <v>41183</v>
      </c>
      <c r="B3733" t="s">
        <v>22</v>
      </c>
      <c r="C3733" t="s">
        <v>16</v>
      </c>
      <c r="D3733" t="s">
        <v>21</v>
      </c>
      <c r="E3733" t="s">
        <v>13</v>
      </c>
      <c r="F3733" s="2">
        <v>-154506.94554500561</v>
      </c>
      <c r="G3733" s="2">
        <v>-695641.02412217704</v>
      </c>
      <c r="H3733" s="2">
        <v>0</v>
      </c>
      <c r="I3733" s="2" t="str">
        <f>TEXT(Продажи[[#This Row],[период]],Продажи[[#Headers],[МММ]])</f>
        <v>окт</v>
      </c>
    </row>
    <row r="3734" spans="1:9" x14ac:dyDescent="0.3">
      <c r="A3734" s="1">
        <v>41183</v>
      </c>
      <c r="B3734" t="s">
        <v>22</v>
      </c>
      <c r="C3734" t="s">
        <v>16</v>
      </c>
      <c r="D3734" t="s">
        <v>19</v>
      </c>
      <c r="E3734" t="s">
        <v>11</v>
      </c>
      <c r="F3734" s="2">
        <v>2585201.6655184641</v>
      </c>
      <c r="G3734" s="2">
        <v>2897359.3009025925</v>
      </c>
      <c r="H3734" s="2">
        <v>0</v>
      </c>
      <c r="I3734" s="2" t="str">
        <f>TEXT(Продажи[[#This Row],[период]],Продажи[[#Headers],[МММ]])</f>
        <v>окт</v>
      </c>
    </row>
    <row r="3735" spans="1:9" x14ac:dyDescent="0.3">
      <c r="A3735" s="1">
        <v>41183</v>
      </c>
      <c r="B3735" t="s">
        <v>22</v>
      </c>
      <c r="C3735" t="s">
        <v>16</v>
      </c>
      <c r="D3735" t="s">
        <v>19</v>
      </c>
      <c r="E3735" t="s">
        <v>12</v>
      </c>
      <c r="F3735" s="2">
        <v>-1362066.2094407082</v>
      </c>
      <c r="G3735" s="2">
        <v>-1278246.7503982028</v>
      </c>
      <c r="H3735" s="2">
        <v>0</v>
      </c>
      <c r="I3735" s="2" t="str">
        <f>TEXT(Продажи[[#This Row],[период]],Продажи[[#Headers],[МММ]])</f>
        <v>окт</v>
      </c>
    </row>
    <row r="3736" spans="1:9" x14ac:dyDescent="0.3">
      <c r="A3736" s="1">
        <v>41183</v>
      </c>
      <c r="B3736" t="s">
        <v>22</v>
      </c>
      <c r="C3736" t="s">
        <v>16</v>
      </c>
      <c r="D3736" t="s">
        <v>19</v>
      </c>
      <c r="E3736" t="s">
        <v>13</v>
      </c>
      <c r="F3736" s="2">
        <v>-362009.95714515139</v>
      </c>
      <c r="G3736" s="2">
        <v>-724339.82522564812</v>
      </c>
      <c r="H3736" s="2">
        <v>0</v>
      </c>
      <c r="I3736" s="2" t="str">
        <f>TEXT(Продажи[[#This Row],[период]],Продажи[[#Headers],[МММ]])</f>
        <v>окт</v>
      </c>
    </row>
    <row r="3737" spans="1:9" x14ac:dyDescent="0.3">
      <c r="A3737" s="1">
        <v>41183</v>
      </c>
      <c r="B3737" t="s">
        <v>22</v>
      </c>
      <c r="C3737" t="s">
        <v>16</v>
      </c>
      <c r="D3737" t="s">
        <v>17</v>
      </c>
      <c r="E3737" t="s">
        <v>11</v>
      </c>
      <c r="F3737" s="2">
        <v>2727721.0677982573</v>
      </c>
      <c r="G3737" s="2">
        <v>1603718.0955740209</v>
      </c>
      <c r="H3737" s="2">
        <v>0</v>
      </c>
      <c r="I3737" s="2" t="str">
        <f>TEXT(Продажи[[#This Row],[период]],Продажи[[#Headers],[МММ]])</f>
        <v>окт</v>
      </c>
    </row>
    <row r="3738" spans="1:9" x14ac:dyDescent="0.3">
      <c r="A3738" s="1">
        <v>41183</v>
      </c>
      <c r="B3738" t="s">
        <v>22</v>
      </c>
      <c r="C3738" t="s">
        <v>16</v>
      </c>
      <c r="D3738" t="s">
        <v>17</v>
      </c>
      <c r="E3738" t="s">
        <v>12</v>
      </c>
      <c r="F3738" s="2">
        <v>-1437155.4624859104</v>
      </c>
      <c r="G3738" s="2">
        <v>-707522.68922383268</v>
      </c>
      <c r="H3738" s="2">
        <v>0</v>
      </c>
      <c r="I3738" s="2" t="str">
        <f>TEXT(Продажи[[#This Row],[период]],Продажи[[#Headers],[МММ]])</f>
        <v>окт</v>
      </c>
    </row>
    <row r="3739" spans="1:9" x14ac:dyDescent="0.3">
      <c r="A3739" s="1">
        <v>41183</v>
      </c>
      <c r="B3739" t="s">
        <v>22</v>
      </c>
      <c r="C3739" t="s">
        <v>16</v>
      </c>
      <c r="D3739" t="s">
        <v>17</v>
      </c>
      <c r="E3739" t="s">
        <v>13</v>
      </c>
      <c r="F3739" s="2">
        <v>-355480.40364588995</v>
      </c>
      <c r="G3739" s="2">
        <v>-400929.52389350522</v>
      </c>
      <c r="H3739" s="2">
        <v>0</v>
      </c>
      <c r="I3739" s="2" t="str">
        <f>TEXT(Продажи[[#This Row],[период]],Продажи[[#Headers],[МММ]])</f>
        <v>окт</v>
      </c>
    </row>
    <row r="3740" spans="1:9" x14ac:dyDescent="0.3">
      <c r="A3740" s="1">
        <v>41183</v>
      </c>
      <c r="B3740" t="s">
        <v>22</v>
      </c>
      <c r="C3740" t="s">
        <v>16</v>
      </c>
      <c r="D3740" t="s">
        <v>14</v>
      </c>
      <c r="E3740" t="s">
        <v>11</v>
      </c>
      <c r="F3740" s="2">
        <v>4451919.954065307</v>
      </c>
      <c r="G3740" s="2">
        <v>2738471.5100416522</v>
      </c>
      <c r="H3740" s="2">
        <v>0</v>
      </c>
      <c r="I3740" s="2" t="str">
        <f>TEXT(Продажи[[#This Row],[период]],Продажи[[#Headers],[МММ]])</f>
        <v>окт</v>
      </c>
    </row>
    <row r="3741" spans="1:9" x14ac:dyDescent="0.3">
      <c r="A3741" s="1">
        <v>41183</v>
      </c>
      <c r="B3741" t="s">
        <v>22</v>
      </c>
      <c r="C3741" t="s">
        <v>16</v>
      </c>
      <c r="D3741" t="s">
        <v>14</v>
      </c>
      <c r="E3741" t="s">
        <v>12</v>
      </c>
      <c r="F3741" s="2">
        <v>-2284500.2971470468</v>
      </c>
      <c r="G3741" s="2">
        <v>-1208149.1956066112</v>
      </c>
      <c r="H3741" s="2">
        <v>0</v>
      </c>
      <c r="I3741" s="2" t="str">
        <f>TEXT(Продажи[[#This Row],[период]],Продажи[[#Headers],[МММ]])</f>
        <v>окт</v>
      </c>
    </row>
    <row r="3742" spans="1:9" x14ac:dyDescent="0.3">
      <c r="A3742" s="1">
        <v>41183</v>
      </c>
      <c r="B3742" t="s">
        <v>22</v>
      </c>
      <c r="C3742" t="s">
        <v>16</v>
      </c>
      <c r="D3742" t="s">
        <v>14</v>
      </c>
      <c r="E3742" t="s">
        <v>13</v>
      </c>
      <c r="F3742" s="2">
        <v>-526320.31220896519</v>
      </c>
      <c r="G3742" s="2">
        <v>-684617.87751041306</v>
      </c>
      <c r="H3742" s="2">
        <v>0</v>
      </c>
      <c r="I3742" s="2" t="str">
        <f>TEXT(Продажи[[#This Row],[период]],Продажи[[#Headers],[МММ]])</f>
        <v>окт</v>
      </c>
    </row>
    <row r="3743" spans="1:9" x14ac:dyDescent="0.3">
      <c r="A3743" s="1">
        <v>41183</v>
      </c>
      <c r="B3743" t="s">
        <v>22</v>
      </c>
      <c r="C3743" t="s">
        <v>16</v>
      </c>
      <c r="D3743" t="s">
        <v>100</v>
      </c>
      <c r="E3743" t="s">
        <v>49</v>
      </c>
      <c r="F3743" s="2">
        <v>0</v>
      </c>
      <c r="G3743" s="2">
        <v>0</v>
      </c>
      <c r="H3743" s="2">
        <v>9340214.7072576024</v>
      </c>
      <c r="I3743" s="2" t="str">
        <f>TEXT(Продажи[[#This Row],[период]],Продажи[[#Headers],[МММ]])</f>
        <v>окт</v>
      </c>
    </row>
    <row r="3744" spans="1:9" x14ac:dyDescent="0.3">
      <c r="A3744" s="1">
        <v>41183</v>
      </c>
      <c r="B3744" t="s">
        <v>22</v>
      </c>
      <c r="C3744" t="s">
        <v>20</v>
      </c>
      <c r="D3744" t="s">
        <v>10</v>
      </c>
      <c r="E3744" t="s">
        <v>11</v>
      </c>
      <c r="F3744" s="2">
        <v>7473368.3948635412</v>
      </c>
      <c r="G3744" s="2">
        <v>2539977.6437226613</v>
      </c>
      <c r="H3744" s="2">
        <v>0</v>
      </c>
      <c r="I3744" s="2" t="str">
        <f>TEXT(Продажи[[#This Row],[период]],Продажи[[#Headers],[МММ]])</f>
        <v>окт</v>
      </c>
    </row>
    <row r="3745" spans="1:9" x14ac:dyDescent="0.3">
      <c r="A3745" s="1">
        <v>41183</v>
      </c>
      <c r="B3745" t="s">
        <v>22</v>
      </c>
      <c r="C3745" t="s">
        <v>20</v>
      </c>
      <c r="D3745" t="s">
        <v>10</v>
      </c>
      <c r="E3745" t="s">
        <v>12</v>
      </c>
      <c r="F3745" s="2">
        <v>-3699687.3241898715</v>
      </c>
      <c r="G3745" s="2">
        <v>-1120578.3722305861</v>
      </c>
      <c r="H3745" s="2">
        <v>0</v>
      </c>
      <c r="I3745" s="2" t="str">
        <f>TEXT(Продажи[[#This Row],[период]],Продажи[[#Headers],[МММ]])</f>
        <v>окт</v>
      </c>
    </row>
    <row r="3746" spans="1:9" x14ac:dyDescent="0.3">
      <c r="A3746" s="1">
        <v>41183</v>
      </c>
      <c r="B3746" t="s">
        <v>22</v>
      </c>
      <c r="C3746" t="s">
        <v>20</v>
      </c>
      <c r="D3746" t="s">
        <v>10</v>
      </c>
      <c r="E3746" t="s">
        <v>13</v>
      </c>
      <c r="F3746" s="2">
        <v>-1013899.3111942343</v>
      </c>
      <c r="G3746" s="2">
        <v>-634994.41093066533</v>
      </c>
      <c r="H3746" s="2">
        <v>0</v>
      </c>
      <c r="I3746" s="2" t="str">
        <f>TEXT(Продажи[[#This Row],[период]],Продажи[[#Headers],[МММ]])</f>
        <v>окт</v>
      </c>
    </row>
    <row r="3747" spans="1:9" x14ac:dyDescent="0.3">
      <c r="A3747" s="1">
        <v>41183</v>
      </c>
      <c r="B3747" t="s">
        <v>22</v>
      </c>
      <c r="C3747" t="s">
        <v>20</v>
      </c>
      <c r="D3747" t="s">
        <v>21</v>
      </c>
      <c r="E3747" t="s">
        <v>11</v>
      </c>
      <c r="F3747" s="2">
        <v>4049711.0499814725</v>
      </c>
      <c r="G3747" s="2">
        <v>1669538.4578932249</v>
      </c>
      <c r="H3747" s="2">
        <v>0</v>
      </c>
      <c r="I3747" s="2" t="str">
        <f>TEXT(Продажи[[#This Row],[период]],Продажи[[#Headers],[МММ]])</f>
        <v>окт</v>
      </c>
    </row>
    <row r="3748" spans="1:9" x14ac:dyDescent="0.3">
      <c r="A3748" s="1">
        <v>41183</v>
      </c>
      <c r="B3748" t="s">
        <v>22</v>
      </c>
      <c r="C3748" t="s">
        <v>20</v>
      </c>
      <c r="D3748" t="s">
        <v>21</v>
      </c>
      <c r="E3748" t="s">
        <v>12</v>
      </c>
      <c r="F3748" s="2">
        <v>-2042729.407304652</v>
      </c>
      <c r="G3748" s="2">
        <v>-736561.08436465811</v>
      </c>
      <c r="H3748" s="2">
        <v>0</v>
      </c>
      <c r="I3748" s="2" t="str">
        <f>TEXT(Продажи[[#This Row],[период]],Продажи[[#Headers],[МММ]])</f>
        <v>окт</v>
      </c>
    </row>
    <row r="3749" spans="1:9" x14ac:dyDescent="0.3">
      <c r="A3749" s="1">
        <v>41183</v>
      </c>
      <c r="B3749" t="s">
        <v>22</v>
      </c>
      <c r="C3749" t="s">
        <v>20</v>
      </c>
      <c r="D3749" t="s">
        <v>21</v>
      </c>
      <c r="E3749" t="s">
        <v>13</v>
      </c>
      <c r="F3749" s="2">
        <v>-464388.99663312139</v>
      </c>
      <c r="G3749" s="2">
        <v>-417384.61447330622</v>
      </c>
      <c r="H3749" s="2">
        <v>0</v>
      </c>
      <c r="I3749" s="2" t="str">
        <f>TEXT(Продажи[[#This Row],[период]],Продажи[[#Headers],[МММ]])</f>
        <v>окт</v>
      </c>
    </row>
    <row r="3750" spans="1:9" x14ac:dyDescent="0.3">
      <c r="A3750" s="1">
        <v>41183</v>
      </c>
      <c r="B3750" t="s">
        <v>22</v>
      </c>
      <c r="C3750" t="s">
        <v>20</v>
      </c>
      <c r="D3750" t="s">
        <v>19</v>
      </c>
      <c r="E3750" t="s">
        <v>11</v>
      </c>
      <c r="F3750" s="2">
        <v>2244685.113158287</v>
      </c>
      <c r="G3750" s="2">
        <v>1738415.5805415555</v>
      </c>
      <c r="H3750" s="2">
        <v>0</v>
      </c>
      <c r="I3750" s="2" t="str">
        <f>TEXT(Продажи[[#This Row],[период]],Продажи[[#Headers],[МММ]])</f>
        <v>окт</v>
      </c>
    </row>
    <row r="3751" spans="1:9" x14ac:dyDescent="0.3">
      <c r="A3751" s="1">
        <v>41183</v>
      </c>
      <c r="B3751" t="s">
        <v>22</v>
      </c>
      <c r="C3751" t="s">
        <v>20</v>
      </c>
      <c r="D3751" t="s">
        <v>19</v>
      </c>
      <c r="E3751" t="s">
        <v>12</v>
      </c>
      <c r="F3751" s="2">
        <v>-1089652.9675525664</v>
      </c>
      <c r="G3751" s="2">
        <v>-766948.05023892166</v>
      </c>
      <c r="H3751" s="2">
        <v>0</v>
      </c>
      <c r="I3751" s="2" t="str">
        <f>TEXT(Продажи[[#This Row],[период]],Продажи[[#Headers],[МММ]])</f>
        <v>окт</v>
      </c>
    </row>
    <row r="3752" spans="1:9" x14ac:dyDescent="0.3">
      <c r="A3752" s="1">
        <v>41183</v>
      </c>
      <c r="B3752" t="s">
        <v>22</v>
      </c>
      <c r="C3752" t="s">
        <v>20</v>
      </c>
      <c r="D3752" t="s">
        <v>19</v>
      </c>
      <c r="E3752" t="s">
        <v>13</v>
      </c>
      <c r="F3752" s="2">
        <v>-313711.08935838391</v>
      </c>
      <c r="G3752" s="2">
        <v>-434603.89513538888</v>
      </c>
      <c r="H3752" s="2">
        <v>0</v>
      </c>
      <c r="I3752" s="2" t="str">
        <f>TEXT(Продажи[[#This Row],[период]],Продажи[[#Headers],[МММ]])</f>
        <v>окт</v>
      </c>
    </row>
    <row r="3753" spans="1:9" x14ac:dyDescent="0.3">
      <c r="A3753" s="1">
        <v>41183</v>
      </c>
      <c r="B3753" t="s">
        <v>22</v>
      </c>
      <c r="C3753" t="s">
        <v>20</v>
      </c>
      <c r="D3753" t="s">
        <v>17</v>
      </c>
      <c r="E3753" t="s">
        <v>11</v>
      </c>
      <c r="F3753" s="2">
        <v>1142538.5926762989</v>
      </c>
      <c r="G3753" s="2">
        <v>962230.85734441259</v>
      </c>
      <c r="H3753" s="2">
        <v>0</v>
      </c>
      <c r="I3753" s="2" t="str">
        <f>TEXT(Продажи[[#This Row],[период]],Продажи[[#Headers],[МММ]])</f>
        <v>окт</v>
      </c>
    </row>
    <row r="3754" spans="1:9" x14ac:dyDescent="0.3">
      <c r="A3754" s="1">
        <v>41183</v>
      </c>
      <c r="B3754" t="s">
        <v>22</v>
      </c>
      <c r="C3754" t="s">
        <v>20</v>
      </c>
      <c r="D3754" t="s">
        <v>17</v>
      </c>
      <c r="E3754" t="s">
        <v>12</v>
      </c>
      <c r="F3754" s="2">
        <v>-574862.18499436416</v>
      </c>
      <c r="G3754" s="2">
        <v>-424513.6135342996</v>
      </c>
      <c r="H3754" s="2">
        <v>0</v>
      </c>
      <c r="I3754" s="2" t="str">
        <f>TEXT(Продажи[[#This Row],[период]],Продажи[[#Headers],[МММ]])</f>
        <v>окт</v>
      </c>
    </row>
    <row r="3755" spans="1:9" x14ac:dyDescent="0.3">
      <c r="A3755" s="1">
        <v>41183</v>
      </c>
      <c r="B3755" t="s">
        <v>22</v>
      </c>
      <c r="C3755" t="s">
        <v>20</v>
      </c>
      <c r="D3755" t="s">
        <v>17</v>
      </c>
      <c r="E3755" t="s">
        <v>13</v>
      </c>
      <c r="F3755" s="2">
        <v>-159107.48125181516</v>
      </c>
      <c r="G3755" s="2">
        <v>-240557.71433610315</v>
      </c>
      <c r="H3755" s="2">
        <v>0</v>
      </c>
      <c r="I3755" s="2" t="str">
        <f>TEXT(Продажи[[#This Row],[период]],Продажи[[#Headers],[МММ]])</f>
        <v>окт</v>
      </c>
    </row>
    <row r="3756" spans="1:9" x14ac:dyDescent="0.3">
      <c r="A3756" s="1">
        <v>41183</v>
      </c>
      <c r="B3756" t="s">
        <v>22</v>
      </c>
      <c r="C3756" t="s">
        <v>20</v>
      </c>
      <c r="D3756" t="s">
        <v>14</v>
      </c>
      <c r="E3756" t="s">
        <v>11</v>
      </c>
      <c r="F3756" s="2">
        <v>1225063.2843451039</v>
      </c>
      <c r="G3756" s="2">
        <v>1643082.9060249913</v>
      </c>
      <c r="H3756" s="2">
        <v>0</v>
      </c>
      <c r="I3756" s="2" t="str">
        <f>TEXT(Продажи[[#This Row],[период]],Продажи[[#Headers],[МММ]])</f>
        <v>окт</v>
      </c>
    </row>
    <row r="3757" spans="1:9" x14ac:dyDescent="0.3">
      <c r="A3757" s="1">
        <v>41183</v>
      </c>
      <c r="B3757" t="s">
        <v>22</v>
      </c>
      <c r="C3757" t="s">
        <v>20</v>
      </c>
      <c r="D3757" t="s">
        <v>14</v>
      </c>
      <c r="E3757" t="s">
        <v>12</v>
      </c>
      <c r="F3757" s="2">
        <v>-571125.07428676169</v>
      </c>
      <c r="G3757" s="2">
        <v>-724889.51736396679</v>
      </c>
      <c r="H3757" s="2">
        <v>0</v>
      </c>
      <c r="I3757" s="2" t="str">
        <f>TEXT(Продажи[[#This Row],[период]],Продажи[[#Headers],[МММ]])</f>
        <v>окт</v>
      </c>
    </row>
    <row r="3758" spans="1:9" x14ac:dyDescent="0.3">
      <c r="A3758" s="1">
        <v>41183</v>
      </c>
      <c r="B3758" t="s">
        <v>22</v>
      </c>
      <c r="C3758" t="s">
        <v>20</v>
      </c>
      <c r="D3758" t="s">
        <v>14</v>
      </c>
      <c r="E3758" t="s">
        <v>13</v>
      </c>
      <c r="F3758" s="2">
        <v>-122449.21592708169</v>
      </c>
      <c r="G3758" s="2">
        <v>-410770.72650624783</v>
      </c>
      <c r="H3758" s="2">
        <v>0</v>
      </c>
      <c r="I3758" s="2" t="str">
        <f>TEXT(Продажи[[#This Row],[период]],Продажи[[#Headers],[МММ]])</f>
        <v>окт</v>
      </c>
    </row>
    <row r="3759" spans="1:9" x14ac:dyDescent="0.3">
      <c r="A3759" s="1">
        <v>41183</v>
      </c>
      <c r="B3759" t="s">
        <v>22</v>
      </c>
      <c r="C3759" t="s">
        <v>20</v>
      </c>
      <c r="D3759" t="s">
        <v>100</v>
      </c>
      <c r="E3759" t="s">
        <v>49</v>
      </c>
      <c r="F3759" s="2">
        <v>0</v>
      </c>
      <c r="G3759" s="2">
        <v>0</v>
      </c>
      <c r="H3759" s="2">
        <v>12369409.305427974</v>
      </c>
      <c r="I3759" s="2" t="str">
        <f>TEXT(Продажи[[#This Row],[период]],Продажи[[#Headers],[МММ]])</f>
        <v>окт</v>
      </c>
    </row>
    <row r="3760" spans="1:9" x14ac:dyDescent="0.3">
      <c r="A3760" s="1">
        <v>41183</v>
      </c>
      <c r="B3760" t="s">
        <v>22</v>
      </c>
      <c r="C3760" t="s">
        <v>23</v>
      </c>
      <c r="D3760" t="s">
        <v>10</v>
      </c>
      <c r="E3760" t="s">
        <v>11</v>
      </c>
      <c r="F3760" s="2">
        <v>3898545.5178650767</v>
      </c>
      <c r="G3760" s="2">
        <v>4233296.072871103</v>
      </c>
      <c r="H3760" s="2">
        <v>0</v>
      </c>
      <c r="I3760" s="2" t="str">
        <f>TEXT(Продажи[[#This Row],[период]],Продажи[[#Headers],[МММ]])</f>
        <v>окт</v>
      </c>
    </row>
    <row r="3761" spans="1:9" x14ac:dyDescent="0.3">
      <c r="A3761" s="1">
        <v>41183</v>
      </c>
      <c r="B3761" t="s">
        <v>22</v>
      </c>
      <c r="C3761" t="s">
        <v>23</v>
      </c>
      <c r="D3761" t="s">
        <v>10</v>
      </c>
      <c r="E3761" t="s">
        <v>12</v>
      </c>
      <c r="F3761" s="2">
        <v>-1849843.6620949358</v>
      </c>
      <c r="G3761" s="2">
        <v>-1867630.6203843104</v>
      </c>
      <c r="H3761" s="2">
        <v>0</v>
      </c>
      <c r="I3761" s="2" t="str">
        <f>TEXT(Продажи[[#This Row],[период]],Продажи[[#Headers],[МММ]])</f>
        <v>окт</v>
      </c>
    </row>
    <row r="3762" spans="1:9" x14ac:dyDescent="0.3">
      <c r="A3762" s="1">
        <v>41183</v>
      </c>
      <c r="B3762" t="s">
        <v>22</v>
      </c>
      <c r="C3762" t="s">
        <v>23</v>
      </c>
      <c r="D3762" t="s">
        <v>10</v>
      </c>
      <c r="E3762" t="s">
        <v>13</v>
      </c>
      <c r="F3762" s="2">
        <v>-562074.99672754621</v>
      </c>
      <c r="G3762" s="2">
        <v>-1058324.0182177757</v>
      </c>
      <c r="H3762" s="2">
        <v>0</v>
      </c>
      <c r="I3762" s="2" t="str">
        <f>TEXT(Продажи[[#This Row],[период]],Продажи[[#Headers],[МММ]])</f>
        <v>окт</v>
      </c>
    </row>
    <row r="3763" spans="1:9" x14ac:dyDescent="0.3">
      <c r="A3763" s="1">
        <v>41183</v>
      </c>
      <c r="B3763" t="s">
        <v>22</v>
      </c>
      <c r="C3763" t="s">
        <v>23</v>
      </c>
      <c r="D3763" t="s">
        <v>21</v>
      </c>
      <c r="E3763" t="s">
        <v>11</v>
      </c>
      <c r="F3763" s="2">
        <v>3043666.8168839319</v>
      </c>
      <c r="G3763" s="2">
        <v>2782564.0964887086</v>
      </c>
      <c r="H3763" s="2">
        <v>0</v>
      </c>
      <c r="I3763" s="2" t="str">
        <f>TEXT(Продажи[[#This Row],[период]],Продажи[[#Headers],[МММ]])</f>
        <v>окт</v>
      </c>
    </row>
    <row r="3764" spans="1:9" x14ac:dyDescent="0.3">
      <c r="A3764" s="1">
        <v>41183</v>
      </c>
      <c r="B3764" t="s">
        <v>22</v>
      </c>
      <c r="C3764" t="s">
        <v>23</v>
      </c>
      <c r="D3764" t="s">
        <v>21</v>
      </c>
      <c r="E3764" t="s">
        <v>12</v>
      </c>
      <c r="F3764" s="2">
        <v>-1532047.055478489</v>
      </c>
      <c r="G3764" s="2">
        <v>-1227601.8072744303</v>
      </c>
      <c r="H3764" s="2">
        <v>0</v>
      </c>
      <c r="I3764" s="2" t="str">
        <f>TEXT(Продажи[[#This Row],[период]],Продажи[[#Headers],[МММ]])</f>
        <v>окт</v>
      </c>
    </row>
    <row r="3765" spans="1:9" x14ac:dyDescent="0.3">
      <c r="A3765" s="1">
        <v>41183</v>
      </c>
      <c r="B3765" t="s">
        <v>22</v>
      </c>
      <c r="C3765" t="s">
        <v>23</v>
      </c>
      <c r="D3765" t="s">
        <v>21</v>
      </c>
      <c r="E3765" t="s">
        <v>13</v>
      </c>
      <c r="F3765" s="2">
        <v>-397387.47207352874</v>
      </c>
      <c r="G3765" s="2">
        <v>-695641.02412217716</v>
      </c>
      <c r="H3765" s="2">
        <v>0</v>
      </c>
      <c r="I3765" s="2" t="str">
        <f>TEXT(Продажи[[#This Row],[период]],Продажи[[#Headers],[МММ]])</f>
        <v>окт</v>
      </c>
    </row>
    <row r="3766" spans="1:9" x14ac:dyDescent="0.3">
      <c r="A3766" s="1">
        <v>41183</v>
      </c>
      <c r="B3766" t="s">
        <v>22</v>
      </c>
      <c r="C3766" t="s">
        <v>23</v>
      </c>
      <c r="D3766" t="s">
        <v>19</v>
      </c>
      <c r="E3766" t="s">
        <v>11</v>
      </c>
      <c r="F3766" s="2">
        <v>1116894.2917413807</v>
      </c>
      <c r="G3766" s="2">
        <v>2897359.3009025929</v>
      </c>
      <c r="H3766" s="2">
        <v>0</v>
      </c>
      <c r="I3766" s="2" t="str">
        <f>TEXT(Продажи[[#This Row],[период]],Продажи[[#Headers],[МММ]])</f>
        <v>окт</v>
      </c>
    </row>
    <row r="3767" spans="1:9" x14ac:dyDescent="0.3">
      <c r="A3767" s="1">
        <v>41183</v>
      </c>
      <c r="B3767" t="s">
        <v>22</v>
      </c>
      <c r="C3767" t="s">
        <v>23</v>
      </c>
      <c r="D3767" t="s">
        <v>19</v>
      </c>
      <c r="E3767" t="s">
        <v>12</v>
      </c>
      <c r="F3767" s="2">
        <v>-544826.48377628322</v>
      </c>
      <c r="G3767" s="2">
        <v>-1278246.7503982028</v>
      </c>
      <c r="H3767" s="2">
        <v>0</v>
      </c>
      <c r="I3767" s="2" t="str">
        <f>TEXT(Продажи[[#This Row],[период]],Продажи[[#Headers],[МММ]])</f>
        <v>окт</v>
      </c>
    </row>
    <row r="3768" spans="1:9" x14ac:dyDescent="0.3">
      <c r="A3768" s="1">
        <v>41183</v>
      </c>
      <c r="B3768" t="s">
        <v>22</v>
      </c>
      <c r="C3768" t="s">
        <v>23</v>
      </c>
      <c r="D3768" t="s">
        <v>19</v>
      </c>
      <c r="E3768" t="s">
        <v>13</v>
      </c>
      <c r="F3768" s="2">
        <v>-89569.473932820969</v>
      </c>
      <c r="G3768" s="2">
        <v>-724339.82522564824</v>
      </c>
      <c r="H3768" s="2">
        <v>0</v>
      </c>
      <c r="I3768" s="2" t="str">
        <f>TEXT(Продажи[[#This Row],[период]],Продажи[[#Headers],[МММ]])</f>
        <v>окт</v>
      </c>
    </row>
    <row r="3769" spans="1:9" x14ac:dyDescent="0.3">
      <c r="A3769" s="1">
        <v>41183</v>
      </c>
      <c r="B3769" t="s">
        <v>22</v>
      </c>
      <c r="C3769" t="s">
        <v>23</v>
      </c>
      <c r="D3769" t="s">
        <v>17</v>
      </c>
      <c r="E3769" t="s">
        <v>11</v>
      </c>
      <c r="F3769" s="2">
        <v>1434281.1515609387</v>
      </c>
      <c r="G3769" s="2">
        <v>1603718.0955740211</v>
      </c>
      <c r="H3769" s="2">
        <v>0</v>
      </c>
      <c r="I3769" s="2" t="str">
        <f>TEXT(Продажи[[#This Row],[период]],Продажи[[#Headers],[МММ]])</f>
        <v>окт</v>
      </c>
    </row>
    <row r="3770" spans="1:9" x14ac:dyDescent="0.3">
      <c r="A3770" s="1">
        <v>41183</v>
      </c>
      <c r="B3770" t="s">
        <v>22</v>
      </c>
      <c r="C3770" t="s">
        <v>23</v>
      </c>
      <c r="D3770" t="s">
        <v>17</v>
      </c>
      <c r="E3770" t="s">
        <v>12</v>
      </c>
      <c r="F3770" s="2">
        <v>-718577.7312429552</v>
      </c>
      <c r="G3770" s="2">
        <v>-707522.6892238328</v>
      </c>
      <c r="H3770" s="2">
        <v>0</v>
      </c>
      <c r="I3770" s="2" t="str">
        <f>TEXT(Продажи[[#This Row],[период]],Продажи[[#Headers],[МММ]])</f>
        <v>окт</v>
      </c>
    </row>
    <row r="3771" spans="1:9" x14ac:dyDescent="0.3">
      <c r="A3771" s="1">
        <v>41183</v>
      </c>
      <c r="B3771" t="s">
        <v>22</v>
      </c>
      <c r="C3771" t="s">
        <v>23</v>
      </c>
      <c r="D3771" t="s">
        <v>17</v>
      </c>
      <c r="E3771" t="s">
        <v>13</v>
      </c>
      <c r="F3771" s="2">
        <v>-196861.55525132001</v>
      </c>
      <c r="G3771" s="2">
        <v>-400929.52389350528</v>
      </c>
      <c r="H3771" s="2">
        <v>0</v>
      </c>
      <c r="I3771" s="2" t="str">
        <f>TEXT(Продажи[[#This Row],[период]],Продажи[[#Headers],[МММ]])</f>
        <v>окт</v>
      </c>
    </row>
    <row r="3772" spans="1:9" x14ac:dyDescent="0.3">
      <c r="A3772" s="1">
        <v>41183</v>
      </c>
      <c r="B3772" t="s">
        <v>22</v>
      </c>
      <c r="C3772" t="s">
        <v>23</v>
      </c>
      <c r="D3772" t="s">
        <v>14</v>
      </c>
      <c r="E3772" t="s">
        <v>11</v>
      </c>
      <c r="F3772" s="2">
        <v>2621464.0909762359</v>
      </c>
      <c r="G3772" s="2">
        <v>2738471.5100416522</v>
      </c>
      <c r="H3772" s="2">
        <v>0</v>
      </c>
      <c r="I3772" s="2" t="str">
        <f>TEXT(Продажи[[#This Row],[период]],Продажи[[#Headers],[МММ]])</f>
        <v>окт</v>
      </c>
    </row>
    <row r="3773" spans="1:9" x14ac:dyDescent="0.3">
      <c r="A3773" s="1">
        <v>41183</v>
      </c>
      <c r="B3773" t="s">
        <v>22</v>
      </c>
      <c r="C3773" t="s">
        <v>23</v>
      </c>
      <c r="D3773" t="s">
        <v>14</v>
      </c>
      <c r="E3773" t="s">
        <v>12</v>
      </c>
      <c r="F3773" s="2">
        <v>-1427812.6857169042</v>
      </c>
      <c r="G3773" s="2">
        <v>-1208149.1956066114</v>
      </c>
      <c r="H3773" s="2">
        <v>0</v>
      </c>
      <c r="I3773" s="2" t="str">
        <f>TEXT(Продажи[[#This Row],[период]],Продажи[[#Headers],[МММ]])</f>
        <v>окт</v>
      </c>
    </row>
    <row r="3774" spans="1:9" x14ac:dyDescent="0.3">
      <c r="A3774" s="1">
        <v>41183</v>
      </c>
      <c r="B3774" t="s">
        <v>22</v>
      </c>
      <c r="C3774" t="s">
        <v>23</v>
      </c>
      <c r="D3774" t="s">
        <v>14</v>
      </c>
      <c r="E3774" t="s">
        <v>13</v>
      </c>
      <c r="F3774" s="2">
        <v>-325998.19240288355</v>
      </c>
      <c r="G3774" s="2">
        <v>-684617.87751041306</v>
      </c>
      <c r="H3774" s="2">
        <v>0</v>
      </c>
      <c r="I3774" s="2" t="str">
        <f>TEXT(Продажи[[#This Row],[период]],Продажи[[#Headers],[МММ]])</f>
        <v>окт</v>
      </c>
    </row>
    <row r="3775" spans="1:9" x14ac:dyDescent="0.3">
      <c r="A3775" s="1">
        <v>41183</v>
      </c>
      <c r="B3775" t="s">
        <v>22</v>
      </c>
      <c r="C3775" t="s">
        <v>23</v>
      </c>
      <c r="D3775" t="s">
        <v>100</v>
      </c>
      <c r="E3775" t="s">
        <v>49</v>
      </c>
      <c r="F3775" s="2">
        <v>0</v>
      </c>
      <c r="G3775" s="2">
        <v>0</v>
      </c>
      <c r="H3775" s="2">
        <v>12148026.238093466</v>
      </c>
      <c r="I3775" s="2" t="str">
        <f>TEXT(Продажи[[#This Row],[период]],Продажи[[#Headers],[МММ]])</f>
        <v>окт</v>
      </c>
    </row>
    <row r="3776" spans="1:9" x14ac:dyDescent="0.3">
      <c r="A3776" s="1">
        <v>41183</v>
      </c>
      <c r="B3776" t="s">
        <v>22</v>
      </c>
      <c r="C3776" t="s">
        <v>24</v>
      </c>
      <c r="D3776" t="s">
        <v>17</v>
      </c>
      <c r="E3776" t="s">
        <v>11</v>
      </c>
      <c r="F3776" s="2">
        <v>1108046.861576637</v>
      </c>
      <c r="G3776" s="2">
        <v>0</v>
      </c>
      <c r="H3776" s="2">
        <v>0</v>
      </c>
      <c r="I3776" s="2" t="str">
        <f>TEXT(Продажи[[#This Row],[период]],Продажи[[#Headers],[МММ]])</f>
        <v>окт</v>
      </c>
    </row>
    <row r="3777" spans="1:9" x14ac:dyDescent="0.3">
      <c r="A3777" s="1">
        <v>41183</v>
      </c>
      <c r="B3777" t="s">
        <v>22</v>
      </c>
      <c r="C3777" t="s">
        <v>24</v>
      </c>
      <c r="D3777" t="s">
        <v>17</v>
      </c>
      <c r="E3777" t="s">
        <v>12</v>
      </c>
      <c r="F3777" s="2">
        <v>-574862.18499436416</v>
      </c>
      <c r="G3777" s="2">
        <v>0</v>
      </c>
      <c r="H3777" s="2">
        <v>0</v>
      </c>
      <c r="I3777" s="2" t="str">
        <f>TEXT(Продажи[[#This Row],[период]],Продажи[[#Headers],[МММ]])</f>
        <v>окт</v>
      </c>
    </row>
    <row r="3778" spans="1:9" x14ac:dyDescent="0.3">
      <c r="A3778" s="1">
        <v>41183</v>
      </c>
      <c r="B3778" t="s">
        <v>22</v>
      </c>
      <c r="C3778" t="s">
        <v>24</v>
      </c>
      <c r="D3778" t="s">
        <v>17</v>
      </c>
      <c r="E3778" t="s">
        <v>13</v>
      </c>
      <c r="F3778" s="2">
        <v>-118938.98607533396</v>
      </c>
      <c r="G3778" s="2">
        <v>0</v>
      </c>
      <c r="H3778" s="2">
        <v>0</v>
      </c>
      <c r="I3778" s="2" t="str">
        <f>TEXT(Продажи[[#This Row],[период]],Продажи[[#Headers],[МММ]])</f>
        <v>окт</v>
      </c>
    </row>
    <row r="3779" spans="1:9" x14ac:dyDescent="0.3">
      <c r="A3779" s="1">
        <v>41183</v>
      </c>
      <c r="B3779" t="s">
        <v>22</v>
      </c>
      <c r="C3779" t="s">
        <v>24</v>
      </c>
      <c r="D3779" t="s">
        <v>100</v>
      </c>
      <c r="E3779" t="s">
        <v>49</v>
      </c>
      <c r="F3779" s="2">
        <v>0</v>
      </c>
      <c r="G3779" s="2">
        <v>0</v>
      </c>
      <c r="H3779" s="2">
        <v>2055015.4029880252</v>
      </c>
      <c r="I3779" s="2" t="str">
        <f>TEXT(Продажи[[#This Row],[период]],Продажи[[#Headers],[МММ]])</f>
        <v>окт</v>
      </c>
    </row>
    <row r="3780" spans="1:9" x14ac:dyDescent="0.3">
      <c r="A3780" s="1">
        <v>41183</v>
      </c>
      <c r="B3780" t="s">
        <v>22</v>
      </c>
      <c r="C3780" t="s">
        <v>26</v>
      </c>
      <c r="D3780" t="s">
        <v>14</v>
      </c>
      <c r="E3780" t="s">
        <v>11</v>
      </c>
      <c r="F3780" s="2">
        <v>1087993.2665162811</v>
      </c>
      <c r="G3780" s="2">
        <v>0</v>
      </c>
      <c r="H3780" s="2">
        <v>0</v>
      </c>
      <c r="I3780" s="2" t="str">
        <f>TEXT(Продажи[[#This Row],[период]],Продажи[[#Headers],[МММ]])</f>
        <v>окт</v>
      </c>
    </row>
    <row r="3781" spans="1:9" x14ac:dyDescent="0.3">
      <c r="A3781" s="1">
        <v>41183</v>
      </c>
      <c r="B3781" t="s">
        <v>22</v>
      </c>
      <c r="C3781" t="s">
        <v>26</v>
      </c>
      <c r="D3781" t="s">
        <v>14</v>
      </c>
      <c r="E3781" t="s">
        <v>12</v>
      </c>
      <c r="F3781" s="2">
        <v>-571125.07428676169</v>
      </c>
      <c r="G3781" s="2">
        <v>0</v>
      </c>
      <c r="H3781" s="2">
        <v>0</v>
      </c>
      <c r="I3781" s="2" t="str">
        <f>TEXT(Продажи[[#This Row],[период]],Продажи[[#Headers],[МММ]])</f>
        <v>окт</v>
      </c>
    </row>
    <row r="3782" spans="1:9" x14ac:dyDescent="0.3">
      <c r="A3782" s="1">
        <v>41183</v>
      </c>
      <c r="B3782" t="s">
        <v>22</v>
      </c>
      <c r="C3782" t="s">
        <v>26</v>
      </c>
      <c r="D3782" t="s">
        <v>14</v>
      </c>
      <c r="E3782" t="s">
        <v>13</v>
      </c>
      <c r="F3782" s="2">
        <v>-93293.280884742533</v>
      </c>
      <c r="G3782" s="2">
        <v>0</v>
      </c>
      <c r="H3782" s="2">
        <v>0</v>
      </c>
      <c r="I3782" s="2" t="str">
        <f>TEXT(Продажи[[#This Row],[период]],Продажи[[#Headers],[МММ]])</f>
        <v>окт</v>
      </c>
    </row>
    <row r="3783" spans="1:9" x14ac:dyDescent="0.3">
      <c r="A3783" s="1">
        <v>41183</v>
      </c>
      <c r="B3783" t="s">
        <v>22</v>
      </c>
      <c r="C3783" t="s">
        <v>26</v>
      </c>
      <c r="D3783" t="s">
        <v>100</v>
      </c>
      <c r="E3783" t="s">
        <v>49</v>
      </c>
      <c r="F3783" s="2">
        <v>0</v>
      </c>
      <c r="G3783" s="2">
        <v>0</v>
      </c>
      <c r="H3783" s="2">
        <v>3457799.2637733053</v>
      </c>
      <c r="I3783" s="2" t="str">
        <f>TEXT(Продажи[[#This Row],[период]],Продажи[[#Headers],[МММ]])</f>
        <v>окт</v>
      </c>
    </row>
    <row r="3784" spans="1:9" x14ac:dyDescent="0.3">
      <c r="A3784" s="1">
        <v>41183</v>
      </c>
      <c r="B3784" t="s">
        <v>22</v>
      </c>
      <c r="C3784" t="s">
        <v>27</v>
      </c>
      <c r="D3784" t="s">
        <v>10</v>
      </c>
      <c r="E3784" t="s">
        <v>11</v>
      </c>
      <c r="F3784" s="2">
        <v>1752726.8698349516</v>
      </c>
      <c r="G3784" s="2">
        <v>4233296.072871103</v>
      </c>
      <c r="H3784" s="2">
        <v>0</v>
      </c>
      <c r="I3784" s="2" t="str">
        <f>TEXT(Продажи[[#This Row],[период]],Продажи[[#Headers],[МММ]])</f>
        <v>окт</v>
      </c>
    </row>
    <row r="3785" spans="1:9" x14ac:dyDescent="0.3">
      <c r="A3785" s="1">
        <v>41183</v>
      </c>
      <c r="B3785" t="s">
        <v>22</v>
      </c>
      <c r="C3785" t="s">
        <v>27</v>
      </c>
      <c r="D3785" t="s">
        <v>10</v>
      </c>
      <c r="E3785" t="s">
        <v>12</v>
      </c>
      <c r="F3785" s="2">
        <v>-924921.83104746789</v>
      </c>
      <c r="G3785" s="2">
        <v>-1867630.6203843104</v>
      </c>
      <c r="H3785" s="2">
        <v>0</v>
      </c>
      <c r="I3785" s="2" t="str">
        <f>TEXT(Продажи[[#This Row],[период]],Продажи[[#Headers],[МММ]])</f>
        <v>окт</v>
      </c>
    </row>
    <row r="3786" spans="1:9" x14ac:dyDescent="0.3">
      <c r="A3786" s="1">
        <v>41183</v>
      </c>
      <c r="B3786" t="s">
        <v>22</v>
      </c>
      <c r="C3786" t="s">
        <v>27</v>
      </c>
      <c r="D3786" t="s">
        <v>10</v>
      </c>
      <c r="E3786" t="s">
        <v>13</v>
      </c>
      <c r="F3786" s="2">
        <v>-217495.36857081208</v>
      </c>
      <c r="G3786" s="2">
        <v>-1058324.0182177757</v>
      </c>
      <c r="H3786" s="2">
        <v>0</v>
      </c>
      <c r="I3786" s="2" t="str">
        <f>TEXT(Продажи[[#This Row],[период]],Продажи[[#Headers],[МММ]])</f>
        <v>окт</v>
      </c>
    </row>
    <row r="3787" spans="1:9" x14ac:dyDescent="0.3">
      <c r="A3787" s="1">
        <v>41183</v>
      </c>
      <c r="B3787" t="s">
        <v>22</v>
      </c>
      <c r="C3787" t="s">
        <v>27</v>
      </c>
      <c r="D3787" t="s">
        <v>21</v>
      </c>
      <c r="E3787" t="s">
        <v>11</v>
      </c>
      <c r="F3787" s="2">
        <v>3089628.228548286</v>
      </c>
      <c r="G3787" s="2">
        <v>2782564.0964887086</v>
      </c>
      <c r="H3787" s="2">
        <v>0</v>
      </c>
      <c r="I3787" s="2" t="str">
        <f>TEXT(Продажи[[#This Row],[период]],Продажи[[#Headers],[МММ]])</f>
        <v>окт</v>
      </c>
    </row>
    <row r="3788" spans="1:9" x14ac:dyDescent="0.3">
      <c r="A3788" s="1">
        <v>41183</v>
      </c>
      <c r="B3788" t="s">
        <v>22</v>
      </c>
      <c r="C3788" t="s">
        <v>27</v>
      </c>
      <c r="D3788" t="s">
        <v>21</v>
      </c>
      <c r="E3788" t="s">
        <v>12</v>
      </c>
      <c r="F3788" s="2">
        <v>-1532047.055478489</v>
      </c>
      <c r="G3788" s="2">
        <v>-1227601.8072744303</v>
      </c>
      <c r="H3788" s="2">
        <v>0</v>
      </c>
      <c r="I3788" s="2" t="str">
        <f>TEXT(Продажи[[#This Row],[период]],Продажи[[#Headers],[МММ]])</f>
        <v>окт</v>
      </c>
    </row>
    <row r="3789" spans="1:9" x14ac:dyDescent="0.3">
      <c r="A3789" s="1">
        <v>41183</v>
      </c>
      <c r="B3789" t="s">
        <v>22</v>
      </c>
      <c r="C3789" t="s">
        <v>27</v>
      </c>
      <c r="D3789" t="s">
        <v>21</v>
      </c>
      <c r="E3789" t="s">
        <v>13</v>
      </c>
      <c r="F3789" s="2">
        <v>-369427.61331104639</v>
      </c>
      <c r="G3789" s="2">
        <v>-695641.02412217716</v>
      </c>
      <c r="H3789" s="2">
        <v>0</v>
      </c>
      <c r="I3789" s="2" t="str">
        <f>TEXT(Продажи[[#This Row],[период]],Продажи[[#Headers],[МММ]])</f>
        <v>окт</v>
      </c>
    </row>
    <row r="3790" spans="1:9" x14ac:dyDescent="0.3">
      <c r="A3790" s="1">
        <v>41183</v>
      </c>
      <c r="B3790" t="s">
        <v>22</v>
      </c>
      <c r="C3790" t="s">
        <v>27</v>
      </c>
      <c r="D3790" t="s">
        <v>19</v>
      </c>
      <c r="E3790" t="s">
        <v>11</v>
      </c>
      <c r="F3790" s="2">
        <v>1430169.5199127435</v>
      </c>
      <c r="G3790" s="2">
        <v>2897359.3009025929</v>
      </c>
      <c r="H3790" s="2">
        <v>0</v>
      </c>
      <c r="I3790" s="2" t="str">
        <f>TEXT(Продажи[[#This Row],[период]],Продажи[[#Headers],[МММ]])</f>
        <v>окт</v>
      </c>
    </row>
    <row r="3791" spans="1:9" x14ac:dyDescent="0.3">
      <c r="A3791" s="1">
        <v>41183</v>
      </c>
      <c r="B3791" t="s">
        <v>22</v>
      </c>
      <c r="C3791" t="s">
        <v>27</v>
      </c>
      <c r="D3791" t="s">
        <v>19</v>
      </c>
      <c r="E3791" t="s">
        <v>12</v>
      </c>
      <c r="F3791" s="2">
        <v>-817239.72566442483</v>
      </c>
      <c r="G3791" s="2">
        <v>-1278246.7503982028</v>
      </c>
      <c r="H3791" s="2">
        <v>0</v>
      </c>
      <c r="I3791" s="2" t="str">
        <f>TEXT(Продажи[[#This Row],[период]],Продажи[[#Headers],[МММ]])</f>
        <v>окт</v>
      </c>
    </row>
    <row r="3792" spans="1:9" x14ac:dyDescent="0.3">
      <c r="A3792" s="1">
        <v>41183</v>
      </c>
      <c r="B3792" t="s">
        <v>22</v>
      </c>
      <c r="C3792" t="s">
        <v>27</v>
      </c>
      <c r="D3792" t="s">
        <v>19</v>
      </c>
      <c r="E3792" t="s">
        <v>13</v>
      </c>
      <c r="F3792" s="2">
        <v>-216650.25127363903</v>
      </c>
      <c r="G3792" s="2">
        <v>-724339.82522564824</v>
      </c>
      <c r="H3792" s="2">
        <v>0</v>
      </c>
      <c r="I3792" s="2" t="str">
        <f>TEXT(Продажи[[#This Row],[период]],Продажи[[#Headers],[МММ]])</f>
        <v>окт</v>
      </c>
    </row>
    <row r="3793" spans="1:9" x14ac:dyDescent="0.3">
      <c r="A3793" s="1">
        <v>41183</v>
      </c>
      <c r="B3793" t="s">
        <v>22</v>
      </c>
      <c r="C3793" t="s">
        <v>27</v>
      </c>
      <c r="D3793" t="s">
        <v>17</v>
      </c>
      <c r="E3793" t="s">
        <v>11</v>
      </c>
      <c r="F3793" s="2">
        <v>1662788.8700961983</v>
      </c>
      <c r="G3793" s="2">
        <v>1603718.0955740211</v>
      </c>
      <c r="H3793" s="2">
        <v>0</v>
      </c>
      <c r="I3793" s="2" t="str">
        <f>TEXT(Продажи[[#This Row],[период]],Продажи[[#Headers],[МММ]])</f>
        <v>окт</v>
      </c>
    </row>
    <row r="3794" spans="1:9" x14ac:dyDescent="0.3">
      <c r="A3794" s="1">
        <v>41183</v>
      </c>
      <c r="B3794" t="s">
        <v>22</v>
      </c>
      <c r="C3794" t="s">
        <v>27</v>
      </c>
      <c r="D3794" t="s">
        <v>17</v>
      </c>
      <c r="E3794" t="s">
        <v>12</v>
      </c>
      <c r="F3794" s="2">
        <v>-862293.27749154624</v>
      </c>
      <c r="G3794" s="2">
        <v>-707522.6892238328</v>
      </c>
      <c r="H3794" s="2">
        <v>0</v>
      </c>
      <c r="I3794" s="2" t="str">
        <f>TEXT(Продажи[[#This Row],[период]],Продажи[[#Headers],[МММ]])</f>
        <v>окт</v>
      </c>
    </row>
    <row r="3795" spans="1:9" x14ac:dyDescent="0.3">
      <c r="A3795" s="1">
        <v>41183</v>
      </c>
      <c r="B3795" t="s">
        <v>22</v>
      </c>
      <c r="C3795" t="s">
        <v>27</v>
      </c>
      <c r="D3795" t="s">
        <v>17</v>
      </c>
      <c r="E3795" t="s">
        <v>13</v>
      </c>
      <c r="F3795" s="2">
        <v>-257380.1717766017</v>
      </c>
      <c r="G3795" s="2">
        <v>-400929.52389350528</v>
      </c>
      <c r="H3795" s="2">
        <v>0</v>
      </c>
      <c r="I3795" s="2" t="str">
        <f>TEXT(Продажи[[#This Row],[период]],Продажи[[#Headers],[МММ]])</f>
        <v>окт</v>
      </c>
    </row>
    <row r="3796" spans="1:9" x14ac:dyDescent="0.3">
      <c r="A3796" s="1">
        <v>41183</v>
      </c>
      <c r="B3796" t="s">
        <v>22</v>
      </c>
      <c r="C3796" t="s">
        <v>27</v>
      </c>
      <c r="D3796" t="s">
        <v>14</v>
      </c>
      <c r="E3796" t="s">
        <v>11</v>
      </c>
      <c r="F3796" s="2">
        <v>2076039.6450323784</v>
      </c>
      <c r="G3796" s="2">
        <v>2738471.5100416522</v>
      </c>
      <c r="H3796" s="2">
        <v>0</v>
      </c>
      <c r="I3796" s="2" t="str">
        <f>TEXT(Продажи[[#This Row],[период]],Продажи[[#Headers],[МММ]])</f>
        <v>окт</v>
      </c>
    </row>
    <row r="3797" spans="1:9" x14ac:dyDescent="0.3">
      <c r="A3797" s="1">
        <v>41183</v>
      </c>
      <c r="B3797" t="s">
        <v>22</v>
      </c>
      <c r="C3797" t="s">
        <v>27</v>
      </c>
      <c r="D3797" t="s">
        <v>14</v>
      </c>
      <c r="E3797" t="s">
        <v>12</v>
      </c>
      <c r="F3797" s="2">
        <v>-1142250.1485735234</v>
      </c>
      <c r="G3797" s="2">
        <v>-1208149.1956066114</v>
      </c>
      <c r="H3797" s="2">
        <v>0</v>
      </c>
      <c r="I3797" s="2" t="str">
        <f>TEXT(Продажи[[#This Row],[период]],Продажи[[#Headers],[МММ]])</f>
        <v>окт</v>
      </c>
    </row>
    <row r="3798" spans="1:9" x14ac:dyDescent="0.3">
      <c r="A3798" s="1">
        <v>41183</v>
      </c>
      <c r="B3798" t="s">
        <v>22</v>
      </c>
      <c r="C3798" t="s">
        <v>27</v>
      </c>
      <c r="D3798" t="s">
        <v>14</v>
      </c>
      <c r="E3798" t="s">
        <v>13</v>
      </c>
      <c r="F3798" s="2">
        <v>-183302.59259233615</v>
      </c>
      <c r="G3798" s="2">
        <v>-684617.87751041306</v>
      </c>
      <c r="H3798" s="2">
        <v>0</v>
      </c>
      <c r="I3798" s="2" t="str">
        <f>TEXT(Продажи[[#This Row],[период]],Продажи[[#Headers],[МММ]])</f>
        <v>окт</v>
      </c>
    </row>
    <row r="3799" spans="1:9" x14ac:dyDescent="0.3">
      <c r="A3799" s="1">
        <v>41183</v>
      </c>
      <c r="B3799" t="s">
        <v>22</v>
      </c>
      <c r="C3799" t="s">
        <v>27</v>
      </c>
      <c r="D3799" t="s">
        <v>100</v>
      </c>
      <c r="E3799" t="s">
        <v>49</v>
      </c>
      <c r="F3799" s="2">
        <v>0</v>
      </c>
      <c r="G3799" s="2">
        <v>0</v>
      </c>
      <c r="H3799" s="2">
        <v>14024890.740592996</v>
      </c>
      <c r="I3799" s="2" t="str">
        <f>TEXT(Продажи[[#This Row],[период]],Продажи[[#Headers],[МММ]])</f>
        <v>окт</v>
      </c>
    </row>
    <row r="3800" spans="1:9" x14ac:dyDescent="0.3">
      <c r="A3800" s="1">
        <v>41183</v>
      </c>
      <c r="B3800" t="s">
        <v>18</v>
      </c>
      <c r="C3800" t="s">
        <v>9</v>
      </c>
      <c r="D3800" t="s">
        <v>10</v>
      </c>
      <c r="E3800" t="s">
        <v>11</v>
      </c>
      <c r="F3800" s="2">
        <v>2372424.4966367548</v>
      </c>
      <c r="G3800" s="2">
        <v>3386636.8582968819</v>
      </c>
      <c r="H3800" s="2">
        <v>0</v>
      </c>
      <c r="I3800" s="2" t="str">
        <f>TEXT(Продажи[[#This Row],[период]],Продажи[[#Headers],[МММ]])</f>
        <v>окт</v>
      </c>
    </row>
    <row r="3801" spans="1:9" x14ac:dyDescent="0.3">
      <c r="A3801" s="1">
        <v>41183</v>
      </c>
      <c r="B3801" t="s">
        <v>18</v>
      </c>
      <c r="C3801" t="s">
        <v>9</v>
      </c>
      <c r="D3801" t="s">
        <v>10</v>
      </c>
      <c r="E3801" t="s">
        <v>12</v>
      </c>
      <c r="F3801" s="2">
        <v>-1387382.7465712018</v>
      </c>
      <c r="G3801" s="2">
        <v>-1494104.4963074483</v>
      </c>
      <c r="H3801" s="2">
        <v>0</v>
      </c>
      <c r="I3801" s="2" t="str">
        <f>TEXT(Продажи[[#This Row],[период]],Продажи[[#Headers],[МММ]])</f>
        <v>окт</v>
      </c>
    </row>
    <row r="3802" spans="1:9" x14ac:dyDescent="0.3">
      <c r="A3802" s="1">
        <v>41183</v>
      </c>
      <c r="B3802" t="s">
        <v>18</v>
      </c>
      <c r="C3802" t="s">
        <v>9</v>
      </c>
      <c r="D3802" t="s">
        <v>10</v>
      </c>
      <c r="E3802" t="s">
        <v>13</v>
      </c>
      <c r="F3802" s="2">
        <v>-688003.10402465891</v>
      </c>
      <c r="G3802" s="2">
        <v>-846659.21457422047</v>
      </c>
      <c r="H3802" s="2">
        <v>0</v>
      </c>
      <c r="I3802" s="2" t="str">
        <f>TEXT(Продажи[[#This Row],[период]],Продажи[[#Headers],[МММ]])</f>
        <v>окт</v>
      </c>
    </row>
    <row r="3803" spans="1:9" x14ac:dyDescent="0.3">
      <c r="A3803" s="1">
        <v>41183</v>
      </c>
      <c r="B3803" t="s">
        <v>18</v>
      </c>
      <c r="C3803" t="s">
        <v>9</v>
      </c>
      <c r="D3803" t="s">
        <v>21</v>
      </c>
      <c r="E3803" t="s">
        <v>11</v>
      </c>
      <c r="F3803" s="2">
        <v>1876757.6429611491</v>
      </c>
      <c r="G3803" s="2">
        <v>2226051.2771909665</v>
      </c>
      <c r="H3803" s="2">
        <v>0</v>
      </c>
      <c r="I3803" s="2" t="str">
        <f>TEXT(Продажи[[#This Row],[период]],Продажи[[#Headers],[МММ]])</f>
        <v>окт</v>
      </c>
    </row>
    <row r="3804" spans="1:9" x14ac:dyDescent="0.3">
      <c r="A3804" s="1">
        <v>41183</v>
      </c>
      <c r="B3804" t="s">
        <v>18</v>
      </c>
      <c r="C3804" t="s">
        <v>9</v>
      </c>
      <c r="D3804" t="s">
        <v>21</v>
      </c>
      <c r="E3804" t="s">
        <v>12</v>
      </c>
      <c r="F3804" s="2">
        <v>-1021364.703652326</v>
      </c>
      <c r="G3804" s="2">
        <v>-982081.44581954426</v>
      </c>
      <c r="H3804" s="2">
        <v>0</v>
      </c>
      <c r="I3804" s="2" t="str">
        <f>TEXT(Продажи[[#This Row],[период]],Продажи[[#Headers],[МММ]])</f>
        <v>окт</v>
      </c>
    </row>
    <row r="3805" spans="1:9" x14ac:dyDescent="0.3">
      <c r="A3805" s="1">
        <v>41183</v>
      </c>
      <c r="B3805" t="s">
        <v>18</v>
      </c>
      <c r="C3805" t="s">
        <v>9</v>
      </c>
      <c r="D3805" t="s">
        <v>21</v>
      </c>
      <c r="E3805" t="s">
        <v>13</v>
      </c>
      <c r="F3805" s="2">
        <v>-819926.04997449601</v>
      </c>
      <c r="G3805" s="2">
        <v>-556512.81929774163</v>
      </c>
      <c r="H3805" s="2">
        <v>0</v>
      </c>
      <c r="I3805" s="2" t="str">
        <f>TEXT(Продажи[[#This Row],[период]],Продажи[[#Headers],[МММ]])</f>
        <v>окт</v>
      </c>
    </row>
    <row r="3806" spans="1:9" x14ac:dyDescent="0.3">
      <c r="A3806" s="1">
        <v>41183</v>
      </c>
      <c r="B3806" t="s">
        <v>18</v>
      </c>
      <c r="C3806" t="s">
        <v>9</v>
      </c>
      <c r="D3806" t="s">
        <v>19</v>
      </c>
      <c r="E3806" t="s">
        <v>11</v>
      </c>
      <c r="F3806" s="2">
        <v>3380648.3318318371</v>
      </c>
      <c r="G3806" s="2">
        <v>2317887.4407220744</v>
      </c>
      <c r="H3806" s="2">
        <v>0</v>
      </c>
      <c r="I3806" s="2" t="str">
        <f>TEXT(Продажи[[#This Row],[период]],Продажи[[#Headers],[МММ]])</f>
        <v>окт</v>
      </c>
    </row>
    <row r="3807" spans="1:9" x14ac:dyDescent="0.3">
      <c r="A3807" s="1">
        <v>41183</v>
      </c>
      <c r="B3807" t="s">
        <v>18</v>
      </c>
      <c r="C3807" t="s">
        <v>9</v>
      </c>
      <c r="D3807" t="s">
        <v>19</v>
      </c>
      <c r="E3807" t="s">
        <v>12</v>
      </c>
      <c r="F3807" s="2">
        <v>-1906892.6932169916</v>
      </c>
      <c r="G3807" s="2">
        <v>-1022597.4003185623</v>
      </c>
      <c r="H3807" s="2">
        <v>0</v>
      </c>
      <c r="I3807" s="2" t="str">
        <f>TEXT(Продажи[[#This Row],[период]],Продажи[[#Headers],[МММ]])</f>
        <v>окт</v>
      </c>
    </row>
    <row r="3808" spans="1:9" x14ac:dyDescent="0.3">
      <c r="A3808" s="1">
        <v>41183</v>
      </c>
      <c r="B3808" t="s">
        <v>18</v>
      </c>
      <c r="C3808" t="s">
        <v>9</v>
      </c>
      <c r="D3808" t="s">
        <v>19</v>
      </c>
      <c r="E3808" t="s">
        <v>13</v>
      </c>
      <c r="F3808" s="2">
        <v>-1279388.7905276571</v>
      </c>
      <c r="G3808" s="2">
        <v>-579471.86018051859</v>
      </c>
      <c r="H3808" s="2">
        <v>0</v>
      </c>
      <c r="I3808" s="2" t="str">
        <f>TEXT(Продажи[[#This Row],[период]],Продажи[[#Headers],[МММ]])</f>
        <v>окт</v>
      </c>
    </row>
    <row r="3809" spans="1:9" x14ac:dyDescent="0.3">
      <c r="A3809" s="1">
        <v>41183</v>
      </c>
      <c r="B3809" t="s">
        <v>18</v>
      </c>
      <c r="C3809" t="s">
        <v>9</v>
      </c>
      <c r="D3809" t="s">
        <v>17</v>
      </c>
      <c r="E3809" t="s">
        <v>11</v>
      </c>
      <c r="F3809" s="2">
        <v>1419909.5969360794</v>
      </c>
      <c r="G3809" s="2">
        <v>1282974.4764592168</v>
      </c>
      <c r="H3809" s="2">
        <v>0</v>
      </c>
      <c r="I3809" s="2" t="str">
        <f>TEXT(Продажи[[#This Row],[период]],Продажи[[#Headers],[МММ]])</f>
        <v>окт</v>
      </c>
    </row>
    <row r="3810" spans="1:9" x14ac:dyDescent="0.3">
      <c r="A3810" s="1">
        <v>41183</v>
      </c>
      <c r="B3810" t="s">
        <v>18</v>
      </c>
      <c r="C3810" t="s">
        <v>9</v>
      </c>
      <c r="D3810" t="s">
        <v>17</v>
      </c>
      <c r="E3810" t="s">
        <v>12</v>
      </c>
      <c r="F3810" s="2">
        <v>-862293.27749154624</v>
      </c>
      <c r="G3810" s="2">
        <v>-566018.15137906617</v>
      </c>
      <c r="H3810" s="2">
        <v>0</v>
      </c>
      <c r="I3810" s="2" t="str">
        <f>TEXT(Продажи[[#This Row],[период]],Продажи[[#Headers],[МММ]])</f>
        <v>окт</v>
      </c>
    </row>
    <row r="3811" spans="1:9" x14ac:dyDescent="0.3">
      <c r="A3811" s="1">
        <v>41183</v>
      </c>
      <c r="B3811" t="s">
        <v>18</v>
      </c>
      <c r="C3811" t="s">
        <v>9</v>
      </c>
      <c r="D3811" t="s">
        <v>17</v>
      </c>
      <c r="E3811" t="s">
        <v>13</v>
      </c>
      <c r="F3811" s="2">
        <v>-524662.34468973125</v>
      </c>
      <c r="G3811" s="2">
        <v>-320743.6191148042</v>
      </c>
      <c r="H3811" s="2">
        <v>0</v>
      </c>
      <c r="I3811" s="2" t="str">
        <f>TEXT(Продажи[[#This Row],[период]],Продажи[[#Headers],[МММ]])</f>
        <v>окт</v>
      </c>
    </row>
    <row r="3812" spans="1:9" x14ac:dyDescent="0.3">
      <c r="A3812" s="1">
        <v>41183</v>
      </c>
      <c r="B3812" t="s">
        <v>18</v>
      </c>
      <c r="C3812" t="s">
        <v>9</v>
      </c>
      <c r="D3812" t="s">
        <v>14</v>
      </c>
      <c r="E3812" t="s">
        <v>11</v>
      </c>
      <c r="F3812" s="2">
        <v>2424425.9403473032</v>
      </c>
      <c r="G3812" s="2">
        <v>2190777.2080333219</v>
      </c>
      <c r="H3812" s="2">
        <v>0</v>
      </c>
      <c r="I3812" s="2" t="str">
        <f>TEXT(Продажи[[#This Row],[период]],Продажи[[#Headers],[МММ]])</f>
        <v>окт</v>
      </c>
    </row>
    <row r="3813" spans="1:9" x14ac:dyDescent="0.3">
      <c r="A3813" s="1">
        <v>41183</v>
      </c>
      <c r="B3813" t="s">
        <v>18</v>
      </c>
      <c r="C3813" t="s">
        <v>9</v>
      </c>
      <c r="D3813" t="s">
        <v>14</v>
      </c>
      <c r="E3813" t="s">
        <v>12</v>
      </c>
      <c r="F3813" s="2">
        <v>-1427812.6857169042</v>
      </c>
      <c r="G3813" s="2">
        <v>-966519.35648528906</v>
      </c>
      <c r="H3813" s="2">
        <v>0</v>
      </c>
      <c r="I3813" s="2" t="str">
        <f>TEXT(Продажи[[#This Row],[период]],Продажи[[#Headers],[МММ]])</f>
        <v>окт</v>
      </c>
    </row>
    <row r="3814" spans="1:9" x14ac:dyDescent="0.3">
      <c r="A3814" s="1">
        <v>41183</v>
      </c>
      <c r="B3814" t="s">
        <v>18</v>
      </c>
      <c r="C3814" t="s">
        <v>9</v>
      </c>
      <c r="D3814" t="s">
        <v>14</v>
      </c>
      <c r="E3814" t="s">
        <v>13</v>
      </c>
      <c r="F3814" s="2">
        <v>-950751.91116517223</v>
      </c>
      <c r="G3814" s="2">
        <v>-547694.30200833047</v>
      </c>
      <c r="H3814" s="2">
        <v>0</v>
      </c>
      <c r="I3814" s="2" t="str">
        <f>TEXT(Продажи[[#This Row],[период]],Продажи[[#Headers],[МММ]])</f>
        <v>окт</v>
      </c>
    </row>
    <row r="3815" spans="1:9" x14ac:dyDescent="0.3">
      <c r="A3815" s="1">
        <v>41183</v>
      </c>
      <c r="B3815" t="s">
        <v>18</v>
      </c>
      <c r="C3815" t="s">
        <v>9</v>
      </c>
      <c r="D3815" t="s">
        <v>100</v>
      </c>
      <c r="E3815" t="s">
        <v>49</v>
      </c>
      <c r="F3815" s="2">
        <v>0</v>
      </c>
      <c r="G3815" s="2">
        <v>0</v>
      </c>
      <c r="H3815" s="2">
        <v>9849859.170993628</v>
      </c>
      <c r="I3815" s="2" t="str">
        <f>TEXT(Продажи[[#This Row],[период]],Продажи[[#Headers],[МММ]])</f>
        <v>окт</v>
      </c>
    </row>
    <row r="3816" spans="1:9" x14ac:dyDescent="0.3">
      <c r="A3816" s="1">
        <v>41183</v>
      </c>
      <c r="B3816" t="s">
        <v>18</v>
      </c>
      <c r="C3816" t="s">
        <v>16</v>
      </c>
      <c r="D3816" t="s">
        <v>10</v>
      </c>
      <c r="E3816" t="s">
        <v>11</v>
      </c>
      <c r="F3816" s="2">
        <v>1627862.4226435435</v>
      </c>
      <c r="G3816" s="2">
        <v>4233296.072871102</v>
      </c>
      <c r="H3816" s="2">
        <v>0</v>
      </c>
      <c r="I3816" s="2" t="str">
        <f>TEXT(Продажи[[#This Row],[период]],Продажи[[#Headers],[МММ]])</f>
        <v>окт</v>
      </c>
    </row>
    <row r="3817" spans="1:9" x14ac:dyDescent="0.3">
      <c r="A3817" s="1">
        <v>41183</v>
      </c>
      <c r="B3817" t="s">
        <v>18</v>
      </c>
      <c r="C3817" t="s">
        <v>16</v>
      </c>
      <c r="D3817" t="s">
        <v>10</v>
      </c>
      <c r="E3817" t="s">
        <v>12</v>
      </c>
      <c r="F3817" s="2">
        <v>-924921.83104746789</v>
      </c>
      <c r="G3817" s="2">
        <v>-1867630.6203843101</v>
      </c>
      <c r="H3817" s="2">
        <v>0</v>
      </c>
      <c r="I3817" s="2" t="str">
        <f>TEXT(Продажи[[#This Row],[период]],Продажи[[#Headers],[МММ]])</f>
        <v>окт</v>
      </c>
    </row>
    <row r="3818" spans="1:9" x14ac:dyDescent="0.3">
      <c r="A3818" s="1">
        <v>41183</v>
      </c>
      <c r="B3818" t="s">
        <v>18</v>
      </c>
      <c r="C3818" t="s">
        <v>16</v>
      </c>
      <c r="D3818" t="s">
        <v>10</v>
      </c>
      <c r="E3818" t="s">
        <v>13</v>
      </c>
      <c r="F3818" s="2">
        <v>-596759.56539182633</v>
      </c>
      <c r="G3818" s="2">
        <v>-1058324.0182177755</v>
      </c>
      <c r="H3818" s="2">
        <v>0</v>
      </c>
      <c r="I3818" s="2" t="str">
        <f>TEXT(Продажи[[#This Row],[период]],Продажи[[#Headers],[МММ]])</f>
        <v>окт</v>
      </c>
    </row>
    <row r="3819" spans="1:9" x14ac:dyDescent="0.3">
      <c r="A3819" s="1">
        <v>41183</v>
      </c>
      <c r="B3819" t="s">
        <v>18</v>
      </c>
      <c r="C3819" t="s">
        <v>16</v>
      </c>
      <c r="D3819" t="s">
        <v>21</v>
      </c>
      <c r="E3819" t="s">
        <v>11</v>
      </c>
      <c r="F3819" s="2">
        <v>2216361.4069255474</v>
      </c>
      <c r="G3819" s="2">
        <v>2782564.0964887082</v>
      </c>
      <c r="H3819" s="2">
        <v>0</v>
      </c>
      <c r="I3819" s="2" t="str">
        <f>TEXT(Продажи[[#This Row],[период]],Продажи[[#Headers],[МММ]])</f>
        <v>окт</v>
      </c>
    </row>
    <row r="3820" spans="1:9" x14ac:dyDescent="0.3">
      <c r="A3820" s="1">
        <v>41183</v>
      </c>
      <c r="B3820" t="s">
        <v>18</v>
      </c>
      <c r="C3820" t="s">
        <v>16</v>
      </c>
      <c r="D3820" t="s">
        <v>21</v>
      </c>
      <c r="E3820" t="s">
        <v>12</v>
      </c>
      <c r="F3820" s="2">
        <v>-1276705.8795654075</v>
      </c>
      <c r="G3820" s="2">
        <v>-1227601.8072744301</v>
      </c>
      <c r="H3820" s="2">
        <v>0</v>
      </c>
      <c r="I3820" s="2" t="str">
        <f>TEXT(Продажи[[#This Row],[период]],Продажи[[#Headers],[МММ]])</f>
        <v>окт</v>
      </c>
    </row>
    <row r="3821" spans="1:9" x14ac:dyDescent="0.3">
      <c r="A3821" s="1">
        <v>41183</v>
      </c>
      <c r="B3821" t="s">
        <v>18</v>
      </c>
      <c r="C3821" t="s">
        <v>16</v>
      </c>
      <c r="D3821" t="s">
        <v>21</v>
      </c>
      <c r="E3821" t="s">
        <v>13</v>
      </c>
      <c r="F3821" s="2">
        <v>-979182.34139148495</v>
      </c>
      <c r="G3821" s="2">
        <v>-695641.02412217704</v>
      </c>
      <c r="H3821" s="2">
        <v>0</v>
      </c>
      <c r="I3821" s="2" t="str">
        <f>TEXT(Продажи[[#This Row],[период]],Продажи[[#Headers],[МММ]])</f>
        <v>окт</v>
      </c>
    </row>
    <row r="3822" spans="1:9" x14ac:dyDescent="0.3">
      <c r="A3822" s="1">
        <v>41183</v>
      </c>
      <c r="B3822" t="s">
        <v>18</v>
      </c>
      <c r="C3822" t="s">
        <v>16</v>
      </c>
      <c r="D3822" t="s">
        <v>19</v>
      </c>
      <c r="E3822" t="s">
        <v>11</v>
      </c>
      <c r="F3822" s="2">
        <v>3279855.4323332259</v>
      </c>
      <c r="G3822" s="2">
        <v>2897359.3009025925</v>
      </c>
      <c r="H3822" s="2">
        <v>0</v>
      </c>
      <c r="I3822" s="2" t="str">
        <f>TEXT(Продажи[[#This Row],[период]],Продажи[[#Headers],[МММ]])</f>
        <v>окт</v>
      </c>
    </row>
    <row r="3823" spans="1:9" x14ac:dyDescent="0.3">
      <c r="A3823" s="1">
        <v>41183</v>
      </c>
      <c r="B3823" t="s">
        <v>18</v>
      </c>
      <c r="C3823" t="s">
        <v>16</v>
      </c>
      <c r="D3823" t="s">
        <v>19</v>
      </c>
      <c r="E3823" t="s">
        <v>12</v>
      </c>
      <c r="F3823" s="2">
        <v>-1906892.6932169916</v>
      </c>
      <c r="G3823" s="2">
        <v>-1278246.7503982028</v>
      </c>
      <c r="H3823" s="2">
        <v>0</v>
      </c>
      <c r="I3823" s="2" t="str">
        <f>TEXT(Продажи[[#This Row],[период]],Продажи[[#Headers],[МММ]])</f>
        <v>окт</v>
      </c>
    </row>
    <row r="3824" spans="1:9" x14ac:dyDescent="0.3">
      <c r="A3824" s="1">
        <v>41183</v>
      </c>
      <c r="B3824" t="s">
        <v>18</v>
      </c>
      <c r="C3824" t="s">
        <v>16</v>
      </c>
      <c r="D3824" t="s">
        <v>19</v>
      </c>
      <c r="E3824" t="s">
        <v>13</v>
      </c>
      <c r="F3824" s="2">
        <v>-1108640.1705121701</v>
      </c>
      <c r="G3824" s="2">
        <v>-724339.82522564812</v>
      </c>
      <c r="H3824" s="2">
        <v>0</v>
      </c>
      <c r="I3824" s="2" t="str">
        <f>TEXT(Продажи[[#This Row],[период]],Продажи[[#Headers],[МММ]])</f>
        <v>окт</v>
      </c>
    </row>
    <row r="3825" spans="1:9" x14ac:dyDescent="0.3">
      <c r="A3825" s="1">
        <v>41183</v>
      </c>
      <c r="B3825" t="s">
        <v>18</v>
      </c>
      <c r="C3825" t="s">
        <v>16</v>
      </c>
      <c r="D3825" t="s">
        <v>17</v>
      </c>
      <c r="E3825" t="s">
        <v>11</v>
      </c>
      <c r="F3825" s="2">
        <v>1694406.2902708882</v>
      </c>
      <c r="G3825" s="2">
        <v>1603718.0955740209</v>
      </c>
      <c r="H3825" s="2">
        <v>0</v>
      </c>
      <c r="I3825" s="2" t="str">
        <f>TEXT(Продажи[[#This Row],[период]],Продажи[[#Headers],[МММ]])</f>
        <v>окт</v>
      </c>
    </row>
    <row r="3826" spans="1:9" x14ac:dyDescent="0.3">
      <c r="A3826" s="1">
        <v>41183</v>
      </c>
      <c r="B3826" t="s">
        <v>18</v>
      </c>
      <c r="C3826" t="s">
        <v>16</v>
      </c>
      <c r="D3826" t="s">
        <v>17</v>
      </c>
      <c r="E3826" t="s">
        <v>12</v>
      </c>
      <c r="F3826" s="2">
        <v>-1006008.8237401373</v>
      </c>
      <c r="G3826" s="2">
        <v>-707522.68922383268</v>
      </c>
      <c r="H3826" s="2">
        <v>0</v>
      </c>
      <c r="I3826" s="2" t="str">
        <f>TEXT(Продажи[[#This Row],[период]],Продажи[[#Headers],[МММ]])</f>
        <v>окт</v>
      </c>
    </row>
    <row r="3827" spans="1:9" x14ac:dyDescent="0.3">
      <c r="A3827" s="1">
        <v>41183</v>
      </c>
      <c r="B3827" t="s">
        <v>18</v>
      </c>
      <c r="C3827" t="s">
        <v>16</v>
      </c>
      <c r="D3827" t="s">
        <v>17</v>
      </c>
      <c r="E3827" t="s">
        <v>13</v>
      </c>
      <c r="F3827" s="2">
        <v>-701518.69590324746</v>
      </c>
      <c r="G3827" s="2">
        <v>-400929.52389350522</v>
      </c>
      <c r="H3827" s="2">
        <v>0</v>
      </c>
      <c r="I3827" s="2" t="str">
        <f>TEXT(Продажи[[#This Row],[период]],Продажи[[#Headers],[МММ]])</f>
        <v>окт</v>
      </c>
    </row>
    <row r="3828" spans="1:9" x14ac:dyDescent="0.3">
      <c r="A3828" s="1">
        <v>41183</v>
      </c>
      <c r="B3828" t="s">
        <v>18</v>
      </c>
      <c r="C3828" t="s">
        <v>16</v>
      </c>
      <c r="D3828" t="s">
        <v>14</v>
      </c>
      <c r="E3828" t="s">
        <v>11</v>
      </c>
      <c r="F3828" s="2">
        <v>1119405.145602053</v>
      </c>
      <c r="G3828" s="2">
        <v>2738471.5100416522</v>
      </c>
      <c r="H3828" s="2">
        <v>0</v>
      </c>
      <c r="I3828" s="2" t="str">
        <f>TEXT(Продажи[[#This Row],[период]],Продажи[[#Headers],[МММ]])</f>
        <v>окт</v>
      </c>
    </row>
    <row r="3829" spans="1:9" x14ac:dyDescent="0.3">
      <c r="A3829" s="1">
        <v>41183</v>
      </c>
      <c r="B3829" t="s">
        <v>18</v>
      </c>
      <c r="C3829" t="s">
        <v>16</v>
      </c>
      <c r="D3829" t="s">
        <v>14</v>
      </c>
      <c r="E3829" t="s">
        <v>12</v>
      </c>
      <c r="F3829" s="2">
        <v>-571125.07428676169</v>
      </c>
      <c r="G3829" s="2">
        <v>-1208149.1956066112</v>
      </c>
      <c r="H3829" s="2">
        <v>0</v>
      </c>
      <c r="I3829" s="2" t="str">
        <f>TEXT(Продажи[[#This Row],[период]],Продажи[[#Headers],[МММ]])</f>
        <v>окт</v>
      </c>
    </row>
    <row r="3830" spans="1:9" x14ac:dyDescent="0.3">
      <c r="A3830" s="1">
        <v>41183</v>
      </c>
      <c r="B3830" t="s">
        <v>18</v>
      </c>
      <c r="C3830" t="s">
        <v>16</v>
      </c>
      <c r="D3830" t="s">
        <v>14</v>
      </c>
      <c r="E3830" t="s">
        <v>13</v>
      </c>
      <c r="F3830" s="2">
        <v>-370089.04813782161</v>
      </c>
      <c r="G3830" s="2">
        <v>-684617.87751041306</v>
      </c>
      <c r="H3830" s="2">
        <v>0</v>
      </c>
      <c r="I3830" s="2" t="str">
        <f>TEXT(Продажи[[#This Row],[период]],Продажи[[#Headers],[МММ]])</f>
        <v>окт</v>
      </c>
    </row>
    <row r="3831" spans="1:9" x14ac:dyDescent="0.3">
      <c r="A3831" s="1">
        <v>41183</v>
      </c>
      <c r="B3831" t="s">
        <v>18</v>
      </c>
      <c r="C3831" t="s">
        <v>16</v>
      </c>
      <c r="D3831" t="s">
        <v>100</v>
      </c>
      <c r="E3831" t="s">
        <v>49</v>
      </c>
      <c r="F3831" s="2">
        <v>0</v>
      </c>
      <c r="G3831" s="2">
        <v>0</v>
      </c>
      <c r="H3831" s="2">
        <v>22242027.707506888</v>
      </c>
      <c r="I3831" s="2" t="str">
        <f>TEXT(Продажи[[#This Row],[период]],Продажи[[#Headers],[МММ]])</f>
        <v>окт</v>
      </c>
    </row>
    <row r="3832" spans="1:9" x14ac:dyDescent="0.3">
      <c r="A3832" s="1">
        <v>41183</v>
      </c>
      <c r="B3832" t="s">
        <v>18</v>
      </c>
      <c r="C3832" t="s">
        <v>23</v>
      </c>
      <c r="D3832" t="s">
        <v>10</v>
      </c>
      <c r="E3832" t="s">
        <v>11</v>
      </c>
      <c r="F3832" s="2">
        <v>3223352.5812004255</v>
      </c>
      <c r="G3832" s="2">
        <v>4233296.072871103</v>
      </c>
      <c r="H3832" s="2">
        <v>0</v>
      </c>
      <c r="I3832" s="2" t="str">
        <f>TEXT(Продажи[[#This Row],[период]],Продажи[[#Headers],[МММ]])</f>
        <v>окт</v>
      </c>
    </row>
    <row r="3833" spans="1:9" x14ac:dyDescent="0.3">
      <c r="A3833" s="1">
        <v>41183</v>
      </c>
      <c r="B3833" t="s">
        <v>18</v>
      </c>
      <c r="C3833" t="s">
        <v>23</v>
      </c>
      <c r="D3833" t="s">
        <v>10</v>
      </c>
      <c r="E3833" t="s">
        <v>12</v>
      </c>
      <c r="F3833" s="2">
        <v>-1849843.6620949358</v>
      </c>
      <c r="G3833" s="2">
        <v>-1867630.6203843104</v>
      </c>
      <c r="H3833" s="2">
        <v>0</v>
      </c>
      <c r="I3833" s="2" t="str">
        <f>TEXT(Продажи[[#This Row],[период]],Продажи[[#Headers],[МММ]])</f>
        <v>окт</v>
      </c>
    </row>
    <row r="3834" spans="1:9" x14ac:dyDescent="0.3">
      <c r="A3834" s="1">
        <v>41183</v>
      </c>
      <c r="B3834" t="s">
        <v>18</v>
      </c>
      <c r="C3834" t="s">
        <v>23</v>
      </c>
      <c r="D3834" t="s">
        <v>10</v>
      </c>
      <c r="E3834" t="s">
        <v>13</v>
      </c>
      <c r="F3834" s="2">
        <v>-881173.02843892272</v>
      </c>
      <c r="G3834" s="2">
        <v>-1058324.0182177757</v>
      </c>
      <c r="H3834" s="2">
        <v>0</v>
      </c>
      <c r="I3834" s="2" t="str">
        <f>TEXT(Продажи[[#This Row],[период]],Продажи[[#Headers],[МММ]])</f>
        <v>окт</v>
      </c>
    </row>
    <row r="3835" spans="1:9" x14ac:dyDescent="0.3">
      <c r="A3835" s="1">
        <v>41183</v>
      </c>
      <c r="B3835" t="s">
        <v>18</v>
      </c>
      <c r="C3835" t="s">
        <v>23</v>
      </c>
      <c r="D3835" t="s">
        <v>21</v>
      </c>
      <c r="E3835" t="s">
        <v>11</v>
      </c>
      <c r="F3835" s="2">
        <v>1792495.0549098321</v>
      </c>
      <c r="G3835" s="2">
        <v>2782564.0964887086</v>
      </c>
      <c r="H3835" s="2">
        <v>0</v>
      </c>
      <c r="I3835" s="2" t="str">
        <f>TEXT(Продажи[[#This Row],[период]],Продажи[[#Headers],[МММ]])</f>
        <v>окт</v>
      </c>
    </row>
    <row r="3836" spans="1:9" x14ac:dyDescent="0.3">
      <c r="A3836" s="1">
        <v>41183</v>
      </c>
      <c r="B3836" t="s">
        <v>18</v>
      </c>
      <c r="C3836" t="s">
        <v>23</v>
      </c>
      <c r="D3836" t="s">
        <v>21</v>
      </c>
      <c r="E3836" t="s">
        <v>12</v>
      </c>
      <c r="F3836" s="2">
        <v>-1021364.703652326</v>
      </c>
      <c r="G3836" s="2">
        <v>-1227601.8072744303</v>
      </c>
      <c r="H3836" s="2">
        <v>0</v>
      </c>
      <c r="I3836" s="2" t="str">
        <f>TEXT(Продажи[[#This Row],[период]],Продажи[[#Headers],[МММ]])</f>
        <v>окт</v>
      </c>
    </row>
    <row r="3837" spans="1:9" x14ac:dyDescent="0.3">
      <c r="A3837" s="1">
        <v>41183</v>
      </c>
      <c r="B3837" t="s">
        <v>18</v>
      </c>
      <c r="C3837" t="s">
        <v>23</v>
      </c>
      <c r="D3837" t="s">
        <v>21</v>
      </c>
      <c r="E3837" t="s">
        <v>13</v>
      </c>
      <c r="F3837" s="2">
        <v>-503660.46948855324</v>
      </c>
      <c r="G3837" s="2">
        <v>-695641.02412217716</v>
      </c>
      <c r="H3837" s="2">
        <v>0</v>
      </c>
      <c r="I3837" s="2" t="str">
        <f>TEXT(Продажи[[#This Row],[период]],Продажи[[#Headers],[МММ]])</f>
        <v>окт</v>
      </c>
    </row>
    <row r="3838" spans="1:9" x14ac:dyDescent="0.3">
      <c r="A3838" s="1">
        <v>41183</v>
      </c>
      <c r="B3838" t="s">
        <v>18</v>
      </c>
      <c r="C3838" t="s">
        <v>23</v>
      </c>
      <c r="D3838" t="s">
        <v>19</v>
      </c>
      <c r="E3838" t="s">
        <v>11</v>
      </c>
      <c r="F3838" s="2">
        <v>2225616.186226117</v>
      </c>
      <c r="G3838" s="2">
        <v>2897359.3009025929</v>
      </c>
      <c r="H3838" s="2">
        <v>0</v>
      </c>
      <c r="I3838" s="2" t="str">
        <f>TEXT(Продажи[[#This Row],[период]],Продажи[[#Headers],[МММ]])</f>
        <v>окт</v>
      </c>
    </row>
    <row r="3839" spans="1:9" x14ac:dyDescent="0.3">
      <c r="A3839" s="1">
        <v>41183</v>
      </c>
      <c r="B3839" t="s">
        <v>18</v>
      </c>
      <c r="C3839" t="s">
        <v>23</v>
      </c>
      <c r="D3839" t="s">
        <v>19</v>
      </c>
      <c r="E3839" t="s">
        <v>12</v>
      </c>
      <c r="F3839" s="2">
        <v>-1362066.2094407082</v>
      </c>
      <c r="G3839" s="2">
        <v>-1278246.7503982028</v>
      </c>
      <c r="H3839" s="2">
        <v>0</v>
      </c>
      <c r="I3839" s="2" t="str">
        <f>TEXT(Продажи[[#This Row],[период]],Продажи[[#Headers],[МММ]])</f>
        <v>окт</v>
      </c>
    </row>
    <row r="3840" spans="1:9" x14ac:dyDescent="0.3">
      <c r="A3840" s="1">
        <v>41183</v>
      </c>
      <c r="B3840" t="s">
        <v>18</v>
      </c>
      <c r="C3840" t="s">
        <v>23</v>
      </c>
      <c r="D3840" t="s">
        <v>19</v>
      </c>
      <c r="E3840" t="s">
        <v>13</v>
      </c>
      <c r="F3840" s="2">
        <v>-1046284.7794439743</v>
      </c>
      <c r="G3840" s="2">
        <v>-724339.82522564824</v>
      </c>
      <c r="H3840" s="2">
        <v>0</v>
      </c>
      <c r="I3840" s="2" t="str">
        <f>TEXT(Продажи[[#This Row],[период]],Продажи[[#Headers],[МММ]])</f>
        <v>окт</v>
      </c>
    </row>
    <row r="3841" spans="1:9" x14ac:dyDescent="0.3">
      <c r="A3841" s="1">
        <v>41183</v>
      </c>
      <c r="B3841" t="s">
        <v>18</v>
      </c>
      <c r="C3841" t="s">
        <v>23</v>
      </c>
      <c r="D3841" t="s">
        <v>17</v>
      </c>
      <c r="E3841" t="s">
        <v>11</v>
      </c>
      <c r="F3841" s="2">
        <v>500130.10094509681</v>
      </c>
      <c r="G3841" s="2">
        <v>1603718.0955740211</v>
      </c>
      <c r="H3841" s="2">
        <v>0</v>
      </c>
      <c r="I3841" s="2" t="str">
        <f>TEXT(Продажи[[#This Row],[период]],Продажи[[#Headers],[МММ]])</f>
        <v>окт</v>
      </c>
    </row>
    <row r="3842" spans="1:9" x14ac:dyDescent="0.3">
      <c r="A3842" s="1">
        <v>41183</v>
      </c>
      <c r="B3842" t="s">
        <v>18</v>
      </c>
      <c r="C3842" t="s">
        <v>23</v>
      </c>
      <c r="D3842" t="s">
        <v>17</v>
      </c>
      <c r="E3842" t="s">
        <v>12</v>
      </c>
      <c r="F3842" s="2">
        <v>-287431.09249718208</v>
      </c>
      <c r="G3842" s="2">
        <v>-707522.6892238328</v>
      </c>
      <c r="H3842" s="2">
        <v>0</v>
      </c>
      <c r="I3842" s="2" t="str">
        <f>TEXT(Продажи[[#This Row],[период]],Продажи[[#Headers],[МММ]])</f>
        <v>окт</v>
      </c>
    </row>
    <row r="3843" spans="1:9" x14ac:dyDescent="0.3">
      <c r="A3843" s="1">
        <v>41183</v>
      </c>
      <c r="B3843" t="s">
        <v>18</v>
      </c>
      <c r="C3843" t="s">
        <v>23</v>
      </c>
      <c r="D3843" t="s">
        <v>17</v>
      </c>
      <c r="E3843" t="s">
        <v>13</v>
      </c>
      <c r="F3843" s="2">
        <v>-149895.31473728045</v>
      </c>
      <c r="G3843" s="2">
        <v>-400929.52389350528</v>
      </c>
      <c r="H3843" s="2">
        <v>0</v>
      </c>
      <c r="I3843" s="2" t="str">
        <f>TEXT(Продажи[[#This Row],[период]],Продажи[[#Headers],[МММ]])</f>
        <v>окт</v>
      </c>
    </row>
    <row r="3844" spans="1:9" x14ac:dyDescent="0.3">
      <c r="A3844" s="1">
        <v>41183</v>
      </c>
      <c r="B3844" t="s">
        <v>18</v>
      </c>
      <c r="C3844" t="s">
        <v>23</v>
      </c>
      <c r="D3844" t="s">
        <v>14</v>
      </c>
      <c r="E3844" t="s">
        <v>11</v>
      </c>
      <c r="F3844" s="2">
        <v>3877939.254407112</v>
      </c>
      <c r="G3844" s="2">
        <v>2738471.5100416522</v>
      </c>
      <c r="H3844" s="2">
        <v>0</v>
      </c>
      <c r="I3844" s="2" t="str">
        <f>TEXT(Продажи[[#This Row],[период]],Продажи[[#Headers],[МММ]])</f>
        <v>окт</v>
      </c>
    </row>
    <row r="3845" spans="1:9" x14ac:dyDescent="0.3">
      <c r="A3845" s="1">
        <v>41183</v>
      </c>
      <c r="B3845" t="s">
        <v>18</v>
      </c>
      <c r="C3845" t="s">
        <v>23</v>
      </c>
      <c r="D3845" t="s">
        <v>14</v>
      </c>
      <c r="E3845" t="s">
        <v>12</v>
      </c>
      <c r="F3845" s="2">
        <v>-2284500.2971470468</v>
      </c>
      <c r="G3845" s="2">
        <v>-1208149.1956066114</v>
      </c>
      <c r="H3845" s="2">
        <v>0</v>
      </c>
      <c r="I3845" s="2" t="str">
        <f>TEXT(Продажи[[#This Row],[период]],Продажи[[#Headers],[МММ]])</f>
        <v>окт</v>
      </c>
    </row>
    <row r="3846" spans="1:9" x14ac:dyDescent="0.3">
      <c r="A3846" s="1">
        <v>41183</v>
      </c>
      <c r="B3846" t="s">
        <v>18</v>
      </c>
      <c r="C3846" t="s">
        <v>23</v>
      </c>
      <c r="D3846" t="s">
        <v>14</v>
      </c>
      <c r="E3846" t="s">
        <v>13</v>
      </c>
      <c r="F3846" s="2">
        <v>-1214868.7017690851</v>
      </c>
      <c r="G3846" s="2">
        <v>-684617.87751041306</v>
      </c>
      <c r="H3846" s="2">
        <v>0</v>
      </c>
      <c r="I3846" s="2" t="str">
        <f>TEXT(Продажи[[#This Row],[период]],Продажи[[#Headers],[МММ]])</f>
        <v>окт</v>
      </c>
    </row>
    <row r="3847" spans="1:9" x14ac:dyDescent="0.3">
      <c r="A3847" s="1">
        <v>41183</v>
      </c>
      <c r="B3847" t="s">
        <v>18</v>
      </c>
      <c r="C3847" t="s">
        <v>23</v>
      </c>
      <c r="D3847" t="s">
        <v>100</v>
      </c>
      <c r="E3847" t="s">
        <v>49</v>
      </c>
      <c r="F3847" s="2">
        <v>0</v>
      </c>
      <c r="G3847" s="2">
        <v>0</v>
      </c>
      <c r="H3847" s="2">
        <v>13609819.038302574</v>
      </c>
      <c r="I3847" s="2" t="str">
        <f>TEXT(Продажи[[#This Row],[период]],Продажи[[#Headers],[МММ]])</f>
        <v>окт</v>
      </c>
    </row>
    <row r="3848" spans="1:9" x14ac:dyDescent="0.3">
      <c r="A3848" s="1">
        <v>41183</v>
      </c>
      <c r="B3848" t="s">
        <v>18</v>
      </c>
      <c r="C3848" t="s">
        <v>24</v>
      </c>
      <c r="D3848" t="s">
        <v>10</v>
      </c>
      <c r="E3848" t="s">
        <v>11</v>
      </c>
      <c r="F3848" s="2">
        <v>6687184.8384731924</v>
      </c>
      <c r="G3848" s="2">
        <v>3386636.8582968819</v>
      </c>
      <c r="H3848" s="2">
        <v>0</v>
      </c>
      <c r="I3848" s="2" t="str">
        <f>TEXT(Продажи[[#This Row],[период]],Продажи[[#Headers],[МММ]])</f>
        <v>окт</v>
      </c>
    </row>
    <row r="3849" spans="1:9" x14ac:dyDescent="0.3">
      <c r="A3849" s="1">
        <v>41183</v>
      </c>
      <c r="B3849" t="s">
        <v>18</v>
      </c>
      <c r="C3849" t="s">
        <v>24</v>
      </c>
      <c r="D3849" t="s">
        <v>10</v>
      </c>
      <c r="E3849" t="s">
        <v>12</v>
      </c>
      <c r="F3849" s="2">
        <v>-3699687.3241898715</v>
      </c>
      <c r="G3849" s="2">
        <v>-1494104.4963074483</v>
      </c>
      <c r="H3849" s="2">
        <v>0</v>
      </c>
      <c r="I3849" s="2" t="str">
        <f>TEXT(Продажи[[#This Row],[период]],Продажи[[#Headers],[МММ]])</f>
        <v>окт</v>
      </c>
    </row>
    <row r="3850" spans="1:9" x14ac:dyDescent="0.3">
      <c r="A3850" s="1">
        <v>41183</v>
      </c>
      <c r="B3850" t="s">
        <v>18</v>
      </c>
      <c r="C3850" t="s">
        <v>24</v>
      </c>
      <c r="D3850" t="s">
        <v>10</v>
      </c>
      <c r="E3850" t="s">
        <v>13</v>
      </c>
      <c r="F3850" s="2">
        <v>-2409606.3542448631</v>
      </c>
      <c r="G3850" s="2">
        <v>-846659.21457422047</v>
      </c>
      <c r="H3850" s="2">
        <v>0</v>
      </c>
      <c r="I3850" s="2" t="str">
        <f>TEXT(Продажи[[#This Row],[период]],Продажи[[#Headers],[МММ]])</f>
        <v>окт</v>
      </c>
    </row>
    <row r="3851" spans="1:9" x14ac:dyDescent="0.3">
      <c r="A3851" s="1">
        <v>41183</v>
      </c>
      <c r="B3851" t="s">
        <v>18</v>
      </c>
      <c r="C3851" t="s">
        <v>24</v>
      </c>
      <c r="D3851" t="s">
        <v>21</v>
      </c>
      <c r="E3851" t="s">
        <v>11</v>
      </c>
      <c r="F3851" s="2">
        <v>1246064.9384558378</v>
      </c>
      <c r="G3851" s="2">
        <v>2226051.2771909665</v>
      </c>
      <c r="H3851" s="2">
        <v>0</v>
      </c>
      <c r="I3851" s="2" t="str">
        <f>TEXT(Продажи[[#This Row],[период]],Продажи[[#Headers],[МММ]])</f>
        <v>окт</v>
      </c>
    </row>
    <row r="3852" spans="1:9" x14ac:dyDescent="0.3">
      <c r="A3852" s="1">
        <v>41183</v>
      </c>
      <c r="B3852" t="s">
        <v>18</v>
      </c>
      <c r="C3852" t="s">
        <v>24</v>
      </c>
      <c r="D3852" t="s">
        <v>21</v>
      </c>
      <c r="E3852" t="s">
        <v>12</v>
      </c>
      <c r="F3852" s="2">
        <v>-766023.52773924451</v>
      </c>
      <c r="G3852" s="2">
        <v>-982081.44581954426</v>
      </c>
      <c r="H3852" s="2">
        <v>0</v>
      </c>
      <c r="I3852" s="2" t="str">
        <f>TEXT(Продажи[[#This Row],[период]],Продажи[[#Headers],[МММ]])</f>
        <v>окт</v>
      </c>
    </row>
    <row r="3853" spans="1:9" x14ac:dyDescent="0.3">
      <c r="A3853" s="1">
        <v>41183</v>
      </c>
      <c r="B3853" t="s">
        <v>18</v>
      </c>
      <c r="C3853" t="s">
        <v>24</v>
      </c>
      <c r="D3853" t="s">
        <v>21</v>
      </c>
      <c r="E3853" t="s">
        <v>13</v>
      </c>
      <c r="F3853" s="2">
        <v>-605107.51867882058</v>
      </c>
      <c r="G3853" s="2">
        <v>-556512.81929774163</v>
      </c>
      <c r="H3853" s="2">
        <v>0</v>
      </c>
      <c r="I3853" s="2" t="str">
        <f>TEXT(Продажи[[#This Row],[период]],Продажи[[#Headers],[МММ]])</f>
        <v>окт</v>
      </c>
    </row>
    <row r="3854" spans="1:9" x14ac:dyDescent="0.3">
      <c r="A3854" s="1">
        <v>41183</v>
      </c>
      <c r="B3854" t="s">
        <v>18</v>
      </c>
      <c r="C3854" t="s">
        <v>24</v>
      </c>
      <c r="D3854" t="s">
        <v>19</v>
      </c>
      <c r="E3854" t="s">
        <v>11</v>
      </c>
      <c r="F3854" s="2">
        <v>2972028.4689996252</v>
      </c>
      <c r="G3854" s="2">
        <v>2317887.4407220744</v>
      </c>
      <c r="H3854" s="2">
        <v>0</v>
      </c>
      <c r="I3854" s="2" t="str">
        <f>TEXT(Продажи[[#This Row],[период]],Продажи[[#Headers],[МММ]])</f>
        <v>окт</v>
      </c>
    </row>
    <row r="3855" spans="1:9" x14ac:dyDescent="0.3">
      <c r="A3855" s="1">
        <v>41183</v>
      </c>
      <c r="B3855" t="s">
        <v>18</v>
      </c>
      <c r="C3855" t="s">
        <v>24</v>
      </c>
      <c r="D3855" t="s">
        <v>19</v>
      </c>
      <c r="E3855" t="s">
        <v>12</v>
      </c>
      <c r="F3855" s="2">
        <v>-1634479.4513288499</v>
      </c>
      <c r="G3855" s="2">
        <v>-1022597.4003185623</v>
      </c>
      <c r="H3855" s="2">
        <v>0</v>
      </c>
      <c r="I3855" s="2" t="str">
        <f>TEXT(Продажи[[#This Row],[период]],Продажи[[#Headers],[МММ]])</f>
        <v>окт</v>
      </c>
    </row>
    <row r="3856" spans="1:9" x14ac:dyDescent="0.3">
      <c r="A3856" s="1">
        <v>41183</v>
      </c>
      <c r="B3856" t="s">
        <v>18</v>
      </c>
      <c r="C3856" t="s">
        <v>24</v>
      </c>
      <c r="D3856" t="s">
        <v>19</v>
      </c>
      <c r="E3856" t="s">
        <v>13</v>
      </c>
      <c r="F3856" s="2">
        <v>-1142092.5166160339</v>
      </c>
      <c r="G3856" s="2">
        <v>-579471.86018051859</v>
      </c>
      <c r="H3856" s="2">
        <v>0</v>
      </c>
      <c r="I3856" s="2" t="str">
        <f>TEXT(Продажи[[#This Row],[период]],Продажи[[#Headers],[МММ]])</f>
        <v>окт</v>
      </c>
    </row>
    <row r="3857" spans="1:9" x14ac:dyDescent="0.3">
      <c r="A3857" s="1">
        <v>41183</v>
      </c>
      <c r="B3857" t="s">
        <v>18</v>
      </c>
      <c r="C3857" t="s">
        <v>24</v>
      </c>
      <c r="D3857" t="s">
        <v>17</v>
      </c>
      <c r="E3857" t="s">
        <v>11</v>
      </c>
      <c r="F3857" s="2">
        <v>1986148.8491555285</v>
      </c>
      <c r="G3857" s="2">
        <v>1282974.4764592168</v>
      </c>
      <c r="H3857" s="2">
        <v>0</v>
      </c>
      <c r="I3857" s="2" t="str">
        <f>TEXT(Продажи[[#This Row],[период]],Продажи[[#Headers],[МММ]])</f>
        <v>окт</v>
      </c>
    </row>
    <row r="3858" spans="1:9" x14ac:dyDescent="0.3">
      <c r="A3858" s="1">
        <v>41183</v>
      </c>
      <c r="B3858" t="s">
        <v>18</v>
      </c>
      <c r="C3858" t="s">
        <v>24</v>
      </c>
      <c r="D3858" t="s">
        <v>17</v>
      </c>
      <c r="E3858" t="s">
        <v>12</v>
      </c>
      <c r="F3858" s="2">
        <v>-1149724.3699887283</v>
      </c>
      <c r="G3858" s="2">
        <v>-566018.15137906617</v>
      </c>
      <c r="H3858" s="2">
        <v>0</v>
      </c>
      <c r="I3858" s="2" t="str">
        <f>TEXT(Продажи[[#This Row],[период]],Продажи[[#Headers],[МММ]])</f>
        <v>окт</v>
      </c>
    </row>
    <row r="3859" spans="1:9" x14ac:dyDescent="0.3">
      <c r="A3859" s="1">
        <v>41183</v>
      </c>
      <c r="B3859" t="s">
        <v>18</v>
      </c>
      <c r="C3859" t="s">
        <v>24</v>
      </c>
      <c r="D3859" t="s">
        <v>17</v>
      </c>
      <c r="E3859" t="s">
        <v>13</v>
      </c>
      <c r="F3859" s="2">
        <v>-777917.88028899848</v>
      </c>
      <c r="G3859" s="2">
        <v>-320743.6191148042</v>
      </c>
      <c r="H3859" s="2">
        <v>0</v>
      </c>
      <c r="I3859" s="2" t="str">
        <f>TEXT(Продажи[[#This Row],[период]],Продажи[[#Headers],[МММ]])</f>
        <v>окт</v>
      </c>
    </row>
    <row r="3860" spans="1:9" x14ac:dyDescent="0.3">
      <c r="A3860" s="1">
        <v>41183</v>
      </c>
      <c r="B3860" t="s">
        <v>18</v>
      </c>
      <c r="C3860" t="s">
        <v>24</v>
      </c>
      <c r="D3860" t="s">
        <v>14</v>
      </c>
      <c r="E3860" t="s">
        <v>11</v>
      </c>
      <c r="F3860" s="2">
        <v>1487780.8185170142</v>
      </c>
      <c r="G3860" s="2">
        <v>2190777.2080333219</v>
      </c>
      <c r="H3860" s="2">
        <v>0</v>
      </c>
      <c r="I3860" s="2" t="str">
        <f>TEXT(Продажи[[#This Row],[период]],Продажи[[#Headers],[МММ]])</f>
        <v>окт</v>
      </c>
    </row>
    <row r="3861" spans="1:9" x14ac:dyDescent="0.3">
      <c r="A3861" s="1">
        <v>41183</v>
      </c>
      <c r="B3861" t="s">
        <v>18</v>
      </c>
      <c r="C3861" t="s">
        <v>24</v>
      </c>
      <c r="D3861" t="s">
        <v>14</v>
      </c>
      <c r="E3861" t="s">
        <v>12</v>
      </c>
      <c r="F3861" s="2">
        <v>-856687.61143014254</v>
      </c>
      <c r="G3861" s="2">
        <v>-966519.35648528906</v>
      </c>
      <c r="H3861" s="2">
        <v>0</v>
      </c>
      <c r="I3861" s="2" t="str">
        <f>TEXT(Продажи[[#This Row],[период]],Продажи[[#Headers],[МММ]])</f>
        <v>окт</v>
      </c>
    </row>
    <row r="3862" spans="1:9" x14ac:dyDescent="0.3">
      <c r="A3862" s="1">
        <v>41183</v>
      </c>
      <c r="B3862" t="s">
        <v>18</v>
      </c>
      <c r="C3862" t="s">
        <v>24</v>
      </c>
      <c r="D3862" t="s">
        <v>14</v>
      </c>
      <c r="E3862" t="s">
        <v>13</v>
      </c>
      <c r="F3862" s="2">
        <v>-585574.53866621677</v>
      </c>
      <c r="G3862" s="2">
        <v>-547694.30200833047</v>
      </c>
      <c r="H3862" s="2">
        <v>0</v>
      </c>
      <c r="I3862" s="2" t="str">
        <f>TEXT(Продажи[[#This Row],[период]],Продажи[[#Headers],[МММ]])</f>
        <v>окт</v>
      </c>
    </row>
    <row r="3863" spans="1:9" x14ac:dyDescent="0.3">
      <c r="A3863" s="1">
        <v>41183</v>
      </c>
      <c r="B3863" t="s">
        <v>18</v>
      </c>
      <c r="C3863" t="s">
        <v>24</v>
      </c>
      <c r="D3863" t="s">
        <v>100</v>
      </c>
      <c r="E3863" t="s">
        <v>49</v>
      </c>
      <c r="F3863" s="2">
        <v>0</v>
      </c>
      <c r="G3863" s="2">
        <v>0</v>
      </c>
      <c r="H3863" s="2">
        <v>12994262.298485821</v>
      </c>
      <c r="I3863" s="2" t="str">
        <f>TEXT(Продажи[[#This Row],[период]],Продажи[[#Headers],[МММ]])</f>
        <v>окт</v>
      </c>
    </row>
    <row r="3864" spans="1:9" x14ac:dyDescent="0.3">
      <c r="A3864" s="1">
        <v>41183</v>
      </c>
      <c r="B3864" t="s">
        <v>18</v>
      </c>
      <c r="C3864" t="s">
        <v>26</v>
      </c>
      <c r="D3864" t="s">
        <v>10</v>
      </c>
      <c r="E3864" t="s">
        <v>11</v>
      </c>
      <c r="F3864" s="2">
        <v>1600114.7677121195</v>
      </c>
      <c r="G3864" s="2">
        <v>1269988.8218613307</v>
      </c>
      <c r="H3864" s="2">
        <v>0</v>
      </c>
      <c r="I3864" s="2" t="str">
        <f>TEXT(Продажи[[#This Row],[период]],Продажи[[#Headers],[МММ]])</f>
        <v>окт</v>
      </c>
    </row>
    <row r="3865" spans="1:9" x14ac:dyDescent="0.3">
      <c r="A3865" s="1">
        <v>41183</v>
      </c>
      <c r="B3865" t="s">
        <v>18</v>
      </c>
      <c r="C3865" t="s">
        <v>26</v>
      </c>
      <c r="D3865" t="s">
        <v>10</v>
      </c>
      <c r="E3865" t="s">
        <v>12</v>
      </c>
      <c r="F3865" s="2">
        <v>-924921.83104746789</v>
      </c>
      <c r="G3865" s="2">
        <v>-560289.18611529307</v>
      </c>
      <c r="H3865" s="2">
        <v>0</v>
      </c>
      <c r="I3865" s="2" t="str">
        <f>TEXT(Продажи[[#This Row],[период]],Продажи[[#Headers],[МММ]])</f>
        <v>окт</v>
      </c>
    </row>
    <row r="3866" spans="1:9" x14ac:dyDescent="0.3">
      <c r="A3866" s="1">
        <v>41183</v>
      </c>
      <c r="B3866" t="s">
        <v>18</v>
      </c>
      <c r="C3866" t="s">
        <v>26</v>
      </c>
      <c r="D3866" t="s">
        <v>10</v>
      </c>
      <c r="E3866" t="s">
        <v>13</v>
      </c>
      <c r="F3866" s="2">
        <v>-382917.63805365172</v>
      </c>
      <c r="G3866" s="2">
        <v>-317497.20546533266</v>
      </c>
      <c r="H3866" s="2">
        <v>0</v>
      </c>
      <c r="I3866" s="2" t="str">
        <f>TEXT(Продажи[[#This Row],[период]],Продажи[[#Headers],[МММ]])</f>
        <v>окт</v>
      </c>
    </row>
    <row r="3867" spans="1:9" x14ac:dyDescent="0.3">
      <c r="A3867" s="1">
        <v>41183</v>
      </c>
      <c r="B3867" t="s">
        <v>18</v>
      </c>
      <c r="C3867" t="s">
        <v>26</v>
      </c>
      <c r="D3867" t="s">
        <v>21</v>
      </c>
      <c r="E3867" t="s">
        <v>11</v>
      </c>
      <c r="F3867" s="2">
        <v>4356120.4610771704</v>
      </c>
      <c r="G3867" s="2">
        <v>834769.22894661245</v>
      </c>
      <c r="H3867" s="2">
        <v>0</v>
      </c>
      <c r="I3867" s="2" t="str">
        <f>TEXT(Продажи[[#This Row],[период]],Продажи[[#Headers],[МММ]])</f>
        <v>окт</v>
      </c>
    </row>
    <row r="3868" spans="1:9" x14ac:dyDescent="0.3">
      <c r="A3868" s="1">
        <v>41183</v>
      </c>
      <c r="B3868" t="s">
        <v>18</v>
      </c>
      <c r="C3868" t="s">
        <v>26</v>
      </c>
      <c r="D3868" t="s">
        <v>21</v>
      </c>
      <c r="E3868" t="s">
        <v>12</v>
      </c>
      <c r="F3868" s="2">
        <v>-2553411.759130815</v>
      </c>
      <c r="G3868" s="2">
        <v>-368280.54218232905</v>
      </c>
      <c r="H3868" s="2">
        <v>0</v>
      </c>
      <c r="I3868" s="2" t="str">
        <f>TEXT(Продажи[[#This Row],[период]],Продажи[[#Headers],[МММ]])</f>
        <v>окт</v>
      </c>
    </row>
    <row r="3869" spans="1:9" x14ac:dyDescent="0.3">
      <c r="A3869" s="1">
        <v>41183</v>
      </c>
      <c r="B3869" t="s">
        <v>18</v>
      </c>
      <c r="C3869" t="s">
        <v>26</v>
      </c>
      <c r="D3869" t="s">
        <v>21</v>
      </c>
      <c r="E3869" t="s">
        <v>13</v>
      </c>
      <c r="F3869" s="2">
        <v>-1326522.9429860499</v>
      </c>
      <c r="G3869" s="2">
        <v>-208692.30723665311</v>
      </c>
      <c r="H3869" s="2">
        <v>0</v>
      </c>
      <c r="I3869" s="2" t="str">
        <f>TEXT(Продажи[[#This Row],[период]],Продажи[[#Headers],[МММ]])</f>
        <v>окт</v>
      </c>
    </row>
    <row r="3870" spans="1:9" x14ac:dyDescent="0.3">
      <c r="A3870" s="1">
        <v>41183</v>
      </c>
      <c r="B3870" t="s">
        <v>18</v>
      </c>
      <c r="C3870" t="s">
        <v>26</v>
      </c>
      <c r="D3870" t="s">
        <v>19</v>
      </c>
      <c r="E3870" t="s">
        <v>11</v>
      </c>
      <c r="F3870" s="2">
        <v>2361822.8071701876</v>
      </c>
      <c r="G3870" s="2">
        <v>869207.79027077777</v>
      </c>
      <c r="H3870" s="2">
        <v>0</v>
      </c>
      <c r="I3870" s="2" t="str">
        <f>TEXT(Продажи[[#This Row],[период]],Продажи[[#Headers],[МММ]])</f>
        <v>окт</v>
      </c>
    </row>
    <row r="3871" spans="1:9" x14ac:dyDescent="0.3">
      <c r="A3871" s="1">
        <v>41183</v>
      </c>
      <c r="B3871" t="s">
        <v>18</v>
      </c>
      <c r="C3871" t="s">
        <v>26</v>
      </c>
      <c r="D3871" t="s">
        <v>19</v>
      </c>
      <c r="E3871" t="s">
        <v>12</v>
      </c>
      <c r="F3871" s="2">
        <v>-1362066.2094407082</v>
      </c>
      <c r="G3871" s="2">
        <v>-383474.02511946083</v>
      </c>
      <c r="H3871" s="2">
        <v>0</v>
      </c>
      <c r="I3871" s="2" t="str">
        <f>TEXT(Продажи[[#This Row],[период]],Продажи[[#Headers],[МММ]])</f>
        <v>окт</v>
      </c>
    </row>
    <row r="3872" spans="1:9" x14ac:dyDescent="0.3">
      <c r="A3872" s="1">
        <v>41183</v>
      </c>
      <c r="B3872" t="s">
        <v>18</v>
      </c>
      <c r="C3872" t="s">
        <v>26</v>
      </c>
      <c r="D3872" t="s">
        <v>19</v>
      </c>
      <c r="E3872" t="s">
        <v>13</v>
      </c>
      <c r="F3872" s="2">
        <v>-889483.71741316002</v>
      </c>
      <c r="G3872" s="2">
        <v>-217301.94756769444</v>
      </c>
      <c r="H3872" s="2">
        <v>0</v>
      </c>
      <c r="I3872" s="2" t="str">
        <f>TEXT(Продажи[[#This Row],[период]],Продажи[[#Headers],[МММ]])</f>
        <v>окт</v>
      </c>
    </row>
    <row r="3873" spans="1:9" x14ac:dyDescent="0.3">
      <c r="A3873" s="1">
        <v>41183</v>
      </c>
      <c r="B3873" t="s">
        <v>18</v>
      </c>
      <c r="C3873" t="s">
        <v>26</v>
      </c>
      <c r="D3873" t="s">
        <v>17</v>
      </c>
      <c r="E3873" t="s">
        <v>11</v>
      </c>
      <c r="F3873" s="2">
        <v>1577996.6978095297</v>
      </c>
      <c r="G3873" s="2">
        <v>481115.4286722063</v>
      </c>
      <c r="H3873" s="2">
        <v>0</v>
      </c>
      <c r="I3873" s="2" t="str">
        <f>TEXT(Продажи[[#This Row],[период]],Продажи[[#Headers],[МММ]])</f>
        <v>окт</v>
      </c>
    </row>
    <row r="3874" spans="1:9" x14ac:dyDescent="0.3">
      <c r="A3874" s="1">
        <v>41183</v>
      </c>
      <c r="B3874" t="s">
        <v>18</v>
      </c>
      <c r="C3874" t="s">
        <v>26</v>
      </c>
      <c r="D3874" t="s">
        <v>17</v>
      </c>
      <c r="E3874" t="s">
        <v>12</v>
      </c>
      <c r="F3874" s="2">
        <v>-862293.27749154624</v>
      </c>
      <c r="G3874" s="2">
        <v>-212256.8067671498</v>
      </c>
      <c r="H3874" s="2">
        <v>0</v>
      </c>
      <c r="I3874" s="2" t="str">
        <f>TEXT(Продажи[[#This Row],[период]],Продажи[[#Headers],[МММ]])</f>
        <v>окт</v>
      </c>
    </row>
    <row r="3875" spans="1:9" x14ac:dyDescent="0.3">
      <c r="A3875" s="1">
        <v>41183</v>
      </c>
      <c r="B3875" t="s">
        <v>18</v>
      </c>
      <c r="C3875" t="s">
        <v>26</v>
      </c>
      <c r="D3875" t="s">
        <v>17</v>
      </c>
      <c r="E3875" t="s">
        <v>13</v>
      </c>
      <c r="F3875" s="2">
        <v>-547125.08456838597</v>
      </c>
      <c r="G3875" s="2">
        <v>-120278.85716805157</v>
      </c>
      <c r="H3875" s="2">
        <v>0</v>
      </c>
      <c r="I3875" s="2" t="str">
        <f>TEXT(Продажи[[#This Row],[период]],Продажи[[#Headers],[МММ]])</f>
        <v>окт</v>
      </c>
    </row>
    <row r="3876" spans="1:9" x14ac:dyDescent="0.3">
      <c r="A3876" s="1">
        <v>41183</v>
      </c>
      <c r="B3876" t="s">
        <v>18</v>
      </c>
      <c r="C3876" t="s">
        <v>26</v>
      </c>
      <c r="D3876" t="s">
        <v>14</v>
      </c>
      <c r="E3876" t="s">
        <v>11</v>
      </c>
      <c r="F3876" s="2">
        <v>1981804.0077750632</v>
      </c>
      <c r="G3876" s="2">
        <v>821541.45301249565</v>
      </c>
      <c r="H3876" s="2">
        <v>0</v>
      </c>
      <c r="I3876" s="2" t="str">
        <f>TEXT(Продажи[[#This Row],[период]],Продажи[[#Headers],[МММ]])</f>
        <v>окт</v>
      </c>
    </row>
    <row r="3877" spans="1:9" x14ac:dyDescent="0.3">
      <c r="A3877" s="1">
        <v>41183</v>
      </c>
      <c r="B3877" t="s">
        <v>18</v>
      </c>
      <c r="C3877" t="s">
        <v>26</v>
      </c>
      <c r="D3877" t="s">
        <v>14</v>
      </c>
      <c r="E3877" t="s">
        <v>12</v>
      </c>
      <c r="F3877" s="2">
        <v>-1142250.1485735234</v>
      </c>
      <c r="G3877" s="2">
        <v>-362444.7586819834</v>
      </c>
      <c r="H3877" s="2">
        <v>0</v>
      </c>
      <c r="I3877" s="2" t="str">
        <f>TEXT(Продажи[[#This Row],[период]],Продажи[[#Headers],[МММ]])</f>
        <v>окт</v>
      </c>
    </row>
    <row r="3878" spans="1:9" x14ac:dyDescent="0.3">
      <c r="A3878" s="1">
        <v>41183</v>
      </c>
      <c r="B3878" t="s">
        <v>18</v>
      </c>
      <c r="C3878" t="s">
        <v>26</v>
      </c>
      <c r="D3878" t="s">
        <v>14</v>
      </c>
      <c r="E3878" t="s">
        <v>13</v>
      </c>
      <c r="F3878" s="2">
        <v>-736894.12709849433</v>
      </c>
      <c r="G3878" s="2">
        <v>-205385.36325312391</v>
      </c>
      <c r="H3878" s="2">
        <v>0</v>
      </c>
      <c r="I3878" s="2" t="str">
        <f>TEXT(Продажи[[#This Row],[период]],Продажи[[#Headers],[МММ]])</f>
        <v>окт</v>
      </c>
    </row>
    <row r="3879" spans="1:9" x14ac:dyDescent="0.3">
      <c r="A3879" s="1">
        <v>41183</v>
      </c>
      <c r="B3879" t="s">
        <v>18</v>
      </c>
      <c r="C3879" t="s">
        <v>26</v>
      </c>
      <c r="D3879" t="s">
        <v>100</v>
      </c>
      <c r="E3879" t="s">
        <v>49</v>
      </c>
      <c r="F3879" s="2">
        <v>0</v>
      </c>
      <c r="G3879" s="2">
        <v>0</v>
      </c>
      <c r="H3879" s="2">
        <v>11618484.246817358</v>
      </c>
      <c r="I3879" s="2" t="str">
        <f>TEXT(Продажи[[#This Row],[период]],Продажи[[#Headers],[МММ]])</f>
        <v>окт</v>
      </c>
    </row>
    <row r="3880" spans="1:9" x14ac:dyDescent="0.3">
      <c r="A3880" s="1">
        <v>41183</v>
      </c>
      <c r="B3880" t="s">
        <v>18</v>
      </c>
      <c r="C3880" t="s">
        <v>27</v>
      </c>
      <c r="D3880" t="s">
        <v>10</v>
      </c>
      <c r="E3880" t="s">
        <v>11</v>
      </c>
      <c r="F3880" s="2">
        <v>2266058.4860662962</v>
      </c>
      <c r="G3880" s="2">
        <v>4233296.072871103</v>
      </c>
      <c r="H3880" s="2">
        <v>0</v>
      </c>
      <c r="I3880" s="2" t="str">
        <f>TEXT(Продажи[[#This Row],[период]],Продажи[[#Headers],[МММ]])</f>
        <v>окт</v>
      </c>
    </row>
    <row r="3881" spans="1:9" x14ac:dyDescent="0.3">
      <c r="A3881" s="1">
        <v>41183</v>
      </c>
      <c r="B3881" t="s">
        <v>18</v>
      </c>
      <c r="C3881" t="s">
        <v>27</v>
      </c>
      <c r="D3881" t="s">
        <v>10</v>
      </c>
      <c r="E3881" t="s">
        <v>12</v>
      </c>
      <c r="F3881" s="2">
        <v>-1387382.7465712018</v>
      </c>
      <c r="G3881" s="2">
        <v>-1867630.6203843104</v>
      </c>
      <c r="H3881" s="2">
        <v>0</v>
      </c>
      <c r="I3881" s="2" t="str">
        <f>TEXT(Продажи[[#This Row],[период]],Продажи[[#Headers],[МММ]])</f>
        <v>окт</v>
      </c>
    </row>
    <row r="3882" spans="1:9" x14ac:dyDescent="0.3">
      <c r="A3882" s="1">
        <v>41183</v>
      </c>
      <c r="B3882" t="s">
        <v>18</v>
      </c>
      <c r="C3882" t="s">
        <v>27</v>
      </c>
      <c r="D3882" t="s">
        <v>10</v>
      </c>
      <c r="E3882" t="s">
        <v>13</v>
      </c>
      <c r="F3882" s="2">
        <v>-719311.70800561586</v>
      </c>
      <c r="G3882" s="2">
        <v>-1058324.0182177757</v>
      </c>
      <c r="H3882" s="2">
        <v>0</v>
      </c>
      <c r="I3882" s="2" t="str">
        <f>TEXT(Продажи[[#This Row],[период]],Продажи[[#Headers],[МММ]])</f>
        <v>окт</v>
      </c>
    </row>
    <row r="3883" spans="1:9" x14ac:dyDescent="0.3">
      <c r="A3883" s="1">
        <v>41183</v>
      </c>
      <c r="B3883" t="s">
        <v>18</v>
      </c>
      <c r="C3883" t="s">
        <v>27</v>
      </c>
      <c r="D3883" t="s">
        <v>21</v>
      </c>
      <c r="E3883" t="s">
        <v>11</v>
      </c>
      <c r="F3883" s="2">
        <v>1685251.7610263377</v>
      </c>
      <c r="G3883" s="2">
        <v>2782564.0964887086</v>
      </c>
      <c r="H3883" s="2">
        <v>0</v>
      </c>
      <c r="I3883" s="2" t="str">
        <f>TEXT(Продажи[[#This Row],[период]],Продажи[[#Headers],[МММ]])</f>
        <v>окт</v>
      </c>
    </row>
    <row r="3884" spans="1:9" x14ac:dyDescent="0.3">
      <c r="A3884" s="1">
        <v>41183</v>
      </c>
      <c r="B3884" t="s">
        <v>18</v>
      </c>
      <c r="C3884" t="s">
        <v>27</v>
      </c>
      <c r="D3884" t="s">
        <v>21</v>
      </c>
      <c r="E3884" t="s">
        <v>12</v>
      </c>
      <c r="F3884" s="2">
        <v>-1021364.703652326</v>
      </c>
      <c r="G3884" s="2">
        <v>-1227601.8072744303</v>
      </c>
      <c r="H3884" s="2">
        <v>0</v>
      </c>
      <c r="I3884" s="2" t="str">
        <f>TEXT(Продажи[[#This Row],[период]],Продажи[[#Headers],[МММ]])</f>
        <v>окт</v>
      </c>
    </row>
    <row r="3885" spans="1:9" x14ac:dyDescent="0.3">
      <c r="A3885" s="1">
        <v>41183</v>
      </c>
      <c r="B3885" t="s">
        <v>18</v>
      </c>
      <c r="C3885" t="s">
        <v>27</v>
      </c>
      <c r="D3885" t="s">
        <v>21</v>
      </c>
      <c r="E3885" t="s">
        <v>13</v>
      </c>
      <c r="F3885" s="2">
        <v>-602988.18691874202</v>
      </c>
      <c r="G3885" s="2">
        <v>-695641.02412217716</v>
      </c>
      <c r="H3885" s="2">
        <v>0</v>
      </c>
      <c r="I3885" s="2" t="str">
        <f>TEXT(Продажи[[#This Row],[период]],Продажи[[#Headers],[МММ]])</f>
        <v>окт</v>
      </c>
    </row>
    <row r="3886" spans="1:9" x14ac:dyDescent="0.3">
      <c r="A3886" s="1">
        <v>41183</v>
      </c>
      <c r="B3886" t="s">
        <v>18</v>
      </c>
      <c r="C3886" t="s">
        <v>27</v>
      </c>
      <c r="D3886" t="s">
        <v>19</v>
      </c>
      <c r="E3886" t="s">
        <v>11</v>
      </c>
      <c r="F3886" s="2">
        <v>2372719.3368457137</v>
      </c>
      <c r="G3886" s="2">
        <v>2897359.3009025929</v>
      </c>
      <c r="H3886" s="2">
        <v>0</v>
      </c>
      <c r="I3886" s="2" t="str">
        <f>TEXT(Продажи[[#This Row],[период]],Продажи[[#Headers],[МММ]])</f>
        <v>окт</v>
      </c>
    </row>
    <row r="3887" spans="1:9" x14ac:dyDescent="0.3">
      <c r="A3887" s="1">
        <v>41183</v>
      </c>
      <c r="B3887" t="s">
        <v>18</v>
      </c>
      <c r="C3887" t="s">
        <v>27</v>
      </c>
      <c r="D3887" t="s">
        <v>19</v>
      </c>
      <c r="E3887" t="s">
        <v>12</v>
      </c>
      <c r="F3887" s="2">
        <v>-1362066.2094407082</v>
      </c>
      <c r="G3887" s="2">
        <v>-1278246.7503982028</v>
      </c>
      <c r="H3887" s="2">
        <v>0</v>
      </c>
      <c r="I3887" s="2" t="str">
        <f>TEXT(Продажи[[#This Row],[период]],Продажи[[#Headers],[МММ]])</f>
        <v>окт</v>
      </c>
    </row>
    <row r="3888" spans="1:9" x14ac:dyDescent="0.3">
      <c r="A3888" s="1">
        <v>41183</v>
      </c>
      <c r="B3888" t="s">
        <v>18</v>
      </c>
      <c r="C3888" t="s">
        <v>27</v>
      </c>
      <c r="D3888" t="s">
        <v>19</v>
      </c>
      <c r="E3888" t="s">
        <v>13</v>
      </c>
      <c r="F3888" s="2">
        <v>-853770.34140162449</v>
      </c>
      <c r="G3888" s="2">
        <v>-724339.82522564824</v>
      </c>
      <c r="H3888" s="2">
        <v>0</v>
      </c>
      <c r="I3888" s="2" t="str">
        <f>TEXT(Продажи[[#This Row],[период]],Продажи[[#Headers],[МММ]])</f>
        <v>окт</v>
      </c>
    </row>
    <row r="3889" spans="1:9" x14ac:dyDescent="0.3">
      <c r="A3889" s="1">
        <v>41183</v>
      </c>
      <c r="B3889" t="s">
        <v>18</v>
      </c>
      <c r="C3889" t="s">
        <v>27</v>
      </c>
      <c r="D3889" t="s">
        <v>17</v>
      </c>
      <c r="E3889" t="s">
        <v>11</v>
      </c>
      <c r="F3889" s="2">
        <v>525998.89926984324</v>
      </c>
      <c r="G3889" s="2">
        <v>1603718.0955740211</v>
      </c>
      <c r="H3889" s="2">
        <v>0</v>
      </c>
      <c r="I3889" s="2" t="str">
        <f>TEXT(Продажи[[#This Row],[период]],Продажи[[#Headers],[МММ]])</f>
        <v>окт</v>
      </c>
    </row>
    <row r="3890" spans="1:9" x14ac:dyDescent="0.3">
      <c r="A3890" s="1">
        <v>41183</v>
      </c>
      <c r="B3890" t="s">
        <v>18</v>
      </c>
      <c r="C3890" t="s">
        <v>27</v>
      </c>
      <c r="D3890" t="s">
        <v>17</v>
      </c>
      <c r="E3890" t="s">
        <v>12</v>
      </c>
      <c r="F3890" s="2">
        <v>-287431.09249718208</v>
      </c>
      <c r="G3890" s="2">
        <v>-707522.6892238328</v>
      </c>
      <c r="H3890" s="2">
        <v>0</v>
      </c>
      <c r="I3890" s="2" t="str">
        <f>TEXT(Продажи[[#This Row],[период]],Продажи[[#Headers],[МММ]])</f>
        <v>окт</v>
      </c>
    </row>
    <row r="3891" spans="1:9" x14ac:dyDescent="0.3">
      <c r="A3891" s="1">
        <v>41183</v>
      </c>
      <c r="B3891" t="s">
        <v>18</v>
      </c>
      <c r="C3891" t="s">
        <v>27</v>
      </c>
      <c r="D3891" t="s">
        <v>17</v>
      </c>
      <c r="E3891" t="s">
        <v>13</v>
      </c>
      <c r="F3891" s="2">
        <v>-185881.68751792764</v>
      </c>
      <c r="G3891" s="2">
        <v>-400929.52389350528</v>
      </c>
      <c r="H3891" s="2">
        <v>0</v>
      </c>
      <c r="I3891" s="2" t="str">
        <f>TEXT(Продажи[[#This Row],[период]],Продажи[[#Headers],[МММ]])</f>
        <v>окт</v>
      </c>
    </row>
    <row r="3892" spans="1:9" x14ac:dyDescent="0.3">
      <c r="A3892" s="1">
        <v>41183</v>
      </c>
      <c r="B3892" t="s">
        <v>18</v>
      </c>
      <c r="C3892" t="s">
        <v>27</v>
      </c>
      <c r="D3892" t="s">
        <v>14</v>
      </c>
      <c r="E3892" t="s">
        <v>11</v>
      </c>
      <c r="F3892" s="2">
        <v>2975561.6370340283</v>
      </c>
      <c r="G3892" s="2">
        <v>2738471.5100416522</v>
      </c>
      <c r="H3892" s="2">
        <v>0</v>
      </c>
      <c r="I3892" s="2" t="str">
        <f>TEXT(Продажи[[#This Row],[период]],Продажи[[#Headers],[МММ]])</f>
        <v>окт</v>
      </c>
    </row>
    <row r="3893" spans="1:9" x14ac:dyDescent="0.3">
      <c r="A3893" s="1">
        <v>41183</v>
      </c>
      <c r="B3893" t="s">
        <v>18</v>
      </c>
      <c r="C3893" t="s">
        <v>27</v>
      </c>
      <c r="D3893" t="s">
        <v>14</v>
      </c>
      <c r="E3893" t="s">
        <v>12</v>
      </c>
      <c r="F3893" s="2">
        <v>-1713375.2228602851</v>
      </c>
      <c r="G3893" s="2">
        <v>-1208149.1956066114</v>
      </c>
      <c r="H3893" s="2">
        <v>0</v>
      </c>
      <c r="I3893" s="2" t="str">
        <f>TEXT(Продажи[[#This Row],[период]],Продажи[[#Headers],[МММ]])</f>
        <v>окт</v>
      </c>
    </row>
    <row r="3894" spans="1:9" x14ac:dyDescent="0.3">
      <c r="A3894" s="1">
        <v>41183</v>
      </c>
      <c r="B3894" t="s">
        <v>18</v>
      </c>
      <c r="C3894" t="s">
        <v>27</v>
      </c>
      <c r="D3894" t="s">
        <v>14</v>
      </c>
      <c r="E3894" t="s">
        <v>13</v>
      </c>
      <c r="F3894" s="2">
        <v>-1268840.0212891842</v>
      </c>
      <c r="G3894" s="2">
        <v>-684617.87751041306</v>
      </c>
      <c r="H3894" s="2">
        <v>0</v>
      </c>
      <c r="I3894" s="2" t="str">
        <f>TEXT(Продажи[[#This Row],[период]],Продажи[[#Headers],[МММ]])</f>
        <v>окт</v>
      </c>
    </row>
    <row r="3895" spans="1:9" x14ac:dyDescent="0.3">
      <c r="A3895" s="1">
        <v>41183</v>
      </c>
      <c r="B3895" t="s">
        <v>18</v>
      </c>
      <c r="C3895" t="s">
        <v>27</v>
      </c>
      <c r="D3895" t="s">
        <v>100</v>
      </c>
      <c r="E3895" t="s">
        <v>49</v>
      </c>
      <c r="F3895" s="2">
        <v>0</v>
      </c>
      <c r="G3895" s="2">
        <v>0</v>
      </c>
      <c r="H3895" s="2">
        <v>24999304.06308455</v>
      </c>
      <c r="I3895" s="2" t="str">
        <f>TEXT(Продажи[[#This Row],[период]],Продажи[[#Headers],[МММ]])</f>
        <v>окт</v>
      </c>
    </row>
    <row r="3896" spans="1:9" x14ac:dyDescent="0.3">
      <c r="A3896" s="1">
        <v>41183</v>
      </c>
      <c r="B3896" t="s">
        <v>25</v>
      </c>
      <c r="C3896" t="s">
        <v>20</v>
      </c>
      <c r="D3896" t="s">
        <v>10</v>
      </c>
      <c r="E3896" t="s">
        <v>11</v>
      </c>
      <c r="F3896" s="2">
        <v>4046533.010832672</v>
      </c>
      <c r="G3896" s="2">
        <v>2539977.6437226613</v>
      </c>
      <c r="H3896" s="2">
        <v>0</v>
      </c>
      <c r="I3896" s="2" t="str">
        <f>TEXT(Продажи[[#This Row],[период]],Продажи[[#Headers],[МММ]])</f>
        <v>окт</v>
      </c>
    </row>
    <row r="3897" spans="1:9" x14ac:dyDescent="0.3">
      <c r="A3897" s="1">
        <v>41183</v>
      </c>
      <c r="B3897" t="s">
        <v>25</v>
      </c>
      <c r="C3897" t="s">
        <v>20</v>
      </c>
      <c r="D3897" t="s">
        <v>10</v>
      </c>
      <c r="E3897" t="s">
        <v>12</v>
      </c>
      <c r="F3897" s="2">
        <v>-2312304.5776186697</v>
      </c>
      <c r="G3897" s="2">
        <v>-1120578.3722305861</v>
      </c>
      <c r="H3897" s="2">
        <v>0</v>
      </c>
      <c r="I3897" s="2" t="str">
        <f>TEXT(Продажи[[#This Row],[период]],Продажи[[#Headers],[МММ]])</f>
        <v>окт</v>
      </c>
    </row>
    <row r="3898" spans="1:9" x14ac:dyDescent="0.3">
      <c r="A3898" s="1">
        <v>41183</v>
      </c>
      <c r="B3898" t="s">
        <v>25</v>
      </c>
      <c r="C3898" t="s">
        <v>20</v>
      </c>
      <c r="D3898" t="s">
        <v>10</v>
      </c>
      <c r="E3898" t="s">
        <v>13</v>
      </c>
      <c r="F3898" s="2">
        <v>-585059.30422907579</v>
      </c>
      <c r="G3898" s="2">
        <v>-634994.41093066533</v>
      </c>
      <c r="H3898" s="2">
        <v>0</v>
      </c>
      <c r="I3898" s="2" t="str">
        <f>TEXT(Продажи[[#This Row],[период]],Продажи[[#Headers],[МММ]])</f>
        <v>окт</v>
      </c>
    </row>
    <row r="3899" spans="1:9" x14ac:dyDescent="0.3">
      <c r="A3899" s="1">
        <v>41183</v>
      </c>
      <c r="B3899" t="s">
        <v>25</v>
      </c>
      <c r="C3899" t="s">
        <v>20</v>
      </c>
      <c r="D3899" t="s">
        <v>21</v>
      </c>
      <c r="E3899" t="s">
        <v>11</v>
      </c>
      <c r="F3899" s="2">
        <v>3133036.2284535104</v>
      </c>
      <c r="G3899" s="2">
        <v>1669538.4578932249</v>
      </c>
      <c r="H3899" s="2">
        <v>0</v>
      </c>
      <c r="I3899" s="2" t="str">
        <f>TEXT(Продажи[[#This Row],[период]],Продажи[[#Headers],[МММ]])</f>
        <v>окт</v>
      </c>
    </row>
    <row r="3900" spans="1:9" x14ac:dyDescent="0.3">
      <c r="A3900" s="1">
        <v>41183</v>
      </c>
      <c r="B3900" t="s">
        <v>25</v>
      </c>
      <c r="C3900" t="s">
        <v>20</v>
      </c>
      <c r="D3900" t="s">
        <v>21</v>
      </c>
      <c r="E3900" t="s">
        <v>12</v>
      </c>
      <c r="F3900" s="2">
        <v>-1787388.2313915705</v>
      </c>
      <c r="G3900" s="2">
        <v>-736561.08436465811</v>
      </c>
      <c r="H3900" s="2">
        <v>0</v>
      </c>
      <c r="I3900" s="2" t="str">
        <f>TEXT(Продажи[[#This Row],[период]],Продажи[[#Headers],[МММ]])</f>
        <v>окт</v>
      </c>
    </row>
    <row r="3901" spans="1:9" x14ac:dyDescent="0.3">
      <c r="A3901" s="1">
        <v>41183</v>
      </c>
      <c r="B3901" t="s">
        <v>25</v>
      </c>
      <c r="C3901" t="s">
        <v>20</v>
      </c>
      <c r="D3901" t="s">
        <v>21</v>
      </c>
      <c r="E3901" t="s">
        <v>13</v>
      </c>
      <c r="F3901" s="2">
        <v>-525236.79885320866</v>
      </c>
      <c r="G3901" s="2">
        <v>-417384.61447330622</v>
      </c>
      <c r="H3901" s="2">
        <v>0</v>
      </c>
      <c r="I3901" s="2" t="str">
        <f>TEXT(Продажи[[#This Row],[период]],Продажи[[#Headers],[МММ]])</f>
        <v>окт</v>
      </c>
    </row>
    <row r="3902" spans="1:9" x14ac:dyDescent="0.3">
      <c r="A3902" s="1">
        <v>41183</v>
      </c>
      <c r="B3902" t="s">
        <v>25</v>
      </c>
      <c r="C3902" t="s">
        <v>20</v>
      </c>
      <c r="D3902" t="s">
        <v>19</v>
      </c>
      <c r="E3902" t="s">
        <v>11</v>
      </c>
      <c r="F3902" s="2">
        <v>923480.89000080002</v>
      </c>
      <c r="G3902" s="2">
        <v>1738415.5805415555</v>
      </c>
      <c r="H3902" s="2">
        <v>0</v>
      </c>
      <c r="I3902" s="2" t="str">
        <f>TEXT(Продажи[[#This Row],[период]],Продажи[[#Headers],[МММ]])</f>
        <v>окт</v>
      </c>
    </row>
    <row r="3903" spans="1:9" x14ac:dyDescent="0.3">
      <c r="A3903" s="1">
        <v>41183</v>
      </c>
      <c r="B3903" t="s">
        <v>25</v>
      </c>
      <c r="C3903" t="s">
        <v>20</v>
      </c>
      <c r="D3903" t="s">
        <v>19</v>
      </c>
      <c r="E3903" t="s">
        <v>12</v>
      </c>
      <c r="F3903" s="2">
        <v>-544826.48377628322</v>
      </c>
      <c r="G3903" s="2">
        <v>-766948.05023892166</v>
      </c>
      <c r="H3903" s="2">
        <v>0</v>
      </c>
      <c r="I3903" s="2" t="str">
        <f>TEXT(Продажи[[#This Row],[период]],Продажи[[#Headers],[МММ]])</f>
        <v>окт</v>
      </c>
    </row>
    <row r="3904" spans="1:9" x14ac:dyDescent="0.3">
      <c r="A3904" s="1">
        <v>41183</v>
      </c>
      <c r="B3904" t="s">
        <v>25</v>
      </c>
      <c r="C3904" t="s">
        <v>20</v>
      </c>
      <c r="D3904" t="s">
        <v>19</v>
      </c>
      <c r="E3904" t="s">
        <v>13</v>
      </c>
      <c r="F3904" s="2">
        <v>-212427.84602437279</v>
      </c>
      <c r="G3904" s="2">
        <v>-434603.89513538888</v>
      </c>
      <c r="H3904" s="2">
        <v>0</v>
      </c>
      <c r="I3904" s="2" t="str">
        <f>TEXT(Продажи[[#This Row],[период]],Продажи[[#Headers],[МММ]])</f>
        <v>окт</v>
      </c>
    </row>
    <row r="3905" spans="1:9" x14ac:dyDescent="0.3">
      <c r="A3905" s="1">
        <v>41183</v>
      </c>
      <c r="B3905" t="s">
        <v>25</v>
      </c>
      <c r="C3905" t="s">
        <v>20</v>
      </c>
      <c r="D3905" t="s">
        <v>17</v>
      </c>
      <c r="E3905" t="s">
        <v>11</v>
      </c>
      <c r="F3905" s="2">
        <v>1276194.0506874884</v>
      </c>
      <c r="G3905" s="2">
        <v>962230.85734441259</v>
      </c>
      <c r="H3905" s="2">
        <v>0</v>
      </c>
      <c r="I3905" s="2" t="str">
        <f>TEXT(Продажи[[#This Row],[период]],Продажи[[#Headers],[МММ]])</f>
        <v>окт</v>
      </c>
    </row>
    <row r="3906" spans="1:9" x14ac:dyDescent="0.3">
      <c r="A3906" s="1">
        <v>41183</v>
      </c>
      <c r="B3906" t="s">
        <v>25</v>
      </c>
      <c r="C3906" t="s">
        <v>20</v>
      </c>
      <c r="D3906" t="s">
        <v>17</v>
      </c>
      <c r="E3906" t="s">
        <v>12</v>
      </c>
      <c r="F3906" s="2">
        <v>-718577.7312429552</v>
      </c>
      <c r="G3906" s="2">
        <v>-424513.6135342996</v>
      </c>
      <c r="H3906" s="2">
        <v>0</v>
      </c>
      <c r="I3906" s="2" t="str">
        <f>TEXT(Продажи[[#This Row],[период]],Продажи[[#Headers],[МММ]])</f>
        <v>окт</v>
      </c>
    </row>
    <row r="3907" spans="1:9" x14ac:dyDescent="0.3">
      <c r="A3907" s="1">
        <v>41183</v>
      </c>
      <c r="B3907" t="s">
        <v>25</v>
      </c>
      <c r="C3907" t="s">
        <v>20</v>
      </c>
      <c r="D3907" t="s">
        <v>17</v>
      </c>
      <c r="E3907" t="s">
        <v>13</v>
      </c>
      <c r="F3907" s="2">
        <v>-184430.16050081688</v>
      </c>
      <c r="G3907" s="2">
        <v>-240557.71433610315</v>
      </c>
      <c r="H3907" s="2">
        <v>0</v>
      </c>
      <c r="I3907" s="2" t="str">
        <f>TEXT(Продажи[[#This Row],[период]],Продажи[[#Headers],[МММ]])</f>
        <v>окт</v>
      </c>
    </row>
    <row r="3908" spans="1:9" x14ac:dyDescent="0.3">
      <c r="A3908" s="1">
        <v>41183</v>
      </c>
      <c r="B3908" t="s">
        <v>25</v>
      </c>
      <c r="C3908" t="s">
        <v>20</v>
      </c>
      <c r="D3908" t="s">
        <v>14</v>
      </c>
      <c r="E3908" t="s">
        <v>11</v>
      </c>
      <c r="F3908" s="2">
        <v>3084075.401148513</v>
      </c>
      <c r="G3908" s="2">
        <v>1643082.9060249913</v>
      </c>
      <c r="H3908" s="2">
        <v>0</v>
      </c>
      <c r="I3908" s="2" t="str">
        <f>TEXT(Продажи[[#This Row],[период]],Продажи[[#Headers],[МММ]])</f>
        <v>окт</v>
      </c>
    </row>
    <row r="3909" spans="1:9" x14ac:dyDescent="0.3">
      <c r="A3909" s="1">
        <v>41183</v>
      </c>
      <c r="B3909" t="s">
        <v>25</v>
      </c>
      <c r="C3909" t="s">
        <v>20</v>
      </c>
      <c r="D3909" t="s">
        <v>14</v>
      </c>
      <c r="E3909" t="s">
        <v>12</v>
      </c>
      <c r="F3909" s="2">
        <v>-1713375.2228602851</v>
      </c>
      <c r="G3909" s="2">
        <v>-724889.51736396679</v>
      </c>
      <c r="H3909" s="2">
        <v>0</v>
      </c>
      <c r="I3909" s="2" t="str">
        <f>TEXT(Продажи[[#This Row],[период]],Продажи[[#Headers],[МММ]])</f>
        <v>окт</v>
      </c>
    </row>
    <row r="3910" spans="1:9" x14ac:dyDescent="0.3">
      <c r="A3910" s="1">
        <v>41183</v>
      </c>
      <c r="B3910" t="s">
        <v>25</v>
      </c>
      <c r="C3910" t="s">
        <v>20</v>
      </c>
      <c r="D3910" t="s">
        <v>14</v>
      </c>
      <c r="E3910" t="s">
        <v>13</v>
      </c>
      <c r="F3910" s="2">
        <v>-407383.51548874716</v>
      </c>
      <c r="G3910" s="2">
        <v>-410770.72650624783</v>
      </c>
      <c r="H3910" s="2">
        <v>0</v>
      </c>
      <c r="I3910" s="2" t="str">
        <f>TEXT(Продажи[[#This Row],[период]],Продажи[[#Headers],[МММ]])</f>
        <v>окт</v>
      </c>
    </row>
    <row r="3911" spans="1:9" x14ac:dyDescent="0.3">
      <c r="A3911" s="1">
        <v>41183</v>
      </c>
      <c r="B3911" t="s">
        <v>25</v>
      </c>
      <c r="C3911" t="s">
        <v>20</v>
      </c>
      <c r="D3911" t="s">
        <v>100</v>
      </c>
      <c r="E3911" t="s">
        <v>49</v>
      </c>
      <c r="F3911" s="2">
        <v>0</v>
      </c>
      <c r="G3911" s="2">
        <v>0</v>
      </c>
      <c r="H3911" s="2">
        <v>13154980.02723453</v>
      </c>
      <c r="I3911" s="2" t="str">
        <f>TEXT(Продажи[[#This Row],[период]],Продажи[[#Headers],[МММ]])</f>
        <v>окт</v>
      </c>
    </row>
    <row r="3912" spans="1:9" x14ac:dyDescent="0.3">
      <c r="A3912" s="1">
        <v>41183</v>
      </c>
      <c r="B3912" t="s">
        <v>25</v>
      </c>
      <c r="C3912" t="s">
        <v>23</v>
      </c>
      <c r="D3912" t="s">
        <v>10</v>
      </c>
      <c r="E3912" t="s">
        <v>11</v>
      </c>
      <c r="F3912" s="2">
        <v>4203769.7221107418</v>
      </c>
      <c r="G3912" s="2">
        <v>4233296.072871103</v>
      </c>
      <c r="H3912" s="2">
        <v>0</v>
      </c>
      <c r="I3912" s="2" t="str">
        <f>TEXT(Продажи[[#This Row],[период]],Продажи[[#Headers],[МММ]])</f>
        <v>окт</v>
      </c>
    </row>
    <row r="3913" spans="1:9" x14ac:dyDescent="0.3">
      <c r="A3913" s="1">
        <v>41183</v>
      </c>
      <c r="B3913" t="s">
        <v>25</v>
      </c>
      <c r="C3913" t="s">
        <v>23</v>
      </c>
      <c r="D3913" t="s">
        <v>10</v>
      </c>
      <c r="E3913" t="s">
        <v>12</v>
      </c>
      <c r="F3913" s="2">
        <v>-2312304.5776186697</v>
      </c>
      <c r="G3913" s="2">
        <v>-1867630.6203843104</v>
      </c>
      <c r="H3913" s="2">
        <v>0</v>
      </c>
      <c r="I3913" s="2" t="str">
        <f>TEXT(Продажи[[#This Row],[период]],Продажи[[#Headers],[МММ]])</f>
        <v>окт</v>
      </c>
    </row>
    <row r="3914" spans="1:9" x14ac:dyDescent="0.3">
      <c r="A3914" s="1">
        <v>41183</v>
      </c>
      <c r="B3914" t="s">
        <v>25</v>
      </c>
      <c r="C3914" t="s">
        <v>23</v>
      </c>
      <c r="D3914" t="s">
        <v>10</v>
      </c>
      <c r="E3914" t="s">
        <v>13</v>
      </c>
      <c r="F3914" s="2">
        <v>-542466.65390933992</v>
      </c>
      <c r="G3914" s="2">
        <v>-1058324.0182177757</v>
      </c>
      <c r="H3914" s="2">
        <v>0</v>
      </c>
      <c r="I3914" s="2" t="str">
        <f>TEXT(Продажи[[#This Row],[период]],Продажи[[#Headers],[МММ]])</f>
        <v>окт</v>
      </c>
    </row>
    <row r="3915" spans="1:9" x14ac:dyDescent="0.3">
      <c r="A3915" s="1">
        <v>41183</v>
      </c>
      <c r="B3915" t="s">
        <v>25</v>
      </c>
      <c r="C3915" t="s">
        <v>23</v>
      </c>
      <c r="D3915" t="s">
        <v>21</v>
      </c>
      <c r="E3915" t="s">
        <v>11</v>
      </c>
      <c r="F3915" s="2">
        <v>2364459.2889551348</v>
      </c>
      <c r="G3915" s="2">
        <v>2782564.0964887086</v>
      </c>
      <c r="H3915" s="2">
        <v>0</v>
      </c>
      <c r="I3915" s="2" t="str">
        <f>TEXT(Продажи[[#This Row],[период]],Продажи[[#Headers],[МММ]])</f>
        <v>окт</v>
      </c>
    </row>
    <row r="3916" spans="1:9" x14ac:dyDescent="0.3">
      <c r="A3916" s="1">
        <v>41183</v>
      </c>
      <c r="B3916" t="s">
        <v>25</v>
      </c>
      <c r="C3916" t="s">
        <v>23</v>
      </c>
      <c r="D3916" t="s">
        <v>21</v>
      </c>
      <c r="E3916" t="s">
        <v>12</v>
      </c>
      <c r="F3916" s="2">
        <v>-1276705.8795654075</v>
      </c>
      <c r="G3916" s="2">
        <v>-1227601.8072744303</v>
      </c>
      <c r="H3916" s="2">
        <v>0</v>
      </c>
      <c r="I3916" s="2" t="str">
        <f>TEXT(Продажи[[#This Row],[период]],Продажи[[#Headers],[МММ]])</f>
        <v>окт</v>
      </c>
    </row>
    <row r="3917" spans="1:9" x14ac:dyDescent="0.3">
      <c r="A3917" s="1">
        <v>41183</v>
      </c>
      <c r="B3917" t="s">
        <v>25</v>
      </c>
      <c r="C3917" t="s">
        <v>23</v>
      </c>
      <c r="D3917" t="s">
        <v>21</v>
      </c>
      <c r="E3917" t="s">
        <v>13</v>
      </c>
      <c r="F3917" s="2">
        <v>-379411.45328924782</v>
      </c>
      <c r="G3917" s="2">
        <v>-695641.02412217716</v>
      </c>
      <c r="H3917" s="2">
        <v>0</v>
      </c>
      <c r="I3917" s="2" t="str">
        <f>TEXT(Продажи[[#This Row],[период]],Продажи[[#Headers],[МММ]])</f>
        <v>окт</v>
      </c>
    </row>
    <row r="3918" spans="1:9" x14ac:dyDescent="0.3">
      <c r="A3918" s="1">
        <v>41183</v>
      </c>
      <c r="B3918" t="s">
        <v>25</v>
      </c>
      <c r="C3918" t="s">
        <v>23</v>
      </c>
      <c r="D3918" t="s">
        <v>19</v>
      </c>
      <c r="E3918" t="s">
        <v>11</v>
      </c>
      <c r="F3918" s="2">
        <v>1340273.1500896567</v>
      </c>
      <c r="G3918" s="2">
        <v>2897359.3009025929</v>
      </c>
      <c r="H3918" s="2">
        <v>0</v>
      </c>
      <c r="I3918" s="2" t="str">
        <f>TEXT(Продажи[[#This Row],[период]],Продажи[[#Headers],[МММ]])</f>
        <v>окт</v>
      </c>
    </row>
    <row r="3919" spans="1:9" x14ac:dyDescent="0.3">
      <c r="A3919" s="1">
        <v>41183</v>
      </c>
      <c r="B3919" t="s">
        <v>25</v>
      </c>
      <c r="C3919" t="s">
        <v>23</v>
      </c>
      <c r="D3919" t="s">
        <v>19</v>
      </c>
      <c r="E3919" t="s">
        <v>12</v>
      </c>
      <c r="F3919" s="2">
        <v>-817239.72566442483</v>
      </c>
      <c r="G3919" s="2">
        <v>-1278246.7503982028</v>
      </c>
      <c r="H3919" s="2">
        <v>0</v>
      </c>
      <c r="I3919" s="2" t="str">
        <f>TEXT(Продажи[[#This Row],[период]],Продажи[[#Headers],[МММ]])</f>
        <v>окт</v>
      </c>
    </row>
    <row r="3920" spans="1:9" x14ac:dyDescent="0.3">
      <c r="A3920" s="1">
        <v>41183</v>
      </c>
      <c r="B3920" t="s">
        <v>25</v>
      </c>
      <c r="C3920" t="s">
        <v>23</v>
      </c>
      <c r="D3920" t="s">
        <v>19</v>
      </c>
      <c r="E3920" t="s">
        <v>13</v>
      </c>
      <c r="F3920" s="2">
        <v>-138331.44423079831</v>
      </c>
      <c r="G3920" s="2">
        <v>-724339.82522564824</v>
      </c>
      <c r="H3920" s="2">
        <v>0</v>
      </c>
      <c r="I3920" s="2" t="str">
        <f>TEXT(Продажи[[#This Row],[период]],Продажи[[#Headers],[МММ]])</f>
        <v>окт</v>
      </c>
    </row>
    <row r="3921" spans="1:9" x14ac:dyDescent="0.3">
      <c r="A3921" s="1">
        <v>41183</v>
      </c>
      <c r="B3921" t="s">
        <v>25</v>
      </c>
      <c r="C3921" t="s">
        <v>23</v>
      </c>
      <c r="D3921" t="s">
        <v>17</v>
      </c>
      <c r="E3921" t="s">
        <v>11</v>
      </c>
      <c r="F3921" s="2">
        <v>275933.84879729478</v>
      </c>
      <c r="G3921" s="2">
        <v>1603718.0955740211</v>
      </c>
      <c r="H3921" s="2">
        <v>0</v>
      </c>
      <c r="I3921" s="2" t="str">
        <f>TEXT(Продажи[[#This Row],[период]],Продажи[[#Headers],[МММ]])</f>
        <v>окт</v>
      </c>
    </row>
    <row r="3922" spans="1:9" x14ac:dyDescent="0.3">
      <c r="A3922" s="1">
        <v>41183</v>
      </c>
      <c r="B3922" t="s">
        <v>25</v>
      </c>
      <c r="C3922" t="s">
        <v>23</v>
      </c>
      <c r="D3922" t="s">
        <v>17</v>
      </c>
      <c r="E3922" t="s">
        <v>12</v>
      </c>
      <c r="F3922" s="2">
        <v>-143715.54624859104</v>
      </c>
      <c r="G3922" s="2">
        <v>-707522.6892238328</v>
      </c>
      <c r="H3922" s="2">
        <v>0</v>
      </c>
      <c r="I3922" s="2" t="str">
        <f>TEXT(Продажи[[#This Row],[период]],Продажи[[#Headers],[МММ]])</f>
        <v>окт</v>
      </c>
    </row>
    <row r="3923" spans="1:9" x14ac:dyDescent="0.3">
      <c r="A3923" s="1">
        <v>41183</v>
      </c>
      <c r="B3923" t="s">
        <v>25</v>
      </c>
      <c r="C3923" t="s">
        <v>23</v>
      </c>
      <c r="D3923" t="s">
        <v>17</v>
      </c>
      <c r="E3923" t="s">
        <v>13</v>
      </c>
      <c r="F3923" s="2">
        <v>-66224.123711350738</v>
      </c>
      <c r="G3923" s="2">
        <v>-400929.52389350528</v>
      </c>
      <c r="H3923" s="2">
        <v>0</v>
      </c>
      <c r="I3923" s="2" t="str">
        <f>TEXT(Продажи[[#This Row],[период]],Продажи[[#Headers],[МММ]])</f>
        <v>окт</v>
      </c>
    </row>
    <row r="3924" spans="1:9" x14ac:dyDescent="0.3">
      <c r="A3924" s="1">
        <v>41183</v>
      </c>
      <c r="B3924" t="s">
        <v>25</v>
      </c>
      <c r="C3924" t="s">
        <v>23</v>
      </c>
      <c r="D3924" t="s">
        <v>14</v>
      </c>
      <c r="E3924" t="s">
        <v>11</v>
      </c>
      <c r="F3924" s="2">
        <v>1033736.3844590387</v>
      </c>
      <c r="G3924" s="2">
        <v>2738471.5100416522</v>
      </c>
      <c r="H3924" s="2">
        <v>0</v>
      </c>
      <c r="I3924" s="2" t="str">
        <f>TEXT(Продажи[[#This Row],[период]],Продажи[[#Headers],[МММ]])</f>
        <v>окт</v>
      </c>
    </row>
    <row r="3925" spans="1:9" x14ac:dyDescent="0.3">
      <c r="A3925" s="1">
        <v>41183</v>
      </c>
      <c r="B3925" t="s">
        <v>25</v>
      </c>
      <c r="C3925" t="s">
        <v>23</v>
      </c>
      <c r="D3925" t="s">
        <v>14</v>
      </c>
      <c r="E3925" t="s">
        <v>12</v>
      </c>
      <c r="F3925" s="2">
        <v>-571125.07428676169</v>
      </c>
      <c r="G3925" s="2">
        <v>-1208149.1956066114</v>
      </c>
      <c r="H3925" s="2">
        <v>0</v>
      </c>
      <c r="I3925" s="2" t="str">
        <f>TEXT(Продажи[[#This Row],[период]],Продажи[[#Headers],[МММ]])</f>
        <v>окт</v>
      </c>
    </row>
    <row r="3926" spans="1:9" x14ac:dyDescent="0.3">
      <c r="A3926" s="1">
        <v>41183</v>
      </c>
      <c r="B3926" t="s">
        <v>25</v>
      </c>
      <c r="C3926" t="s">
        <v>23</v>
      </c>
      <c r="D3926" t="s">
        <v>14</v>
      </c>
      <c r="E3926" t="s">
        <v>13</v>
      </c>
      <c r="F3926" s="2">
        <v>-86411.223739587062</v>
      </c>
      <c r="G3926" s="2">
        <v>-684617.87751041306</v>
      </c>
      <c r="H3926" s="2">
        <v>0</v>
      </c>
      <c r="I3926" s="2" t="str">
        <f>TEXT(Продажи[[#This Row],[период]],Продажи[[#Headers],[МММ]])</f>
        <v>окт</v>
      </c>
    </row>
    <row r="3927" spans="1:9" x14ac:dyDescent="0.3">
      <c r="A3927" s="1">
        <v>41183</v>
      </c>
      <c r="B3927" t="s">
        <v>25</v>
      </c>
      <c r="C3927" t="s">
        <v>23</v>
      </c>
      <c r="D3927" t="s">
        <v>100</v>
      </c>
      <c r="E3927" t="s">
        <v>49</v>
      </c>
      <c r="F3927" s="2">
        <v>0</v>
      </c>
      <c r="G3927" s="2">
        <v>0</v>
      </c>
      <c r="H3927" s="2">
        <v>15623148.240805285</v>
      </c>
      <c r="I3927" s="2" t="str">
        <f>TEXT(Продажи[[#This Row],[период]],Продажи[[#Headers],[МММ]])</f>
        <v>окт</v>
      </c>
    </row>
    <row r="3928" spans="1:9" x14ac:dyDescent="0.3">
      <c r="A3928" s="1">
        <v>41183</v>
      </c>
      <c r="B3928" t="s">
        <v>25</v>
      </c>
      <c r="C3928" t="s">
        <v>24</v>
      </c>
      <c r="D3928" t="s">
        <v>10</v>
      </c>
      <c r="E3928" t="s">
        <v>11</v>
      </c>
      <c r="F3928" s="2">
        <v>2723894.792434793</v>
      </c>
      <c r="G3928" s="2">
        <v>3386636.8582968819</v>
      </c>
      <c r="H3928" s="2">
        <v>0</v>
      </c>
      <c r="I3928" s="2" t="str">
        <f>TEXT(Продажи[[#This Row],[период]],Продажи[[#Headers],[МММ]])</f>
        <v>окт</v>
      </c>
    </row>
    <row r="3929" spans="1:9" x14ac:dyDescent="0.3">
      <c r="A3929" s="1">
        <v>41183</v>
      </c>
      <c r="B3929" t="s">
        <v>25</v>
      </c>
      <c r="C3929" t="s">
        <v>24</v>
      </c>
      <c r="D3929" t="s">
        <v>10</v>
      </c>
      <c r="E3929" t="s">
        <v>12</v>
      </c>
      <c r="F3929" s="2">
        <v>-1387382.7465712018</v>
      </c>
      <c r="G3929" s="2">
        <v>-1494104.4963074483</v>
      </c>
      <c r="H3929" s="2">
        <v>0</v>
      </c>
      <c r="I3929" s="2" t="str">
        <f>TEXT(Продажи[[#This Row],[период]],Продажи[[#Headers],[МММ]])</f>
        <v>окт</v>
      </c>
    </row>
    <row r="3930" spans="1:9" x14ac:dyDescent="0.3">
      <c r="A3930" s="1">
        <v>41183</v>
      </c>
      <c r="B3930" t="s">
        <v>25</v>
      </c>
      <c r="C3930" t="s">
        <v>24</v>
      </c>
      <c r="D3930" t="s">
        <v>10</v>
      </c>
      <c r="E3930" t="s">
        <v>13</v>
      </c>
      <c r="F3930" s="2">
        <v>-351100.32706561883</v>
      </c>
      <c r="G3930" s="2">
        <v>-846659.21457422047</v>
      </c>
      <c r="H3930" s="2">
        <v>0</v>
      </c>
      <c r="I3930" s="2" t="str">
        <f>TEXT(Продажи[[#This Row],[период]],Продажи[[#Headers],[МММ]])</f>
        <v>окт</v>
      </c>
    </row>
    <row r="3931" spans="1:9" x14ac:dyDescent="0.3">
      <c r="A3931" s="1">
        <v>41183</v>
      </c>
      <c r="B3931" t="s">
        <v>25</v>
      </c>
      <c r="C3931" t="s">
        <v>24</v>
      </c>
      <c r="D3931" t="s">
        <v>21</v>
      </c>
      <c r="E3931" t="s">
        <v>11</v>
      </c>
      <c r="F3931" s="2">
        <v>3705000.4624988129</v>
      </c>
      <c r="G3931" s="2">
        <v>2226051.2771909665</v>
      </c>
      <c r="H3931" s="2">
        <v>0</v>
      </c>
      <c r="I3931" s="2" t="str">
        <f>TEXT(Продажи[[#This Row],[период]],Продажи[[#Headers],[МММ]])</f>
        <v>окт</v>
      </c>
    </row>
    <row r="3932" spans="1:9" x14ac:dyDescent="0.3">
      <c r="A3932" s="1">
        <v>41183</v>
      </c>
      <c r="B3932" t="s">
        <v>25</v>
      </c>
      <c r="C3932" t="s">
        <v>24</v>
      </c>
      <c r="D3932" t="s">
        <v>21</v>
      </c>
      <c r="E3932" t="s">
        <v>12</v>
      </c>
      <c r="F3932" s="2">
        <v>-2042729.407304652</v>
      </c>
      <c r="G3932" s="2">
        <v>-982081.44581954426</v>
      </c>
      <c r="H3932" s="2">
        <v>0</v>
      </c>
      <c r="I3932" s="2" t="str">
        <f>TEXT(Продажи[[#This Row],[период]],Продажи[[#Headers],[МММ]])</f>
        <v>окт</v>
      </c>
    </row>
    <row r="3933" spans="1:9" x14ac:dyDescent="0.3">
      <c r="A3933" s="1">
        <v>41183</v>
      </c>
      <c r="B3933" t="s">
        <v>25</v>
      </c>
      <c r="C3933" t="s">
        <v>24</v>
      </c>
      <c r="D3933" t="s">
        <v>21</v>
      </c>
      <c r="E3933" t="s">
        <v>13</v>
      </c>
      <c r="F3933" s="2">
        <v>-573853.75874705939</v>
      </c>
      <c r="G3933" s="2">
        <v>-556512.81929774163</v>
      </c>
      <c r="H3933" s="2">
        <v>0</v>
      </c>
      <c r="I3933" s="2" t="str">
        <f>TEXT(Продажи[[#This Row],[период]],Продажи[[#Headers],[МММ]])</f>
        <v>окт</v>
      </c>
    </row>
    <row r="3934" spans="1:9" x14ac:dyDescent="0.3">
      <c r="A3934" s="1">
        <v>41183</v>
      </c>
      <c r="B3934" t="s">
        <v>25</v>
      </c>
      <c r="C3934" t="s">
        <v>24</v>
      </c>
      <c r="D3934" t="s">
        <v>19</v>
      </c>
      <c r="E3934" t="s">
        <v>11</v>
      </c>
      <c r="F3934" s="2">
        <v>452205.9815343151</v>
      </c>
      <c r="G3934" s="2">
        <v>2317887.4407220744</v>
      </c>
      <c r="H3934" s="2">
        <v>0</v>
      </c>
      <c r="I3934" s="2" t="str">
        <f>TEXT(Продажи[[#This Row],[период]],Продажи[[#Headers],[МММ]])</f>
        <v>окт</v>
      </c>
    </row>
    <row r="3935" spans="1:9" x14ac:dyDescent="0.3">
      <c r="A3935" s="1">
        <v>41183</v>
      </c>
      <c r="B3935" t="s">
        <v>25</v>
      </c>
      <c r="C3935" t="s">
        <v>24</v>
      </c>
      <c r="D3935" t="s">
        <v>19</v>
      </c>
      <c r="E3935" t="s">
        <v>12</v>
      </c>
      <c r="F3935" s="2">
        <v>-272413.24188814161</v>
      </c>
      <c r="G3935" s="2">
        <v>-1022597.4003185623</v>
      </c>
      <c r="H3935" s="2">
        <v>0</v>
      </c>
      <c r="I3935" s="2" t="str">
        <f>TEXT(Продажи[[#This Row],[период]],Продажи[[#Headers],[МММ]])</f>
        <v>окт</v>
      </c>
    </row>
    <row r="3936" spans="1:9" x14ac:dyDescent="0.3">
      <c r="A3936" s="1">
        <v>41183</v>
      </c>
      <c r="B3936" t="s">
        <v>25</v>
      </c>
      <c r="C3936" t="s">
        <v>24</v>
      </c>
      <c r="D3936" t="s">
        <v>19</v>
      </c>
      <c r="E3936" t="s">
        <v>13</v>
      </c>
      <c r="F3936" s="2">
        <v>-54264.717784117813</v>
      </c>
      <c r="G3936" s="2">
        <v>-579471.86018051859</v>
      </c>
      <c r="H3936" s="2">
        <v>0</v>
      </c>
      <c r="I3936" s="2" t="str">
        <f>TEXT(Продажи[[#This Row],[период]],Продажи[[#Headers],[МММ]])</f>
        <v>окт</v>
      </c>
    </row>
    <row r="3937" spans="1:9" x14ac:dyDescent="0.3">
      <c r="A3937" s="1">
        <v>41183</v>
      </c>
      <c r="B3937" t="s">
        <v>25</v>
      </c>
      <c r="C3937" t="s">
        <v>24</v>
      </c>
      <c r="D3937" t="s">
        <v>17</v>
      </c>
      <c r="E3937" t="s">
        <v>11</v>
      </c>
      <c r="F3937" s="2">
        <v>1606739.807059248</v>
      </c>
      <c r="G3937" s="2">
        <v>1282974.4764592168</v>
      </c>
      <c r="H3937" s="2">
        <v>0</v>
      </c>
      <c r="I3937" s="2" t="str">
        <f>TEXT(Продажи[[#This Row],[период]],Продажи[[#Headers],[МММ]])</f>
        <v>окт</v>
      </c>
    </row>
    <row r="3938" spans="1:9" x14ac:dyDescent="0.3">
      <c r="A3938" s="1">
        <v>41183</v>
      </c>
      <c r="B3938" t="s">
        <v>25</v>
      </c>
      <c r="C3938" t="s">
        <v>24</v>
      </c>
      <c r="D3938" t="s">
        <v>17</v>
      </c>
      <c r="E3938" t="s">
        <v>12</v>
      </c>
      <c r="F3938" s="2">
        <v>-862293.27749154624</v>
      </c>
      <c r="G3938" s="2">
        <v>-566018.15137906617</v>
      </c>
      <c r="H3938" s="2">
        <v>0</v>
      </c>
      <c r="I3938" s="2" t="str">
        <f>TEXT(Продажи[[#This Row],[период]],Продажи[[#Headers],[МММ]])</f>
        <v>окт</v>
      </c>
    </row>
    <row r="3939" spans="1:9" x14ac:dyDescent="0.3">
      <c r="A3939" s="1">
        <v>41183</v>
      </c>
      <c r="B3939" t="s">
        <v>25</v>
      </c>
      <c r="C3939" t="s">
        <v>24</v>
      </c>
      <c r="D3939" t="s">
        <v>17</v>
      </c>
      <c r="E3939" t="s">
        <v>13</v>
      </c>
      <c r="F3939" s="2">
        <v>-218030.85521373746</v>
      </c>
      <c r="G3939" s="2">
        <v>-320743.6191148042</v>
      </c>
      <c r="H3939" s="2">
        <v>0</v>
      </c>
      <c r="I3939" s="2" t="str">
        <f>TEXT(Продажи[[#This Row],[период]],Продажи[[#Headers],[МММ]])</f>
        <v>окт</v>
      </c>
    </row>
    <row r="3940" spans="1:9" x14ac:dyDescent="0.3">
      <c r="A3940" s="1">
        <v>41183</v>
      </c>
      <c r="B3940" t="s">
        <v>25</v>
      </c>
      <c r="C3940" t="s">
        <v>24</v>
      </c>
      <c r="D3940" t="s">
        <v>14</v>
      </c>
      <c r="E3940" t="s">
        <v>11</v>
      </c>
      <c r="F3940" s="2">
        <v>456900.05942940939</v>
      </c>
      <c r="G3940" s="2">
        <v>2190777.2080333219</v>
      </c>
      <c r="H3940" s="2">
        <v>0</v>
      </c>
      <c r="I3940" s="2" t="str">
        <f>TEXT(Продажи[[#This Row],[период]],Продажи[[#Headers],[МММ]])</f>
        <v>окт</v>
      </c>
    </row>
    <row r="3941" spans="1:9" x14ac:dyDescent="0.3">
      <c r="A3941" s="1">
        <v>41183</v>
      </c>
      <c r="B3941" t="s">
        <v>25</v>
      </c>
      <c r="C3941" t="s">
        <v>24</v>
      </c>
      <c r="D3941" t="s">
        <v>14</v>
      </c>
      <c r="E3941" t="s">
        <v>12</v>
      </c>
      <c r="F3941" s="2">
        <v>-285562.53714338085</v>
      </c>
      <c r="G3941" s="2">
        <v>-966519.35648528906</v>
      </c>
      <c r="H3941" s="2">
        <v>0</v>
      </c>
      <c r="I3941" s="2" t="str">
        <f>TEXT(Продажи[[#This Row],[период]],Продажи[[#Headers],[МММ]])</f>
        <v>окт</v>
      </c>
    </row>
    <row r="3942" spans="1:9" x14ac:dyDescent="0.3">
      <c r="A3942" s="1">
        <v>41183</v>
      </c>
      <c r="B3942" t="s">
        <v>25</v>
      </c>
      <c r="C3942" t="s">
        <v>24</v>
      </c>
      <c r="D3942" t="s">
        <v>14</v>
      </c>
      <c r="E3942" t="s">
        <v>13</v>
      </c>
      <c r="F3942" s="2">
        <v>-91380.01188588189</v>
      </c>
      <c r="G3942" s="2">
        <v>-547694.30200833047</v>
      </c>
      <c r="H3942" s="2">
        <v>0</v>
      </c>
      <c r="I3942" s="2" t="str">
        <f>TEXT(Продажи[[#This Row],[период]],Продажи[[#Headers],[МММ]])</f>
        <v>окт</v>
      </c>
    </row>
    <row r="3943" spans="1:9" x14ac:dyDescent="0.3">
      <c r="A3943" s="1">
        <v>41183</v>
      </c>
      <c r="B3943" t="s">
        <v>25</v>
      </c>
      <c r="C3943" t="s">
        <v>24</v>
      </c>
      <c r="D3943" t="s">
        <v>100</v>
      </c>
      <c r="E3943" t="s">
        <v>49</v>
      </c>
      <c r="F3943" s="2">
        <v>0</v>
      </c>
      <c r="G3943" s="2">
        <v>0</v>
      </c>
      <c r="H3943" s="2">
        <v>10677085.779489279</v>
      </c>
      <c r="I3943" s="2" t="str">
        <f>TEXT(Продажи[[#This Row],[период]],Продажи[[#Headers],[МММ]])</f>
        <v>окт</v>
      </c>
    </row>
    <row r="3944" spans="1:9" x14ac:dyDescent="0.3">
      <c r="A3944" s="1">
        <v>41214</v>
      </c>
      <c r="B3944" t="s">
        <v>15</v>
      </c>
      <c r="C3944" t="s">
        <v>9</v>
      </c>
      <c r="D3944" t="s">
        <v>10</v>
      </c>
      <c r="E3944" t="s">
        <v>11</v>
      </c>
      <c r="F3944" s="2">
        <v>5076603.633629337</v>
      </c>
      <c r="G3944" s="2">
        <v>3385118.6980645144</v>
      </c>
      <c r="H3944" s="2">
        <v>0</v>
      </c>
      <c r="I3944" s="2" t="str">
        <f>TEXT(Продажи[[#This Row],[период]],Продажи[[#Headers],[МММ]])</f>
        <v>ноя</v>
      </c>
    </row>
    <row r="3945" spans="1:9" x14ac:dyDescent="0.3">
      <c r="A3945" s="1">
        <v>41214</v>
      </c>
      <c r="B3945" t="s">
        <v>15</v>
      </c>
      <c r="C3945" t="s">
        <v>9</v>
      </c>
      <c r="D3945" t="s">
        <v>10</v>
      </c>
      <c r="E3945" t="s">
        <v>12</v>
      </c>
      <c r="F3945" s="2">
        <v>-2820335.3520162981</v>
      </c>
      <c r="G3945" s="2">
        <v>-1493434.7197343449</v>
      </c>
      <c r="H3945" s="2">
        <v>0</v>
      </c>
      <c r="I3945" s="2" t="str">
        <f>TEXT(Продажи[[#This Row],[период]],Продажи[[#Headers],[МММ]])</f>
        <v>ноя</v>
      </c>
    </row>
    <row r="3946" spans="1:9" x14ac:dyDescent="0.3">
      <c r="A3946" s="1">
        <v>41214</v>
      </c>
      <c r="B3946" t="s">
        <v>15</v>
      </c>
      <c r="C3946" t="s">
        <v>9</v>
      </c>
      <c r="D3946" t="s">
        <v>10</v>
      </c>
      <c r="E3946" t="s">
        <v>13</v>
      </c>
      <c r="F3946" s="2">
        <v>-2597303.2323788498</v>
      </c>
      <c r="G3946" s="2">
        <v>-846279.67451612861</v>
      </c>
      <c r="H3946" s="2">
        <v>0</v>
      </c>
      <c r="I3946" s="2" t="str">
        <f>TEXT(Продажи[[#This Row],[период]],Продажи[[#Headers],[МММ]])</f>
        <v>ноя</v>
      </c>
    </row>
    <row r="3947" spans="1:9" x14ac:dyDescent="0.3">
      <c r="A3947" s="1">
        <v>41214</v>
      </c>
      <c r="B3947" t="s">
        <v>15</v>
      </c>
      <c r="C3947" t="s">
        <v>9</v>
      </c>
      <c r="D3947" t="s">
        <v>21</v>
      </c>
      <c r="E3947" t="s">
        <v>11</v>
      </c>
      <c r="F3947" s="2">
        <v>1803085.4553585835</v>
      </c>
      <c r="G3947" s="2">
        <v>2267576.2330678212</v>
      </c>
      <c r="H3947" s="2">
        <v>0</v>
      </c>
      <c r="I3947" s="2" t="str">
        <f>TEXT(Продажи[[#This Row],[период]],Продажи[[#Headers],[МММ]])</f>
        <v>ноя</v>
      </c>
    </row>
    <row r="3948" spans="1:9" x14ac:dyDescent="0.3">
      <c r="A3948" s="1">
        <v>41214</v>
      </c>
      <c r="B3948" t="s">
        <v>15</v>
      </c>
      <c r="C3948" t="s">
        <v>9</v>
      </c>
      <c r="D3948" t="s">
        <v>21</v>
      </c>
      <c r="E3948" t="s">
        <v>12</v>
      </c>
      <c r="F3948" s="2">
        <v>-1033879.2748615732</v>
      </c>
      <c r="G3948" s="2">
        <v>-1000401.279294627</v>
      </c>
      <c r="H3948" s="2">
        <v>0</v>
      </c>
      <c r="I3948" s="2" t="str">
        <f>TEXT(Продажи[[#This Row],[период]],Продажи[[#Headers],[МММ]])</f>
        <v>ноя</v>
      </c>
    </row>
    <row r="3949" spans="1:9" x14ac:dyDescent="0.3">
      <c r="A3949" s="1">
        <v>41214</v>
      </c>
      <c r="B3949" t="s">
        <v>15</v>
      </c>
      <c r="C3949" t="s">
        <v>9</v>
      </c>
      <c r="D3949" t="s">
        <v>21</v>
      </c>
      <c r="E3949" t="s">
        <v>13</v>
      </c>
      <c r="F3949" s="2">
        <v>-862379.3807475355</v>
      </c>
      <c r="G3949" s="2">
        <v>-566894.05826695531</v>
      </c>
      <c r="H3949" s="2">
        <v>0</v>
      </c>
      <c r="I3949" s="2" t="str">
        <f>TEXT(Продажи[[#This Row],[период]],Продажи[[#Headers],[МММ]])</f>
        <v>ноя</v>
      </c>
    </row>
    <row r="3950" spans="1:9" x14ac:dyDescent="0.3">
      <c r="A3950" s="1">
        <v>41214</v>
      </c>
      <c r="B3950" t="s">
        <v>15</v>
      </c>
      <c r="C3950" t="s">
        <v>9</v>
      </c>
      <c r="D3950" t="s">
        <v>19</v>
      </c>
      <c r="E3950" t="s">
        <v>11</v>
      </c>
      <c r="F3950" s="2">
        <v>1689728.3834312658</v>
      </c>
      <c r="G3950" s="2">
        <v>2319855.5583642903</v>
      </c>
      <c r="H3950" s="2">
        <v>0</v>
      </c>
      <c r="I3950" s="2" t="str">
        <f>TEXT(Продажи[[#This Row],[период]],Продажи[[#Headers],[МММ]])</f>
        <v>ноя</v>
      </c>
    </row>
    <row r="3951" spans="1:9" x14ac:dyDescent="0.3">
      <c r="A3951" s="1">
        <v>41214</v>
      </c>
      <c r="B3951" t="s">
        <v>15</v>
      </c>
      <c r="C3951" t="s">
        <v>9</v>
      </c>
      <c r="D3951" t="s">
        <v>19</v>
      </c>
      <c r="E3951" t="s">
        <v>12</v>
      </c>
      <c r="F3951" s="2">
        <v>-942665.76481521095</v>
      </c>
      <c r="G3951" s="2">
        <v>-1023465.6875136575</v>
      </c>
      <c r="H3951" s="2">
        <v>0</v>
      </c>
      <c r="I3951" s="2" t="str">
        <f>TEXT(Продажи[[#This Row],[период]],Продажи[[#Headers],[МММ]])</f>
        <v>ноя</v>
      </c>
    </row>
    <row r="3952" spans="1:9" x14ac:dyDescent="0.3">
      <c r="A3952" s="1">
        <v>41214</v>
      </c>
      <c r="B3952" t="s">
        <v>15</v>
      </c>
      <c r="C3952" t="s">
        <v>9</v>
      </c>
      <c r="D3952" t="s">
        <v>19</v>
      </c>
      <c r="E3952" t="s">
        <v>13</v>
      </c>
      <c r="F3952" s="2">
        <v>-879224.35884314729</v>
      </c>
      <c r="G3952" s="2">
        <v>-579963.88959107257</v>
      </c>
      <c r="H3952" s="2">
        <v>0</v>
      </c>
      <c r="I3952" s="2" t="str">
        <f>TEXT(Продажи[[#This Row],[период]],Продажи[[#Headers],[МММ]])</f>
        <v>ноя</v>
      </c>
    </row>
    <row r="3953" spans="1:9" x14ac:dyDescent="0.3">
      <c r="A3953" s="1">
        <v>41214</v>
      </c>
      <c r="B3953" t="s">
        <v>15</v>
      </c>
      <c r="C3953" t="s">
        <v>9</v>
      </c>
      <c r="D3953" t="s">
        <v>17</v>
      </c>
      <c r="E3953" t="s">
        <v>11</v>
      </c>
      <c r="F3953" s="2">
        <v>1148447.1221648299</v>
      </c>
      <c r="G3953" s="2">
        <v>1265968.0536122946</v>
      </c>
      <c r="H3953" s="2">
        <v>0</v>
      </c>
      <c r="I3953" s="2" t="str">
        <f>TEXT(Продажи[[#This Row],[период]],Продажи[[#Headers],[МММ]])</f>
        <v>ноя</v>
      </c>
    </row>
    <row r="3954" spans="1:9" x14ac:dyDescent="0.3">
      <c r="A3954" s="1">
        <v>41214</v>
      </c>
      <c r="B3954" t="s">
        <v>15</v>
      </c>
      <c r="C3954" t="s">
        <v>9</v>
      </c>
      <c r="D3954" t="s">
        <v>17</v>
      </c>
      <c r="E3954" t="s">
        <v>12</v>
      </c>
      <c r="F3954" s="2">
        <v>-666410.32233935967</v>
      </c>
      <c r="G3954" s="2">
        <v>-558515.31777013</v>
      </c>
      <c r="H3954" s="2">
        <v>0</v>
      </c>
      <c r="I3954" s="2" t="str">
        <f>TEXT(Продажи[[#This Row],[период]],Продажи[[#Headers],[МММ]])</f>
        <v>ноя</v>
      </c>
    </row>
    <row r="3955" spans="1:9" x14ac:dyDescent="0.3">
      <c r="A3955" s="1">
        <v>41214</v>
      </c>
      <c r="B3955" t="s">
        <v>15</v>
      </c>
      <c r="C3955" t="s">
        <v>9</v>
      </c>
      <c r="D3955" t="s">
        <v>17</v>
      </c>
      <c r="E3955" t="s">
        <v>13</v>
      </c>
      <c r="F3955" s="2">
        <v>-532994.97580701998</v>
      </c>
      <c r="G3955" s="2">
        <v>-316492.01340307365</v>
      </c>
      <c r="H3955" s="2">
        <v>0</v>
      </c>
      <c r="I3955" s="2" t="str">
        <f>TEXT(Продажи[[#This Row],[период]],Продажи[[#Headers],[МММ]])</f>
        <v>ноя</v>
      </c>
    </row>
    <row r="3956" spans="1:9" x14ac:dyDescent="0.3">
      <c r="A3956" s="1">
        <v>41214</v>
      </c>
      <c r="B3956" t="s">
        <v>15</v>
      </c>
      <c r="C3956" t="s">
        <v>9</v>
      </c>
      <c r="D3956" t="s">
        <v>14</v>
      </c>
      <c r="E3956" t="s">
        <v>11</v>
      </c>
      <c r="F3956" s="2">
        <v>757227.48553705565</v>
      </c>
      <c r="G3956" s="2">
        <v>2179533.0800643293</v>
      </c>
      <c r="H3956" s="2">
        <v>0</v>
      </c>
      <c r="I3956" s="2" t="str">
        <f>TEXT(Продажи[[#This Row],[период]],Продажи[[#Headers],[МММ]])</f>
        <v>ноя</v>
      </c>
    </row>
    <row r="3957" spans="1:9" x14ac:dyDescent="0.3">
      <c r="A3957" s="1">
        <v>41214</v>
      </c>
      <c r="B3957" t="s">
        <v>15</v>
      </c>
      <c r="C3957" t="s">
        <v>9</v>
      </c>
      <c r="D3957" t="s">
        <v>14</v>
      </c>
      <c r="E3957" t="s">
        <v>12</v>
      </c>
      <c r="F3957" s="2">
        <v>-417205.22619121528</v>
      </c>
      <c r="G3957" s="2">
        <v>-961558.71179308649</v>
      </c>
      <c r="H3957" s="2">
        <v>0</v>
      </c>
      <c r="I3957" s="2" t="str">
        <f>TEXT(Продажи[[#This Row],[период]],Продажи[[#Headers],[МММ]])</f>
        <v>ноя</v>
      </c>
    </row>
    <row r="3958" spans="1:9" x14ac:dyDescent="0.3">
      <c r="A3958" s="1">
        <v>41214</v>
      </c>
      <c r="B3958" t="s">
        <v>15</v>
      </c>
      <c r="C3958" t="s">
        <v>9</v>
      </c>
      <c r="D3958" t="s">
        <v>14</v>
      </c>
      <c r="E3958" t="s">
        <v>13</v>
      </c>
      <c r="F3958" s="2">
        <v>-310463.26907019282</v>
      </c>
      <c r="G3958" s="2">
        <v>-544883.27001608233</v>
      </c>
      <c r="H3958" s="2">
        <v>0</v>
      </c>
      <c r="I3958" s="2" t="str">
        <f>TEXT(Продажи[[#This Row],[период]],Продажи[[#Headers],[МММ]])</f>
        <v>ноя</v>
      </c>
    </row>
    <row r="3959" spans="1:9" x14ac:dyDescent="0.3">
      <c r="A3959" s="1">
        <v>41214</v>
      </c>
      <c r="B3959" t="s">
        <v>15</v>
      </c>
      <c r="C3959" t="s">
        <v>9</v>
      </c>
      <c r="D3959" t="s">
        <v>100</v>
      </c>
      <c r="E3959" t="s">
        <v>49</v>
      </c>
      <c r="F3959" s="2">
        <v>0</v>
      </c>
      <c r="G3959" s="2">
        <v>0</v>
      </c>
      <c r="H3959" s="2">
        <v>6448324.3873789283</v>
      </c>
      <c r="I3959" s="2" t="str">
        <f>TEXT(Продажи[[#This Row],[период]],Продажи[[#Headers],[МММ]])</f>
        <v>ноя</v>
      </c>
    </row>
    <row r="3960" spans="1:9" x14ac:dyDescent="0.3">
      <c r="A3960" s="1">
        <v>41214</v>
      </c>
      <c r="B3960" t="s">
        <v>15</v>
      </c>
      <c r="C3960" t="s">
        <v>16</v>
      </c>
      <c r="D3960" t="s">
        <v>10</v>
      </c>
      <c r="E3960" t="s">
        <v>11</v>
      </c>
      <c r="F3960" s="2">
        <v>3562083.5495965849</v>
      </c>
      <c r="G3960" s="2">
        <v>4231398.3725806428</v>
      </c>
      <c r="H3960" s="2">
        <v>0</v>
      </c>
      <c r="I3960" s="2" t="str">
        <f>TEXT(Продажи[[#This Row],[период]],Продажи[[#Headers],[МММ]])</f>
        <v>ноя</v>
      </c>
    </row>
    <row r="3961" spans="1:9" x14ac:dyDescent="0.3">
      <c r="A3961" s="1">
        <v>41214</v>
      </c>
      <c r="B3961" t="s">
        <v>15</v>
      </c>
      <c r="C3961" t="s">
        <v>16</v>
      </c>
      <c r="D3961" t="s">
        <v>10</v>
      </c>
      <c r="E3961" t="s">
        <v>12</v>
      </c>
      <c r="F3961" s="2">
        <v>-1974234.746411409</v>
      </c>
      <c r="G3961" s="2">
        <v>-1866793.3996679308</v>
      </c>
      <c r="H3961" s="2">
        <v>0</v>
      </c>
      <c r="I3961" s="2" t="str">
        <f>TEXT(Продажи[[#This Row],[период]],Продажи[[#Headers],[МММ]])</f>
        <v>ноя</v>
      </c>
    </row>
    <row r="3962" spans="1:9" x14ac:dyDescent="0.3">
      <c r="A3962" s="1">
        <v>41214</v>
      </c>
      <c r="B3962" t="s">
        <v>15</v>
      </c>
      <c r="C3962" t="s">
        <v>16</v>
      </c>
      <c r="D3962" t="s">
        <v>10</v>
      </c>
      <c r="E3962" t="s">
        <v>13</v>
      </c>
      <c r="F3962" s="2">
        <v>-1684078.6453959723</v>
      </c>
      <c r="G3962" s="2">
        <v>-1057849.5931451607</v>
      </c>
      <c r="H3962" s="2">
        <v>0</v>
      </c>
      <c r="I3962" s="2" t="str">
        <f>TEXT(Продажи[[#This Row],[период]],Продажи[[#Headers],[МММ]])</f>
        <v>ноя</v>
      </c>
    </row>
    <row r="3963" spans="1:9" x14ac:dyDescent="0.3">
      <c r="A3963" s="1">
        <v>41214</v>
      </c>
      <c r="B3963" t="s">
        <v>15</v>
      </c>
      <c r="C3963" t="s">
        <v>16</v>
      </c>
      <c r="D3963" t="s">
        <v>21</v>
      </c>
      <c r="E3963" t="s">
        <v>11</v>
      </c>
      <c r="F3963" s="2">
        <v>1097979.7899029907</v>
      </c>
      <c r="G3963" s="2">
        <v>2834470.2913347762</v>
      </c>
      <c r="H3963" s="2">
        <v>0</v>
      </c>
      <c r="I3963" s="2" t="str">
        <f>TEXT(Продажи[[#This Row],[период]],Продажи[[#Headers],[МММ]])</f>
        <v>ноя</v>
      </c>
    </row>
    <row r="3964" spans="1:9" x14ac:dyDescent="0.3">
      <c r="A3964" s="1">
        <v>41214</v>
      </c>
      <c r="B3964" t="s">
        <v>15</v>
      </c>
      <c r="C3964" t="s">
        <v>16</v>
      </c>
      <c r="D3964" t="s">
        <v>21</v>
      </c>
      <c r="E3964" t="s">
        <v>12</v>
      </c>
      <c r="F3964" s="2">
        <v>-620327.5649169439</v>
      </c>
      <c r="G3964" s="2">
        <v>-1250501.5991182837</v>
      </c>
      <c r="H3964" s="2">
        <v>0</v>
      </c>
      <c r="I3964" s="2" t="str">
        <f>TEXT(Продажи[[#This Row],[период]],Продажи[[#Headers],[МММ]])</f>
        <v>ноя</v>
      </c>
    </row>
    <row r="3965" spans="1:9" x14ac:dyDescent="0.3">
      <c r="A3965" s="1">
        <v>41214</v>
      </c>
      <c r="B3965" t="s">
        <v>15</v>
      </c>
      <c r="C3965" t="s">
        <v>16</v>
      </c>
      <c r="D3965" t="s">
        <v>21</v>
      </c>
      <c r="E3965" t="s">
        <v>13</v>
      </c>
      <c r="F3965" s="2">
        <v>-476411.56985621294</v>
      </c>
      <c r="G3965" s="2">
        <v>-708617.57283369405</v>
      </c>
      <c r="H3965" s="2">
        <v>0</v>
      </c>
      <c r="I3965" s="2" t="str">
        <f>TEXT(Продажи[[#This Row],[период]],Продажи[[#Headers],[МММ]])</f>
        <v>ноя</v>
      </c>
    </row>
    <row r="3966" spans="1:9" x14ac:dyDescent="0.3">
      <c r="A3966" s="1">
        <v>41214</v>
      </c>
      <c r="B3966" t="s">
        <v>15</v>
      </c>
      <c r="C3966" t="s">
        <v>16</v>
      </c>
      <c r="D3966" t="s">
        <v>19</v>
      </c>
      <c r="E3966" t="s">
        <v>11</v>
      </c>
      <c r="F3966" s="2">
        <v>2505134.2699964233</v>
      </c>
      <c r="G3966" s="2">
        <v>2899819.447955362</v>
      </c>
      <c r="H3966" s="2">
        <v>0</v>
      </c>
      <c r="I3966" s="2" t="str">
        <f>TEXT(Продажи[[#This Row],[период]],Продажи[[#Headers],[МММ]])</f>
        <v>ноя</v>
      </c>
    </row>
    <row r="3967" spans="1:9" x14ac:dyDescent="0.3">
      <c r="A3967" s="1">
        <v>41214</v>
      </c>
      <c r="B3967" t="s">
        <v>15</v>
      </c>
      <c r="C3967" t="s">
        <v>16</v>
      </c>
      <c r="D3967" t="s">
        <v>19</v>
      </c>
      <c r="E3967" t="s">
        <v>12</v>
      </c>
      <c r="F3967" s="2">
        <v>-1413998.6472228165</v>
      </c>
      <c r="G3967" s="2">
        <v>-1279332.1093920718</v>
      </c>
      <c r="H3967" s="2">
        <v>0</v>
      </c>
      <c r="I3967" s="2" t="str">
        <f>TEXT(Продажи[[#This Row],[период]],Продажи[[#Headers],[МММ]])</f>
        <v>ноя</v>
      </c>
    </row>
    <row r="3968" spans="1:9" x14ac:dyDescent="0.3">
      <c r="A3968" s="1">
        <v>41214</v>
      </c>
      <c r="B3968" t="s">
        <v>15</v>
      </c>
      <c r="C3968" t="s">
        <v>16</v>
      </c>
      <c r="D3968" t="s">
        <v>19</v>
      </c>
      <c r="E3968" t="s">
        <v>13</v>
      </c>
      <c r="F3968" s="2">
        <v>-1327131.9969950947</v>
      </c>
      <c r="G3968" s="2">
        <v>-724954.86198884051</v>
      </c>
      <c r="H3968" s="2">
        <v>0</v>
      </c>
      <c r="I3968" s="2" t="str">
        <f>TEXT(Продажи[[#This Row],[период]],Продажи[[#Headers],[МММ]])</f>
        <v>ноя</v>
      </c>
    </row>
    <row r="3969" spans="1:9" x14ac:dyDescent="0.3">
      <c r="A3969" s="1">
        <v>41214</v>
      </c>
      <c r="B3969" t="s">
        <v>15</v>
      </c>
      <c r="C3969" t="s">
        <v>16</v>
      </c>
      <c r="D3969" t="s">
        <v>17</v>
      </c>
      <c r="E3969" t="s">
        <v>11</v>
      </c>
      <c r="F3969" s="2">
        <v>1377247.9995013434</v>
      </c>
      <c r="G3969" s="2">
        <v>1582460.067015368</v>
      </c>
      <c r="H3969" s="2">
        <v>0</v>
      </c>
      <c r="I3969" s="2" t="str">
        <f>TEXT(Продажи[[#This Row],[период]],Продажи[[#Headers],[МММ]])</f>
        <v>ноя</v>
      </c>
    </row>
    <row r="3970" spans="1:9" x14ac:dyDescent="0.3">
      <c r="A3970" s="1">
        <v>41214</v>
      </c>
      <c r="B3970" t="s">
        <v>15</v>
      </c>
      <c r="C3970" t="s">
        <v>16</v>
      </c>
      <c r="D3970" t="s">
        <v>17</v>
      </c>
      <c r="E3970" t="s">
        <v>12</v>
      </c>
      <c r="F3970" s="2">
        <v>-777478.70939591958</v>
      </c>
      <c r="G3970" s="2">
        <v>-698144.1472126625</v>
      </c>
      <c r="H3970" s="2">
        <v>0</v>
      </c>
      <c r="I3970" s="2" t="str">
        <f>TEXT(Продажи[[#This Row],[период]],Продажи[[#Headers],[МММ]])</f>
        <v>ноя</v>
      </c>
    </row>
    <row r="3971" spans="1:9" x14ac:dyDescent="0.3">
      <c r="A3971" s="1">
        <v>41214</v>
      </c>
      <c r="B3971" t="s">
        <v>15</v>
      </c>
      <c r="C3971" t="s">
        <v>16</v>
      </c>
      <c r="D3971" t="s">
        <v>17</v>
      </c>
      <c r="E3971" t="s">
        <v>13</v>
      </c>
      <c r="F3971" s="2">
        <v>-708216.46322744875</v>
      </c>
      <c r="G3971" s="2">
        <v>-395615.01675384201</v>
      </c>
      <c r="H3971" s="2">
        <v>0</v>
      </c>
      <c r="I3971" s="2" t="str">
        <f>TEXT(Продажи[[#This Row],[период]],Продажи[[#Headers],[МММ]])</f>
        <v>ноя</v>
      </c>
    </row>
    <row r="3972" spans="1:9" x14ac:dyDescent="0.3">
      <c r="A3972" s="1">
        <v>41214</v>
      </c>
      <c r="B3972" t="s">
        <v>15</v>
      </c>
      <c r="C3972" t="s">
        <v>16</v>
      </c>
      <c r="D3972" t="s">
        <v>14</v>
      </c>
      <c r="E3972" t="s">
        <v>11</v>
      </c>
      <c r="F3972" s="2">
        <v>1894111.7269081175</v>
      </c>
      <c r="G3972" s="2">
        <v>2724416.3500804119</v>
      </c>
      <c r="H3972" s="2">
        <v>0</v>
      </c>
      <c r="I3972" s="2" t="str">
        <f>TEXT(Продажи[[#This Row],[период]],Продажи[[#Headers],[МММ]])</f>
        <v>ноя</v>
      </c>
    </row>
    <row r="3973" spans="1:9" x14ac:dyDescent="0.3">
      <c r="A3973" s="1">
        <v>41214</v>
      </c>
      <c r="B3973" t="s">
        <v>15</v>
      </c>
      <c r="C3973" t="s">
        <v>16</v>
      </c>
      <c r="D3973" t="s">
        <v>14</v>
      </c>
      <c r="E3973" t="s">
        <v>12</v>
      </c>
      <c r="F3973" s="2">
        <v>-1043013.0654780382</v>
      </c>
      <c r="G3973" s="2">
        <v>-1201948.3897413581</v>
      </c>
      <c r="H3973" s="2">
        <v>0</v>
      </c>
      <c r="I3973" s="2" t="str">
        <f>TEXT(Продажи[[#This Row],[период]],Продажи[[#Headers],[МММ]])</f>
        <v>ноя</v>
      </c>
    </row>
    <row r="3974" spans="1:9" x14ac:dyDescent="0.3">
      <c r="A3974" s="1">
        <v>41214</v>
      </c>
      <c r="B3974" t="s">
        <v>15</v>
      </c>
      <c r="C3974" t="s">
        <v>16</v>
      </c>
      <c r="D3974" t="s">
        <v>14</v>
      </c>
      <c r="E3974" t="s">
        <v>13</v>
      </c>
      <c r="F3974" s="2">
        <v>-1031080.9960089695</v>
      </c>
      <c r="G3974" s="2">
        <v>-681104.08752010297</v>
      </c>
      <c r="H3974" s="2">
        <v>0</v>
      </c>
      <c r="I3974" s="2" t="str">
        <f>TEXT(Продажи[[#This Row],[период]],Продажи[[#Headers],[МММ]])</f>
        <v>ноя</v>
      </c>
    </row>
    <row r="3975" spans="1:9" x14ac:dyDescent="0.3">
      <c r="A3975" s="1">
        <v>41214</v>
      </c>
      <c r="B3975" t="s">
        <v>15</v>
      </c>
      <c r="C3975" t="s">
        <v>16</v>
      </c>
      <c r="D3975" t="s">
        <v>100</v>
      </c>
      <c r="E3975" t="s">
        <v>49</v>
      </c>
      <c r="F3975" s="2">
        <v>0</v>
      </c>
      <c r="G3975" s="2">
        <v>0</v>
      </c>
      <c r="H3975" s="2">
        <v>8541318.3076973818</v>
      </c>
      <c r="I3975" s="2" t="str">
        <f>TEXT(Продажи[[#This Row],[период]],Продажи[[#Headers],[МММ]])</f>
        <v>ноя</v>
      </c>
    </row>
    <row r="3976" spans="1:9" x14ac:dyDescent="0.3">
      <c r="A3976" s="1">
        <v>41214</v>
      </c>
      <c r="B3976" t="s">
        <v>15</v>
      </c>
      <c r="C3976" t="s">
        <v>23</v>
      </c>
      <c r="D3976" t="s">
        <v>10</v>
      </c>
      <c r="E3976" t="s">
        <v>11</v>
      </c>
      <c r="F3976" s="2">
        <v>2448051.0855501476</v>
      </c>
      <c r="G3976" s="2">
        <v>4231398.3725806428</v>
      </c>
      <c r="H3976" s="2">
        <v>0</v>
      </c>
      <c r="I3976" s="2" t="str">
        <f>TEXT(Продажи[[#This Row],[период]],Продажи[[#Headers],[МММ]])</f>
        <v>ноя</v>
      </c>
    </row>
    <row r="3977" spans="1:9" x14ac:dyDescent="0.3">
      <c r="A3977" s="1">
        <v>41214</v>
      </c>
      <c r="B3977" t="s">
        <v>15</v>
      </c>
      <c r="C3977" t="s">
        <v>23</v>
      </c>
      <c r="D3977" t="s">
        <v>10</v>
      </c>
      <c r="E3977" t="s">
        <v>12</v>
      </c>
      <c r="F3977" s="2">
        <v>-1410167.6760081493</v>
      </c>
      <c r="G3977" s="2">
        <v>-1866793.399667931</v>
      </c>
      <c r="H3977" s="2">
        <v>0</v>
      </c>
      <c r="I3977" s="2" t="str">
        <f>TEXT(Продажи[[#This Row],[период]],Продажи[[#Headers],[МММ]])</f>
        <v>ноя</v>
      </c>
    </row>
    <row r="3978" spans="1:9" x14ac:dyDescent="0.3">
      <c r="A3978" s="1">
        <v>41214</v>
      </c>
      <c r="B3978" t="s">
        <v>15</v>
      </c>
      <c r="C3978" t="s">
        <v>23</v>
      </c>
      <c r="D3978" t="s">
        <v>10</v>
      </c>
      <c r="E3978" t="s">
        <v>13</v>
      </c>
      <c r="F3978" s="2">
        <v>-939058.8588073469</v>
      </c>
      <c r="G3978" s="2">
        <v>-1057849.5931451607</v>
      </c>
      <c r="H3978" s="2">
        <v>0</v>
      </c>
      <c r="I3978" s="2" t="str">
        <f>TEXT(Продажи[[#This Row],[период]],Продажи[[#Headers],[МММ]])</f>
        <v>ноя</v>
      </c>
    </row>
    <row r="3979" spans="1:9" x14ac:dyDescent="0.3">
      <c r="A3979" s="1">
        <v>41214</v>
      </c>
      <c r="B3979" t="s">
        <v>15</v>
      </c>
      <c r="C3979" t="s">
        <v>23</v>
      </c>
      <c r="D3979" t="s">
        <v>21</v>
      </c>
      <c r="E3979" t="s">
        <v>11</v>
      </c>
      <c r="F3979" s="2">
        <v>2241450.2678998904</v>
      </c>
      <c r="G3979" s="2">
        <v>2834470.2913347767</v>
      </c>
      <c r="H3979" s="2">
        <v>0</v>
      </c>
      <c r="I3979" s="2" t="str">
        <f>TEXT(Продажи[[#This Row],[период]],Продажи[[#Headers],[МММ]])</f>
        <v>ноя</v>
      </c>
    </row>
    <row r="3980" spans="1:9" x14ac:dyDescent="0.3">
      <c r="A3980" s="1">
        <v>41214</v>
      </c>
      <c r="B3980" t="s">
        <v>15</v>
      </c>
      <c r="C3980" t="s">
        <v>23</v>
      </c>
      <c r="D3980" t="s">
        <v>21</v>
      </c>
      <c r="E3980" t="s">
        <v>12</v>
      </c>
      <c r="F3980" s="2">
        <v>-1240655.1298338878</v>
      </c>
      <c r="G3980" s="2">
        <v>-1250501.5991182837</v>
      </c>
      <c r="H3980" s="2">
        <v>0</v>
      </c>
      <c r="I3980" s="2" t="str">
        <f>TEXT(Продажи[[#This Row],[период]],Продажи[[#Headers],[МММ]])</f>
        <v>ноя</v>
      </c>
    </row>
    <row r="3981" spans="1:9" x14ac:dyDescent="0.3">
      <c r="A3981" s="1">
        <v>41214</v>
      </c>
      <c r="B3981" t="s">
        <v>15</v>
      </c>
      <c r="C3981" t="s">
        <v>23</v>
      </c>
      <c r="D3981" t="s">
        <v>21</v>
      </c>
      <c r="E3981" t="s">
        <v>13</v>
      </c>
      <c r="F3981" s="2">
        <v>-1030798.3146224857</v>
      </c>
      <c r="G3981" s="2">
        <v>-708617.57283369417</v>
      </c>
      <c r="H3981" s="2">
        <v>0</v>
      </c>
      <c r="I3981" s="2" t="str">
        <f>TEXT(Продажи[[#This Row],[период]],Продажи[[#Headers],[МММ]])</f>
        <v>ноя</v>
      </c>
    </row>
    <row r="3982" spans="1:9" x14ac:dyDescent="0.3">
      <c r="A3982" s="1">
        <v>41214</v>
      </c>
      <c r="B3982" t="s">
        <v>15</v>
      </c>
      <c r="C3982" t="s">
        <v>23</v>
      </c>
      <c r="D3982" t="s">
        <v>19</v>
      </c>
      <c r="E3982" t="s">
        <v>11</v>
      </c>
      <c r="F3982" s="2">
        <v>2191697.9031953653</v>
      </c>
      <c r="G3982" s="2">
        <v>2899819.4479553625</v>
      </c>
      <c r="H3982" s="2">
        <v>0</v>
      </c>
      <c r="I3982" s="2" t="str">
        <f>TEXT(Продажи[[#This Row],[период]],Продажи[[#Headers],[МММ]])</f>
        <v>ноя</v>
      </c>
    </row>
    <row r="3983" spans="1:9" x14ac:dyDescent="0.3">
      <c r="A3983" s="1">
        <v>41214</v>
      </c>
      <c r="B3983" t="s">
        <v>15</v>
      </c>
      <c r="C3983" t="s">
        <v>23</v>
      </c>
      <c r="D3983" t="s">
        <v>19</v>
      </c>
      <c r="E3983" t="s">
        <v>12</v>
      </c>
      <c r="F3983" s="2">
        <v>-1178332.2060190137</v>
      </c>
      <c r="G3983" s="2">
        <v>-1279332.1093920721</v>
      </c>
      <c r="H3983" s="2">
        <v>0</v>
      </c>
      <c r="I3983" s="2" t="str">
        <f>TEXT(Продажи[[#This Row],[период]],Продажи[[#Headers],[МММ]])</f>
        <v>ноя</v>
      </c>
    </row>
    <row r="3984" spans="1:9" x14ac:dyDescent="0.3">
      <c r="A3984" s="1">
        <v>41214</v>
      </c>
      <c r="B3984" t="s">
        <v>15</v>
      </c>
      <c r="C3984" t="s">
        <v>23</v>
      </c>
      <c r="D3984" t="s">
        <v>19</v>
      </c>
      <c r="E3984" t="s">
        <v>13</v>
      </c>
      <c r="F3984" s="2">
        <v>-1044402.9674828926</v>
      </c>
      <c r="G3984" s="2">
        <v>-724954.86198884062</v>
      </c>
      <c r="H3984" s="2">
        <v>0</v>
      </c>
      <c r="I3984" s="2" t="str">
        <f>TEXT(Продажи[[#This Row],[период]],Продажи[[#Headers],[МММ]])</f>
        <v>ноя</v>
      </c>
    </row>
    <row r="3985" spans="1:9" x14ac:dyDescent="0.3">
      <c r="A3985" s="1">
        <v>41214</v>
      </c>
      <c r="B3985" t="s">
        <v>15</v>
      </c>
      <c r="C3985" t="s">
        <v>23</v>
      </c>
      <c r="D3985" t="s">
        <v>17</v>
      </c>
      <c r="E3985" t="s">
        <v>11</v>
      </c>
      <c r="F3985" s="2">
        <v>387628.67082739423</v>
      </c>
      <c r="G3985" s="2">
        <v>1582460.0670153683</v>
      </c>
      <c r="H3985" s="2">
        <v>0</v>
      </c>
      <c r="I3985" s="2" t="str">
        <f>TEXT(Продажи[[#This Row],[период]],Продажи[[#Headers],[МММ]])</f>
        <v>ноя</v>
      </c>
    </row>
    <row r="3986" spans="1:9" x14ac:dyDescent="0.3">
      <c r="A3986" s="1">
        <v>41214</v>
      </c>
      <c r="B3986" t="s">
        <v>15</v>
      </c>
      <c r="C3986" t="s">
        <v>23</v>
      </c>
      <c r="D3986" t="s">
        <v>17</v>
      </c>
      <c r="E3986" t="s">
        <v>12</v>
      </c>
      <c r="F3986" s="2">
        <v>-222136.7741131199</v>
      </c>
      <c r="G3986" s="2">
        <v>-698144.14721266262</v>
      </c>
      <c r="H3986" s="2">
        <v>0</v>
      </c>
      <c r="I3986" s="2" t="str">
        <f>TEXT(Продажи[[#This Row],[период]],Продажи[[#Headers],[МММ]])</f>
        <v>ноя</v>
      </c>
    </row>
    <row r="3987" spans="1:9" x14ac:dyDescent="0.3">
      <c r="A3987" s="1">
        <v>41214</v>
      </c>
      <c r="B3987" t="s">
        <v>15</v>
      </c>
      <c r="C3987" t="s">
        <v>23</v>
      </c>
      <c r="D3987" t="s">
        <v>17</v>
      </c>
      <c r="E3987" t="s">
        <v>13</v>
      </c>
      <c r="F3987" s="2">
        <v>-244039.46004067353</v>
      </c>
      <c r="G3987" s="2">
        <v>-395615.01675384206</v>
      </c>
      <c r="H3987" s="2">
        <v>0</v>
      </c>
      <c r="I3987" s="2" t="str">
        <f>TEXT(Продажи[[#This Row],[период]],Продажи[[#Headers],[МММ]])</f>
        <v>ноя</v>
      </c>
    </row>
    <row r="3988" spans="1:9" x14ac:dyDescent="0.3">
      <c r="A3988" s="1">
        <v>41214</v>
      </c>
      <c r="B3988" t="s">
        <v>15</v>
      </c>
      <c r="C3988" t="s">
        <v>23</v>
      </c>
      <c r="D3988" t="s">
        <v>14</v>
      </c>
      <c r="E3988" t="s">
        <v>11</v>
      </c>
      <c r="F3988" s="2">
        <v>1080561.5358352475</v>
      </c>
      <c r="G3988" s="2">
        <v>2724416.3500804119</v>
      </c>
      <c r="H3988" s="2">
        <v>0</v>
      </c>
      <c r="I3988" s="2" t="str">
        <f>TEXT(Продажи[[#This Row],[период]],Продажи[[#Headers],[МММ]])</f>
        <v>ноя</v>
      </c>
    </row>
    <row r="3989" spans="1:9" x14ac:dyDescent="0.3">
      <c r="A3989" s="1">
        <v>41214</v>
      </c>
      <c r="B3989" t="s">
        <v>15</v>
      </c>
      <c r="C3989" t="s">
        <v>23</v>
      </c>
      <c r="D3989" t="s">
        <v>14</v>
      </c>
      <c r="E3989" t="s">
        <v>12</v>
      </c>
      <c r="F3989" s="2">
        <v>-625807.83928682294</v>
      </c>
      <c r="G3989" s="2">
        <v>-1201948.3897413581</v>
      </c>
      <c r="H3989" s="2">
        <v>0</v>
      </c>
      <c r="I3989" s="2" t="str">
        <f>TEXT(Продажи[[#This Row],[период]],Продажи[[#Headers],[МММ]])</f>
        <v>ноя</v>
      </c>
    </row>
    <row r="3990" spans="1:9" x14ac:dyDescent="0.3">
      <c r="A3990" s="1">
        <v>41214</v>
      </c>
      <c r="B3990" t="s">
        <v>15</v>
      </c>
      <c r="C3990" t="s">
        <v>23</v>
      </c>
      <c r="D3990" t="s">
        <v>14</v>
      </c>
      <c r="E3990" t="s">
        <v>13</v>
      </c>
      <c r="F3990" s="2">
        <v>-528536.44080034096</v>
      </c>
      <c r="G3990" s="2">
        <v>-681104.08752010297</v>
      </c>
      <c r="H3990" s="2">
        <v>0</v>
      </c>
      <c r="I3990" s="2" t="str">
        <f>TEXT(Продажи[[#This Row],[период]],Продажи[[#Headers],[МММ]])</f>
        <v>ноя</v>
      </c>
    </row>
    <row r="3991" spans="1:9" x14ac:dyDescent="0.3">
      <c r="A3991" s="1">
        <v>41214</v>
      </c>
      <c r="B3991" t="s">
        <v>15</v>
      </c>
      <c r="C3991" t="s">
        <v>23</v>
      </c>
      <c r="D3991" t="s">
        <v>100</v>
      </c>
      <c r="E3991" t="s">
        <v>49</v>
      </c>
      <c r="F3991" s="2">
        <v>0</v>
      </c>
      <c r="G3991" s="2">
        <v>0</v>
      </c>
      <c r="H3991" s="2">
        <v>4821134.2360526621</v>
      </c>
      <c r="I3991" s="2" t="str">
        <f>TEXT(Продажи[[#This Row],[период]],Продажи[[#Headers],[МММ]])</f>
        <v>ноя</v>
      </c>
    </row>
    <row r="3992" spans="1:9" x14ac:dyDescent="0.3">
      <c r="A3992" s="1">
        <v>41214</v>
      </c>
      <c r="B3992" t="s">
        <v>15</v>
      </c>
      <c r="C3992" t="s">
        <v>24</v>
      </c>
      <c r="D3992" t="s">
        <v>10</v>
      </c>
      <c r="E3992" t="s">
        <v>11</v>
      </c>
      <c r="F3992" s="2">
        <v>1556825.1143129969</v>
      </c>
      <c r="G3992" s="2">
        <v>3385118.6980645144</v>
      </c>
      <c r="H3992" s="2">
        <v>0</v>
      </c>
      <c r="I3992" s="2" t="str">
        <f>TEXT(Продажи[[#This Row],[период]],Продажи[[#Headers],[МММ]])</f>
        <v>ноя</v>
      </c>
    </row>
    <row r="3993" spans="1:9" x14ac:dyDescent="0.3">
      <c r="A3993" s="1">
        <v>41214</v>
      </c>
      <c r="B3993" t="s">
        <v>15</v>
      </c>
      <c r="C3993" t="s">
        <v>24</v>
      </c>
      <c r="D3993" t="s">
        <v>10</v>
      </c>
      <c r="E3993" t="s">
        <v>12</v>
      </c>
      <c r="F3993" s="2">
        <v>-846100.60560488957</v>
      </c>
      <c r="G3993" s="2">
        <v>-1493434.7197343449</v>
      </c>
      <c r="H3993" s="2">
        <v>0</v>
      </c>
      <c r="I3993" s="2" t="str">
        <f>TEXT(Продажи[[#This Row],[период]],Продажи[[#Headers],[МММ]])</f>
        <v>ноя</v>
      </c>
    </row>
    <row r="3994" spans="1:9" x14ac:dyDescent="0.3">
      <c r="A3994" s="1">
        <v>41214</v>
      </c>
      <c r="B3994" t="s">
        <v>15</v>
      </c>
      <c r="C3994" t="s">
        <v>24</v>
      </c>
      <c r="D3994" t="s">
        <v>10</v>
      </c>
      <c r="E3994" t="s">
        <v>13</v>
      </c>
      <c r="F3994" s="2">
        <v>-803457.1350824032</v>
      </c>
      <c r="G3994" s="2">
        <v>-846279.67451612861</v>
      </c>
      <c r="H3994" s="2">
        <v>0</v>
      </c>
      <c r="I3994" s="2" t="str">
        <f>TEXT(Продажи[[#This Row],[период]],Продажи[[#Headers],[МММ]])</f>
        <v>ноя</v>
      </c>
    </row>
    <row r="3995" spans="1:9" x14ac:dyDescent="0.3">
      <c r="A3995" s="1">
        <v>41214</v>
      </c>
      <c r="B3995" t="s">
        <v>15</v>
      </c>
      <c r="C3995" t="s">
        <v>24</v>
      </c>
      <c r="D3995" t="s">
        <v>21</v>
      </c>
      <c r="E3995" t="s">
        <v>11</v>
      </c>
      <c r="F3995" s="2">
        <v>2183553.0285076424</v>
      </c>
      <c r="G3995" s="2">
        <v>2267576.2330678212</v>
      </c>
      <c r="H3995" s="2">
        <v>0</v>
      </c>
      <c r="I3995" s="2" t="str">
        <f>TEXT(Продажи[[#This Row],[период]],Продажи[[#Headers],[МММ]])</f>
        <v>ноя</v>
      </c>
    </row>
    <row r="3996" spans="1:9" x14ac:dyDescent="0.3">
      <c r="A3996" s="1">
        <v>41214</v>
      </c>
      <c r="B3996" t="s">
        <v>15</v>
      </c>
      <c r="C3996" t="s">
        <v>24</v>
      </c>
      <c r="D3996" t="s">
        <v>21</v>
      </c>
      <c r="E3996" t="s">
        <v>12</v>
      </c>
      <c r="F3996" s="2">
        <v>-1240655.1298338878</v>
      </c>
      <c r="G3996" s="2">
        <v>-1000401.279294627</v>
      </c>
      <c r="H3996" s="2">
        <v>0</v>
      </c>
      <c r="I3996" s="2" t="str">
        <f>TEXT(Продажи[[#This Row],[период]],Продажи[[#Headers],[МММ]])</f>
        <v>ноя</v>
      </c>
    </row>
    <row r="3997" spans="1:9" x14ac:dyDescent="0.3">
      <c r="A3997" s="1">
        <v>41214</v>
      </c>
      <c r="B3997" t="s">
        <v>15</v>
      </c>
      <c r="C3997" t="s">
        <v>24</v>
      </c>
      <c r="D3997" t="s">
        <v>21</v>
      </c>
      <c r="E3997" t="s">
        <v>13</v>
      </c>
      <c r="F3997" s="2">
        <v>-1250394.2726030839</v>
      </c>
      <c r="G3997" s="2">
        <v>-566894.05826695531</v>
      </c>
      <c r="H3997" s="2">
        <v>0</v>
      </c>
      <c r="I3997" s="2" t="str">
        <f>TEXT(Продажи[[#This Row],[период]],Продажи[[#Headers],[МММ]])</f>
        <v>ноя</v>
      </c>
    </row>
    <row r="3998" spans="1:9" x14ac:dyDescent="0.3">
      <c r="A3998" s="1">
        <v>41214</v>
      </c>
      <c r="B3998" t="s">
        <v>15</v>
      </c>
      <c r="C3998" t="s">
        <v>24</v>
      </c>
      <c r="D3998" t="s">
        <v>19</v>
      </c>
      <c r="E3998" t="s">
        <v>11</v>
      </c>
      <c r="F3998" s="2">
        <v>2639464.1414825907</v>
      </c>
      <c r="G3998" s="2">
        <v>2319855.5583642903</v>
      </c>
      <c r="H3998" s="2">
        <v>0</v>
      </c>
      <c r="I3998" s="2" t="str">
        <f>TEXT(Продажи[[#This Row],[период]],Продажи[[#Headers],[МММ]])</f>
        <v>ноя</v>
      </c>
    </row>
    <row r="3999" spans="1:9" x14ac:dyDescent="0.3">
      <c r="A3999" s="1">
        <v>41214</v>
      </c>
      <c r="B3999" t="s">
        <v>15</v>
      </c>
      <c r="C3999" t="s">
        <v>24</v>
      </c>
      <c r="D3999" t="s">
        <v>19</v>
      </c>
      <c r="E3999" t="s">
        <v>12</v>
      </c>
      <c r="F3999" s="2">
        <v>-1413998.6472228165</v>
      </c>
      <c r="G3999" s="2">
        <v>-1023465.6875136575</v>
      </c>
      <c r="H3999" s="2">
        <v>0</v>
      </c>
      <c r="I3999" s="2" t="str">
        <f>TEXT(Продажи[[#This Row],[период]],Продажи[[#Headers],[МММ]])</f>
        <v>ноя</v>
      </c>
    </row>
    <row r="4000" spans="1:9" x14ac:dyDescent="0.3">
      <c r="A4000" s="1">
        <v>41214</v>
      </c>
      <c r="B4000" t="s">
        <v>15</v>
      </c>
      <c r="C4000" t="s">
        <v>24</v>
      </c>
      <c r="D4000" t="s">
        <v>19</v>
      </c>
      <c r="E4000" t="s">
        <v>13</v>
      </c>
      <c r="F4000" s="2">
        <v>-1308372.948275272</v>
      </c>
      <c r="G4000" s="2">
        <v>-579963.88959107257</v>
      </c>
      <c r="H4000" s="2">
        <v>0</v>
      </c>
      <c r="I4000" s="2" t="str">
        <f>TEXT(Продажи[[#This Row],[период]],Продажи[[#Headers],[МММ]])</f>
        <v>ноя</v>
      </c>
    </row>
    <row r="4001" spans="1:9" x14ac:dyDescent="0.3">
      <c r="A4001" s="1">
        <v>41214</v>
      </c>
      <c r="B4001" t="s">
        <v>15</v>
      </c>
      <c r="C4001" t="s">
        <v>24</v>
      </c>
      <c r="D4001" t="s">
        <v>17</v>
      </c>
      <c r="E4001" t="s">
        <v>11</v>
      </c>
      <c r="F4001" s="2">
        <v>800803.07067779719</v>
      </c>
      <c r="G4001" s="2">
        <v>1265968.0536122946</v>
      </c>
      <c r="H4001" s="2">
        <v>0</v>
      </c>
      <c r="I4001" s="2" t="str">
        <f>TEXT(Продажи[[#This Row],[период]],Продажи[[#Headers],[МММ]])</f>
        <v>ноя</v>
      </c>
    </row>
    <row r="4002" spans="1:9" x14ac:dyDescent="0.3">
      <c r="A4002" s="1">
        <v>41214</v>
      </c>
      <c r="B4002" t="s">
        <v>15</v>
      </c>
      <c r="C4002" t="s">
        <v>24</v>
      </c>
      <c r="D4002" t="s">
        <v>17</v>
      </c>
      <c r="E4002" t="s">
        <v>12</v>
      </c>
      <c r="F4002" s="2">
        <v>-444273.5482262398</v>
      </c>
      <c r="G4002" s="2">
        <v>-558515.31777013</v>
      </c>
      <c r="H4002" s="2">
        <v>0</v>
      </c>
      <c r="I4002" s="2" t="str">
        <f>TEXT(Продажи[[#This Row],[период]],Продажи[[#Headers],[МММ]])</f>
        <v>ноя</v>
      </c>
    </row>
    <row r="4003" spans="1:9" x14ac:dyDescent="0.3">
      <c r="A4003" s="1">
        <v>41214</v>
      </c>
      <c r="B4003" t="s">
        <v>15</v>
      </c>
      <c r="C4003" t="s">
        <v>24</v>
      </c>
      <c r="D4003" t="s">
        <v>17</v>
      </c>
      <c r="E4003" t="s">
        <v>13</v>
      </c>
      <c r="F4003" s="2">
        <v>-441985.53945287468</v>
      </c>
      <c r="G4003" s="2">
        <v>-316492.01340307365</v>
      </c>
      <c r="H4003" s="2">
        <v>0</v>
      </c>
      <c r="I4003" s="2" t="str">
        <f>TEXT(Продажи[[#This Row],[период]],Продажи[[#Headers],[МММ]])</f>
        <v>ноя</v>
      </c>
    </row>
    <row r="4004" spans="1:9" x14ac:dyDescent="0.3">
      <c r="A4004" s="1">
        <v>41214</v>
      </c>
      <c r="B4004" t="s">
        <v>15</v>
      </c>
      <c r="C4004" t="s">
        <v>24</v>
      </c>
      <c r="D4004" t="s">
        <v>14</v>
      </c>
      <c r="E4004" t="s">
        <v>11</v>
      </c>
      <c r="F4004" s="2">
        <v>3279233.0778629519</v>
      </c>
      <c r="G4004" s="2">
        <v>2179533.0800643293</v>
      </c>
      <c r="H4004" s="2">
        <v>0</v>
      </c>
      <c r="I4004" s="2" t="str">
        <f>TEXT(Продажи[[#This Row],[период]],Продажи[[#Headers],[МММ]])</f>
        <v>ноя</v>
      </c>
    </row>
    <row r="4005" spans="1:9" x14ac:dyDescent="0.3">
      <c r="A4005" s="1">
        <v>41214</v>
      </c>
      <c r="B4005" t="s">
        <v>15</v>
      </c>
      <c r="C4005" t="s">
        <v>24</v>
      </c>
      <c r="D4005" t="s">
        <v>14</v>
      </c>
      <c r="E4005" t="s">
        <v>12</v>
      </c>
      <c r="F4005" s="2">
        <v>-1877423.5178604687</v>
      </c>
      <c r="G4005" s="2">
        <v>-961558.71179308649</v>
      </c>
      <c r="H4005" s="2">
        <v>0</v>
      </c>
      <c r="I4005" s="2" t="str">
        <f>TEXT(Продажи[[#This Row],[период]],Продажи[[#Headers],[МММ]])</f>
        <v>ноя</v>
      </c>
    </row>
    <row r="4006" spans="1:9" x14ac:dyDescent="0.3">
      <c r="A4006" s="1">
        <v>41214</v>
      </c>
      <c r="B4006" t="s">
        <v>15</v>
      </c>
      <c r="C4006" t="s">
        <v>24</v>
      </c>
      <c r="D4006" t="s">
        <v>14</v>
      </c>
      <c r="E4006" t="s">
        <v>13</v>
      </c>
      <c r="F4006" s="2">
        <v>-1694291.2838238347</v>
      </c>
      <c r="G4006" s="2">
        <v>-544883.27001608233</v>
      </c>
      <c r="H4006" s="2">
        <v>0</v>
      </c>
      <c r="I4006" s="2" t="str">
        <f>TEXT(Продажи[[#This Row],[период]],Продажи[[#Headers],[МММ]])</f>
        <v>ноя</v>
      </c>
    </row>
    <row r="4007" spans="1:9" x14ac:dyDescent="0.3">
      <c r="A4007" s="1">
        <v>41214</v>
      </c>
      <c r="B4007" t="s">
        <v>15</v>
      </c>
      <c r="C4007" t="s">
        <v>24</v>
      </c>
      <c r="D4007" t="s">
        <v>100</v>
      </c>
      <c r="E4007" t="s">
        <v>49</v>
      </c>
      <c r="F4007" s="2">
        <v>0</v>
      </c>
      <c r="G4007" s="2">
        <v>0</v>
      </c>
      <c r="H4007" s="2">
        <v>6233612.726433184</v>
      </c>
      <c r="I4007" s="2" t="str">
        <f>TEXT(Продажи[[#This Row],[период]],Продажи[[#Headers],[МММ]])</f>
        <v>ноя</v>
      </c>
    </row>
    <row r="4008" spans="1:9" x14ac:dyDescent="0.3">
      <c r="A4008" s="1">
        <v>41214</v>
      </c>
      <c r="B4008" t="s">
        <v>15</v>
      </c>
      <c r="C4008" t="s">
        <v>26</v>
      </c>
      <c r="D4008" t="s">
        <v>10</v>
      </c>
      <c r="E4008" t="s">
        <v>11</v>
      </c>
      <c r="F4008" s="2">
        <v>2408566.3906219187</v>
      </c>
      <c r="G4008" s="2">
        <v>1269419.5117741928</v>
      </c>
      <c r="H4008" s="2">
        <v>0</v>
      </c>
      <c r="I4008" s="2" t="str">
        <f>TEXT(Продажи[[#This Row],[период]],Продажи[[#Headers],[МММ]])</f>
        <v>ноя</v>
      </c>
    </row>
    <row r="4009" spans="1:9" x14ac:dyDescent="0.3">
      <c r="A4009" s="1">
        <v>41214</v>
      </c>
      <c r="B4009" t="s">
        <v>15</v>
      </c>
      <c r="C4009" t="s">
        <v>26</v>
      </c>
      <c r="D4009" t="s">
        <v>10</v>
      </c>
      <c r="E4009" t="s">
        <v>12</v>
      </c>
      <c r="F4009" s="2">
        <v>-1410167.6760081493</v>
      </c>
      <c r="G4009" s="2">
        <v>-560038.01990037924</v>
      </c>
      <c r="H4009" s="2">
        <v>0</v>
      </c>
      <c r="I4009" s="2" t="str">
        <f>TEXT(Продажи[[#This Row],[период]],Продажи[[#Headers],[МММ]])</f>
        <v>ноя</v>
      </c>
    </row>
    <row r="4010" spans="1:9" x14ac:dyDescent="0.3">
      <c r="A4010" s="1">
        <v>41214</v>
      </c>
      <c r="B4010" t="s">
        <v>15</v>
      </c>
      <c r="C4010" t="s">
        <v>26</v>
      </c>
      <c r="D4010" t="s">
        <v>10</v>
      </c>
      <c r="E4010" t="s">
        <v>13</v>
      </c>
      <c r="F4010" s="2">
        <v>-1205665.1596334474</v>
      </c>
      <c r="G4010" s="2">
        <v>-317354.8779435482</v>
      </c>
      <c r="H4010" s="2">
        <v>0</v>
      </c>
      <c r="I4010" s="2" t="str">
        <f>TEXT(Продажи[[#This Row],[период]],Продажи[[#Headers],[МММ]])</f>
        <v>ноя</v>
      </c>
    </row>
    <row r="4011" spans="1:9" x14ac:dyDescent="0.3">
      <c r="A4011" s="1">
        <v>41214</v>
      </c>
      <c r="B4011" t="s">
        <v>15</v>
      </c>
      <c r="C4011" t="s">
        <v>26</v>
      </c>
      <c r="D4011" t="s">
        <v>21</v>
      </c>
      <c r="E4011" t="s">
        <v>11</v>
      </c>
      <c r="F4011" s="2">
        <v>3769523.8361452958</v>
      </c>
      <c r="G4011" s="2">
        <v>850341.08740043291</v>
      </c>
      <c r="H4011" s="2">
        <v>0</v>
      </c>
      <c r="I4011" s="2" t="str">
        <f>TEXT(Продажи[[#This Row],[период]],Продажи[[#Headers],[МММ]])</f>
        <v>ноя</v>
      </c>
    </row>
    <row r="4012" spans="1:9" x14ac:dyDescent="0.3">
      <c r="A4012" s="1">
        <v>41214</v>
      </c>
      <c r="B4012" t="s">
        <v>15</v>
      </c>
      <c r="C4012" t="s">
        <v>26</v>
      </c>
      <c r="D4012" t="s">
        <v>21</v>
      </c>
      <c r="E4012" t="s">
        <v>12</v>
      </c>
      <c r="F4012" s="2">
        <v>-2067758.549723146</v>
      </c>
      <c r="G4012" s="2">
        <v>-375150.4797354851</v>
      </c>
      <c r="H4012" s="2">
        <v>0</v>
      </c>
      <c r="I4012" s="2" t="str">
        <f>TEXT(Продажи[[#This Row],[период]],Продажи[[#Headers],[МММ]])</f>
        <v>ноя</v>
      </c>
    </row>
    <row r="4013" spans="1:9" x14ac:dyDescent="0.3">
      <c r="A4013" s="1">
        <v>41214</v>
      </c>
      <c r="B4013" t="s">
        <v>15</v>
      </c>
      <c r="C4013" t="s">
        <v>26</v>
      </c>
      <c r="D4013" t="s">
        <v>21</v>
      </c>
      <c r="E4013" t="s">
        <v>13</v>
      </c>
      <c r="F4013" s="2">
        <v>-2116309.5204706462</v>
      </c>
      <c r="G4013" s="2">
        <v>-212585.27185010823</v>
      </c>
      <c r="H4013" s="2">
        <v>0</v>
      </c>
      <c r="I4013" s="2" t="str">
        <f>TEXT(Продажи[[#This Row],[период]],Продажи[[#Headers],[МММ]])</f>
        <v>ноя</v>
      </c>
    </row>
    <row r="4014" spans="1:9" x14ac:dyDescent="0.3">
      <c r="A4014" s="1">
        <v>41214</v>
      </c>
      <c r="B4014" t="s">
        <v>15</v>
      </c>
      <c r="C4014" t="s">
        <v>26</v>
      </c>
      <c r="D4014" t="s">
        <v>19</v>
      </c>
      <c r="E4014" t="s">
        <v>11</v>
      </c>
      <c r="F4014" s="2">
        <v>1241962.1451440405</v>
      </c>
      <c r="G4014" s="2">
        <v>869945.83438660868</v>
      </c>
      <c r="H4014" s="2">
        <v>0</v>
      </c>
      <c r="I4014" s="2" t="str">
        <f>TEXT(Продажи[[#This Row],[период]],Продажи[[#Headers],[МММ]])</f>
        <v>ноя</v>
      </c>
    </row>
    <row r="4015" spans="1:9" x14ac:dyDescent="0.3">
      <c r="A4015" s="1">
        <v>41214</v>
      </c>
      <c r="B4015" t="s">
        <v>15</v>
      </c>
      <c r="C4015" t="s">
        <v>26</v>
      </c>
      <c r="D4015" t="s">
        <v>19</v>
      </c>
      <c r="E4015" t="s">
        <v>12</v>
      </c>
      <c r="F4015" s="2">
        <v>-706999.32361140824</v>
      </c>
      <c r="G4015" s="2">
        <v>-383799.63281762158</v>
      </c>
      <c r="H4015" s="2">
        <v>0</v>
      </c>
      <c r="I4015" s="2" t="str">
        <f>TEXT(Продажи[[#This Row],[период]],Продажи[[#Headers],[МММ]])</f>
        <v>ноя</v>
      </c>
    </row>
    <row r="4016" spans="1:9" x14ac:dyDescent="0.3">
      <c r="A4016" s="1">
        <v>41214</v>
      </c>
      <c r="B4016" t="s">
        <v>15</v>
      </c>
      <c r="C4016" t="s">
        <v>26</v>
      </c>
      <c r="D4016" t="s">
        <v>19</v>
      </c>
      <c r="E4016" t="s">
        <v>13</v>
      </c>
      <c r="F4016" s="2">
        <v>-603282.52283761464</v>
      </c>
      <c r="G4016" s="2">
        <v>-217486.45859665217</v>
      </c>
      <c r="H4016" s="2">
        <v>0</v>
      </c>
      <c r="I4016" s="2" t="str">
        <f>TEXT(Продажи[[#This Row],[период]],Продажи[[#Headers],[МММ]])</f>
        <v>ноя</v>
      </c>
    </row>
    <row r="4017" spans="1:9" x14ac:dyDescent="0.3">
      <c r="A4017" s="1">
        <v>41214</v>
      </c>
      <c r="B4017" t="s">
        <v>15</v>
      </c>
      <c r="C4017" t="s">
        <v>26</v>
      </c>
      <c r="D4017" t="s">
        <v>17</v>
      </c>
      <c r="E4017" t="s">
        <v>11</v>
      </c>
      <c r="F4017" s="2">
        <v>957409.49642754672</v>
      </c>
      <c r="G4017" s="2">
        <v>474738.02010461042</v>
      </c>
      <c r="H4017" s="2">
        <v>0</v>
      </c>
      <c r="I4017" s="2" t="str">
        <f>TEXT(Продажи[[#This Row],[период]],Продажи[[#Headers],[МММ]])</f>
        <v>ноя</v>
      </c>
    </row>
    <row r="4018" spans="1:9" x14ac:dyDescent="0.3">
      <c r="A4018" s="1">
        <v>41214</v>
      </c>
      <c r="B4018" t="s">
        <v>15</v>
      </c>
      <c r="C4018" t="s">
        <v>26</v>
      </c>
      <c r="D4018" t="s">
        <v>17</v>
      </c>
      <c r="E4018" t="s">
        <v>12</v>
      </c>
      <c r="F4018" s="2">
        <v>-555341.93528279976</v>
      </c>
      <c r="G4018" s="2">
        <v>-209443.24416379875</v>
      </c>
      <c r="H4018" s="2">
        <v>0</v>
      </c>
      <c r="I4018" s="2" t="str">
        <f>TEXT(Продажи[[#This Row],[период]],Продажи[[#Headers],[МММ]])</f>
        <v>ноя</v>
      </c>
    </row>
    <row r="4019" spans="1:9" x14ac:dyDescent="0.3">
      <c r="A4019" s="1">
        <v>41214</v>
      </c>
      <c r="B4019" t="s">
        <v>15</v>
      </c>
      <c r="C4019" t="s">
        <v>26</v>
      </c>
      <c r="D4019" t="s">
        <v>17</v>
      </c>
      <c r="E4019" t="s">
        <v>13</v>
      </c>
      <c r="F4019" s="2">
        <v>-441796.72319487849</v>
      </c>
      <c r="G4019" s="2">
        <v>-118684.5050261526</v>
      </c>
      <c r="H4019" s="2">
        <v>0</v>
      </c>
      <c r="I4019" s="2" t="str">
        <f>TEXT(Продажи[[#This Row],[период]],Продажи[[#Headers],[МММ]])</f>
        <v>ноя</v>
      </c>
    </row>
    <row r="4020" spans="1:9" x14ac:dyDescent="0.3">
      <c r="A4020" s="1">
        <v>41214</v>
      </c>
      <c r="B4020" t="s">
        <v>15</v>
      </c>
      <c r="C4020" t="s">
        <v>26</v>
      </c>
      <c r="D4020" t="s">
        <v>14</v>
      </c>
      <c r="E4020" t="s">
        <v>11</v>
      </c>
      <c r="F4020" s="2">
        <v>746797.35488227534</v>
      </c>
      <c r="G4020" s="2">
        <v>817324.90502412349</v>
      </c>
      <c r="H4020" s="2">
        <v>0</v>
      </c>
      <c r="I4020" s="2" t="str">
        <f>TEXT(Продажи[[#This Row],[период]],Продажи[[#Headers],[МММ]])</f>
        <v>ноя</v>
      </c>
    </row>
    <row r="4021" spans="1:9" x14ac:dyDescent="0.3">
      <c r="A4021" s="1">
        <v>41214</v>
      </c>
      <c r="B4021" t="s">
        <v>15</v>
      </c>
      <c r="C4021" t="s">
        <v>26</v>
      </c>
      <c r="D4021" t="s">
        <v>14</v>
      </c>
      <c r="E4021" t="s">
        <v>12</v>
      </c>
      <c r="F4021" s="2">
        <v>-417205.22619121528</v>
      </c>
      <c r="G4021" s="2">
        <v>-360584.51692240743</v>
      </c>
      <c r="H4021" s="2">
        <v>0</v>
      </c>
      <c r="I4021" s="2" t="str">
        <f>TEXT(Продажи[[#This Row],[период]],Продажи[[#Headers],[МММ]])</f>
        <v>ноя</v>
      </c>
    </row>
    <row r="4022" spans="1:9" x14ac:dyDescent="0.3">
      <c r="A4022" s="1">
        <v>41214</v>
      </c>
      <c r="B4022" t="s">
        <v>15</v>
      </c>
      <c r="C4022" t="s">
        <v>26</v>
      </c>
      <c r="D4022" t="s">
        <v>14</v>
      </c>
      <c r="E4022" t="s">
        <v>13</v>
      </c>
      <c r="F4022" s="2">
        <v>-327860.72700236656</v>
      </c>
      <c r="G4022" s="2">
        <v>-204331.22625603087</v>
      </c>
      <c r="H4022" s="2">
        <v>0</v>
      </c>
      <c r="I4022" s="2" t="str">
        <f>TEXT(Продажи[[#This Row],[период]],Продажи[[#Headers],[МММ]])</f>
        <v>ноя</v>
      </c>
    </row>
    <row r="4023" spans="1:9" x14ac:dyDescent="0.3">
      <c r="A4023" s="1">
        <v>41214</v>
      </c>
      <c r="B4023" t="s">
        <v>15</v>
      </c>
      <c r="C4023" t="s">
        <v>26</v>
      </c>
      <c r="D4023" t="s">
        <v>100</v>
      </c>
      <c r="E4023" t="s">
        <v>49</v>
      </c>
      <c r="F4023" s="2">
        <v>0</v>
      </c>
      <c r="G4023" s="2">
        <v>0</v>
      </c>
      <c r="H4023" s="2">
        <v>7376177.4972633934</v>
      </c>
      <c r="I4023" s="2" t="str">
        <f>TEXT(Продажи[[#This Row],[период]],Продажи[[#Headers],[МММ]])</f>
        <v>ноя</v>
      </c>
    </row>
    <row r="4024" spans="1:9" x14ac:dyDescent="0.3">
      <c r="A4024" s="1">
        <v>41214</v>
      </c>
      <c r="B4024" t="s">
        <v>15</v>
      </c>
      <c r="C4024" t="s">
        <v>27</v>
      </c>
      <c r="D4024" t="s">
        <v>10</v>
      </c>
      <c r="E4024" t="s">
        <v>11</v>
      </c>
      <c r="F4024" s="2">
        <v>3483114.1597401286</v>
      </c>
      <c r="G4024" s="2">
        <v>4231398.3725806428</v>
      </c>
      <c r="H4024" s="2">
        <v>0</v>
      </c>
      <c r="I4024" s="2" t="str">
        <f>TEXT(Продажи[[#This Row],[период]],Продажи[[#Headers],[МММ]])</f>
        <v>ноя</v>
      </c>
    </row>
    <row r="4025" spans="1:9" x14ac:dyDescent="0.3">
      <c r="A4025" s="1">
        <v>41214</v>
      </c>
      <c r="B4025" t="s">
        <v>15</v>
      </c>
      <c r="C4025" t="s">
        <v>27</v>
      </c>
      <c r="D4025" t="s">
        <v>10</v>
      </c>
      <c r="E4025" t="s">
        <v>12</v>
      </c>
      <c r="F4025" s="2">
        <v>-1974234.746411409</v>
      </c>
      <c r="G4025" s="2">
        <v>-1866793.399667931</v>
      </c>
      <c r="H4025" s="2">
        <v>0</v>
      </c>
      <c r="I4025" s="2" t="str">
        <f>TEXT(Продажи[[#This Row],[период]],Продажи[[#Headers],[МММ]])</f>
        <v>ноя</v>
      </c>
    </row>
    <row r="4026" spans="1:9" x14ac:dyDescent="0.3">
      <c r="A4026" s="1">
        <v>41214</v>
      </c>
      <c r="B4026" t="s">
        <v>15</v>
      </c>
      <c r="C4026" t="s">
        <v>27</v>
      </c>
      <c r="D4026" t="s">
        <v>10</v>
      </c>
      <c r="E4026" t="s">
        <v>13</v>
      </c>
      <c r="F4026" s="2">
        <v>-1787556.7494614501</v>
      </c>
      <c r="G4026" s="2">
        <v>-1057849.5931451607</v>
      </c>
      <c r="H4026" s="2">
        <v>0</v>
      </c>
      <c r="I4026" s="2" t="str">
        <f>TEXT(Продажи[[#This Row],[период]],Продажи[[#Headers],[МММ]])</f>
        <v>ноя</v>
      </c>
    </row>
    <row r="4027" spans="1:9" x14ac:dyDescent="0.3">
      <c r="A4027" s="1">
        <v>41214</v>
      </c>
      <c r="B4027" t="s">
        <v>15</v>
      </c>
      <c r="C4027" t="s">
        <v>27</v>
      </c>
      <c r="D4027" t="s">
        <v>21</v>
      </c>
      <c r="E4027" t="s">
        <v>11</v>
      </c>
      <c r="F4027" s="2">
        <v>2580562.670054487</v>
      </c>
      <c r="G4027" s="2">
        <v>2834470.2913347767</v>
      </c>
      <c r="H4027" s="2">
        <v>0</v>
      </c>
      <c r="I4027" s="2" t="str">
        <f>TEXT(Продажи[[#This Row],[период]],Продажи[[#Headers],[МММ]])</f>
        <v>ноя</v>
      </c>
    </row>
    <row r="4028" spans="1:9" x14ac:dyDescent="0.3">
      <c r="A4028" s="1">
        <v>41214</v>
      </c>
      <c r="B4028" t="s">
        <v>15</v>
      </c>
      <c r="C4028" t="s">
        <v>27</v>
      </c>
      <c r="D4028" t="s">
        <v>21</v>
      </c>
      <c r="E4028" t="s">
        <v>12</v>
      </c>
      <c r="F4028" s="2">
        <v>-1447430.9848062024</v>
      </c>
      <c r="G4028" s="2">
        <v>-1250501.5991182837</v>
      </c>
      <c r="H4028" s="2">
        <v>0</v>
      </c>
      <c r="I4028" s="2" t="str">
        <f>TEXT(Продажи[[#This Row],[период]],Продажи[[#Headers],[МММ]])</f>
        <v>ноя</v>
      </c>
    </row>
    <row r="4029" spans="1:9" x14ac:dyDescent="0.3">
      <c r="A4029" s="1">
        <v>41214</v>
      </c>
      <c r="B4029" t="s">
        <v>15</v>
      </c>
      <c r="C4029" t="s">
        <v>27</v>
      </c>
      <c r="D4029" t="s">
        <v>21</v>
      </c>
      <c r="E4029" t="s">
        <v>13</v>
      </c>
      <c r="F4029" s="2">
        <v>-1246093.3348196596</v>
      </c>
      <c r="G4029" s="2">
        <v>-708617.57283369417</v>
      </c>
      <c r="H4029" s="2">
        <v>0</v>
      </c>
      <c r="I4029" s="2" t="str">
        <f>TEXT(Продажи[[#This Row],[период]],Продажи[[#Headers],[МММ]])</f>
        <v>ноя</v>
      </c>
    </row>
    <row r="4030" spans="1:9" x14ac:dyDescent="0.3">
      <c r="A4030" s="1">
        <v>41214</v>
      </c>
      <c r="B4030" t="s">
        <v>15</v>
      </c>
      <c r="C4030" t="s">
        <v>27</v>
      </c>
      <c r="D4030" t="s">
        <v>19</v>
      </c>
      <c r="E4030" t="s">
        <v>11</v>
      </c>
      <c r="F4030" s="2">
        <v>1282025.440148687</v>
      </c>
      <c r="G4030" s="2">
        <v>2899819.4479553625</v>
      </c>
      <c r="H4030" s="2">
        <v>0</v>
      </c>
      <c r="I4030" s="2" t="str">
        <f>TEXT(Продажи[[#This Row],[период]],Продажи[[#Headers],[МММ]])</f>
        <v>ноя</v>
      </c>
    </row>
    <row r="4031" spans="1:9" x14ac:dyDescent="0.3">
      <c r="A4031" s="1">
        <v>41214</v>
      </c>
      <c r="B4031" t="s">
        <v>15</v>
      </c>
      <c r="C4031" t="s">
        <v>27</v>
      </c>
      <c r="D4031" t="s">
        <v>19</v>
      </c>
      <c r="E4031" t="s">
        <v>12</v>
      </c>
      <c r="F4031" s="2">
        <v>-706999.32361140824</v>
      </c>
      <c r="G4031" s="2">
        <v>-1279332.1093920721</v>
      </c>
      <c r="H4031" s="2">
        <v>0</v>
      </c>
      <c r="I4031" s="2" t="str">
        <f>TEXT(Продажи[[#This Row],[период]],Продажи[[#Headers],[МММ]])</f>
        <v>ноя</v>
      </c>
    </row>
    <row r="4032" spans="1:9" x14ac:dyDescent="0.3">
      <c r="A4032" s="1">
        <v>41214</v>
      </c>
      <c r="B4032" t="s">
        <v>15</v>
      </c>
      <c r="C4032" t="s">
        <v>27</v>
      </c>
      <c r="D4032" t="s">
        <v>19</v>
      </c>
      <c r="E4032" t="s">
        <v>13</v>
      </c>
      <c r="F4032" s="2">
        <v>-656873.07156735938</v>
      </c>
      <c r="G4032" s="2">
        <v>-724954.86198884062</v>
      </c>
      <c r="H4032" s="2">
        <v>0</v>
      </c>
      <c r="I4032" s="2" t="str">
        <f>TEXT(Продажи[[#This Row],[период]],Продажи[[#Headers],[МММ]])</f>
        <v>ноя</v>
      </c>
    </row>
    <row r="4033" spans="1:9" x14ac:dyDescent="0.3">
      <c r="A4033" s="1">
        <v>41214</v>
      </c>
      <c r="B4033" t="s">
        <v>15</v>
      </c>
      <c r="C4033" t="s">
        <v>27</v>
      </c>
      <c r="D4033" t="s">
        <v>17</v>
      </c>
      <c r="E4033" t="s">
        <v>11</v>
      </c>
      <c r="F4033" s="2">
        <v>1172882.1673172731</v>
      </c>
      <c r="G4033" s="2">
        <v>1582460.0670153683</v>
      </c>
      <c r="H4033" s="2">
        <v>0</v>
      </c>
      <c r="I4033" s="2" t="str">
        <f>TEXT(Продажи[[#This Row],[период]],Продажи[[#Headers],[МММ]])</f>
        <v>ноя</v>
      </c>
    </row>
    <row r="4034" spans="1:9" x14ac:dyDescent="0.3">
      <c r="A4034" s="1">
        <v>41214</v>
      </c>
      <c r="B4034" t="s">
        <v>15</v>
      </c>
      <c r="C4034" t="s">
        <v>27</v>
      </c>
      <c r="D4034" t="s">
        <v>17</v>
      </c>
      <c r="E4034" t="s">
        <v>12</v>
      </c>
      <c r="F4034" s="2">
        <v>-666410.32233935967</v>
      </c>
      <c r="G4034" s="2">
        <v>-698144.14721266262</v>
      </c>
      <c r="H4034" s="2">
        <v>0</v>
      </c>
      <c r="I4034" s="2" t="str">
        <f>TEXT(Продажи[[#This Row],[период]],Продажи[[#Headers],[МММ]])</f>
        <v>ноя</v>
      </c>
    </row>
    <row r="4035" spans="1:9" x14ac:dyDescent="0.3">
      <c r="A4035" s="1">
        <v>41214</v>
      </c>
      <c r="B4035" t="s">
        <v>15</v>
      </c>
      <c r="C4035" t="s">
        <v>27</v>
      </c>
      <c r="D4035" t="s">
        <v>17</v>
      </c>
      <c r="E4035" t="s">
        <v>13</v>
      </c>
      <c r="F4035" s="2">
        <v>-560628.79050669202</v>
      </c>
      <c r="G4035" s="2">
        <v>-395615.01675384206</v>
      </c>
      <c r="H4035" s="2">
        <v>0</v>
      </c>
      <c r="I4035" s="2" t="str">
        <f>TEXT(Продажи[[#This Row],[период]],Продажи[[#Headers],[МММ]])</f>
        <v>ноя</v>
      </c>
    </row>
    <row r="4036" spans="1:9" x14ac:dyDescent="0.3">
      <c r="A4036" s="1">
        <v>41214</v>
      </c>
      <c r="B4036" t="s">
        <v>15</v>
      </c>
      <c r="C4036" t="s">
        <v>27</v>
      </c>
      <c r="D4036" t="s">
        <v>14</v>
      </c>
      <c r="E4036" t="s">
        <v>11</v>
      </c>
      <c r="F4036" s="2">
        <v>1858649.2826818642</v>
      </c>
      <c r="G4036" s="2">
        <v>2724416.3500804119</v>
      </c>
      <c r="H4036" s="2">
        <v>0</v>
      </c>
      <c r="I4036" s="2" t="str">
        <f>TEXT(Продажи[[#This Row],[период]],Продажи[[#Headers],[МММ]])</f>
        <v>ноя</v>
      </c>
    </row>
    <row r="4037" spans="1:9" x14ac:dyDescent="0.3">
      <c r="A4037" s="1">
        <v>41214</v>
      </c>
      <c r="B4037" t="s">
        <v>15</v>
      </c>
      <c r="C4037" t="s">
        <v>27</v>
      </c>
      <c r="D4037" t="s">
        <v>14</v>
      </c>
      <c r="E4037" t="s">
        <v>12</v>
      </c>
      <c r="F4037" s="2">
        <v>-1043013.0654780382</v>
      </c>
      <c r="G4037" s="2">
        <v>-1201948.3897413581</v>
      </c>
      <c r="H4037" s="2">
        <v>0</v>
      </c>
      <c r="I4037" s="2" t="str">
        <f>TEXT(Продажи[[#This Row],[период]],Продажи[[#Headers],[МММ]])</f>
        <v>ноя</v>
      </c>
    </row>
    <row r="4038" spans="1:9" x14ac:dyDescent="0.3">
      <c r="A4038" s="1">
        <v>41214</v>
      </c>
      <c r="B4038" t="s">
        <v>15</v>
      </c>
      <c r="C4038" t="s">
        <v>27</v>
      </c>
      <c r="D4038" t="s">
        <v>14</v>
      </c>
      <c r="E4038" t="s">
        <v>13</v>
      </c>
      <c r="F4038" s="2">
        <v>-851766.18979198521</v>
      </c>
      <c r="G4038" s="2">
        <v>-681104.08752010297</v>
      </c>
      <c r="H4038" s="2">
        <v>0</v>
      </c>
      <c r="I4038" s="2" t="str">
        <f>TEXT(Продажи[[#This Row],[период]],Продажи[[#Headers],[МММ]])</f>
        <v>ноя</v>
      </c>
    </row>
    <row r="4039" spans="1:9" x14ac:dyDescent="0.3">
      <c r="A4039" s="1">
        <v>41214</v>
      </c>
      <c r="B4039" t="s">
        <v>15</v>
      </c>
      <c r="C4039" t="s">
        <v>27</v>
      </c>
      <c r="D4039" t="s">
        <v>100</v>
      </c>
      <c r="E4039" t="s">
        <v>49</v>
      </c>
      <c r="F4039" s="2">
        <v>0</v>
      </c>
      <c r="G4039" s="2">
        <v>0</v>
      </c>
      <c r="H4039" s="2">
        <v>10010744.969183668</v>
      </c>
      <c r="I4039" s="2" t="str">
        <f>TEXT(Продажи[[#This Row],[период]],Продажи[[#Headers],[МММ]])</f>
        <v>ноя</v>
      </c>
    </row>
    <row r="4040" spans="1:9" x14ac:dyDescent="0.3">
      <c r="A4040" s="1">
        <v>41214</v>
      </c>
      <c r="B4040" t="s">
        <v>8</v>
      </c>
      <c r="C4040" t="s">
        <v>9</v>
      </c>
      <c r="D4040" t="s">
        <v>10</v>
      </c>
      <c r="E4040" t="s">
        <v>11</v>
      </c>
      <c r="F4040" s="2">
        <v>3584646.2324127154</v>
      </c>
      <c r="G4040" s="2">
        <v>3385118.6980645144</v>
      </c>
      <c r="H4040" s="2">
        <v>0</v>
      </c>
      <c r="I4040" s="2" t="str">
        <f>TEXT(Продажи[[#This Row],[период]],Продажи[[#Headers],[МММ]])</f>
        <v>ноя</v>
      </c>
    </row>
    <row r="4041" spans="1:9" x14ac:dyDescent="0.3">
      <c r="A4041" s="1">
        <v>41214</v>
      </c>
      <c r="B4041" t="s">
        <v>8</v>
      </c>
      <c r="C4041" t="s">
        <v>9</v>
      </c>
      <c r="D4041" t="s">
        <v>10</v>
      </c>
      <c r="E4041" t="s">
        <v>12</v>
      </c>
      <c r="F4041" s="2">
        <v>-1974234.746411409</v>
      </c>
      <c r="G4041" s="2">
        <v>-1493434.7197343449</v>
      </c>
      <c r="H4041" s="2">
        <v>0</v>
      </c>
      <c r="I4041" s="2" t="str">
        <f>TEXT(Продажи[[#This Row],[период]],Продажи[[#Headers],[МММ]])</f>
        <v>ноя</v>
      </c>
    </row>
    <row r="4042" spans="1:9" x14ac:dyDescent="0.3">
      <c r="A4042" s="1">
        <v>41214</v>
      </c>
      <c r="B4042" t="s">
        <v>8</v>
      </c>
      <c r="C4042" t="s">
        <v>9</v>
      </c>
      <c r="D4042" t="s">
        <v>10</v>
      </c>
      <c r="E4042" t="s">
        <v>13</v>
      </c>
      <c r="F4042" s="2">
        <v>-770261.78798917122</v>
      </c>
      <c r="G4042" s="2">
        <v>-846279.67451612861</v>
      </c>
      <c r="H4042" s="2">
        <v>0</v>
      </c>
      <c r="I4042" s="2" t="str">
        <f>TEXT(Продажи[[#This Row],[период]],Продажи[[#Headers],[МММ]])</f>
        <v>ноя</v>
      </c>
    </row>
    <row r="4043" spans="1:9" x14ac:dyDescent="0.3">
      <c r="A4043" s="1">
        <v>41214</v>
      </c>
      <c r="B4043" t="s">
        <v>8</v>
      </c>
      <c r="C4043" t="s">
        <v>9</v>
      </c>
      <c r="D4043" t="s">
        <v>21</v>
      </c>
      <c r="E4043" t="s">
        <v>11</v>
      </c>
      <c r="F4043" s="2">
        <v>1811356.4895574762</v>
      </c>
      <c r="G4043" s="2">
        <v>2267576.2330678212</v>
      </c>
      <c r="H4043" s="2">
        <v>0</v>
      </c>
      <c r="I4043" s="2" t="str">
        <f>TEXT(Продажи[[#This Row],[период]],Продажи[[#Headers],[МММ]])</f>
        <v>ноя</v>
      </c>
    </row>
    <row r="4044" spans="1:9" x14ac:dyDescent="0.3">
      <c r="A4044" s="1">
        <v>41214</v>
      </c>
      <c r="B4044" t="s">
        <v>8</v>
      </c>
      <c r="C4044" t="s">
        <v>9</v>
      </c>
      <c r="D4044" t="s">
        <v>21</v>
      </c>
      <c r="E4044" t="s">
        <v>12</v>
      </c>
      <c r="F4044" s="2">
        <v>-1033879.2748615732</v>
      </c>
      <c r="G4044" s="2">
        <v>-1000401.279294627</v>
      </c>
      <c r="H4044" s="2">
        <v>0</v>
      </c>
      <c r="I4044" s="2" t="str">
        <f>TEXT(Продажи[[#This Row],[период]],Продажи[[#Headers],[МММ]])</f>
        <v>ноя</v>
      </c>
    </row>
    <row r="4045" spans="1:9" x14ac:dyDescent="0.3">
      <c r="A4045" s="1">
        <v>41214</v>
      </c>
      <c r="B4045" t="s">
        <v>8</v>
      </c>
      <c r="C4045" t="s">
        <v>9</v>
      </c>
      <c r="D4045" t="s">
        <v>21</v>
      </c>
      <c r="E4045" t="s">
        <v>13</v>
      </c>
      <c r="F4045" s="2">
        <v>-371162.65967530472</v>
      </c>
      <c r="G4045" s="2">
        <v>-566894.05826695531</v>
      </c>
      <c r="H4045" s="2">
        <v>0</v>
      </c>
      <c r="I4045" s="2" t="str">
        <f>TEXT(Продажи[[#This Row],[период]],Продажи[[#Headers],[МММ]])</f>
        <v>ноя</v>
      </c>
    </row>
    <row r="4046" spans="1:9" x14ac:dyDescent="0.3">
      <c r="A4046" s="1">
        <v>41214</v>
      </c>
      <c r="B4046" t="s">
        <v>8</v>
      </c>
      <c r="C4046" t="s">
        <v>9</v>
      </c>
      <c r="D4046" t="s">
        <v>19</v>
      </c>
      <c r="E4046" t="s">
        <v>11</v>
      </c>
      <c r="F4046" s="2">
        <v>400632.95004646463</v>
      </c>
      <c r="G4046" s="2">
        <v>2319855.5583642903</v>
      </c>
      <c r="H4046" s="2">
        <v>0</v>
      </c>
      <c r="I4046" s="2" t="str">
        <f>TEXT(Продажи[[#This Row],[период]],Продажи[[#Headers],[МММ]])</f>
        <v>ноя</v>
      </c>
    </row>
    <row r="4047" spans="1:9" x14ac:dyDescent="0.3">
      <c r="A4047" s="1">
        <v>41214</v>
      </c>
      <c r="B4047" t="s">
        <v>8</v>
      </c>
      <c r="C4047" t="s">
        <v>9</v>
      </c>
      <c r="D4047" t="s">
        <v>19</v>
      </c>
      <c r="E4047" t="s">
        <v>12</v>
      </c>
      <c r="F4047" s="2">
        <v>-235666.44120380274</v>
      </c>
      <c r="G4047" s="2">
        <v>-1023465.6875136575</v>
      </c>
      <c r="H4047" s="2">
        <v>0</v>
      </c>
      <c r="I4047" s="2" t="str">
        <f>TEXT(Продажи[[#This Row],[период]],Продажи[[#Headers],[МММ]])</f>
        <v>ноя</v>
      </c>
    </row>
    <row r="4048" spans="1:9" x14ac:dyDescent="0.3">
      <c r="A4048" s="1">
        <v>41214</v>
      </c>
      <c r="B4048" t="s">
        <v>8</v>
      </c>
      <c r="C4048" t="s">
        <v>9</v>
      </c>
      <c r="D4048" t="s">
        <v>19</v>
      </c>
      <c r="E4048" t="s">
        <v>13</v>
      </c>
      <c r="F4048" s="2">
        <v>-76120.260508828287</v>
      </c>
      <c r="G4048" s="2">
        <v>-579963.88959107257</v>
      </c>
      <c r="H4048" s="2">
        <v>0</v>
      </c>
      <c r="I4048" s="2" t="str">
        <f>TEXT(Продажи[[#This Row],[период]],Продажи[[#Headers],[МММ]])</f>
        <v>ноя</v>
      </c>
    </row>
    <row r="4049" spans="1:9" x14ac:dyDescent="0.3">
      <c r="A4049" s="1">
        <v>41214</v>
      </c>
      <c r="B4049" t="s">
        <v>8</v>
      </c>
      <c r="C4049" t="s">
        <v>9</v>
      </c>
      <c r="D4049" t="s">
        <v>17</v>
      </c>
      <c r="E4049" t="s">
        <v>11</v>
      </c>
      <c r="F4049" s="2">
        <v>1841513.857397764</v>
      </c>
      <c r="G4049" s="2">
        <v>1265968.0536122946</v>
      </c>
      <c r="H4049" s="2">
        <v>0</v>
      </c>
      <c r="I4049" s="2" t="str">
        <f>TEXT(Продажи[[#This Row],[период]],Продажи[[#Headers],[МММ]])</f>
        <v>ноя</v>
      </c>
    </row>
    <row r="4050" spans="1:9" x14ac:dyDescent="0.3">
      <c r="A4050" s="1">
        <v>41214</v>
      </c>
      <c r="B4050" t="s">
        <v>8</v>
      </c>
      <c r="C4050" t="s">
        <v>9</v>
      </c>
      <c r="D4050" t="s">
        <v>17</v>
      </c>
      <c r="E4050" t="s">
        <v>12</v>
      </c>
      <c r="F4050" s="2">
        <v>-999615.48350903939</v>
      </c>
      <c r="G4050" s="2">
        <v>-558515.31777013</v>
      </c>
      <c r="H4050" s="2">
        <v>0</v>
      </c>
      <c r="I4050" s="2" t="str">
        <f>TEXT(Продажи[[#This Row],[период]],Продажи[[#Headers],[МММ]])</f>
        <v>ноя</v>
      </c>
    </row>
    <row r="4051" spans="1:9" x14ac:dyDescent="0.3">
      <c r="A4051" s="1">
        <v>41214</v>
      </c>
      <c r="B4051" t="s">
        <v>8</v>
      </c>
      <c r="C4051" t="s">
        <v>9</v>
      </c>
      <c r="D4051" t="s">
        <v>17</v>
      </c>
      <c r="E4051" t="s">
        <v>13</v>
      </c>
      <c r="F4051" s="2">
        <v>-445628.58254832978</v>
      </c>
      <c r="G4051" s="2">
        <v>-316492.01340307365</v>
      </c>
      <c r="H4051" s="2">
        <v>0</v>
      </c>
      <c r="I4051" s="2" t="str">
        <f>TEXT(Продажи[[#This Row],[период]],Продажи[[#Headers],[МММ]])</f>
        <v>ноя</v>
      </c>
    </row>
    <row r="4052" spans="1:9" x14ac:dyDescent="0.3">
      <c r="A4052" s="1">
        <v>41214</v>
      </c>
      <c r="B4052" t="s">
        <v>8</v>
      </c>
      <c r="C4052" t="s">
        <v>9</v>
      </c>
      <c r="D4052" t="s">
        <v>14</v>
      </c>
      <c r="E4052" t="s">
        <v>11</v>
      </c>
      <c r="F4052" s="2">
        <v>1470648.4223240339</v>
      </c>
      <c r="G4052" s="2">
        <v>2179533.0800643293</v>
      </c>
      <c r="H4052" s="2">
        <v>0</v>
      </c>
      <c r="I4052" s="2" t="str">
        <f>TEXT(Продажи[[#This Row],[период]],Продажи[[#Headers],[МММ]])</f>
        <v>ноя</v>
      </c>
    </row>
    <row r="4053" spans="1:9" x14ac:dyDescent="0.3">
      <c r="A4053" s="1">
        <v>41214</v>
      </c>
      <c r="B4053" t="s">
        <v>8</v>
      </c>
      <c r="C4053" t="s">
        <v>9</v>
      </c>
      <c r="D4053" t="s">
        <v>14</v>
      </c>
      <c r="E4053" t="s">
        <v>12</v>
      </c>
      <c r="F4053" s="2">
        <v>-834410.45238243055</v>
      </c>
      <c r="G4053" s="2">
        <v>-961558.71179308649</v>
      </c>
      <c r="H4053" s="2">
        <v>0</v>
      </c>
      <c r="I4053" s="2" t="str">
        <f>TEXT(Продажи[[#This Row],[период]],Продажи[[#Headers],[МММ]])</f>
        <v>ноя</v>
      </c>
    </row>
    <row r="4054" spans="1:9" x14ac:dyDescent="0.3">
      <c r="A4054" s="1">
        <v>41214</v>
      </c>
      <c r="B4054" t="s">
        <v>8</v>
      </c>
      <c r="C4054" t="s">
        <v>9</v>
      </c>
      <c r="D4054" t="s">
        <v>14</v>
      </c>
      <c r="E4054" t="s">
        <v>13</v>
      </c>
      <c r="F4054" s="2">
        <v>-294254.84603266412</v>
      </c>
      <c r="G4054" s="2">
        <v>-544883.27001608233</v>
      </c>
      <c r="H4054" s="2">
        <v>0</v>
      </c>
      <c r="I4054" s="2" t="str">
        <f>TEXT(Продажи[[#This Row],[период]],Продажи[[#Headers],[МММ]])</f>
        <v>ноя</v>
      </c>
    </row>
    <row r="4055" spans="1:9" x14ac:dyDescent="0.3">
      <c r="A4055" s="1">
        <v>41214</v>
      </c>
      <c r="B4055" t="s">
        <v>8</v>
      </c>
      <c r="C4055" t="s">
        <v>9</v>
      </c>
      <c r="D4055" t="s">
        <v>100</v>
      </c>
      <c r="E4055" t="s">
        <v>49</v>
      </c>
      <c r="F4055" s="2">
        <v>0</v>
      </c>
      <c r="G4055" s="2">
        <v>0</v>
      </c>
      <c r="H4055" s="2">
        <v>7135712.5490102386</v>
      </c>
      <c r="I4055" s="2" t="str">
        <f>TEXT(Продажи[[#This Row],[период]],Продажи[[#Headers],[МММ]])</f>
        <v>ноя</v>
      </c>
    </row>
    <row r="4056" spans="1:9" x14ac:dyDescent="0.3">
      <c r="A4056" s="1">
        <v>41214</v>
      </c>
      <c r="B4056" t="s">
        <v>8</v>
      </c>
      <c r="C4056" t="s">
        <v>20</v>
      </c>
      <c r="D4056" t="s">
        <v>10</v>
      </c>
      <c r="E4056" t="s">
        <v>11</v>
      </c>
      <c r="F4056" s="2">
        <v>3542341.2021324709</v>
      </c>
      <c r="G4056" s="2">
        <v>2538839.0235483856</v>
      </c>
      <c r="H4056" s="2">
        <v>0</v>
      </c>
      <c r="I4056" s="2" t="str">
        <f>TEXT(Продажи[[#This Row],[период]],Продажи[[#Headers],[МММ]])</f>
        <v>ноя</v>
      </c>
    </row>
    <row r="4057" spans="1:9" x14ac:dyDescent="0.3">
      <c r="A4057" s="1">
        <v>41214</v>
      </c>
      <c r="B4057" t="s">
        <v>8</v>
      </c>
      <c r="C4057" t="s">
        <v>20</v>
      </c>
      <c r="D4057" t="s">
        <v>10</v>
      </c>
      <c r="E4057" t="s">
        <v>12</v>
      </c>
      <c r="F4057" s="2">
        <v>-1974234.746411409</v>
      </c>
      <c r="G4057" s="2">
        <v>-1120076.0398007585</v>
      </c>
      <c r="H4057" s="2">
        <v>0</v>
      </c>
      <c r="I4057" s="2" t="str">
        <f>TEXT(Продажи[[#This Row],[период]],Продажи[[#Headers],[МММ]])</f>
        <v>ноя</v>
      </c>
    </row>
    <row r="4058" spans="1:9" x14ac:dyDescent="0.3">
      <c r="A4058" s="1">
        <v>41214</v>
      </c>
      <c r="B4058" t="s">
        <v>8</v>
      </c>
      <c r="C4058" t="s">
        <v>20</v>
      </c>
      <c r="D4058" t="s">
        <v>10</v>
      </c>
      <c r="E4058" t="s">
        <v>13</v>
      </c>
      <c r="F4058" s="2">
        <v>-712501.31997987756</v>
      </c>
      <c r="G4058" s="2">
        <v>-634709.7558870964</v>
      </c>
      <c r="H4058" s="2">
        <v>0</v>
      </c>
      <c r="I4058" s="2" t="str">
        <f>TEXT(Продажи[[#This Row],[период]],Продажи[[#Headers],[МММ]])</f>
        <v>ноя</v>
      </c>
    </row>
    <row r="4059" spans="1:9" x14ac:dyDescent="0.3">
      <c r="A4059" s="1">
        <v>41214</v>
      </c>
      <c r="B4059" t="s">
        <v>8</v>
      </c>
      <c r="C4059" t="s">
        <v>20</v>
      </c>
      <c r="D4059" t="s">
        <v>21</v>
      </c>
      <c r="E4059" t="s">
        <v>11</v>
      </c>
      <c r="F4059" s="2">
        <v>2948623.691905207</v>
      </c>
      <c r="G4059" s="2">
        <v>1700682.1748008658</v>
      </c>
      <c r="H4059" s="2">
        <v>0</v>
      </c>
      <c r="I4059" s="2" t="str">
        <f>TEXT(Продажи[[#This Row],[период]],Продажи[[#Headers],[МММ]])</f>
        <v>ноя</v>
      </c>
    </row>
    <row r="4060" spans="1:9" x14ac:dyDescent="0.3">
      <c r="A4060" s="1">
        <v>41214</v>
      </c>
      <c r="B4060" t="s">
        <v>8</v>
      </c>
      <c r="C4060" t="s">
        <v>20</v>
      </c>
      <c r="D4060" t="s">
        <v>21</v>
      </c>
      <c r="E4060" t="s">
        <v>12</v>
      </c>
      <c r="F4060" s="2">
        <v>-1654206.8397785169</v>
      </c>
      <c r="G4060" s="2">
        <v>-750300.95947097021</v>
      </c>
      <c r="H4060" s="2">
        <v>0</v>
      </c>
      <c r="I4060" s="2" t="str">
        <f>TEXT(Продажи[[#This Row],[период]],Продажи[[#Headers],[МММ]])</f>
        <v>ноя</v>
      </c>
    </row>
    <row r="4061" spans="1:9" x14ac:dyDescent="0.3">
      <c r="A4061" s="1">
        <v>41214</v>
      </c>
      <c r="B4061" t="s">
        <v>8</v>
      </c>
      <c r="C4061" t="s">
        <v>20</v>
      </c>
      <c r="D4061" t="s">
        <v>21</v>
      </c>
      <c r="E4061" t="s">
        <v>13</v>
      </c>
      <c r="F4061" s="2">
        <v>-716499.01506456744</v>
      </c>
      <c r="G4061" s="2">
        <v>-425170.54370021645</v>
      </c>
      <c r="H4061" s="2">
        <v>0</v>
      </c>
      <c r="I4061" s="2" t="str">
        <f>TEXT(Продажи[[#This Row],[период]],Продажи[[#Headers],[МММ]])</f>
        <v>ноя</v>
      </c>
    </row>
    <row r="4062" spans="1:9" x14ac:dyDescent="0.3">
      <c r="A4062" s="1">
        <v>41214</v>
      </c>
      <c r="B4062" t="s">
        <v>8</v>
      </c>
      <c r="C4062" t="s">
        <v>20</v>
      </c>
      <c r="D4062" t="s">
        <v>19</v>
      </c>
      <c r="E4062" t="s">
        <v>11</v>
      </c>
      <c r="F4062" s="2">
        <v>2931690.5285753058</v>
      </c>
      <c r="G4062" s="2">
        <v>1739891.6687732174</v>
      </c>
      <c r="H4062" s="2">
        <v>0</v>
      </c>
      <c r="I4062" s="2" t="str">
        <f>TEXT(Продажи[[#This Row],[период]],Продажи[[#Headers],[МММ]])</f>
        <v>ноя</v>
      </c>
    </row>
    <row r="4063" spans="1:9" x14ac:dyDescent="0.3">
      <c r="A4063" s="1">
        <v>41214</v>
      </c>
      <c r="B4063" t="s">
        <v>8</v>
      </c>
      <c r="C4063" t="s">
        <v>20</v>
      </c>
      <c r="D4063" t="s">
        <v>19</v>
      </c>
      <c r="E4063" t="s">
        <v>12</v>
      </c>
      <c r="F4063" s="2">
        <v>-1649665.0884266193</v>
      </c>
      <c r="G4063" s="2">
        <v>-767599.26563524315</v>
      </c>
      <c r="H4063" s="2">
        <v>0</v>
      </c>
      <c r="I4063" s="2" t="str">
        <f>TEXT(Продажи[[#This Row],[период]],Продажи[[#Headers],[МММ]])</f>
        <v>ноя</v>
      </c>
    </row>
    <row r="4064" spans="1:9" x14ac:dyDescent="0.3">
      <c r="A4064" s="1">
        <v>41214</v>
      </c>
      <c r="B4064" t="s">
        <v>8</v>
      </c>
      <c r="C4064" t="s">
        <v>20</v>
      </c>
      <c r="D4064" t="s">
        <v>19</v>
      </c>
      <c r="E4064" t="s">
        <v>13</v>
      </c>
      <c r="F4064" s="2">
        <v>-750927.54825179698</v>
      </c>
      <c r="G4064" s="2">
        <v>-434972.91719330434</v>
      </c>
      <c r="H4064" s="2">
        <v>0</v>
      </c>
      <c r="I4064" s="2" t="str">
        <f>TEXT(Продажи[[#This Row],[период]],Продажи[[#Headers],[МММ]])</f>
        <v>ноя</v>
      </c>
    </row>
    <row r="4065" spans="1:9" x14ac:dyDescent="0.3">
      <c r="A4065" s="1">
        <v>41214</v>
      </c>
      <c r="B4065" t="s">
        <v>8</v>
      </c>
      <c r="C4065" t="s">
        <v>20</v>
      </c>
      <c r="D4065" t="s">
        <v>17</v>
      </c>
      <c r="E4065" t="s">
        <v>11</v>
      </c>
      <c r="F4065" s="2">
        <v>593105.1868820301</v>
      </c>
      <c r="G4065" s="2">
        <v>949476.04020922084</v>
      </c>
      <c r="H4065" s="2">
        <v>0</v>
      </c>
      <c r="I4065" s="2" t="str">
        <f>TEXT(Продажи[[#This Row],[период]],Продажи[[#Headers],[МММ]])</f>
        <v>ноя</v>
      </c>
    </row>
    <row r="4066" spans="1:9" x14ac:dyDescent="0.3">
      <c r="A4066" s="1">
        <v>41214</v>
      </c>
      <c r="B4066" t="s">
        <v>8</v>
      </c>
      <c r="C4066" t="s">
        <v>20</v>
      </c>
      <c r="D4066" t="s">
        <v>17</v>
      </c>
      <c r="E4066" t="s">
        <v>12</v>
      </c>
      <c r="F4066" s="2">
        <v>-333205.16116967984</v>
      </c>
      <c r="G4066" s="2">
        <v>-418886.4883275975</v>
      </c>
      <c r="H4066" s="2">
        <v>0</v>
      </c>
      <c r="I4066" s="2" t="str">
        <f>TEXT(Продажи[[#This Row],[период]],Продажи[[#Headers],[МММ]])</f>
        <v>ноя</v>
      </c>
    </row>
    <row r="4067" spans="1:9" x14ac:dyDescent="0.3">
      <c r="A4067" s="1">
        <v>41214</v>
      </c>
      <c r="B4067" t="s">
        <v>8</v>
      </c>
      <c r="C4067" t="s">
        <v>20</v>
      </c>
      <c r="D4067" t="s">
        <v>17</v>
      </c>
      <c r="E4067" t="s">
        <v>13</v>
      </c>
      <c r="F4067" s="2">
        <v>-116388.56279656918</v>
      </c>
      <c r="G4067" s="2">
        <v>-237369.01005230521</v>
      </c>
      <c r="H4067" s="2">
        <v>0</v>
      </c>
      <c r="I4067" s="2" t="str">
        <f>TEXT(Продажи[[#This Row],[период]],Продажи[[#Headers],[МММ]])</f>
        <v>ноя</v>
      </c>
    </row>
    <row r="4068" spans="1:9" x14ac:dyDescent="0.3">
      <c r="A4068" s="1">
        <v>41214</v>
      </c>
      <c r="B4068" t="s">
        <v>8</v>
      </c>
      <c r="C4068" t="s">
        <v>20</v>
      </c>
      <c r="D4068" t="s">
        <v>14</v>
      </c>
      <c r="E4068" t="s">
        <v>11</v>
      </c>
      <c r="F4068" s="2">
        <v>1892025.7007771612</v>
      </c>
      <c r="G4068" s="2">
        <v>1634649.810048247</v>
      </c>
      <c r="H4068" s="2">
        <v>0</v>
      </c>
      <c r="I4068" s="2" t="str">
        <f>TEXT(Продажи[[#This Row],[период]],Продажи[[#Headers],[МММ]])</f>
        <v>ноя</v>
      </c>
    </row>
    <row r="4069" spans="1:9" x14ac:dyDescent="0.3">
      <c r="A4069" s="1">
        <v>41214</v>
      </c>
      <c r="B4069" t="s">
        <v>8</v>
      </c>
      <c r="C4069" t="s">
        <v>20</v>
      </c>
      <c r="D4069" t="s">
        <v>14</v>
      </c>
      <c r="E4069" t="s">
        <v>12</v>
      </c>
      <c r="F4069" s="2">
        <v>-1043013.0654780382</v>
      </c>
      <c r="G4069" s="2">
        <v>-721169.03384481487</v>
      </c>
      <c r="H4069" s="2">
        <v>0</v>
      </c>
      <c r="I4069" s="2" t="str">
        <f>TEXT(Продажи[[#This Row],[период]],Продажи[[#Headers],[МММ]])</f>
        <v>ноя</v>
      </c>
    </row>
    <row r="4070" spans="1:9" x14ac:dyDescent="0.3">
      <c r="A4070" s="1">
        <v>41214</v>
      </c>
      <c r="B4070" t="s">
        <v>8</v>
      </c>
      <c r="C4070" t="s">
        <v>20</v>
      </c>
      <c r="D4070" t="s">
        <v>14</v>
      </c>
      <c r="E4070" t="s">
        <v>13</v>
      </c>
      <c r="F4070" s="2">
        <v>-390024.30570485757</v>
      </c>
      <c r="G4070" s="2">
        <v>-408662.45251206175</v>
      </c>
      <c r="H4070" s="2">
        <v>0</v>
      </c>
      <c r="I4070" s="2" t="str">
        <f>TEXT(Продажи[[#This Row],[период]],Продажи[[#Headers],[МММ]])</f>
        <v>ноя</v>
      </c>
    </row>
    <row r="4071" spans="1:9" x14ac:dyDescent="0.3">
      <c r="A4071" s="1">
        <v>41214</v>
      </c>
      <c r="B4071" t="s">
        <v>8</v>
      </c>
      <c r="C4071" t="s">
        <v>20</v>
      </c>
      <c r="D4071" t="s">
        <v>100</v>
      </c>
      <c r="E4071" t="s">
        <v>49</v>
      </c>
      <c r="F4071" s="2">
        <v>0</v>
      </c>
      <c r="G4071" s="2">
        <v>0</v>
      </c>
      <c r="H4071" s="2">
        <v>8794747.2494712584</v>
      </c>
      <c r="I4071" s="2" t="str">
        <f>TEXT(Продажи[[#This Row],[период]],Продажи[[#Headers],[МММ]])</f>
        <v>ноя</v>
      </c>
    </row>
    <row r="4072" spans="1:9" x14ac:dyDescent="0.3">
      <c r="A4072" s="1">
        <v>41214</v>
      </c>
      <c r="B4072" t="s">
        <v>8</v>
      </c>
      <c r="C4072" t="s">
        <v>23</v>
      </c>
      <c r="D4072" t="s">
        <v>10</v>
      </c>
      <c r="E4072" t="s">
        <v>11</v>
      </c>
      <c r="F4072" s="2">
        <v>2084227.8251400446</v>
      </c>
      <c r="G4072" s="2">
        <v>4231398.3725806428</v>
      </c>
      <c r="H4072" s="2">
        <v>0</v>
      </c>
      <c r="I4072" s="2" t="str">
        <f>TEXT(Продажи[[#This Row],[период]],Продажи[[#Headers],[МММ]])</f>
        <v>ноя</v>
      </c>
    </row>
    <row r="4073" spans="1:9" x14ac:dyDescent="0.3">
      <c r="A4073" s="1">
        <v>41214</v>
      </c>
      <c r="B4073" t="s">
        <v>8</v>
      </c>
      <c r="C4073" t="s">
        <v>23</v>
      </c>
      <c r="D4073" t="s">
        <v>10</v>
      </c>
      <c r="E4073" t="s">
        <v>12</v>
      </c>
      <c r="F4073" s="2">
        <v>-1128134.1408065194</v>
      </c>
      <c r="G4073" s="2">
        <v>-1866793.399667931</v>
      </c>
      <c r="H4073" s="2">
        <v>0</v>
      </c>
      <c r="I4073" s="2" t="str">
        <f>TEXT(Продажи[[#This Row],[период]],Продажи[[#Headers],[МММ]])</f>
        <v>ноя</v>
      </c>
    </row>
    <row r="4074" spans="1:9" x14ac:dyDescent="0.3">
      <c r="A4074" s="1">
        <v>41214</v>
      </c>
      <c r="B4074" t="s">
        <v>8</v>
      </c>
      <c r="C4074" t="s">
        <v>23</v>
      </c>
      <c r="D4074" t="s">
        <v>10</v>
      </c>
      <c r="E4074" t="s">
        <v>13</v>
      </c>
      <c r="F4074" s="2">
        <v>-437631.43657236901</v>
      </c>
      <c r="G4074" s="2">
        <v>-1057849.5931451607</v>
      </c>
      <c r="H4074" s="2">
        <v>0</v>
      </c>
      <c r="I4074" s="2" t="str">
        <f>TEXT(Продажи[[#This Row],[период]],Продажи[[#Headers],[МММ]])</f>
        <v>ноя</v>
      </c>
    </row>
    <row r="4075" spans="1:9" x14ac:dyDescent="0.3">
      <c r="A4075" s="1">
        <v>41214</v>
      </c>
      <c r="B4075" t="s">
        <v>8</v>
      </c>
      <c r="C4075" t="s">
        <v>23</v>
      </c>
      <c r="D4075" t="s">
        <v>21</v>
      </c>
      <c r="E4075" t="s">
        <v>11</v>
      </c>
      <c r="F4075" s="2">
        <v>746460.83645005594</v>
      </c>
      <c r="G4075" s="2">
        <v>2834470.2913347767</v>
      </c>
      <c r="H4075" s="2">
        <v>0</v>
      </c>
      <c r="I4075" s="2" t="str">
        <f>TEXT(Продажи[[#This Row],[период]],Продажи[[#Headers],[МММ]])</f>
        <v>ноя</v>
      </c>
    </row>
    <row r="4076" spans="1:9" x14ac:dyDescent="0.3">
      <c r="A4076" s="1">
        <v>41214</v>
      </c>
      <c r="B4076" t="s">
        <v>8</v>
      </c>
      <c r="C4076" t="s">
        <v>23</v>
      </c>
      <c r="D4076" t="s">
        <v>21</v>
      </c>
      <c r="E4076" t="s">
        <v>12</v>
      </c>
      <c r="F4076" s="2">
        <v>-413551.70994462929</v>
      </c>
      <c r="G4076" s="2">
        <v>-1250501.5991182837</v>
      </c>
      <c r="H4076" s="2">
        <v>0</v>
      </c>
      <c r="I4076" s="2" t="str">
        <f>TEXT(Продажи[[#This Row],[период]],Продажи[[#Headers],[МММ]])</f>
        <v>ноя</v>
      </c>
    </row>
    <row r="4077" spans="1:9" x14ac:dyDescent="0.3">
      <c r="A4077" s="1">
        <v>41214</v>
      </c>
      <c r="B4077" t="s">
        <v>8</v>
      </c>
      <c r="C4077" t="s">
        <v>23</v>
      </c>
      <c r="D4077" t="s">
        <v>21</v>
      </c>
      <c r="E4077" t="s">
        <v>13</v>
      </c>
      <c r="F4077" s="2">
        <v>-131302.66790741982</v>
      </c>
      <c r="G4077" s="2">
        <v>-708617.57283369417</v>
      </c>
      <c r="H4077" s="2">
        <v>0</v>
      </c>
      <c r="I4077" s="2" t="str">
        <f>TEXT(Продажи[[#This Row],[период]],Продажи[[#Headers],[МММ]])</f>
        <v>ноя</v>
      </c>
    </row>
    <row r="4078" spans="1:9" x14ac:dyDescent="0.3">
      <c r="A4078" s="1">
        <v>41214</v>
      </c>
      <c r="B4078" t="s">
        <v>8</v>
      </c>
      <c r="C4078" t="s">
        <v>23</v>
      </c>
      <c r="D4078" t="s">
        <v>19</v>
      </c>
      <c r="E4078" t="s">
        <v>11</v>
      </c>
      <c r="F4078" s="2">
        <v>3904992.9307470112</v>
      </c>
      <c r="G4078" s="2">
        <v>2899819.4479553625</v>
      </c>
      <c r="H4078" s="2">
        <v>0</v>
      </c>
      <c r="I4078" s="2" t="str">
        <f>TEXT(Продажи[[#This Row],[период]],Продажи[[#Headers],[МММ]])</f>
        <v>ноя</v>
      </c>
    </row>
    <row r="4079" spans="1:9" x14ac:dyDescent="0.3">
      <c r="A4079" s="1">
        <v>41214</v>
      </c>
      <c r="B4079" t="s">
        <v>8</v>
      </c>
      <c r="C4079" t="s">
        <v>23</v>
      </c>
      <c r="D4079" t="s">
        <v>19</v>
      </c>
      <c r="E4079" t="s">
        <v>12</v>
      </c>
      <c r="F4079" s="2">
        <v>-2120997.970834225</v>
      </c>
      <c r="G4079" s="2">
        <v>-1279332.1093920721</v>
      </c>
      <c r="H4079" s="2">
        <v>0</v>
      </c>
      <c r="I4079" s="2" t="str">
        <f>TEXT(Продажи[[#This Row],[период]],Продажи[[#Headers],[МММ]])</f>
        <v>ноя</v>
      </c>
    </row>
    <row r="4080" spans="1:9" x14ac:dyDescent="0.3">
      <c r="A4080" s="1">
        <v>41214</v>
      </c>
      <c r="B4080" t="s">
        <v>8</v>
      </c>
      <c r="C4080" t="s">
        <v>23</v>
      </c>
      <c r="D4080" t="s">
        <v>19</v>
      </c>
      <c r="E4080" t="s">
        <v>13</v>
      </c>
      <c r="F4080" s="2">
        <v>-1006272.1372961174</v>
      </c>
      <c r="G4080" s="2">
        <v>-724954.86198884062</v>
      </c>
      <c r="H4080" s="2">
        <v>0</v>
      </c>
      <c r="I4080" s="2" t="str">
        <f>TEXT(Продажи[[#This Row],[период]],Продажи[[#Headers],[МММ]])</f>
        <v>ноя</v>
      </c>
    </row>
    <row r="4081" spans="1:9" x14ac:dyDescent="0.3">
      <c r="A4081" s="1">
        <v>41214</v>
      </c>
      <c r="B4081" t="s">
        <v>8</v>
      </c>
      <c r="C4081" t="s">
        <v>23</v>
      </c>
      <c r="D4081" t="s">
        <v>17</v>
      </c>
      <c r="E4081" t="s">
        <v>11</v>
      </c>
      <c r="F4081" s="2">
        <v>992951.38028564595</v>
      </c>
      <c r="G4081" s="2">
        <v>1582460.0670153683</v>
      </c>
      <c r="H4081" s="2">
        <v>0</v>
      </c>
      <c r="I4081" s="2" t="str">
        <f>TEXT(Продажи[[#This Row],[период]],Продажи[[#Headers],[МММ]])</f>
        <v>ноя</v>
      </c>
    </row>
    <row r="4082" spans="1:9" x14ac:dyDescent="0.3">
      <c r="A4082" s="1">
        <v>41214</v>
      </c>
      <c r="B4082" t="s">
        <v>8</v>
      </c>
      <c r="C4082" t="s">
        <v>23</v>
      </c>
      <c r="D4082" t="s">
        <v>17</v>
      </c>
      <c r="E4082" t="s">
        <v>12</v>
      </c>
      <c r="F4082" s="2">
        <v>-555341.93528279976</v>
      </c>
      <c r="G4082" s="2">
        <v>-698144.14721266262</v>
      </c>
      <c r="H4082" s="2">
        <v>0</v>
      </c>
      <c r="I4082" s="2" t="str">
        <f>TEXT(Продажи[[#This Row],[период]],Продажи[[#Headers],[МММ]])</f>
        <v>ноя</v>
      </c>
    </row>
    <row r="4083" spans="1:9" x14ac:dyDescent="0.3">
      <c r="A4083" s="1">
        <v>41214</v>
      </c>
      <c r="B4083" t="s">
        <v>8</v>
      </c>
      <c r="C4083" t="s">
        <v>23</v>
      </c>
      <c r="D4083" t="s">
        <v>17</v>
      </c>
      <c r="E4083" t="s">
        <v>13</v>
      </c>
      <c r="F4083" s="2">
        <v>-214484.16224492292</v>
      </c>
      <c r="G4083" s="2">
        <v>-395615.01675384206</v>
      </c>
      <c r="H4083" s="2">
        <v>0</v>
      </c>
      <c r="I4083" s="2" t="str">
        <f>TEXT(Продажи[[#This Row],[период]],Продажи[[#Headers],[МММ]])</f>
        <v>ноя</v>
      </c>
    </row>
    <row r="4084" spans="1:9" x14ac:dyDescent="0.3">
      <c r="A4084" s="1">
        <v>41214</v>
      </c>
      <c r="B4084" t="s">
        <v>8</v>
      </c>
      <c r="C4084" t="s">
        <v>23</v>
      </c>
      <c r="D4084" t="s">
        <v>14</v>
      </c>
      <c r="E4084" t="s">
        <v>11</v>
      </c>
      <c r="F4084" s="2">
        <v>1535315.2323836721</v>
      </c>
      <c r="G4084" s="2">
        <v>2724416.3500804119</v>
      </c>
      <c r="H4084" s="2">
        <v>0</v>
      </c>
      <c r="I4084" s="2" t="str">
        <f>TEXT(Продажи[[#This Row],[период]],Продажи[[#Headers],[МММ]])</f>
        <v>ноя</v>
      </c>
    </row>
    <row r="4085" spans="1:9" x14ac:dyDescent="0.3">
      <c r="A4085" s="1">
        <v>41214</v>
      </c>
      <c r="B4085" t="s">
        <v>8</v>
      </c>
      <c r="C4085" t="s">
        <v>23</v>
      </c>
      <c r="D4085" t="s">
        <v>14</v>
      </c>
      <c r="E4085" t="s">
        <v>12</v>
      </c>
      <c r="F4085" s="2">
        <v>-834410.45238243055</v>
      </c>
      <c r="G4085" s="2">
        <v>-1201948.3897413581</v>
      </c>
      <c r="H4085" s="2">
        <v>0</v>
      </c>
      <c r="I4085" s="2" t="str">
        <f>TEXT(Продажи[[#This Row],[период]],Продажи[[#Headers],[МММ]])</f>
        <v>ноя</v>
      </c>
    </row>
    <row r="4086" spans="1:9" x14ac:dyDescent="0.3">
      <c r="A4086" s="1">
        <v>41214</v>
      </c>
      <c r="B4086" t="s">
        <v>8</v>
      </c>
      <c r="C4086" t="s">
        <v>23</v>
      </c>
      <c r="D4086" t="s">
        <v>14</v>
      </c>
      <c r="E4086" t="s">
        <v>13</v>
      </c>
      <c r="F4086" s="2">
        <v>-299428.19083743519</v>
      </c>
      <c r="G4086" s="2">
        <v>-681104.08752010297</v>
      </c>
      <c r="H4086" s="2">
        <v>0</v>
      </c>
      <c r="I4086" s="2" t="str">
        <f>TEXT(Продажи[[#This Row],[период]],Продажи[[#Headers],[МММ]])</f>
        <v>ноя</v>
      </c>
    </row>
    <row r="4087" spans="1:9" x14ac:dyDescent="0.3">
      <c r="A4087" s="1">
        <v>41214</v>
      </c>
      <c r="B4087" t="s">
        <v>8</v>
      </c>
      <c r="C4087" t="s">
        <v>23</v>
      </c>
      <c r="D4087" t="s">
        <v>100</v>
      </c>
      <c r="E4087" t="s">
        <v>49</v>
      </c>
      <c r="F4087" s="2">
        <v>0</v>
      </c>
      <c r="G4087" s="2">
        <v>0</v>
      </c>
      <c r="H4087" s="2">
        <v>6004851.932416915</v>
      </c>
      <c r="I4087" s="2" t="str">
        <f>TEXT(Продажи[[#This Row],[период]],Продажи[[#Headers],[МММ]])</f>
        <v>ноя</v>
      </c>
    </row>
    <row r="4088" spans="1:9" x14ac:dyDescent="0.3">
      <c r="A4088" s="1">
        <v>41214</v>
      </c>
      <c r="B4088" t="s">
        <v>8</v>
      </c>
      <c r="C4088" t="s">
        <v>24</v>
      </c>
      <c r="D4088" t="s">
        <v>10</v>
      </c>
      <c r="E4088" t="s">
        <v>11</v>
      </c>
      <c r="F4088" s="2">
        <v>995578.37926175341</v>
      </c>
      <c r="G4088" s="2">
        <v>3385118.6980645144</v>
      </c>
      <c r="H4088" s="2">
        <v>0</v>
      </c>
      <c r="I4088" s="2" t="str">
        <f>TEXT(Продажи[[#This Row],[период]],Продажи[[#Headers],[МММ]])</f>
        <v>ноя</v>
      </c>
    </row>
    <row r="4089" spans="1:9" x14ac:dyDescent="0.3">
      <c r="A4089" s="1">
        <v>41214</v>
      </c>
      <c r="B4089" t="s">
        <v>8</v>
      </c>
      <c r="C4089" t="s">
        <v>24</v>
      </c>
      <c r="D4089" t="s">
        <v>10</v>
      </c>
      <c r="E4089" t="s">
        <v>12</v>
      </c>
      <c r="F4089" s="2">
        <v>-564067.07040325971</v>
      </c>
      <c r="G4089" s="2">
        <v>-1493434.7197343449</v>
      </c>
      <c r="H4089" s="2">
        <v>0</v>
      </c>
      <c r="I4089" s="2" t="str">
        <f>TEXT(Продажи[[#This Row],[период]],Продажи[[#Headers],[МММ]])</f>
        <v>ноя</v>
      </c>
    </row>
    <row r="4090" spans="1:9" x14ac:dyDescent="0.3">
      <c r="A4090" s="1">
        <v>41214</v>
      </c>
      <c r="B4090" t="s">
        <v>8</v>
      </c>
      <c r="C4090" t="s">
        <v>24</v>
      </c>
      <c r="D4090" t="s">
        <v>10</v>
      </c>
      <c r="E4090" t="s">
        <v>13</v>
      </c>
      <c r="F4090" s="2">
        <v>-192995.54813847531</v>
      </c>
      <c r="G4090" s="2">
        <v>-846279.67451612861</v>
      </c>
      <c r="H4090" s="2">
        <v>0</v>
      </c>
      <c r="I4090" s="2" t="str">
        <f>TEXT(Продажи[[#This Row],[период]],Продажи[[#Headers],[МММ]])</f>
        <v>ноя</v>
      </c>
    </row>
    <row r="4091" spans="1:9" x14ac:dyDescent="0.3">
      <c r="A4091" s="1">
        <v>41214</v>
      </c>
      <c r="B4091" t="s">
        <v>8</v>
      </c>
      <c r="C4091" t="s">
        <v>24</v>
      </c>
      <c r="D4091" t="s">
        <v>21</v>
      </c>
      <c r="E4091" t="s">
        <v>11</v>
      </c>
      <c r="F4091" s="2">
        <v>2576427.1529550403</v>
      </c>
      <c r="G4091" s="2">
        <v>2267576.2330678212</v>
      </c>
      <c r="H4091" s="2">
        <v>0</v>
      </c>
      <c r="I4091" s="2" t="str">
        <f>TEXT(Продажи[[#This Row],[период]],Продажи[[#Headers],[МММ]])</f>
        <v>ноя</v>
      </c>
    </row>
    <row r="4092" spans="1:9" x14ac:dyDescent="0.3">
      <c r="A4092" s="1">
        <v>41214</v>
      </c>
      <c r="B4092" t="s">
        <v>8</v>
      </c>
      <c r="C4092" t="s">
        <v>24</v>
      </c>
      <c r="D4092" t="s">
        <v>21</v>
      </c>
      <c r="E4092" t="s">
        <v>12</v>
      </c>
      <c r="F4092" s="2">
        <v>-1447430.9848062024</v>
      </c>
      <c r="G4092" s="2">
        <v>-1000401.279294627</v>
      </c>
      <c r="H4092" s="2">
        <v>0</v>
      </c>
      <c r="I4092" s="2" t="str">
        <f>TEXT(Продажи[[#This Row],[период]],Продажи[[#Headers],[МММ]])</f>
        <v>ноя</v>
      </c>
    </row>
    <row r="4093" spans="1:9" x14ac:dyDescent="0.3">
      <c r="A4093" s="1">
        <v>41214</v>
      </c>
      <c r="B4093" t="s">
        <v>8</v>
      </c>
      <c r="C4093" t="s">
        <v>24</v>
      </c>
      <c r="D4093" t="s">
        <v>21</v>
      </c>
      <c r="E4093" t="s">
        <v>13</v>
      </c>
      <c r="F4093" s="2">
        <v>-604488.5344260647</v>
      </c>
      <c r="G4093" s="2">
        <v>-566894.05826695531</v>
      </c>
      <c r="H4093" s="2">
        <v>0</v>
      </c>
      <c r="I4093" s="2" t="str">
        <f>TEXT(Продажи[[#This Row],[период]],Продажи[[#Headers],[МММ]])</f>
        <v>ноя</v>
      </c>
    </row>
    <row r="4094" spans="1:9" x14ac:dyDescent="0.3">
      <c r="A4094" s="1">
        <v>41214</v>
      </c>
      <c r="B4094" t="s">
        <v>8</v>
      </c>
      <c r="C4094" t="s">
        <v>24</v>
      </c>
      <c r="D4094" t="s">
        <v>19</v>
      </c>
      <c r="E4094" t="s">
        <v>11</v>
      </c>
      <c r="F4094" s="2">
        <v>1241962.1451440405</v>
      </c>
      <c r="G4094" s="2">
        <v>2319855.5583642903</v>
      </c>
      <c r="H4094" s="2">
        <v>0</v>
      </c>
      <c r="I4094" s="2" t="str">
        <f>TEXT(Продажи[[#This Row],[период]],Продажи[[#Headers],[МММ]])</f>
        <v>ноя</v>
      </c>
    </row>
    <row r="4095" spans="1:9" x14ac:dyDescent="0.3">
      <c r="A4095" s="1">
        <v>41214</v>
      </c>
      <c r="B4095" t="s">
        <v>8</v>
      </c>
      <c r="C4095" t="s">
        <v>24</v>
      </c>
      <c r="D4095" t="s">
        <v>19</v>
      </c>
      <c r="E4095" t="s">
        <v>12</v>
      </c>
      <c r="F4095" s="2">
        <v>-706999.32361140824</v>
      </c>
      <c r="G4095" s="2">
        <v>-1023465.6875136575</v>
      </c>
      <c r="H4095" s="2">
        <v>0</v>
      </c>
      <c r="I4095" s="2" t="str">
        <f>TEXT(Продажи[[#This Row],[период]],Продажи[[#Headers],[МММ]])</f>
        <v>ноя</v>
      </c>
    </row>
    <row r="4096" spans="1:9" x14ac:dyDescent="0.3">
      <c r="A4096" s="1">
        <v>41214</v>
      </c>
      <c r="B4096" t="s">
        <v>8</v>
      </c>
      <c r="C4096" t="s">
        <v>24</v>
      </c>
      <c r="D4096" t="s">
        <v>19</v>
      </c>
      <c r="E4096" t="s">
        <v>13</v>
      </c>
      <c r="F4096" s="2">
        <v>-277827.16753516305</v>
      </c>
      <c r="G4096" s="2">
        <v>-579963.88959107257</v>
      </c>
      <c r="H4096" s="2">
        <v>0</v>
      </c>
      <c r="I4096" s="2" t="str">
        <f>TEXT(Продажи[[#This Row],[период]],Продажи[[#Headers],[МММ]])</f>
        <v>ноя</v>
      </c>
    </row>
    <row r="4097" spans="1:9" x14ac:dyDescent="0.3">
      <c r="A4097" s="1">
        <v>41214</v>
      </c>
      <c r="B4097" t="s">
        <v>8</v>
      </c>
      <c r="C4097" t="s">
        <v>24</v>
      </c>
      <c r="D4097" t="s">
        <v>17</v>
      </c>
      <c r="E4097" t="s">
        <v>11</v>
      </c>
      <c r="F4097" s="2">
        <v>404288.92888587824</v>
      </c>
      <c r="G4097" s="2">
        <v>1265968.0536122946</v>
      </c>
      <c r="H4097" s="2">
        <v>0</v>
      </c>
      <c r="I4097" s="2" t="str">
        <f>TEXT(Продажи[[#This Row],[период]],Продажи[[#Headers],[МММ]])</f>
        <v>ноя</v>
      </c>
    </row>
    <row r="4098" spans="1:9" x14ac:dyDescent="0.3">
      <c r="A4098" s="1">
        <v>41214</v>
      </c>
      <c r="B4098" t="s">
        <v>8</v>
      </c>
      <c r="C4098" t="s">
        <v>24</v>
      </c>
      <c r="D4098" t="s">
        <v>17</v>
      </c>
      <c r="E4098" t="s">
        <v>12</v>
      </c>
      <c r="F4098" s="2">
        <v>-222136.7741131199</v>
      </c>
      <c r="G4098" s="2">
        <v>-558515.31777013</v>
      </c>
      <c r="H4098" s="2">
        <v>0</v>
      </c>
      <c r="I4098" s="2" t="str">
        <f>TEXT(Продажи[[#This Row],[период]],Продажи[[#Headers],[МММ]])</f>
        <v>ноя</v>
      </c>
    </row>
    <row r="4099" spans="1:9" x14ac:dyDescent="0.3">
      <c r="A4099" s="1">
        <v>41214</v>
      </c>
      <c r="B4099" t="s">
        <v>8</v>
      </c>
      <c r="C4099" t="s">
        <v>24</v>
      </c>
      <c r="D4099" t="s">
        <v>17</v>
      </c>
      <c r="E4099" t="s">
        <v>13</v>
      </c>
      <c r="F4099" s="2">
        <v>-93997.175965966686</v>
      </c>
      <c r="G4099" s="2">
        <v>-316492.01340307365</v>
      </c>
      <c r="H4099" s="2">
        <v>0</v>
      </c>
      <c r="I4099" s="2" t="str">
        <f>TEXT(Продажи[[#This Row],[период]],Продажи[[#Headers],[МММ]])</f>
        <v>ноя</v>
      </c>
    </row>
    <row r="4100" spans="1:9" x14ac:dyDescent="0.3">
      <c r="A4100" s="1">
        <v>41214</v>
      </c>
      <c r="B4100" t="s">
        <v>8</v>
      </c>
      <c r="C4100" t="s">
        <v>24</v>
      </c>
      <c r="D4100" t="s">
        <v>14</v>
      </c>
      <c r="E4100" t="s">
        <v>11</v>
      </c>
      <c r="F4100" s="2">
        <v>1495680.7358955066</v>
      </c>
      <c r="G4100" s="2">
        <v>2179533.0800643293</v>
      </c>
      <c r="H4100" s="2">
        <v>0</v>
      </c>
      <c r="I4100" s="2" t="str">
        <f>TEXT(Продажи[[#This Row],[период]],Продажи[[#Headers],[МММ]])</f>
        <v>ноя</v>
      </c>
    </row>
    <row r="4101" spans="1:9" x14ac:dyDescent="0.3">
      <c r="A4101" s="1">
        <v>41214</v>
      </c>
      <c r="B4101" t="s">
        <v>8</v>
      </c>
      <c r="C4101" t="s">
        <v>24</v>
      </c>
      <c r="D4101" t="s">
        <v>14</v>
      </c>
      <c r="E4101" t="s">
        <v>12</v>
      </c>
      <c r="F4101" s="2">
        <v>-834410.45238243055</v>
      </c>
      <c r="G4101" s="2">
        <v>-961558.71179308649</v>
      </c>
      <c r="H4101" s="2">
        <v>0</v>
      </c>
      <c r="I4101" s="2" t="str">
        <f>TEXT(Продажи[[#This Row],[период]],Продажи[[#Headers],[МММ]])</f>
        <v>ноя</v>
      </c>
    </row>
    <row r="4102" spans="1:9" x14ac:dyDescent="0.3">
      <c r="A4102" s="1">
        <v>41214</v>
      </c>
      <c r="B4102" t="s">
        <v>8</v>
      </c>
      <c r="C4102" t="s">
        <v>24</v>
      </c>
      <c r="D4102" t="s">
        <v>14</v>
      </c>
      <c r="E4102" t="s">
        <v>13</v>
      </c>
      <c r="F4102" s="2">
        <v>-288539.13443384448</v>
      </c>
      <c r="G4102" s="2">
        <v>-544883.27001608233</v>
      </c>
      <c r="H4102" s="2">
        <v>0</v>
      </c>
      <c r="I4102" s="2" t="str">
        <f>TEXT(Продажи[[#This Row],[период]],Продажи[[#Headers],[МММ]])</f>
        <v>ноя</v>
      </c>
    </row>
    <row r="4103" spans="1:9" x14ac:dyDescent="0.3">
      <c r="A4103" s="1">
        <v>41214</v>
      </c>
      <c r="B4103" t="s">
        <v>8</v>
      </c>
      <c r="C4103" t="s">
        <v>24</v>
      </c>
      <c r="D4103" t="s">
        <v>100</v>
      </c>
      <c r="E4103" t="s">
        <v>49</v>
      </c>
      <c r="F4103" s="2">
        <v>0</v>
      </c>
      <c r="G4103" s="2">
        <v>0</v>
      </c>
      <c r="H4103" s="2">
        <v>14904410.899609486</v>
      </c>
      <c r="I4103" s="2" t="str">
        <f>TEXT(Продажи[[#This Row],[период]],Продажи[[#Headers],[МММ]])</f>
        <v>ноя</v>
      </c>
    </row>
    <row r="4104" spans="1:9" x14ac:dyDescent="0.3">
      <c r="A4104" s="1">
        <v>41214</v>
      </c>
      <c r="B4104" t="s">
        <v>8</v>
      </c>
      <c r="C4104" t="s">
        <v>27</v>
      </c>
      <c r="D4104" t="s">
        <v>10</v>
      </c>
      <c r="E4104" t="s">
        <v>11</v>
      </c>
      <c r="F4104" s="2">
        <v>2027821.1180997186</v>
      </c>
      <c r="G4104" s="2">
        <v>4231398.3725806428</v>
      </c>
      <c r="H4104" s="2">
        <v>0</v>
      </c>
      <c r="I4104" s="2" t="str">
        <f>TEXT(Продажи[[#This Row],[период]],Продажи[[#Headers],[МММ]])</f>
        <v>ноя</v>
      </c>
    </row>
    <row r="4105" spans="1:9" x14ac:dyDescent="0.3">
      <c r="A4105" s="1">
        <v>41214</v>
      </c>
      <c r="B4105" t="s">
        <v>8</v>
      </c>
      <c r="C4105" t="s">
        <v>27</v>
      </c>
      <c r="D4105" t="s">
        <v>10</v>
      </c>
      <c r="E4105" t="s">
        <v>12</v>
      </c>
      <c r="F4105" s="2">
        <v>-1128134.1408065194</v>
      </c>
      <c r="G4105" s="2">
        <v>-1866793.399667931</v>
      </c>
      <c r="H4105" s="2">
        <v>0</v>
      </c>
      <c r="I4105" s="2" t="str">
        <f>TEXT(Продажи[[#This Row],[период]],Продажи[[#Headers],[МММ]])</f>
        <v>ноя</v>
      </c>
    </row>
    <row r="4106" spans="1:9" x14ac:dyDescent="0.3">
      <c r="A4106" s="1">
        <v>41214</v>
      </c>
      <c r="B4106" t="s">
        <v>8</v>
      </c>
      <c r="C4106" t="s">
        <v>27</v>
      </c>
      <c r="D4106" t="s">
        <v>10</v>
      </c>
      <c r="E4106" t="s">
        <v>13</v>
      </c>
      <c r="F4106" s="2">
        <v>-416394.31137168634</v>
      </c>
      <c r="G4106" s="2">
        <v>-1057849.5931451607</v>
      </c>
      <c r="H4106" s="2">
        <v>0</v>
      </c>
      <c r="I4106" s="2" t="str">
        <f>TEXT(Продажи[[#This Row],[период]],Продажи[[#Headers],[МММ]])</f>
        <v>ноя</v>
      </c>
    </row>
    <row r="4107" spans="1:9" x14ac:dyDescent="0.3">
      <c r="A4107" s="1">
        <v>41214</v>
      </c>
      <c r="B4107" t="s">
        <v>8</v>
      </c>
      <c r="C4107" t="s">
        <v>27</v>
      </c>
      <c r="D4107" t="s">
        <v>21</v>
      </c>
      <c r="E4107" t="s">
        <v>11</v>
      </c>
      <c r="F4107" s="2">
        <v>2212501.6482037669</v>
      </c>
      <c r="G4107" s="2">
        <v>2834470.2913347767</v>
      </c>
      <c r="H4107" s="2">
        <v>0</v>
      </c>
      <c r="I4107" s="2" t="str">
        <f>TEXT(Продажи[[#This Row],[период]],Продажи[[#Headers],[МММ]])</f>
        <v>ноя</v>
      </c>
    </row>
    <row r="4108" spans="1:9" x14ac:dyDescent="0.3">
      <c r="A4108" s="1">
        <v>41214</v>
      </c>
      <c r="B4108" t="s">
        <v>8</v>
      </c>
      <c r="C4108" t="s">
        <v>27</v>
      </c>
      <c r="D4108" t="s">
        <v>21</v>
      </c>
      <c r="E4108" t="s">
        <v>12</v>
      </c>
      <c r="F4108" s="2">
        <v>-1240655.1298338878</v>
      </c>
      <c r="G4108" s="2">
        <v>-1250501.5991182837</v>
      </c>
      <c r="H4108" s="2">
        <v>0</v>
      </c>
      <c r="I4108" s="2" t="str">
        <f>TEXT(Продажи[[#This Row],[период]],Продажи[[#Headers],[МММ]])</f>
        <v>ноя</v>
      </c>
    </row>
    <row r="4109" spans="1:9" x14ac:dyDescent="0.3">
      <c r="A4109" s="1">
        <v>41214</v>
      </c>
      <c r="B4109" t="s">
        <v>8</v>
      </c>
      <c r="C4109" t="s">
        <v>27</v>
      </c>
      <c r="D4109" t="s">
        <v>21</v>
      </c>
      <c r="E4109" t="s">
        <v>13</v>
      </c>
      <c r="F4109" s="2">
        <v>-466817.1701854975</v>
      </c>
      <c r="G4109" s="2">
        <v>-708617.57283369417</v>
      </c>
      <c r="H4109" s="2">
        <v>0</v>
      </c>
      <c r="I4109" s="2" t="str">
        <f>TEXT(Продажи[[#This Row],[период]],Продажи[[#Headers],[МММ]])</f>
        <v>ноя</v>
      </c>
    </row>
    <row r="4110" spans="1:9" x14ac:dyDescent="0.3">
      <c r="A4110" s="1">
        <v>41214</v>
      </c>
      <c r="B4110" t="s">
        <v>8</v>
      </c>
      <c r="C4110" t="s">
        <v>27</v>
      </c>
      <c r="D4110" t="s">
        <v>19</v>
      </c>
      <c r="E4110" t="s">
        <v>11</v>
      </c>
      <c r="F4110" s="2">
        <v>1263172.1248523826</v>
      </c>
      <c r="G4110" s="2">
        <v>2899819.4479553625</v>
      </c>
      <c r="H4110" s="2">
        <v>0</v>
      </c>
      <c r="I4110" s="2" t="str">
        <f>TEXT(Продажи[[#This Row],[период]],Продажи[[#Headers],[МММ]])</f>
        <v>ноя</v>
      </c>
    </row>
    <row r="4111" spans="1:9" x14ac:dyDescent="0.3">
      <c r="A4111" s="1">
        <v>41214</v>
      </c>
      <c r="B4111" t="s">
        <v>8</v>
      </c>
      <c r="C4111" t="s">
        <v>27</v>
      </c>
      <c r="D4111" t="s">
        <v>19</v>
      </c>
      <c r="E4111" t="s">
        <v>12</v>
      </c>
      <c r="F4111" s="2">
        <v>-706999.32361140824</v>
      </c>
      <c r="G4111" s="2">
        <v>-1279332.1093920721</v>
      </c>
      <c r="H4111" s="2">
        <v>0</v>
      </c>
      <c r="I4111" s="2" t="str">
        <f>TEXT(Продажи[[#This Row],[период]],Продажи[[#Headers],[МММ]])</f>
        <v>ноя</v>
      </c>
    </row>
    <row r="4112" spans="1:9" x14ac:dyDescent="0.3">
      <c r="A4112" s="1">
        <v>41214</v>
      </c>
      <c r="B4112" t="s">
        <v>8</v>
      </c>
      <c r="C4112" t="s">
        <v>27</v>
      </c>
      <c r="D4112" t="s">
        <v>19</v>
      </c>
      <c r="E4112" t="s">
        <v>13</v>
      </c>
      <c r="F4112" s="2">
        <v>-323947.09007874725</v>
      </c>
      <c r="G4112" s="2">
        <v>-724954.86198884062</v>
      </c>
      <c r="H4112" s="2">
        <v>0</v>
      </c>
      <c r="I4112" s="2" t="str">
        <f>TEXT(Продажи[[#This Row],[период]],Продажи[[#Headers],[МММ]])</f>
        <v>ноя</v>
      </c>
    </row>
    <row r="4113" spans="1:9" x14ac:dyDescent="0.3">
      <c r="A4113" s="1">
        <v>41214</v>
      </c>
      <c r="B4113" t="s">
        <v>8</v>
      </c>
      <c r="C4113" t="s">
        <v>27</v>
      </c>
      <c r="D4113" t="s">
        <v>17</v>
      </c>
      <c r="E4113" t="s">
        <v>11</v>
      </c>
      <c r="F4113" s="2">
        <v>607544.07719938294</v>
      </c>
      <c r="G4113" s="2">
        <v>1582460.0670153683</v>
      </c>
      <c r="H4113" s="2">
        <v>0</v>
      </c>
      <c r="I4113" s="2" t="str">
        <f>TEXT(Продажи[[#This Row],[период]],Продажи[[#Headers],[МММ]])</f>
        <v>ноя</v>
      </c>
    </row>
    <row r="4114" spans="1:9" x14ac:dyDescent="0.3">
      <c r="A4114" s="1">
        <v>41214</v>
      </c>
      <c r="B4114" t="s">
        <v>8</v>
      </c>
      <c r="C4114" t="s">
        <v>27</v>
      </c>
      <c r="D4114" t="s">
        <v>17</v>
      </c>
      <c r="E4114" t="s">
        <v>12</v>
      </c>
      <c r="F4114" s="2">
        <v>-333205.16116967984</v>
      </c>
      <c r="G4114" s="2">
        <v>-698144.14721266262</v>
      </c>
      <c r="H4114" s="2">
        <v>0</v>
      </c>
      <c r="I4114" s="2" t="str">
        <f>TEXT(Продажи[[#This Row],[период]],Продажи[[#Headers],[МММ]])</f>
        <v>ноя</v>
      </c>
    </row>
    <row r="4115" spans="1:9" x14ac:dyDescent="0.3">
      <c r="A4115" s="1">
        <v>41214</v>
      </c>
      <c r="B4115" t="s">
        <v>8</v>
      </c>
      <c r="C4115" t="s">
        <v>27</v>
      </c>
      <c r="D4115" t="s">
        <v>17</v>
      </c>
      <c r="E4115" t="s">
        <v>13</v>
      </c>
      <c r="F4115" s="2">
        <v>-107158.77983216904</v>
      </c>
      <c r="G4115" s="2">
        <v>-395615.01675384206</v>
      </c>
      <c r="H4115" s="2">
        <v>0</v>
      </c>
      <c r="I4115" s="2" t="str">
        <f>TEXT(Продажи[[#This Row],[период]],Продажи[[#Headers],[МММ]])</f>
        <v>ноя</v>
      </c>
    </row>
    <row r="4116" spans="1:9" x14ac:dyDescent="0.3">
      <c r="A4116" s="1">
        <v>41214</v>
      </c>
      <c r="B4116" t="s">
        <v>8</v>
      </c>
      <c r="C4116" t="s">
        <v>27</v>
      </c>
      <c r="D4116" t="s">
        <v>14</v>
      </c>
      <c r="E4116" t="s">
        <v>11</v>
      </c>
      <c r="F4116" s="2">
        <v>1850305.1781580397</v>
      </c>
      <c r="G4116" s="2">
        <v>2724416.3500804119</v>
      </c>
      <c r="H4116" s="2">
        <v>0</v>
      </c>
      <c r="I4116" s="2" t="str">
        <f>TEXT(Продажи[[#This Row],[период]],Продажи[[#Headers],[МММ]])</f>
        <v>ноя</v>
      </c>
    </row>
    <row r="4117" spans="1:9" x14ac:dyDescent="0.3">
      <c r="A4117" s="1">
        <v>41214</v>
      </c>
      <c r="B4117" t="s">
        <v>8</v>
      </c>
      <c r="C4117" t="s">
        <v>27</v>
      </c>
      <c r="D4117" t="s">
        <v>14</v>
      </c>
      <c r="E4117" t="s">
        <v>12</v>
      </c>
      <c r="F4117" s="2">
        <v>-1043013.0654780382</v>
      </c>
      <c r="G4117" s="2">
        <v>-1201948.3897413581</v>
      </c>
      <c r="H4117" s="2">
        <v>0</v>
      </c>
      <c r="I4117" s="2" t="str">
        <f>TEXT(Продажи[[#This Row],[период]],Продажи[[#Headers],[МММ]])</f>
        <v>ноя</v>
      </c>
    </row>
    <row r="4118" spans="1:9" x14ac:dyDescent="0.3">
      <c r="A4118" s="1">
        <v>41214</v>
      </c>
      <c r="B4118" t="s">
        <v>8</v>
      </c>
      <c r="C4118" t="s">
        <v>27</v>
      </c>
      <c r="D4118" t="s">
        <v>14</v>
      </c>
      <c r="E4118" t="s">
        <v>13</v>
      </c>
      <c r="F4118" s="2">
        <v>-415244.36162811657</v>
      </c>
      <c r="G4118" s="2">
        <v>-681104.08752010297</v>
      </c>
      <c r="H4118" s="2">
        <v>0</v>
      </c>
      <c r="I4118" s="2" t="str">
        <f>TEXT(Продажи[[#This Row],[период]],Продажи[[#Headers],[МММ]])</f>
        <v>ноя</v>
      </c>
    </row>
    <row r="4119" spans="1:9" x14ac:dyDescent="0.3">
      <c r="A4119" s="1">
        <v>41214</v>
      </c>
      <c r="B4119" t="s">
        <v>8</v>
      </c>
      <c r="C4119" t="s">
        <v>27</v>
      </c>
      <c r="D4119" t="s">
        <v>100</v>
      </c>
      <c r="E4119" t="s">
        <v>49</v>
      </c>
      <c r="F4119" s="2">
        <v>0</v>
      </c>
      <c r="G4119" s="2">
        <v>0</v>
      </c>
      <c r="H4119" s="2">
        <v>11919682.750489615</v>
      </c>
      <c r="I4119" s="2" t="str">
        <f>TEXT(Продажи[[#This Row],[период]],Продажи[[#Headers],[МММ]])</f>
        <v>ноя</v>
      </c>
    </row>
    <row r="4120" spans="1:9" x14ac:dyDescent="0.3">
      <c r="A4120" s="1">
        <v>41214</v>
      </c>
      <c r="B4120" t="s">
        <v>22</v>
      </c>
      <c r="C4120" t="s">
        <v>16</v>
      </c>
      <c r="D4120" t="s">
        <v>10</v>
      </c>
      <c r="E4120" t="s">
        <v>11</v>
      </c>
      <c r="F4120" s="2">
        <v>3914625.4685986228</v>
      </c>
      <c r="G4120" s="2">
        <v>4231398.3725806428</v>
      </c>
      <c r="H4120" s="2">
        <v>0</v>
      </c>
      <c r="I4120" s="2" t="str">
        <f>TEXT(Продажи[[#This Row],[период]],Продажи[[#Headers],[МММ]])</f>
        <v>ноя</v>
      </c>
    </row>
    <row r="4121" spans="1:9" x14ac:dyDescent="0.3">
      <c r="A4121" s="1">
        <v>41214</v>
      </c>
      <c r="B4121" t="s">
        <v>22</v>
      </c>
      <c r="C4121" t="s">
        <v>16</v>
      </c>
      <c r="D4121" t="s">
        <v>10</v>
      </c>
      <c r="E4121" t="s">
        <v>12</v>
      </c>
      <c r="F4121" s="2">
        <v>-1974234.746411409</v>
      </c>
      <c r="G4121" s="2">
        <v>-1866793.3996679308</v>
      </c>
      <c r="H4121" s="2">
        <v>0</v>
      </c>
      <c r="I4121" s="2" t="str">
        <f>TEXT(Продажи[[#This Row],[период]],Продажи[[#Headers],[МММ]])</f>
        <v>ноя</v>
      </c>
    </row>
    <row r="4122" spans="1:9" x14ac:dyDescent="0.3">
      <c r="A4122" s="1">
        <v>41214</v>
      </c>
      <c r="B4122" t="s">
        <v>22</v>
      </c>
      <c r="C4122" t="s">
        <v>16</v>
      </c>
      <c r="D4122" t="s">
        <v>10</v>
      </c>
      <c r="E4122" t="s">
        <v>13</v>
      </c>
      <c r="F4122" s="2">
        <v>-541842.82782937132</v>
      </c>
      <c r="G4122" s="2">
        <v>-1057849.5931451607</v>
      </c>
      <c r="H4122" s="2">
        <v>0</v>
      </c>
      <c r="I4122" s="2" t="str">
        <f>TEXT(Продажи[[#This Row],[период]],Продажи[[#Headers],[МММ]])</f>
        <v>ноя</v>
      </c>
    </row>
    <row r="4123" spans="1:9" x14ac:dyDescent="0.3">
      <c r="A4123" s="1">
        <v>41214</v>
      </c>
      <c r="B4123" t="s">
        <v>22</v>
      </c>
      <c r="C4123" t="s">
        <v>16</v>
      </c>
      <c r="D4123" t="s">
        <v>21</v>
      </c>
      <c r="E4123" t="s">
        <v>11</v>
      </c>
      <c r="F4123" s="2">
        <v>1561157.7050409755</v>
      </c>
      <c r="G4123" s="2">
        <v>2834470.2913347762</v>
      </c>
      <c r="H4123" s="2">
        <v>0</v>
      </c>
      <c r="I4123" s="2" t="str">
        <f>TEXT(Продажи[[#This Row],[период]],Продажи[[#Headers],[МММ]])</f>
        <v>ноя</v>
      </c>
    </row>
    <row r="4124" spans="1:9" x14ac:dyDescent="0.3">
      <c r="A4124" s="1">
        <v>41214</v>
      </c>
      <c r="B4124" t="s">
        <v>22</v>
      </c>
      <c r="C4124" t="s">
        <v>16</v>
      </c>
      <c r="D4124" t="s">
        <v>21</v>
      </c>
      <c r="E4124" t="s">
        <v>12</v>
      </c>
      <c r="F4124" s="2">
        <v>-827103.41988925857</v>
      </c>
      <c r="G4124" s="2">
        <v>-1250501.5991182837</v>
      </c>
      <c r="H4124" s="2">
        <v>0</v>
      </c>
      <c r="I4124" s="2" t="str">
        <f>TEXT(Продажи[[#This Row],[период]],Продажи[[#Headers],[МММ]])</f>
        <v>ноя</v>
      </c>
    </row>
    <row r="4125" spans="1:9" x14ac:dyDescent="0.3">
      <c r="A4125" s="1">
        <v>41214</v>
      </c>
      <c r="B4125" t="s">
        <v>22</v>
      </c>
      <c r="C4125" t="s">
        <v>16</v>
      </c>
      <c r="D4125" t="s">
        <v>21</v>
      </c>
      <c r="E4125" t="s">
        <v>13</v>
      </c>
      <c r="F4125" s="2">
        <v>-214157.7529948263</v>
      </c>
      <c r="G4125" s="2">
        <v>-708617.57283369405</v>
      </c>
      <c r="H4125" s="2">
        <v>0</v>
      </c>
      <c r="I4125" s="2" t="str">
        <f>TEXT(Продажи[[#This Row],[период]],Продажи[[#Headers],[МММ]])</f>
        <v>ноя</v>
      </c>
    </row>
    <row r="4126" spans="1:9" x14ac:dyDescent="0.3">
      <c r="A4126" s="1">
        <v>41214</v>
      </c>
      <c r="B4126" t="s">
        <v>22</v>
      </c>
      <c r="C4126" t="s">
        <v>16</v>
      </c>
      <c r="D4126" t="s">
        <v>19</v>
      </c>
      <c r="E4126" t="s">
        <v>11</v>
      </c>
      <c r="F4126" s="2">
        <v>2288321.1440889249</v>
      </c>
      <c r="G4126" s="2">
        <v>2899819.447955362</v>
      </c>
      <c r="H4126" s="2">
        <v>0</v>
      </c>
      <c r="I4126" s="2" t="str">
        <f>TEXT(Продажи[[#This Row],[период]],Продажи[[#Headers],[МММ]])</f>
        <v>ноя</v>
      </c>
    </row>
    <row r="4127" spans="1:9" x14ac:dyDescent="0.3">
      <c r="A4127" s="1">
        <v>41214</v>
      </c>
      <c r="B4127" t="s">
        <v>22</v>
      </c>
      <c r="C4127" t="s">
        <v>16</v>
      </c>
      <c r="D4127" t="s">
        <v>19</v>
      </c>
      <c r="E4127" t="s">
        <v>12</v>
      </c>
      <c r="F4127" s="2">
        <v>-1178332.2060190137</v>
      </c>
      <c r="G4127" s="2">
        <v>-1279332.1093920718</v>
      </c>
      <c r="H4127" s="2">
        <v>0</v>
      </c>
      <c r="I4127" s="2" t="str">
        <f>TEXT(Продажи[[#This Row],[период]],Продажи[[#Headers],[МММ]])</f>
        <v>ноя</v>
      </c>
    </row>
    <row r="4128" spans="1:9" x14ac:dyDescent="0.3">
      <c r="A4128" s="1">
        <v>41214</v>
      </c>
      <c r="B4128" t="s">
        <v>22</v>
      </c>
      <c r="C4128" t="s">
        <v>16</v>
      </c>
      <c r="D4128" t="s">
        <v>19</v>
      </c>
      <c r="E4128" t="s">
        <v>13</v>
      </c>
      <c r="F4128" s="2">
        <v>-228077.98179704032</v>
      </c>
      <c r="G4128" s="2">
        <v>-724954.86198884051</v>
      </c>
      <c r="H4128" s="2">
        <v>0</v>
      </c>
      <c r="I4128" s="2" t="str">
        <f>TEXT(Продажи[[#This Row],[период]],Продажи[[#Headers],[МММ]])</f>
        <v>ноя</v>
      </c>
    </row>
    <row r="4129" spans="1:9" x14ac:dyDescent="0.3">
      <c r="A4129" s="1">
        <v>41214</v>
      </c>
      <c r="B4129" t="s">
        <v>22</v>
      </c>
      <c r="C4129" t="s">
        <v>16</v>
      </c>
      <c r="D4129" t="s">
        <v>17</v>
      </c>
      <c r="E4129" t="s">
        <v>11</v>
      </c>
      <c r="F4129" s="2">
        <v>846341.10937098681</v>
      </c>
      <c r="G4129" s="2">
        <v>1582460.067015368</v>
      </c>
      <c r="H4129" s="2">
        <v>0</v>
      </c>
      <c r="I4129" s="2" t="str">
        <f>TEXT(Продажи[[#This Row],[период]],Продажи[[#Headers],[МММ]])</f>
        <v>ноя</v>
      </c>
    </row>
    <row r="4130" spans="1:9" x14ac:dyDescent="0.3">
      <c r="A4130" s="1">
        <v>41214</v>
      </c>
      <c r="B4130" t="s">
        <v>22</v>
      </c>
      <c r="C4130" t="s">
        <v>16</v>
      </c>
      <c r="D4130" t="s">
        <v>17</v>
      </c>
      <c r="E4130" t="s">
        <v>12</v>
      </c>
      <c r="F4130" s="2">
        <v>-444273.5482262398</v>
      </c>
      <c r="G4130" s="2">
        <v>-698144.1472126625</v>
      </c>
      <c r="H4130" s="2">
        <v>0</v>
      </c>
      <c r="I4130" s="2" t="str">
        <f>TEXT(Продажи[[#This Row],[период]],Продажи[[#Headers],[МММ]])</f>
        <v>ноя</v>
      </c>
    </row>
    <row r="4131" spans="1:9" x14ac:dyDescent="0.3">
      <c r="A4131" s="1">
        <v>41214</v>
      </c>
      <c r="B4131" t="s">
        <v>22</v>
      </c>
      <c r="C4131" t="s">
        <v>16</v>
      </c>
      <c r="D4131" t="s">
        <v>17</v>
      </c>
      <c r="E4131" t="s">
        <v>13</v>
      </c>
      <c r="F4131" s="2">
        <v>-98417.697770817787</v>
      </c>
      <c r="G4131" s="2">
        <v>-395615.01675384201</v>
      </c>
      <c r="H4131" s="2">
        <v>0</v>
      </c>
      <c r="I4131" s="2" t="str">
        <f>TEXT(Продажи[[#This Row],[период]],Продажи[[#Headers],[МММ]])</f>
        <v>ноя</v>
      </c>
    </row>
    <row r="4132" spans="1:9" x14ac:dyDescent="0.3">
      <c r="A4132" s="1">
        <v>41214</v>
      </c>
      <c r="B4132" t="s">
        <v>22</v>
      </c>
      <c r="C4132" t="s">
        <v>16</v>
      </c>
      <c r="D4132" t="s">
        <v>14</v>
      </c>
      <c r="E4132" t="s">
        <v>11</v>
      </c>
      <c r="F4132" s="2">
        <v>1216153.2343473926</v>
      </c>
      <c r="G4132" s="2">
        <v>2724416.3500804119</v>
      </c>
      <c r="H4132" s="2">
        <v>0</v>
      </c>
      <c r="I4132" s="2" t="str">
        <f>TEXT(Продажи[[#This Row],[период]],Продажи[[#Headers],[МММ]])</f>
        <v>ноя</v>
      </c>
    </row>
    <row r="4133" spans="1:9" x14ac:dyDescent="0.3">
      <c r="A4133" s="1">
        <v>41214</v>
      </c>
      <c r="B4133" t="s">
        <v>22</v>
      </c>
      <c r="C4133" t="s">
        <v>16</v>
      </c>
      <c r="D4133" t="s">
        <v>14</v>
      </c>
      <c r="E4133" t="s">
        <v>12</v>
      </c>
      <c r="F4133" s="2">
        <v>-625807.83928682294</v>
      </c>
      <c r="G4133" s="2">
        <v>-1201948.3897413581</v>
      </c>
      <c r="H4133" s="2">
        <v>0</v>
      </c>
      <c r="I4133" s="2" t="str">
        <f>TEXT(Продажи[[#This Row],[период]],Продажи[[#Headers],[МММ]])</f>
        <v>ноя</v>
      </c>
    </row>
    <row r="4134" spans="1:9" x14ac:dyDescent="0.3">
      <c r="A4134" s="1">
        <v>41214</v>
      </c>
      <c r="B4134" t="s">
        <v>22</v>
      </c>
      <c r="C4134" t="s">
        <v>16</v>
      </c>
      <c r="D4134" t="s">
        <v>14</v>
      </c>
      <c r="E4134" t="s">
        <v>13</v>
      </c>
      <c r="F4134" s="2">
        <v>-142266.98213120442</v>
      </c>
      <c r="G4134" s="2">
        <v>-681104.08752010297</v>
      </c>
      <c r="H4134" s="2">
        <v>0</v>
      </c>
      <c r="I4134" s="2" t="str">
        <f>TEXT(Продажи[[#This Row],[период]],Продажи[[#Headers],[МММ]])</f>
        <v>ноя</v>
      </c>
    </row>
    <row r="4135" spans="1:9" x14ac:dyDescent="0.3">
      <c r="A4135" s="1">
        <v>41214</v>
      </c>
      <c r="B4135" t="s">
        <v>22</v>
      </c>
      <c r="C4135" t="s">
        <v>16</v>
      </c>
      <c r="D4135" t="s">
        <v>100</v>
      </c>
      <c r="E4135" t="s">
        <v>49</v>
      </c>
      <c r="F4135" s="2">
        <v>0</v>
      </c>
      <c r="G4135" s="2">
        <v>0</v>
      </c>
      <c r="H4135" s="2">
        <v>8341128.7350143157</v>
      </c>
      <c r="I4135" s="2" t="str">
        <f>TEXT(Продажи[[#This Row],[период]],Продажи[[#Headers],[МММ]])</f>
        <v>ноя</v>
      </c>
    </row>
    <row r="4136" spans="1:9" x14ac:dyDescent="0.3">
      <c r="A4136" s="1">
        <v>41214</v>
      </c>
      <c r="B4136" t="s">
        <v>22</v>
      </c>
      <c r="C4136" t="s">
        <v>20</v>
      </c>
      <c r="D4136" t="s">
        <v>10</v>
      </c>
      <c r="E4136" t="s">
        <v>11</v>
      </c>
      <c r="F4136" s="2">
        <v>2637013.5541352388</v>
      </c>
      <c r="G4136" s="2">
        <v>2538839.0235483856</v>
      </c>
      <c r="H4136" s="2">
        <v>0</v>
      </c>
      <c r="I4136" s="2" t="str">
        <f>TEXT(Продажи[[#This Row],[период]],Продажи[[#Headers],[МММ]])</f>
        <v>ноя</v>
      </c>
    </row>
    <row r="4137" spans="1:9" x14ac:dyDescent="0.3">
      <c r="A4137" s="1">
        <v>41214</v>
      </c>
      <c r="B4137" t="s">
        <v>22</v>
      </c>
      <c r="C4137" t="s">
        <v>20</v>
      </c>
      <c r="D4137" t="s">
        <v>10</v>
      </c>
      <c r="E4137" t="s">
        <v>12</v>
      </c>
      <c r="F4137" s="2">
        <v>-1410167.6760081493</v>
      </c>
      <c r="G4137" s="2">
        <v>-1120076.0398007585</v>
      </c>
      <c r="H4137" s="2">
        <v>0</v>
      </c>
      <c r="I4137" s="2" t="str">
        <f>TEXT(Продажи[[#This Row],[период]],Продажи[[#Headers],[МММ]])</f>
        <v>ноя</v>
      </c>
    </row>
    <row r="4138" spans="1:9" x14ac:dyDescent="0.3">
      <c r="A4138" s="1">
        <v>41214</v>
      </c>
      <c r="B4138" t="s">
        <v>22</v>
      </c>
      <c r="C4138" t="s">
        <v>20</v>
      </c>
      <c r="D4138" t="s">
        <v>10</v>
      </c>
      <c r="E4138" t="s">
        <v>13</v>
      </c>
      <c r="F4138" s="2">
        <v>-252081.57376321679</v>
      </c>
      <c r="G4138" s="2">
        <v>-634709.7558870964</v>
      </c>
      <c r="H4138" s="2">
        <v>0</v>
      </c>
      <c r="I4138" s="2" t="str">
        <f>TEXT(Продажи[[#This Row],[период]],Продажи[[#Headers],[МММ]])</f>
        <v>ноя</v>
      </c>
    </row>
    <row r="4139" spans="1:9" x14ac:dyDescent="0.3">
      <c r="A4139" s="1">
        <v>41214</v>
      </c>
      <c r="B4139" t="s">
        <v>22</v>
      </c>
      <c r="C4139" t="s">
        <v>20</v>
      </c>
      <c r="D4139" t="s">
        <v>21</v>
      </c>
      <c r="E4139" t="s">
        <v>11</v>
      </c>
      <c r="F4139" s="2">
        <v>1712104.0791707654</v>
      </c>
      <c r="G4139" s="2">
        <v>1700682.1748008658</v>
      </c>
      <c r="H4139" s="2">
        <v>0</v>
      </c>
      <c r="I4139" s="2" t="str">
        <f>TEXT(Продажи[[#This Row],[период]],Продажи[[#Headers],[МММ]])</f>
        <v>ноя</v>
      </c>
    </row>
    <row r="4140" spans="1:9" x14ac:dyDescent="0.3">
      <c r="A4140" s="1">
        <v>41214</v>
      </c>
      <c r="B4140" t="s">
        <v>22</v>
      </c>
      <c r="C4140" t="s">
        <v>20</v>
      </c>
      <c r="D4140" t="s">
        <v>21</v>
      </c>
      <c r="E4140" t="s">
        <v>12</v>
      </c>
      <c r="F4140" s="2">
        <v>-827103.41988925857</v>
      </c>
      <c r="G4140" s="2">
        <v>-750300.95947097021</v>
      </c>
      <c r="H4140" s="2">
        <v>0</v>
      </c>
      <c r="I4140" s="2" t="str">
        <f>TEXT(Продажи[[#This Row],[период]],Продажи[[#Headers],[МММ]])</f>
        <v>ноя</v>
      </c>
    </row>
    <row r="4141" spans="1:9" x14ac:dyDescent="0.3">
      <c r="A4141" s="1">
        <v>41214</v>
      </c>
      <c r="B4141" t="s">
        <v>22</v>
      </c>
      <c r="C4141" t="s">
        <v>20</v>
      </c>
      <c r="D4141" t="s">
        <v>21</v>
      </c>
      <c r="E4141" t="s">
        <v>13</v>
      </c>
      <c r="F4141" s="2">
        <v>-299163.30697394483</v>
      </c>
      <c r="G4141" s="2">
        <v>-425170.54370021645</v>
      </c>
      <c r="H4141" s="2">
        <v>0</v>
      </c>
      <c r="I4141" s="2" t="str">
        <f>TEXT(Продажи[[#This Row],[период]],Продажи[[#Headers],[МММ]])</f>
        <v>ноя</v>
      </c>
    </row>
    <row r="4142" spans="1:9" x14ac:dyDescent="0.3">
      <c r="A4142" s="1">
        <v>41214</v>
      </c>
      <c r="B4142" t="s">
        <v>22</v>
      </c>
      <c r="C4142" t="s">
        <v>20</v>
      </c>
      <c r="D4142" t="s">
        <v>19</v>
      </c>
      <c r="E4142" t="s">
        <v>11</v>
      </c>
      <c r="F4142" s="2">
        <v>2196411.2320194417</v>
      </c>
      <c r="G4142" s="2">
        <v>1739891.6687732174</v>
      </c>
      <c r="H4142" s="2">
        <v>0</v>
      </c>
      <c r="I4142" s="2" t="str">
        <f>TEXT(Продажи[[#This Row],[период]],Продажи[[#Headers],[МММ]])</f>
        <v>ноя</v>
      </c>
    </row>
    <row r="4143" spans="1:9" x14ac:dyDescent="0.3">
      <c r="A4143" s="1">
        <v>41214</v>
      </c>
      <c r="B4143" t="s">
        <v>22</v>
      </c>
      <c r="C4143" t="s">
        <v>20</v>
      </c>
      <c r="D4143" t="s">
        <v>19</v>
      </c>
      <c r="E4143" t="s">
        <v>12</v>
      </c>
      <c r="F4143" s="2">
        <v>-1178332.2060190137</v>
      </c>
      <c r="G4143" s="2">
        <v>-767599.26563524315</v>
      </c>
      <c r="H4143" s="2">
        <v>0</v>
      </c>
      <c r="I4143" s="2" t="str">
        <f>TEXT(Продажи[[#This Row],[период]],Продажи[[#Headers],[МММ]])</f>
        <v>ноя</v>
      </c>
    </row>
    <row r="4144" spans="1:9" x14ac:dyDescent="0.3">
      <c r="A4144" s="1">
        <v>41214</v>
      </c>
      <c r="B4144" t="s">
        <v>22</v>
      </c>
      <c r="C4144" t="s">
        <v>20</v>
      </c>
      <c r="D4144" t="s">
        <v>19</v>
      </c>
      <c r="E4144" t="s">
        <v>13</v>
      </c>
      <c r="F4144" s="2">
        <v>-266656.57822210283</v>
      </c>
      <c r="G4144" s="2">
        <v>-434972.91719330434</v>
      </c>
      <c r="H4144" s="2">
        <v>0</v>
      </c>
      <c r="I4144" s="2" t="str">
        <f>TEXT(Продажи[[#This Row],[период]],Продажи[[#Headers],[МММ]])</f>
        <v>ноя</v>
      </c>
    </row>
    <row r="4145" spans="1:9" x14ac:dyDescent="0.3">
      <c r="A4145" s="1">
        <v>41214</v>
      </c>
      <c r="B4145" t="s">
        <v>22</v>
      </c>
      <c r="C4145" t="s">
        <v>20</v>
      </c>
      <c r="D4145" t="s">
        <v>17</v>
      </c>
      <c r="E4145" t="s">
        <v>11</v>
      </c>
      <c r="F4145" s="2">
        <v>641975.27718691644</v>
      </c>
      <c r="G4145" s="2">
        <v>949476.04020922084</v>
      </c>
      <c r="H4145" s="2">
        <v>0</v>
      </c>
      <c r="I4145" s="2" t="str">
        <f>TEXT(Продажи[[#This Row],[период]],Продажи[[#Headers],[МММ]])</f>
        <v>ноя</v>
      </c>
    </row>
    <row r="4146" spans="1:9" x14ac:dyDescent="0.3">
      <c r="A4146" s="1">
        <v>41214</v>
      </c>
      <c r="B4146" t="s">
        <v>22</v>
      </c>
      <c r="C4146" t="s">
        <v>20</v>
      </c>
      <c r="D4146" t="s">
        <v>17</v>
      </c>
      <c r="E4146" t="s">
        <v>12</v>
      </c>
      <c r="F4146" s="2">
        <v>-333205.16116967984</v>
      </c>
      <c r="G4146" s="2">
        <v>-418886.4883275975</v>
      </c>
      <c r="H4146" s="2">
        <v>0</v>
      </c>
      <c r="I4146" s="2" t="str">
        <f>TEXT(Продажи[[#This Row],[период]],Продажи[[#Headers],[МММ]])</f>
        <v>ноя</v>
      </c>
    </row>
    <row r="4147" spans="1:9" x14ac:dyDescent="0.3">
      <c r="A4147" s="1">
        <v>41214</v>
      </c>
      <c r="B4147" t="s">
        <v>22</v>
      </c>
      <c r="C4147" t="s">
        <v>20</v>
      </c>
      <c r="D4147" t="s">
        <v>17</v>
      </c>
      <c r="E4147" t="s">
        <v>13</v>
      </c>
      <c r="F4147" s="2">
        <v>-73816.050037789741</v>
      </c>
      <c r="G4147" s="2">
        <v>-237369.01005230521</v>
      </c>
      <c r="H4147" s="2">
        <v>0</v>
      </c>
      <c r="I4147" s="2" t="str">
        <f>TEXT(Продажи[[#This Row],[период]],Продажи[[#Headers],[МММ]])</f>
        <v>ноя</v>
      </c>
    </row>
    <row r="4148" spans="1:9" x14ac:dyDescent="0.3">
      <c r="A4148" s="1">
        <v>41214</v>
      </c>
      <c r="B4148" t="s">
        <v>22</v>
      </c>
      <c r="C4148" t="s">
        <v>20</v>
      </c>
      <c r="D4148" t="s">
        <v>14</v>
      </c>
      <c r="E4148" t="s">
        <v>11</v>
      </c>
      <c r="F4148" s="2">
        <v>4551709.0177461589</v>
      </c>
      <c r="G4148" s="2">
        <v>1634649.810048247</v>
      </c>
      <c r="H4148" s="2">
        <v>0</v>
      </c>
      <c r="I4148" s="2" t="str">
        <f>TEXT(Продажи[[#This Row],[период]],Продажи[[#Headers],[МММ]])</f>
        <v>ноя</v>
      </c>
    </row>
    <row r="4149" spans="1:9" x14ac:dyDescent="0.3">
      <c r="A4149" s="1">
        <v>41214</v>
      </c>
      <c r="B4149" t="s">
        <v>22</v>
      </c>
      <c r="C4149" t="s">
        <v>20</v>
      </c>
      <c r="D4149" t="s">
        <v>14</v>
      </c>
      <c r="E4149" t="s">
        <v>12</v>
      </c>
      <c r="F4149" s="2">
        <v>-2294628.7440516842</v>
      </c>
      <c r="G4149" s="2">
        <v>-721169.03384481487</v>
      </c>
      <c r="H4149" s="2">
        <v>0</v>
      </c>
      <c r="I4149" s="2" t="str">
        <f>TEXT(Продажи[[#This Row],[период]],Продажи[[#Headers],[МММ]])</f>
        <v>ноя</v>
      </c>
    </row>
    <row r="4150" spans="1:9" x14ac:dyDescent="0.3">
      <c r="A4150" s="1">
        <v>41214</v>
      </c>
      <c r="B4150" t="s">
        <v>22</v>
      </c>
      <c r="C4150" t="s">
        <v>20</v>
      </c>
      <c r="D4150" t="s">
        <v>14</v>
      </c>
      <c r="E4150" t="s">
        <v>13</v>
      </c>
      <c r="F4150" s="2">
        <v>-571133.09439446416</v>
      </c>
      <c r="G4150" s="2">
        <v>-408662.45251206175</v>
      </c>
      <c r="H4150" s="2">
        <v>0</v>
      </c>
      <c r="I4150" s="2" t="str">
        <f>TEXT(Продажи[[#This Row],[период]],Продажи[[#Headers],[МММ]])</f>
        <v>ноя</v>
      </c>
    </row>
    <row r="4151" spans="1:9" x14ac:dyDescent="0.3">
      <c r="A4151" s="1">
        <v>41214</v>
      </c>
      <c r="B4151" t="s">
        <v>22</v>
      </c>
      <c r="C4151" t="s">
        <v>20</v>
      </c>
      <c r="D4151" t="s">
        <v>100</v>
      </c>
      <c r="E4151" t="s">
        <v>49</v>
      </c>
      <c r="F4151" s="2">
        <v>0</v>
      </c>
      <c r="G4151" s="2">
        <v>0</v>
      </c>
      <c r="H4151" s="2">
        <v>14098303.560955267</v>
      </c>
      <c r="I4151" s="2" t="str">
        <f>TEXT(Продажи[[#This Row],[период]],Продажи[[#Headers],[МММ]])</f>
        <v>ноя</v>
      </c>
    </row>
    <row r="4152" spans="1:9" x14ac:dyDescent="0.3">
      <c r="A4152" s="1">
        <v>41214</v>
      </c>
      <c r="B4152" t="s">
        <v>22</v>
      </c>
      <c r="C4152" t="s">
        <v>23</v>
      </c>
      <c r="D4152" t="s">
        <v>10</v>
      </c>
      <c r="E4152" t="s">
        <v>11</v>
      </c>
      <c r="F4152" s="2">
        <v>2448051.0855501471</v>
      </c>
      <c r="G4152" s="2">
        <v>4231398.3725806428</v>
      </c>
      <c r="H4152" s="2">
        <v>0</v>
      </c>
      <c r="I4152" s="2" t="str">
        <f>TEXT(Продажи[[#This Row],[период]],Продажи[[#Headers],[МММ]])</f>
        <v>ноя</v>
      </c>
    </row>
    <row r="4153" spans="1:9" x14ac:dyDescent="0.3">
      <c r="A4153" s="1">
        <v>41214</v>
      </c>
      <c r="B4153" t="s">
        <v>22</v>
      </c>
      <c r="C4153" t="s">
        <v>23</v>
      </c>
      <c r="D4153" t="s">
        <v>10</v>
      </c>
      <c r="E4153" t="s">
        <v>12</v>
      </c>
      <c r="F4153" s="2">
        <v>-1410167.6760081493</v>
      </c>
      <c r="G4153" s="2">
        <v>-1866793.399667931</v>
      </c>
      <c r="H4153" s="2">
        <v>0</v>
      </c>
      <c r="I4153" s="2" t="str">
        <f>TEXT(Продажи[[#This Row],[период]],Продажи[[#Headers],[МММ]])</f>
        <v>ноя</v>
      </c>
    </row>
    <row r="4154" spans="1:9" x14ac:dyDescent="0.3">
      <c r="A4154" s="1">
        <v>41214</v>
      </c>
      <c r="B4154" t="s">
        <v>22</v>
      </c>
      <c r="C4154" t="s">
        <v>23</v>
      </c>
      <c r="D4154" t="s">
        <v>10</v>
      </c>
      <c r="E4154" t="s">
        <v>13</v>
      </c>
      <c r="F4154" s="2">
        <v>-275913.40748775454</v>
      </c>
      <c r="G4154" s="2">
        <v>-1057849.5931451607</v>
      </c>
      <c r="H4154" s="2">
        <v>0</v>
      </c>
      <c r="I4154" s="2" t="str">
        <f>TEXT(Продажи[[#This Row],[период]],Продажи[[#Headers],[МММ]])</f>
        <v>ноя</v>
      </c>
    </row>
    <row r="4155" spans="1:9" x14ac:dyDescent="0.3">
      <c r="A4155" s="1">
        <v>41214</v>
      </c>
      <c r="B4155" t="s">
        <v>22</v>
      </c>
      <c r="C4155" t="s">
        <v>23</v>
      </c>
      <c r="D4155" t="s">
        <v>21</v>
      </c>
      <c r="E4155" t="s">
        <v>11</v>
      </c>
      <c r="F4155" s="2">
        <v>2843168.0058693266</v>
      </c>
      <c r="G4155" s="2">
        <v>2834470.2913347767</v>
      </c>
      <c r="H4155" s="2">
        <v>0</v>
      </c>
      <c r="I4155" s="2" t="str">
        <f>TEXT(Продажи[[#This Row],[период]],Продажи[[#Headers],[МММ]])</f>
        <v>ноя</v>
      </c>
    </row>
    <row r="4156" spans="1:9" x14ac:dyDescent="0.3">
      <c r="A4156" s="1">
        <v>41214</v>
      </c>
      <c r="B4156" t="s">
        <v>22</v>
      </c>
      <c r="C4156" t="s">
        <v>23</v>
      </c>
      <c r="D4156" t="s">
        <v>21</v>
      </c>
      <c r="E4156" t="s">
        <v>12</v>
      </c>
      <c r="F4156" s="2">
        <v>-1447430.9848062024</v>
      </c>
      <c r="G4156" s="2">
        <v>-1250501.5991182837</v>
      </c>
      <c r="H4156" s="2">
        <v>0</v>
      </c>
      <c r="I4156" s="2" t="str">
        <f>TEXT(Продажи[[#This Row],[период]],Продажи[[#Headers],[МММ]])</f>
        <v>ноя</v>
      </c>
    </row>
    <row r="4157" spans="1:9" x14ac:dyDescent="0.3">
      <c r="A4157" s="1">
        <v>41214</v>
      </c>
      <c r="B4157" t="s">
        <v>22</v>
      </c>
      <c r="C4157" t="s">
        <v>23</v>
      </c>
      <c r="D4157" t="s">
        <v>21</v>
      </c>
      <c r="E4157" t="s">
        <v>13</v>
      </c>
      <c r="F4157" s="2">
        <v>-415350.65988288843</v>
      </c>
      <c r="G4157" s="2">
        <v>-708617.57283369417</v>
      </c>
      <c r="H4157" s="2">
        <v>0</v>
      </c>
      <c r="I4157" s="2" t="str">
        <f>TEXT(Продажи[[#This Row],[период]],Продажи[[#Headers],[МММ]])</f>
        <v>ноя</v>
      </c>
    </row>
    <row r="4158" spans="1:9" x14ac:dyDescent="0.3">
      <c r="A4158" s="1">
        <v>41214</v>
      </c>
      <c r="B4158" t="s">
        <v>22</v>
      </c>
      <c r="C4158" t="s">
        <v>23</v>
      </c>
      <c r="D4158" t="s">
        <v>19</v>
      </c>
      <c r="E4158" t="s">
        <v>11</v>
      </c>
      <c r="F4158" s="2">
        <v>1326802.0639774094</v>
      </c>
      <c r="G4158" s="2">
        <v>2899819.4479553625</v>
      </c>
      <c r="H4158" s="2">
        <v>0</v>
      </c>
      <c r="I4158" s="2" t="str">
        <f>TEXT(Продажи[[#This Row],[период]],Продажи[[#Headers],[МММ]])</f>
        <v>ноя</v>
      </c>
    </row>
    <row r="4159" spans="1:9" x14ac:dyDescent="0.3">
      <c r="A4159" s="1">
        <v>41214</v>
      </c>
      <c r="B4159" t="s">
        <v>22</v>
      </c>
      <c r="C4159" t="s">
        <v>23</v>
      </c>
      <c r="D4159" t="s">
        <v>19</v>
      </c>
      <c r="E4159" t="s">
        <v>12</v>
      </c>
      <c r="F4159" s="2">
        <v>-706999.32361140824</v>
      </c>
      <c r="G4159" s="2">
        <v>-1279332.1093920721</v>
      </c>
      <c r="H4159" s="2">
        <v>0</v>
      </c>
      <c r="I4159" s="2" t="str">
        <f>TEXT(Продажи[[#This Row],[период]],Продажи[[#Headers],[МММ]])</f>
        <v>ноя</v>
      </c>
    </row>
    <row r="4160" spans="1:9" x14ac:dyDescent="0.3">
      <c r="A4160" s="1">
        <v>41214</v>
      </c>
      <c r="B4160" t="s">
        <v>22</v>
      </c>
      <c r="C4160" t="s">
        <v>23</v>
      </c>
      <c r="D4160" t="s">
        <v>19</v>
      </c>
      <c r="E4160" t="s">
        <v>13</v>
      </c>
      <c r="F4160" s="2">
        <v>-113025.62520134379</v>
      </c>
      <c r="G4160" s="2">
        <v>-724954.86198884062</v>
      </c>
      <c r="H4160" s="2">
        <v>0</v>
      </c>
      <c r="I4160" s="2" t="str">
        <f>TEXT(Продажи[[#This Row],[период]],Продажи[[#Headers],[МММ]])</f>
        <v>ноя</v>
      </c>
    </row>
    <row r="4161" spans="1:9" x14ac:dyDescent="0.3">
      <c r="A4161" s="1">
        <v>41214</v>
      </c>
      <c r="B4161" t="s">
        <v>22</v>
      </c>
      <c r="C4161" t="s">
        <v>23</v>
      </c>
      <c r="D4161" t="s">
        <v>17</v>
      </c>
      <c r="E4161" t="s">
        <v>11</v>
      </c>
      <c r="F4161" s="2">
        <v>1068477.883484107</v>
      </c>
      <c r="G4161" s="2">
        <v>1582460.0670153683</v>
      </c>
      <c r="H4161" s="2">
        <v>0</v>
      </c>
      <c r="I4161" s="2" t="str">
        <f>TEXT(Продажи[[#This Row],[период]],Продажи[[#Headers],[МММ]])</f>
        <v>ноя</v>
      </c>
    </row>
    <row r="4162" spans="1:9" x14ac:dyDescent="0.3">
      <c r="A4162" s="1">
        <v>41214</v>
      </c>
      <c r="B4162" t="s">
        <v>22</v>
      </c>
      <c r="C4162" t="s">
        <v>23</v>
      </c>
      <c r="D4162" t="s">
        <v>17</v>
      </c>
      <c r="E4162" t="s">
        <v>12</v>
      </c>
      <c r="F4162" s="2">
        <v>-555341.93528279976</v>
      </c>
      <c r="G4162" s="2">
        <v>-698144.14721266262</v>
      </c>
      <c r="H4162" s="2">
        <v>0</v>
      </c>
      <c r="I4162" s="2" t="str">
        <f>TEXT(Продажи[[#This Row],[период]],Продажи[[#Headers],[МММ]])</f>
        <v>ноя</v>
      </c>
    </row>
    <row r="4163" spans="1:9" x14ac:dyDescent="0.3">
      <c r="A4163" s="1">
        <v>41214</v>
      </c>
      <c r="B4163" t="s">
        <v>22</v>
      </c>
      <c r="C4163" t="s">
        <v>23</v>
      </c>
      <c r="D4163" t="s">
        <v>17</v>
      </c>
      <c r="E4163" t="s">
        <v>13</v>
      </c>
      <c r="F4163" s="2">
        <v>-146754.65981783267</v>
      </c>
      <c r="G4163" s="2">
        <v>-395615.01675384206</v>
      </c>
      <c r="H4163" s="2">
        <v>0</v>
      </c>
      <c r="I4163" s="2" t="str">
        <f>TEXT(Продажи[[#This Row],[период]],Продажи[[#Headers],[МММ]])</f>
        <v>ноя</v>
      </c>
    </row>
    <row r="4164" spans="1:9" x14ac:dyDescent="0.3">
      <c r="A4164" s="1">
        <v>41214</v>
      </c>
      <c r="B4164" t="s">
        <v>22</v>
      </c>
      <c r="C4164" t="s">
        <v>23</v>
      </c>
      <c r="D4164" t="s">
        <v>14</v>
      </c>
      <c r="E4164" t="s">
        <v>11</v>
      </c>
      <c r="F4164" s="2">
        <v>2496973.2787544238</v>
      </c>
      <c r="G4164" s="2">
        <v>2724416.3500804119</v>
      </c>
      <c r="H4164" s="2">
        <v>0</v>
      </c>
      <c r="I4164" s="2" t="str">
        <f>TEXT(Продажи[[#This Row],[период]],Продажи[[#Headers],[МММ]])</f>
        <v>ноя</v>
      </c>
    </row>
    <row r="4165" spans="1:9" x14ac:dyDescent="0.3">
      <c r="A4165" s="1">
        <v>41214</v>
      </c>
      <c r="B4165" t="s">
        <v>22</v>
      </c>
      <c r="C4165" t="s">
        <v>23</v>
      </c>
      <c r="D4165" t="s">
        <v>14</v>
      </c>
      <c r="E4165" t="s">
        <v>12</v>
      </c>
      <c r="F4165" s="2">
        <v>-1251615.6785736459</v>
      </c>
      <c r="G4165" s="2">
        <v>-1201948.3897413581</v>
      </c>
      <c r="H4165" s="2">
        <v>0</v>
      </c>
      <c r="I4165" s="2" t="str">
        <f>TEXT(Продажи[[#This Row],[период]],Продажи[[#Headers],[МММ]])</f>
        <v>ноя</v>
      </c>
    </row>
    <row r="4166" spans="1:9" x14ac:dyDescent="0.3">
      <c r="A4166" s="1">
        <v>41214</v>
      </c>
      <c r="B4166" t="s">
        <v>22</v>
      </c>
      <c r="C4166" t="s">
        <v>23</v>
      </c>
      <c r="D4166" t="s">
        <v>14</v>
      </c>
      <c r="E4166" t="s">
        <v>13</v>
      </c>
      <c r="F4166" s="2">
        <v>-328215.35144462914</v>
      </c>
      <c r="G4166" s="2">
        <v>-681104.08752010297</v>
      </c>
      <c r="H4166" s="2">
        <v>0</v>
      </c>
      <c r="I4166" s="2" t="str">
        <f>TEXT(Продажи[[#This Row],[период]],Продажи[[#Headers],[МММ]])</f>
        <v>ноя</v>
      </c>
    </row>
    <row r="4167" spans="1:9" x14ac:dyDescent="0.3">
      <c r="A4167" s="1">
        <v>41214</v>
      </c>
      <c r="B4167" t="s">
        <v>22</v>
      </c>
      <c r="C4167" t="s">
        <v>23</v>
      </c>
      <c r="D4167" t="s">
        <v>100</v>
      </c>
      <c r="E4167" t="s">
        <v>49</v>
      </c>
      <c r="F4167" s="2">
        <v>0</v>
      </c>
      <c r="G4167" s="2">
        <v>0</v>
      </c>
      <c r="H4167" s="2">
        <v>6885717.2259219866</v>
      </c>
      <c r="I4167" s="2" t="str">
        <f>TEXT(Продажи[[#This Row],[период]],Продажи[[#Headers],[МММ]])</f>
        <v>ноя</v>
      </c>
    </row>
    <row r="4168" spans="1:9" x14ac:dyDescent="0.3">
      <c r="A4168" s="1">
        <v>41214</v>
      </c>
      <c r="B4168" t="s">
        <v>22</v>
      </c>
      <c r="C4168" t="s">
        <v>24</v>
      </c>
      <c r="D4168" t="s">
        <v>17</v>
      </c>
      <c r="E4168" t="s">
        <v>11</v>
      </c>
      <c r="F4168" s="2">
        <v>656414.1675042694</v>
      </c>
      <c r="G4168" s="2">
        <v>0</v>
      </c>
      <c r="H4168" s="2">
        <v>0</v>
      </c>
      <c r="I4168" s="2" t="str">
        <f>TEXT(Продажи[[#This Row],[период]],Продажи[[#Headers],[МММ]])</f>
        <v>ноя</v>
      </c>
    </row>
    <row r="4169" spans="1:9" x14ac:dyDescent="0.3">
      <c r="A4169" s="1">
        <v>41214</v>
      </c>
      <c r="B4169" t="s">
        <v>22</v>
      </c>
      <c r="C4169" t="s">
        <v>24</v>
      </c>
      <c r="D4169" t="s">
        <v>17</v>
      </c>
      <c r="E4169" t="s">
        <v>12</v>
      </c>
      <c r="F4169" s="2">
        <v>-333205.16116967984</v>
      </c>
      <c r="G4169" s="2">
        <v>0</v>
      </c>
      <c r="H4169" s="2">
        <v>0</v>
      </c>
      <c r="I4169" s="2" t="str">
        <f>TEXT(Продажи[[#This Row],[период]],Продажи[[#Headers],[МММ]])</f>
        <v>ноя</v>
      </c>
    </row>
    <row r="4170" spans="1:9" x14ac:dyDescent="0.3">
      <c r="A4170" s="1">
        <v>41214</v>
      </c>
      <c r="B4170" t="s">
        <v>22</v>
      </c>
      <c r="C4170" t="s">
        <v>24</v>
      </c>
      <c r="D4170" t="s">
        <v>17</v>
      </c>
      <c r="E4170" t="s">
        <v>13</v>
      </c>
      <c r="F4170" s="2">
        <v>-94563.62473995515</v>
      </c>
      <c r="G4170" s="2">
        <v>0</v>
      </c>
      <c r="H4170" s="2">
        <v>0</v>
      </c>
      <c r="I4170" s="2" t="str">
        <f>TEXT(Продажи[[#This Row],[период]],Продажи[[#Headers],[МММ]])</f>
        <v>ноя</v>
      </c>
    </row>
    <row r="4171" spans="1:9" x14ac:dyDescent="0.3">
      <c r="A4171" s="1">
        <v>41214</v>
      </c>
      <c r="B4171" t="s">
        <v>22</v>
      </c>
      <c r="C4171" t="s">
        <v>24</v>
      </c>
      <c r="D4171" t="s">
        <v>100</v>
      </c>
      <c r="E4171" t="s">
        <v>49</v>
      </c>
      <c r="F4171" s="2">
        <v>0</v>
      </c>
      <c r="G4171" s="2">
        <v>0</v>
      </c>
      <c r="H4171" s="2">
        <v>231382.02946023157</v>
      </c>
      <c r="I4171" s="2" t="str">
        <f>TEXT(Продажи[[#This Row],[период]],Продажи[[#Headers],[МММ]])</f>
        <v>ноя</v>
      </c>
    </row>
    <row r="4172" spans="1:9" x14ac:dyDescent="0.3">
      <c r="A4172" s="1">
        <v>41214</v>
      </c>
      <c r="B4172" t="s">
        <v>22</v>
      </c>
      <c r="C4172" t="s">
        <v>26</v>
      </c>
      <c r="D4172" t="s">
        <v>14</v>
      </c>
      <c r="E4172" t="s">
        <v>11</v>
      </c>
      <c r="F4172" s="2">
        <v>3590050.9713754077</v>
      </c>
      <c r="G4172" s="2">
        <v>0</v>
      </c>
      <c r="H4172" s="2">
        <v>0</v>
      </c>
      <c r="I4172" s="2" t="str">
        <f>TEXT(Продажи[[#This Row],[период]],Продажи[[#Headers],[МММ]])</f>
        <v>ноя</v>
      </c>
    </row>
    <row r="4173" spans="1:9" x14ac:dyDescent="0.3">
      <c r="A4173" s="1">
        <v>41214</v>
      </c>
      <c r="B4173" t="s">
        <v>22</v>
      </c>
      <c r="C4173" t="s">
        <v>26</v>
      </c>
      <c r="D4173" t="s">
        <v>14</v>
      </c>
      <c r="E4173" t="s">
        <v>12</v>
      </c>
      <c r="F4173" s="2">
        <v>-1877423.5178604687</v>
      </c>
      <c r="G4173" s="2">
        <v>0</v>
      </c>
      <c r="H4173" s="2">
        <v>0</v>
      </c>
      <c r="I4173" s="2" t="str">
        <f>TEXT(Продажи[[#This Row],[период]],Продажи[[#Headers],[МММ]])</f>
        <v>ноя</v>
      </c>
    </row>
    <row r="4174" spans="1:9" x14ac:dyDescent="0.3">
      <c r="A4174" s="1">
        <v>41214</v>
      </c>
      <c r="B4174" t="s">
        <v>22</v>
      </c>
      <c r="C4174" t="s">
        <v>26</v>
      </c>
      <c r="D4174" t="s">
        <v>14</v>
      </c>
      <c r="E4174" t="s">
        <v>13</v>
      </c>
      <c r="F4174" s="2">
        <v>-405565.20038048038</v>
      </c>
      <c r="G4174" s="2">
        <v>0</v>
      </c>
      <c r="H4174" s="2">
        <v>0</v>
      </c>
      <c r="I4174" s="2" t="str">
        <f>TEXT(Продажи[[#This Row],[период]],Продажи[[#Headers],[МММ]])</f>
        <v>ноя</v>
      </c>
    </row>
    <row r="4175" spans="1:9" x14ac:dyDescent="0.3">
      <c r="A4175" s="1">
        <v>41214</v>
      </c>
      <c r="B4175" t="s">
        <v>22</v>
      </c>
      <c r="C4175" t="s">
        <v>27</v>
      </c>
      <c r="D4175" t="s">
        <v>10</v>
      </c>
      <c r="E4175" t="s">
        <v>11</v>
      </c>
      <c r="F4175" s="2">
        <v>3373121.0810114932</v>
      </c>
      <c r="G4175" s="2">
        <v>4231398.3725806428</v>
      </c>
      <c r="H4175" s="2">
        <v>0</v>
      </c>
      <c r="I4175" s="2" t="str">
        <f>TEXT(Продажи[[#This Row],[период]],Продажи[[#Headers],[МММ]])</f>
        <v>ноя</v>
      </c>
    </row>
    <row r="4176" spans="1:9" x14ac:dyDescent="0.3">
      <c r="A4176" s="1">
        <v>41214</v>
      </c>
      <c r="B4176" t="s">
        <v>22</v>
      </c>
      <c r="C4176" t="s">
        <v>27</v>
      </c>
      <c r="D4176" t="s">
        <v>10</v>
      </c>
      <c r="E4176" t="s">
        <v>12</v>
      </c>
      <c r="F4176" s="2">
        <v>-1692201.2112097791</v>
      </c>
      <c r="G4176" s="2">
        <v>-1866793.399667931</v>
      </c>
      <c r="H4176" s="2">
        <v>0</v>
      </c>
      <c r="I4176" s="2" t="str">
        <f>TEXT(Продажи[[#This Row],[период]],Продажи[[#Headers],[МММ]])</f>
        <v>ноя</v>
      </c>
    </row>
    <row r="4177" spans="1:9" x14ac:dyDescent="0.3">
      <c r="A4177" s="1">
        <v>41214</v>
      </c>
      <c r="B4177" t="s">
        <v>22</v>
      </c>
      <c r="C4177" t="s">
        <v>27</v>
      </c>
      <c r="D4177" t="s">
        <v>10</v>
      </c>
      <c r="E4177" t="s">
        <v>13</v>
      </c>
      <c r="F4177" s="2">
        <v>-411599.74127325864</v>
      </c>
      <c r="G4177" s="2">
        <v>-1057849.5931451607</v>
      </c>
      <c r="H4177" s="2">
        <v>0</v>
      </c>
      <c r="I4177" s="2" t="str">
        <f>TEXT(Продажи[[#This Row],[период]],Продажи[[#Headers],[МММ]])</f>
        <v>ноя</v>
      </c>
    </row>
    <row r="4178" spans="1:9" x14ac:dyDescent="0.3">
      <c r="A4178" s="1">
        <v>41214</v>
      </c>
      <c r="B4178" t="s">
        <v>22</v>
      </c>
      <c r="C4178" t="s">
        <v>27</v>
      </c>
      <c r="D4178" t="s">
        <v>21</v>
      </c>
      <c r="E4178" t="s">
        <v>11</v>
      </c>
      <c r="F4178" s="2">
        <v>2007793.5517811752</v>
      </c>
      <c r="G4178" s="2">
        <v>2834470.2913347767</v>
      </c>
      <c r="H4178" s="2">
        <v>0</v>
      </c>
      <c r="I4178" s="2" t="str">
        <f>TEXT(Продажи[[#This Row],[период]],Продажи[[#Headers],[МММ]])</f>
        <v>ноя</v>
      </c>
    </row>
    <row r="4179" spans="1:9" x14ac:dyDescent="0.3">
      <c r="A4179" s="1">
        <v>41214</v>
      </c>
      <c r="B4179" t="s">
        <v>22</v>
      </c>
      <c r="C4179" t="s">
        <v>27</v>
      </c>
      <c r="D4179" t="s">
        <v>21</v>
      </c>
      <c r="E4179" t="s">
        <v>12</v>
      </c>
      <c r="F4179" s="2">
        <v>-1033879.2748615732</v>
      </c>
      <c r="G4179" s="2">
        <v>-1250501.5991182837</v>
      </c>
      <c r="H4179" s="2">
        <v>0</v>
      </c>
      <c r="I4179" s="2" t="str">
        <f>TEXT(Продажи[[#This Row],[период]],Продажи[[#Headers],[МММ]])</f>
        <v>ноя</v>
      </c>
    </row>
    <row r="4180" spans="1:9" x14ac:dyDescent="0.3">
      <c r="A4180" s="1">
        <v>41214</v>
      </c>
      <c r="B4180" t="s">
        <v>22</v>
      </c>
      <c r="C4180" t="s">
        <v>27</v>
      </c>
      <c r="D4180" t="s">
        <v>21</v>
      </c>
      <c r="E4180" t="s">
        <v>13</v>
      </c>
      <c r="F4180" s="2">
        <v>-259751.82901622163</v>
      </c>
      <c r="G4180" s="2">
        <v>-708617.57283369417</v>
      </c>
      <c r="H4180" s="2">
        <v>0</v>
      </c>
      <c r="I4180" s="2" t="str">
        <f>TEXT(Продажи[[#This Row],[период]],Продажи[[#Headers],[МММ]])</f>
        <v>ноя</v>
      </c>
    </row>
    <row r="4181" spans="1:9" x14ac:dyDescent="0.3">
      <c r="A4181" s="1">
        <v>41214</v>
      </c>
      <c r="B4181" t="s">
        <v>22</v>
      </c>
      <c r="C4181" t="s">
        <v>27</v>
      </c>
      <c r="D4181" t="s">
        <v>19</v>
      </c>
      <c r="E4181" t="s">
        <v>11</v>
      </c>
      <c r="F4181" s="2">
        <v>2203481.2252555555</v>
      </c>
      <c r="G4181" s="2">
        <v>2899819.4479553625</v>
      </c>
      <c r="H4181" s="2">
        <v>0</v>
      </c>
      <c r="I4181" s="2" t="str">
        <f>TEXT(Продажи[[#This Row],[период]],Продажи[[#Headers],[МММ]])</f>
        <v>ноя</v>
      </c>
    </row>
    <row r="4182" spans="1:9" x14ac:dyDescent="0.3">
      <c r="A4182" s="1">
        <v>41214</v>
      </c>
      <c r="B4182" t="s">
        <v>22</v>
      </c>
      <c r="C4182" t="s">
        <v>27</v>
      </c>
      <c r="D4182" t="s">
        <v>19</v>
      </c>
      <c r="E4182" t="s">
        <v>12</v>
      </c>
      <c r="F4182" s="2">
        <v>-1178332.2060190137</v>
      </c>
      <c r="G4182" s="2">
        <v>-1279332.1093920721</v>
      </c>
      <c r="H4182" s="2">
        <v>0</v>
      </c>
      <c r="I4182" s="2" t="str">
        <f>TEXT(Продажи[[#This Row],[период]],Продажи[[#Headers],[МММ]])</f>
        <v>ноя</v>
      </c>
    </row>
    <row r="4183" spans="1:9" x14ac:dyDescent="0.3">
      <c r="A4183" s="1">
        <v>41214</v>
      </c>
      <c r="B4183" t="s">
        <v>22</v>
      </c>
      <c r="C4183" t="s">
        <v>27</v>
      </c>
      <c r="D4183" t="s">
        <v>19</v>
      </c>
      <c r="E4183" t="s">
        <v>13</v>
      </c>
      <c r="F4183" s="2">
        <v>-213749.4621718491</v>
      </c>
      <c r="G4183" s="2">
        <v>-724954.86198884062</v>
      </c>
      <c r="H4183" s="2">
        <v>0</v>
      </c>
      <c r="I4183" s="2" t="str">
        <f>TEXT(Продажи[[#This Row],[период]],Продажи[[#Headers],[МММ]])</f>
        <v>ноя</v>
      </c>
    </row>
    <row r="4184" spans="1:9" x14ac:dyDescent="0.3">
      <c r="A4184" s="1">
        <v>41214</v>
      </c>
      <c r="B4184" t="s">
        <v>22</v>
      </c>
      <c r="C4184" t="s">
        <v>27</v>
      </c>
      <c r="D4184" t="s">
        <v>17</v>
      </c>
      <c r="E4184" t="s">
        <v>11</v>
      </c>
      <c r="F4184" s="2">
        <v>982955.22545055556</v>
      </c>
      <c r="G4184" s="2">
        <v>1582460.0670153683</v>
      </c>
      <c r="H4184" s="2">
        <v>0</v>
      </c>
      <c r="I4184" s="2" t="str">
        <f>TEXT(Продажи[[#This Row],[период]],Продажи[[#Headers],[МММ]])</f>
        <v>ноя</v>
      </c>
    </row>
    <row r="4185" spans="1:9" x14ac:dyDescent="0.3">
      <c r="A4185" s="1">
        <v>41214</v>
      </c>
      <c r="B4185" t="s">
        <v>22</v>
      </c>
      <c r="C4185" t="s">
        <v>27</v>
      </c>
      <c r="D4185" t="s">
        <v>17</v>
      </c>
      <c r="E4185" t="s">
        <v>12</v>
      </c>
      <c r="F4185" s="2">
        <v>-555341.93528279976</v>
      </c>
      <c r="G4185" s="2">
        <v>-698144.14721266262</v>
      </c>
      <c r="H4185" s="2">
        <v>0</v>
      </c>
      <c r="I4185" s="2" t="str">
        <f>TEXT(Продажи[[#This Row],[период]],Продажи[[#Headers],[МММ]])</f>
        <v>ноя</v>
      </c>
    </row>
    <row r="4186" spans="1:9" x14ac:dyDescent="0.3">
      <c r="A4186" s="1">
        <v>41214</v>
      </c>
      <c r="B4186" t="s">
        <v>22</v>
      </c>
      <c r="C4186" t="s">
        <v>27</v>
      </c>
      <c r="D4186" t="s">
        <v>17</v>
      </c>
      <c r="E4186" t="s">
        <v>13</v>
      </c>
      <c r="F4186" s="2">
        <v>-100783.4544151225</v>
      </c>
      <c r="G4186" s="2">
        <v>-395615.01675384206</v>
      </c>
      <c r="H4186" s="2">
        <v>0</v>
      </c>
      <c r="I4186" s="2" t="str">
        <f>TEXT(Продажи[[#This Row],[период]],Продажи[[#Headers],[МММ]])</f>
        <v>ноя</v>
      </c>
    </row>
    <row r="4187" spans="1:9" x14ac:dyDescent="0.3">
      <c r="A4187" s="1">
        <v>41214</v>
      </c>
      <c r="B4187" t="s">
        <v>22</v>
      </c>
      <c r="C4187" t="s">
        <v>27</v>
      </c>
      <c r="D4187" t="s">
        <v>14</v>
      </c>
      <c r="E4187" t="s">
        <v>11</v>
      </c>
      <c r="F4187" s="2">
        <v>807292.11268000165</v>
      </c>
      <c r="G4187" s="2">
        <v>2724416.3500804119</v>
      </c>
      <c r="H4187" s="2">
        <v>0</v>
      </c>
      <c r="I4187" s="2" t="str">
        <f>TEXT(Продажи[[#This Row],[период]],Продажи[[#Headers],[МММ]])</f>
        <v>ноя</v>
      </c>
    </row>
    <row r="4188" spans="1:9" x14ac:dyDescent="0.3">
      <c r="A4188" s="1">
        <v>41214</v>
      </c>
      <c r="B4188" t="s">
        <v>22</v>
      </c>
      <c r="C4188" t="s">
        <v>27</v>
      </c>
      <c r="D4188" t="s">
        <v>14</v>
      </c>
      <c r="E4188" t="s">
        <v>12</v>
      </c>
      <c r="F4188" s="2">
        <v>-417205.22619121528</v>
      </c>
      <c r="G4188" s="2">
        <v>-1201948.3897413581</v>
      </c>
      <c r="H4188" s="2">
        <v>0</v>
      </c>
      <c r="I4188" s="2" t="str">
        <f>TEXT(Продажи[[#This Row],[период]],Продажи[[#Headers],[МММ]])</f>
        <v>ноя</v>
      </c>
    </row>
    <row r="4189" spans="1:9" x14ac:dyDescent="0.3">
      <c r="A4189" s="1">
        <v>41214</v>
      </c>
      <c r="B4189" t="s">
        <v>22</v>
      </c>
      <c r="C4189" t="s">
        <v>27</v>
      </c>
      <c r="D4189" t="s">
        <v>14</v>
      </c>
      <c r="E4189" t="s">
        <v>13</v>
      </c>
      <c r="F4189" s="2">
        <v>-73198.656935248728</v>
      </c>
      <c r="G4189" s="2">
        <v>-681104.08752010297</v>
      </c>
      <c r="H4189" s="2">
        <v>0</v>
      </c>
      <c r="I4189" s="2" t="str">
        <f>TEXT(Продажи[[#This Row],[период]],Продажи[[#Headers],[МММ]])</f>
        <v>ноя</v>
      </c>
    </row>
    <row r="4190" spans="1:9" x14ac:dyDescent="0.3">
      <c r="A4190" s="1">
        <v>41214</v>
      </c>
      <c r="B4190" t="s">
        <v>22</v>
      </c>
      <c r="C4190" t="s">
        <v>27</v>
      </c>
      <c r="D4190" t="s">
        <v>100</v>
      </c>
      <c r="E4190" t="s">
        <v>49</v>
      </c>
      <c r="F4190" s="2">
        <v>0</v>
      </c>
      <c r="G4190" s="2">
        <v>0</v>
      </c>
      <c r="H4190" s="2">
        <v>6296473.7269373974</v>
      </c>
      <c r="I4190" s="2" t="str">
        <f>TEXT(Продажи[[#This Row],[период]],Продажи[[#Headers],[МММ]])</f>
        <v>ноя</v>
      </c>
    </row>
    <row r="4191" spans="1:9" x14ac:dyDescent="0.3">
      <c r="A4191" s="1">
        <v>41214</v>
      </c>
      <c r="B4191" t="s">
        <v>18</v>
      </c>
      <c r="C4191" t="s">
        <v>9</v>
      </c>
      <c r="D4191" t="s">
        <v>10</v>
      </c>
      <c r="E4191" t="s">
        <v>11</v>
      </c>
      <c r="F4191" s="2">
        <v>5364277.8395349998</v>
      </c>
      <c r="G4191" s="2">
        <v>3385118.6980645144</v>
      </c>
      <c r="H4191" s="2">
        <v>0</v>
      </c>
      <c r="I4191" s="2" t="str">
        <f>TEXT(Продажи[[#This Row],[период]],Продажи[[#Headers],[МММ]])</f>
        <v>ноя</v>
      </c>
    </row>
    <row r="4192" spans="1:9" x14ac:dyDescent="0.3">
      <c r="A4192" s="1">
        <v>41214</v>
      </c>
      <c r="B4192" t="s">
        <v>18</v>
      </c>
      <c r="C4192" t="s">
        <v>9</v>
      </c>
      <c r="D4192" t="s">
        <v>10</v>
      </c>
      <c r="E4192" t="s">
        <v>12</v>
      </c>
      <c r="F4192" s="2">
        <v>-3102368.8872179277</v>
      </c>
      <c r="G4192" s="2">
        <v>-1493434.7197343449</v>
      </c>
      <c r="H4192" s="2">
        <v>0</v>
      </c>
      <c r="I4192" s="2" t="str">
        <f>TEXT(Продажи[[#This Row],[период]],Продажи[[#Headers],[МММ]])</f>
        <v>ноя</v>
      </c>
    </row>
    <row r="4193" spans="1:9" x14ac:dyDescent="0.3">
      <c r="A4193" s="1">
        <v>41214</v>
      </c>
      <c r="B4193" t="s">
        <v>18</v>
      </c>
      <c r="C4193" t="s">
        <v>9</v>
      </c>
      <c r="D4193" t="s">
        <v>10</v>
      </c>
      <c r="E4193" t="s">
        <v>13</v>
      </c>
      <c r="F4193" s="2">
        <v>-1990677.301513664</v>
      </c>
      <c r="G4193" s="2">
        <v>-846279.67451612861</v>
      </c>
      <c r="H4193" s="2">
        <v>0</v>
      </c>
      <c r="I4193" s="2" t="str">
        <f>TEXT(Продажи[[#This Row],[период]],Продажи[[#Headers],[МММ]])</f>
        <v>ноя</v>
      </c>
    </row>
    <row r="4194" spans="1:9" x14ac:dyDescent="0.3">
      <c r="A4194" s="1">
        <v>41214</v>
      </c>
      <c r="B4194" t="s">
        <v>18</v>
      </c>
      <c r="C4194" t="s">
        <v>9</v>
      </c>
      <c r="D4194" t="s">
        <v>21</v>
      </c>
      <c r="E4194" t="s">
        <v>11</v>
      </c>
      <c r="F4194" s="2">
        <v>2956894.7261040993</v>
      </c>
      <c r="G4194" s="2">
        <v>2267576.2330678212</v>
      </c>
      <c r="H4194" s="2">
        <v>0</v>
      </c>
      <c r="I4194" s="2" t="str">
        <f>TEXT(Продажи[[#This Row],[период]],Продажи[[#Headers],[МММ]])</f>
        <v>ноя</v>
      </c>
    </row>
    <row r="4195" spans="1:9" x14ac:dyDescent="0.3">
      <c r="A4195" s="1">
        <v>41214</v>
      </c>
      <c r="B4195" t="s">
        <v>18</v>
      </c>
      <c r="C4195" t="s">
        <v>9</v>
      </c>
      <c r="D4195" t="s">
        <v>21</v>
      </c>
      <c r="E4195" t="s">
        <v>12</v>
      </c>
      <c r="F4195" s="2">
        <v>-1654206.8397785169</v>
      </c>
      <c r="G4195" s="2">
        <v>-1000401.279294627</v>
      </c>
      <c r="H4195" s="2">
        <v>0</v>
      </c>
      <c r="I4195" s="2" t="str">
        <f>TEXT(Продажи[[#This Row],[период]],Продажи[[#Headers],[МММ]])</f>
        <v>ноя</v>
      </c>
    </row>
    <row r="4196" spans="1:9" x14ac:dyDescent="0.3">
      <c r="A4196" s="1">
        <v>41214</v>
      </c>
      <c r="B4196" t="s">
        <v>18</v>
      </c>
      <c r="C4196" t="s">
        <v>9</v>
      </c>
      <c r="D4196" t="s">
        <v>21</v>
      </c>
      <c r="E4196" t="s">
        <v>13</v>
      </c>
      <c r="F4196" s="2">
        <v>-1135923.1592904106</v>
      </c>
      <c r="G4196" s="2">
        <v>-566894.05826695531</v>
      </c>
      <c r="H4196" s="2">
        <v>0</v>
      </c>
      <c r="I4196" s="2" t="str">
        <f>TEXT(Продажи[[#This Row],[период]],Продажи[[#Headers],[МММ]])</f>
        <v>ноя</v>
      </c>
    </row>
    <row r="4197" spans="1:9" x14ac:dyDescent="0.3">
      <c r="A4197" s="1">
        <v>41214</v>
      </c>
      <c r="B4197" t="s">
        <v>18</v>
      </c>
      <c r="C4197" t="s">
        <v>9</v>
      </c>
      <c r="D4197" t="s">
        <v>19</v>
      </c>
      <c r="E4197" t="s">
        <v>11</v>
      </c>
      <c r="F4197" s="2">
        <v>2422651.0155750923</v>
      </c>
      <c r="G4197" s="2">
        <v>2319855.5583642903</v>
      </c>
      <c r="H4197" s="2">
        <v>0</v>
      </c>
      <c r="I4197" s="2" t="str">
        <f>TEXT(Продажи[[#This Row],[период]],Продажи[[#Headers],[МММ]])</f>
        <v>ноя</v>
      </c>
    </row>
    <row r="4198" spans="1:9" x14ac:dyDescent="0.3">
      <c r="A4198" s="1">
        <v>41214</v>
      </c>
      <c r="B4198" t="s">
        <v>18</v>
      </c>
      <c r="C4198" t="s">
        <v>9</v>
      </c>
      <c r="D4198" t="s">
        <v>19</v>
      </c>
      <c r="E4198" t="s">
        <v>12</v>
      </c>
      <c r="F4198" s="2">
        <v>-1413998.6472228165</v>
      </c>
      <c r="G4198" s="2">
        <v>-1023465.6875136575</v>
      </c>
      <c r="H4198" s="2">
        <v>0</v>
      </c>
      <c r="I4198" s="2" t="str">
        <f>TEXT(Продажи[[#This Row],[период]],Продажи[[#Headers],[МММ]])</f>
        <v>ноя</v>
      </c>
    </row>
    <row r="4199" spans="1:9" x14ac:dyDescent="0.3">
      <c r="A4199" s="1">
        <v>41214</v>
      </c>
      <c r="B4199" t="s">
        <v>18</v>
      </c>
      <c r="C4199" t="s">
        <v>9</v>
      </c>
      <c r="D4199" t="s">
        <v>19</v>
      </c>
      <c r="E4199" t="s">
        <v>13</v>
      </c>
      <c r="F4199" s="2">
        <v>-915894.05709445907</v>
      </c>
      <c r="G4199" s="2">
        <v>-579963.88959107257</v>
      </c>
      <c r="H4199" s="2">
        <v>0</v>
      </c>
      <c r="I4199" s="2" t="str">
        <f>TEXT(Продажи[[#This Row],[период]],Продажи[[#Headers],[МММ]])</f>
        <v>ноя</v>
      </c>
    </row>
    <row r="4200" spans="1:9" x14ac:dyDescent="0.3">
      <c r="A4200" s="1">
        <v>41214</v>
      </c>
      <c r="B4200" t="s">
        <v>18</v>
      </c>
      <c r="C4200" t="s">
        <v>9</v>
      </c>
      <c r="D4200" t="s">
        <v>17</v>
      </c>
      <c r="E4200" t="s">
        <v>11</v>
      </c>
      <c r="F4200" s="2">
        <v>971848.38674489968</v>
      </c>
      <c r="G4200" s="2">
        <v>1265968.0536122946</v>
      </c>
      <c r="H4200" s="2">
        <v>0</v>
      </c>
      <c r="I4200" s="2" t="str">
        <f>TEXT(Продажи[[#This Row],[период]],Продажи[[#Headers],[МММ]])</f>
        <v>ноя</v>
      </c>
    </row>
    <row r="4201" spans="1:9" x14ac:dyDescent="0.3">
      <c r="A4201" s="1">
        <v>41214</v>
      </c>
      <c r="B4201" t="s">
        <v>18</v>
      </c>
      <c r="C4201" t="s">
        <v>9</v>
      </c>
      <c r="D4201" t="s">
        <v>17</v>
      </c>
      <c r="E4201" t="s">
        <v>12</v>
      </c>
      <c r="F4201" s="2">
        <v>-555341.93528279976</v>
      </c>
      <c r="G4201" s="2">
        <v>-558515.31777013</v>
      </c>
      <c r="H4201" s="2">
        <v>0</v>
      </c>
      <c r="I4201" s="2" t="str">
        <f>TEXT(Продажи[[#This Row],[период]],Продажи[[#Headers],[МММ]])</f>
        <v>ноя</v>
      </c>
    </row>
    <row r="4202" spans="1:9" x14ac:dyDescent="0.3">
      <c r="A4202" s="1">
        <v>41214</v>
      </c>
      <c r="B4202" t="s">
        <v>18</v>
      </c>
      <c r="C4202" t="s">
        <v>9</v>
      </c>
      <c r="D4202" t="s">
        <v>17</v>
      </c>
      <c r="E4202" t="s">
        <v>13</v>
      </c>
      <c r="F4202" s="2">
        <v>-321387.48478686181</v>
      </c>
      <c r="G4202" s="2">
        <v>-316492.01340307365</v>
      </c>
      <c r="H4202" s="2">
        <v>0</v>
      </c>
      <c r="I4202" s="2" t="str">
        <f>TEXT(Продажи[[#This Row],[период]],Продажи[[#Headers],[МММ]])</f>
        <v>ноя</v>
      </c>
    </row>
    <row r="4203" spans="1:9" x14ac:dyDescent="0.3">
      <c r="A4203" s="1">
        <v>41214</v>
      </c>
      <c r="B4203" t="s">
        <v>18</v>
      </c>
      <c r="C4203" t="s">
        <v>9</v>
      </c>
      <c r="D4203" t="s">
        <v>14</v>
      </c>
      <c r="E4203" t="s">
        <v>11</v>
      </c>
      <c r="F4203" s="2">
        <v>1145228.3458948859</v>
      </c>
      <c r="G4203" s="2">
        <v>2179533.0800643293</v>
      </c>
      <c r="H4203" s="2">
        <v>0</v>
      </c>
      <c r="I4203" s="2" t="str">
        <f>TEXT(Продажи[[#This Row],[период]],Продажи[[#Headers],[МММ]])</f>
        <v>ноя</v>
      </c>
    </row>
    <row r="4204" spans="1:9" x14ac:dyDescent="0.3">
      <c r="A4204" s="1">
        <v>41214</v>
      </c>
      <c r="B4204" t="s">
        <v>18</v>
      </c>
      <c r="C4204" t="s">
        <v>9</v>
      </c>
      <c r="D4204" t="s">
        <v>14</v>
      </c>
      <c r="E4204" t="s">
        <v>12</v>
      </c>
      <c r="F4204" s="2">
        <v>-625807.83928682294</v>
      </c>
      <c r="G4204" s="2">
        <v>-961558.71179308649</v>
      </c>
      <c r="H4204" s="2">
        <v>0</v>
      </c>
      <c r="I4204" s="2" t="str">
        <f>TEXT(Продажи[[#This Row],[период]],Продажи[[#Headers],[МММ]])</f>
        <v>ноя</v>
      </c>
    </row>
    <row r="4205" spans="1:9" x14ac:dyDescent="0.3">
      <c r="A4205" s="1">
        <v>41214</v>
      </c>
      <c r="B4205" t="s">
        <v>18</v>
      </c>
      <c r="C4205" t="s">
        <v>9</v>
      </c>
      <c r="D4205" t="s">
        <v>14</v>
      </c>
      <c r="E4205" t="s">
        <v>13</v>
      </c>
      <c r="F4205" s="2">
        <v>-481225.36815025727</v>
      </c>
      <c r="G4205" s="2">
        <v>-544883.27001608233</v>
      </c>
      <c r="H4205" s="2">
        <v>0</v>
      </c>
      <c r="I4205" s="2" t="str">
        <f>TEXT(Продажи[[#This Row],[период]],Продажи[[#Headers],[МММ]])</f>
        <v>ноя</v>
      </c>
    </row>
    <row r="4206" spans="1:9" x14ac:dyDescent="0.3">
      <c r="A4206" s="1">
        <v>41214</v>
      </c>
      <c r="B4206" t="s">
        <v>18</v>
      </c>
      <c r="C4206" t="s">
        <v>9</v>
      </c>
      <c r="D4206" t="s">
        <v>100</v>
      </c>
      <c r="E4206" t="s">
        <v>49</v>
      </c>
      <c r="F4206" s="2">
        <v>0</v>
      </c>
      <c r="G4206" s="2">
        <v>0</v>
      </c>
      <c r="H4206" s="2">
        <v>8337088.5701743346</v>
      </c>
      <c r="I4206" s="2" t="str">
        <f>TEXT(Продажи[[#This Row],[период]],Продажи[[#Headers],[МММ]])</f>
        <v>ноя</v>
      </c>
    </row>
    <row r="4207" spans="1:9" x14ac:dyDescent="0.3">
      <c r="A4207" s="1">
        <v>41214</v>
      </c>
      <c r="B4207" t="s">
        <v>18</v>
      </c>
      <c r="C4207" t="s">
        <v>16</v>
      </c>
      <c r="D4207" t="s">
        <v>10</v>
      </c>
      <c r="E4207" t="s">
        <v>11</v>
      </c>
      <c r="F4207" s="2">
        <v>4918664.8539164243</v>
      </c>
      <c r="G4207" s="2">
        <v>4231398.3725806428</v>
      </c>
      <c r="H4207" s="2">
        <v>0</v>
      </c>
      <c r="I4207" s="2" t="str">
        <f>TEXT(Продажи[[#This Row],[период]],Продажи[[#Headers],[МММ]])</f>
        <v>ноя</v>
      </c>
    </row>
    <row r="4208" spans="1:9" x14ac:dyDescent="0.3">
      <c r="A4208" s="1">
        <v>41214</v>
      </c>
      <c r="B4208" t="s">
        <v>18</v>
      </c>
      <c r="C4208" t="s">
        <v>16</v>
      </c>
      <c r="D4208" t="s">
        <v>10</v>
      </c>
      <c r="E4208" t="s">
        <v>12</v>
      </c>
      <c r="F4208" s="2">
        <v>-2820335.3520162981</v>
      </c>
      <c r="G4208" s="2">
        <v>-1866793.3996679308</v>
      </c>
      <c r="H4208" s="2">
        <v>0</v>
      </c>
      <c r="I4208" s="2" t="str">
        <f>TEXT(Продажи[[#This Row],[период]],Продажи[[#Headers],[МММ]])</f>
        <v>ноя</v>
      </c>
    </row>
    <row r="4209" spans="1:9" x14ac:dyDescent="0.3">
      <c r="A4209" s="1">
        <v>41214</v>
      </c>
      <c r="B4209" t="s">
        <v>18</v>
      </c>
      <c r="C4209" t="s">
        <v>16</v>
      </c>
      <c r="D4209" t="s">
        <v>10</v>
      </c>
      <c r="E4209" t="s">
        <v>13</v>
      </c>
      <c r="F4209" s="2">
        <v>-1970822.1406354692</v>
      </c>
      <c r="G4209" s="2">
        <v>-1057849.5931451607</v>
      </c>
      <c r="H4209" s="2">
        <v>0</v>
      </c>
      <c r="I4209" s="2" t="str">
        <f>TEXT(Продажи[[#This Row],[период]],Продажи[[#Headers],[МММ]])</f>
        <v>ноя</v>
      </c>
    </row>
    <row r="4210" spans="1:9" x14ac:dyDescent="0.3">
      <c r="A4210" s="1">
        <v>41214</v>
      </c>
      <c r="B4210" t="s">
        <v>18</v>
      </c>
      <c r="C4210" t="s">
        <v>16</v>
      </c>
      <c r="D4210" t="s">
        <v>21</v>
      </c>
      <c r="E4210" t="s">
        <v>11</v>
      </c>
      <c r="F4210" s="2">
        <v>1377127.1941156157</v>
      </c>
      <c r="G4210" s="2">
        <v>2834470.2913347762</v>
      </c>
      <c r="H4210" s="2">
        <v>0</v>
      </c>
      <c r="I4210" s="2" t="str">
        <f>TEXT(Продажи[[#This Row],[период]],Продажи[[#Headers],[МММ]])</f>
        <v>ноя</v>
      </c>
    </row>
    <row r="4211" spans="1:9" x14ac:dyDescent="0.3">
      <c r="A4211" s="1">
        <v>41214</v>
      </c>
      <c r="B4211" t="s">
        <v>18</v>
      </c>
      <c r="C4211" t="s">
        <v>16</v>
      </c>
      <c r="D4211" t="s">
        <v>21</v>
      </c>
      <c r="E4211" t="s">
        <v>12</v>
      </c>
      <c r="F4211" s="2">
        <v>-827103.41988925857</v>
      </c>
      <c r="G4211" s="2">
        <v>-1250501.5991182837</v>
      </c>
      <c r="H4211" s="2">
        <v>0</v>
      </c>
      <c r="I4211" s="2" t="str">
        <f>TEXT(Продажи[[#This Row],[период]],Продажи[[#Headers],[МММ]])</f>
        <v>ноя</v>
      </c>
    </row>
    <row r="4212" spans="1:9" x14ac:dyDescent="0.3">
      <c r="A4212" s="1">
        <v>41214</v>
      </c>
      <c r="B4212" t="s">
        <v>18</v>
      </c>
      <c r="C4212" t="s">
        <v>16</v>
      </c>
      <c r="D4212" t="s">
        <v>21</v>
      </c>
      <c r="E4212" t="s">
        <v>13</v>
      </c>
      <c r="F4212" s="2">
        <v>-500314.85869101255</v>
      </c>
      <c r="G4212" s="2">
        <v>-708617.57283369405</v>
      </c>
      <c r="H4212" s="2">
        <v>0</v>
      </c>
      <c r="I4212" s="2" t="str">
        <f>TEXT(Продажи[[#This Row],[период]],Продажи[[#Headers],[МММ]])</f>
        <v>ноя</v>
      </c>
    </row>
    <row r="4213" spans="1:9" x14ac:dyDescent="0.3">
      <c r="A4213" s="1">
        <v>41214</v>
      </c>
      <c r="B4213" t="s">
        <v>18</v>
      </c>
      <c r="C4213" t="s">
        <v>16</v>
      </c>
      <c r="D4213" t="s">
        <v>19</v>
      </c>
      <c r="E4213" t="s">
        <v>11</v>
      </c>
      <c r="F4213" s="2">
        <v>1251388.8027921924</v>
      </c>
      <c r="G4213" s="2">
        <v>2899819.447955362</v>
      </c>
      <c r="H4213" s="2">
        <v>0</v>
      </c>
      <c r="I4213" s="2" t="str">
        <f>TEXT(Продажи[[#This Row],[период]],Продажи[[#Headers],[МММ]])</f>
        <v>ноя</v>
      </c>
    </row>
    <row r="4214" spans="1:9" x14ac:dyDescent="0.3">
      <c r="A4214" s="1">
        <v>41214</v>
      </c>
      <c r="B4214" t="s">
        <v>18</v>
      </c>
      <c r="C4214" t="s">
        <v>16</v>
      </c>
      <c r="D4214" t="s">
        <v>19</v>
      </c>
      <c r="E4214" t="s">
        <v>12</v>
      </c>
      <c r="F4214" s="2">
        <v>-706999.32361140824</v>
      </c>
      <c r="G4214" s="2">
        <v>-1279332.1093920718</v>
      </c>
      <c r="H4214" s="2">
        <v>0</v>
      </c>
      <c r="I4214" s="2" t="str">
        <f>TEXT(Продажи[[#This Row],[период]],Продажи[[#Headers],[МММ]])</f>
        <v>ноя</v>
      </c>
    </row>
    <row r="4215" spans="1:9" x14ac:dyDescent="0.3">
      <c r="A4215" s="1">
        <v>41214</v>
      </c>
      <c r="B4215" t="s">
        <v>18</v>
      </c>
      <c r="C4215" t="s">
        <v>16</v>
      </c>
      <c r="D4215" t="s">
        <v>19</v>
      </c>
      <c r="E4215" t="s">
        <v>13</v>
      </c>
      <c r="F4215" s="2">
        <v>-438221.7474184712</v>
      </c>
      <c r="G4215" s="2">
        <v>-724954.86198884051</v>
      </c>
      <c r="H4215" s="2">
        <v>0</v>
      </c>
      <c r="I4215" s="2" t="str">
        <f>TEXT(Продажи[[#This Row],[период]],Продажи[[#Headers],[МММ]])</f>
        <v>ноя</v>
      </c>
    </row>
    <row r="4216" spans="1:9" x14ac:dyDescent="0.3">
      <c r="A4216" s="1">
        <v>41214</v>
      </c>
      <c r="B4216" t="s">
        <v>18</v>
      </c>
      <c r="C4216" t="s">
        <v>16</v>
      </c>
      <c r="D4216" t="s">
        <v>17</v>
      </c>
      <c r="E4216" t="s">
        <v>11</v>
      </c>
      <c r="F4216" s="2">
        <v>1357255.6898311626</v>
      </c>
      <c r="G4216" s="2">
        <v>1582460.067015368</v>
      </c>
      <c r="H4216" s="2">
        <v>0</v>
      </c>
      <c r="I4216" s="2" t="str">
        <f>TEXT(Продажи[[#This Row],[период]],Продажи[[#Headers],[МММ]])</f>
        <v>ноя</v>
      </c>
    </row>
    <row r="4217" spans="1:9" x14ac:dyDescent="0.3">
      <c r="A4217" s="1">
        <v>41214</v>
      </c>
      <c r="B4217" t="s">
        <v>18</v>
      </c>
      <c r="C4217" t="s">
        <v>16</v>
      </c>
      <c r="D4217" t="s">
        <v>17</v>
      </c>
      <c r="E4217" t="s">
        <v>12</v>
      </c>
      <c r="F4217" s="2">
        <v>-777478.70939591958</v>
      </c>
      <c r="G4217" s="2">
        <v>-698144.1472126625</v>
      </c>
      <c r="H4217" s="2">
        <v>0</v>
      </c>
      <c r="I4217" s="2" t="str">
        <f>TEXT(Продажи[[#This Row],[период]],Продажи[[#Headers],[МММ]])</f>
        <v>ноя</v>
      </c>
    </row>
    <row r="4218" spans="1:9" x14ac:dyDescent="0.3">
      <c r="A4218" s="1">
        <v>41214</v>
      </c>
      <c r="B4218" t="s">
        <v>18</v>
      </c>
      <c r="C4218" t="s">
        <v>16</v>
      </c>
      <c r="D4218" t="s">
        <v>17</v>
      </c>
      <c r="E4218" t="s">
        <v>13</v>
      </c>
      <c r="F4218" s="2">
        <v>-523487.52187497838</v>
      </c>
      <c r="G4218" s="2">
        <v>-395615.01675384201</v>
      </c>
      <c r="H4218" s="2">
        <v>0</v>
      </c>
      <c r="I4218" s="2" t="str">
        <f>TEXT(Продажи[[#This Row],[период]],Продажи[[#Headers],[МММ]])</f>
        <v>ноя</v>
      </c>
    </row>
    <row r="4219" spans="1:9" x14ac:dyDescent="0.3">
      <c r="A4219" s="1">
        <v>41214</v>
      </c>
      <c r="B4219" t="s">
        <v>18</v>
      </c>
      <c r="C4219" t="s">
        <v>16</v>
      </c>
      <c r="D4219" t="s">
        <v>14</v>
      </c>
      <c r="E4219" t="s">
        <v>11</v>
      </c>
      <c r="F4219" s="2">
        <v>2434392.4948257408</v>
      </c>
      <c r="G4219" s="2">
        <v>2724416.3500804119</v>
      </c>
      <c r="H4219" s="2">
        <v>0</v>
      </c>
      <c r="I4219" s="2" t="str">
        <f>TEXT(Продажи[[#This Row],[период]],Продажи[[#Headers],[МММ]])</f>
        <v>ноя</v>
      </c>
    </row>
    <row r="4220" spans="1:9" x14ac:dyDescent="0.3">
      <c r="A4220" s="1">
        <v>41214</v>
      </c>
      <c r="B4220" t="s">
        <v>18</v>
      </c>
      <c r="C4220" t="s">
        <v>16</v>
      </c>
      <c r="D4220" t="s">
        <v>14</v>
      </c>
      <c r="E4220" t="s">
        <v>12</v>
      </c>
      <c r="F4220" s="2">
        <v>-1460218.2916692535</v>
      </c>
      <c r="G4220" s="2">
        <v>-1201948.3897413581</v>
      </c>
      <c r="H4220" s="2">
        <v>0</v>
      </c>
      <c r="I4220" s="2" t="str">
        <f>TEXT(Продажи[[#This Row],[период]],Продажи[[#Headers],[МММ]])</f>
        <v>ноя</v>
      </c>
    </row>
    <row r="4221" spans="1:9" x14ac:dyDescent="0.3">
      <c r="A4221" s="1">
        <v>41214</v>
      </c>
      <c r="B4221" t="s">
        <v>18</v>
      </c>
      <c r="C4221" t="s">
        <v>16</v>
      </c>
      <c r="D4221" t="s">
        <v>14</v>
      </c>
      <c r="E4221" t="s">
        <v>13</v>
      </c>
      <c r="F4221" s="2">
        <v>-843088.32108720788</v>
      </c>
      <c r="G4221" s="2">
        <v>-681104.08752010297</v>
      </c>
      <c r="H4221" s="2">
        <v>0</v>
      </c>
      <c r="I4221" s="2" t="str">
        <f>TEXT(Продажи[[#This Row],[период]],Продажи[[#Headers],[МММ]])</f>
        <v>ноя</v>
      </c>
    </row>
    <row r="4222" spans="1:9" x14ac:dyDescent="0.3">
      <c r="A4222" s="1">
        <v>41214</v>
      </c>
      <c r="B4222" t="s">
        <v>18</v>
      </c>
      <c r="C4222" t="s">
        <v>16</v>
      </c>
      <c r="D4222" t="s">
        <v>100</v>
      </c>
      <c r="E4222" t="s">
        <v>49</v>
      </c>
      <c r="F4222" s="2">
        <v>0</v>
      </c>
      <c r="G4222" s="2">
        <v>0</v>
      </c>
      <c r="H4222" s="2">
        <v>12113359.567201613</v>
      </c>
      <c r="I4222" s="2" t="str">
        <f>TEXT(Продажи[[#This Row],[период]],Продажи[[#Headers],[МММ]])</f>
        <v>ноя</v>
      </c>
    </row>
    <row r="4223" spans="1:9" x14ac:dyDescent="0.3">
      <c r="A4223" s="1">
        <v>41214</v>
      </c>
      <c r="B4223" t="s">
        <v>18</v>
      </c>
      <c r="C4223" t="s">
        <v>23</v>
      </c>
      <c r="D4223" t="s">
        <v>10</v>
      </c>
      <c r="E4223" t="s">
        <v>11</v>
      </c>
      <c r="F4223" s="2">
        <v>2814694.6813122658</v>
      </c>
      <c r="G4223" s="2">
        <v>4231398.3725806428</v>
      </c>
      <c r="H4223" s="2">
        <v>0</v>
      </c>
      <c r="I4223" s="2" t="str">
        <f>TEXT(Продажи[[#This Row],[период]],Продажи[[#Headers],[МММ]])</f>
        <v>ноя</v>
      </c>
    </row>
    <row r="4224" spans="1:9" x14ac:dyDescent="0.3">
      <c r="A4224" s="1">
        <v>41214</v>
      </c>
      <c r="B4224" t="s">
        <v>18</v>
      </c>
      <c r="C4224" t="s">
        <v>23</v>
      </c>
      <c r="D4224" t="s">
        <v>10</v>
      </c>
      <c r="E4224" t="s">
        <v>12</v>
      </c>
      <c r="F4224" s="2">
        <v>-1692201.2112097791</v>
      </c>
      <c r="G4224" s="2">
        <v>-1866793.399667931</v>
      </c>
      <c r="H4224" s="2">
        <v>0</v>
      </c>
      <c r="I4224" s="2" t="str">
        <f>TEXT(Продажи[[#This Row],[период]],Продажи[[#Headers],[МММ]])</f>
        <v>ноя</v>
      </c>
    </row>
    <row r="4225" spans="1:9" x14ac:dyDescent="0.3">
      <c r="A4225" s="1">
        <v>41214</v>
      </c>
      <c r="B4225" t="s">
        <v>18</v>
      </c>
      <c r="C4225" t="s">
        <v>23</v>
      </c>
      <c r="D4225" t="s">
        <v>10</v>
      </c>
      <c r="E4225" t="s">
        <v>13</v>
      </c>
      <c r="F4225" s="2">
        <v>-902394.49923113477</v>
      </c>
      <c r="G4225" s="2">
        <v>-1057849.5931451607</v>
      </c>
      <c r="H4225" s="2">
        <v>0</v>
      </c>
      <c r="I4225" s="2" t="str">
        <f>TEXT(Продажи[[#This Row],[период]],Продажи[[#Headers],[МММ]])</f>
        <v>ноя</v>
      </c>
    </row>
    <row r="4226" spans="1:9" x14ac:dyDescent="0.3">
      <c r="A4226" s="1">
        <v>41214</v>
      </c>
      <c r="B4226" t="s">
        <v>18</v>
      </c>
      <c r="C4226" t="s">
        <v>23</v>
      </c>
      <c r="D4226" t="s">
        <v>21</v>
      </c>
      <c r="E4226" t="s">
        <v>11</v>
      </c>
      <c r="F4226" s="2">
        <v>2164943.2015601341</v>
      </c>
      <c r="G4226" s="2">
        <v>2834470.2913347767</v>
      </c>
      <c r="H4226" s="2">
        <v>0</v>
      </c>
      <c r="I4226" s="2" t="str">
        <f>TEXT(Продажи[[#This Row],[период]],Продажи[[#Headers],[МММ]])</f>
        <v>ноя</v>
      </c>
    </row>
    <row r="4227" spans="1:9" x14ac:dyDescent="0.3">
      <c r="A4227" s="1">
        <v>41214</v>
      </c>
      <c r="B4227" t="s">
        <v>18</v>
      </c>
      <c r="C4227" t="s">
        <v>23</v>
      </c>
      <c r="D4227" t="s">
        <v>21</v>
      </c>
      <c r="E4227" t="s">
        <v>12</v>
      </c>
      <c r="F4227" s="2">
        <v>-1240655.1298338878</v>
      </c>
      <c r="G4227" s="2">
        <v>-1250501.5991182837</v>
      </c>
      <c r="H4227" s="2">
        <v>0</v>
      </c>
      <c r="I4227" s="2" t="str">
        <f>TEXT(Продажи[[#This Row],[период]],Продажи[[#Headers],[МММ]])</f>
        <v>ноя</v>
      </c>
    </row>
    <row r="4228" spans="1:9" x14ac:dyDescent="0.3">
      <c r="A4228" s="1">
        <v>41214</v>
      </c>
      <c r="B4228" t="s">
        <v>18</v>
      </c>
      <c r="C4228" t="s">
        <v>23</v>
      </c>
      <c r="D4228" t="s">
        <v>21</v>
      </c>
      <c r="E4228" t="s">
        <v>13</v>
      </c>
      <c r="F4228" s="2">
        <v>-761576.15144853212</v>
      </c>
      <c r="G4228" s="2">
        <v>-708617.57283369417</v>
      </c>
      <c r="H4228" s="2">
        <v>0</v>
      </c>
      <c r="I4228" s="2" t="str">
        <f>TEXT(Продажи[[#This Row],[период]],Продажи[[#Headers],[МММ]])</f>
        <v>ноя</v>
      </c>
    </row>
    <row r="4229" spans="1:9" x14ac:dyDescent="0.3">
      <c r="A4229" s="1">
        <v>41214</v>
      </c>
      <c r="B4229" t="s">
        <v>18</v>
      </c>
      <c r="C4229" t="s">
        <v>23</v>
      </c>
      <c r="D4229" t="s">
        <v>19</v>
      </c>
      <c r="E4229" t="s">
        <v>11</v>
      </c>
      <c r="F4229" s="2">
        <v>881392.49010222219</v>
      </c>
      <c r="G4229" s="2">
        <v>2899819.4479553625</v>
      </c>
      <c r="H4229" s="2">
        <v>0</v>
      </c>
      <c r="I4229" s="2" t="str">
        <f>TEXT(Продажи[[#This Row],[период]],Продажи[[#Headers],[МММ]])</f>
        <v>ноя</v>
      </c>
    </row>
    <row r="4230" spans="1:9" x14ac:dyDescent="0.3">
      <c r="A4230" s="1">
        <v>41214</v>
      </c>
      <c r="B4230" t="s">
        <v>18</v>
      </c>
      <c r="C4230" t="s">
        <v>23</v>
      </c>
      <c r="D4230" t="s">
        <v>19</v>
      </c>
      <c r="E4230" t="s">
        <v>12</v>
      </c>
      <c r="F4230" s="2">
        <v>-471332.88240760547</v>
      </c>
      <c r="G4230" s="2">
        <v>-1279332.1093920721</v>
      </c>
      <c r="H4230" s="2">
        <v>0</v>
      </c>
      <c r="I4230" s="2" t="str">
        <f>TEXT(Продажи[[#This Row],[период]],Продажи[[#Headers],[МММ]])</f>
        <v>ноя</v>
      </c>
    </row>
    <row r="4231" spans="1:9" x14ac:dyDescent="0.3">
      <c r="A4231" s="1">
        <v>41214</v>
      </c>
      <c r="B4231" t="s">
        <v>18</v>
      </c>
      <c r="C4231" t="s">
        <v>23</v>
      </c>
      <c r="D4231" t="s">
        <v>19</v>
      </c>
      <c r="E4231" t="s">
        <v>13</v>
      </c>
      <c r="F4231" s="2">
        <v>-462660.35737130552</v>
      </c>
      <c r="G4231" s="2">
        <v>-724954.86198884062</v>
      </c>
      <c r="H4231" s="2">
        <v>0</v>
      </c>
      <c r="I4231" s="2" t="str">
        <f>TEXT(Продажи[[#This Row],[период]],Продажи[[#Headers],[МММ]])</f>
        <v>ноя</v>
      </c>
    </row>
    <row r="4232" spans="1:9" x14ac:dyDescent="0.3">
      <c r="A4232" s="1">
        <v>41214</v>
      </c>
      <c r="B4232" t="s">
        <v>18</v>
      </c>
      <c r="C4232" t="s">
        <v>23</v>
      </c>
      <c r="D4232" t="s">
        <v>17</v>
      </c>
      <c r="E4232" t="s">
        <v>11</v>
      </c>
      <c r="F4232" s="2">
        <v>1789311.7154811807</v>
      </c>
      <c r="G4232" s="2">
        <v>1582460.0670153683</v>
      </c>
      <c r="H4232" s="2">
        <v>0</v>
      </c>
      <c r="I4232" s="2" t="str">
        <f>TEXT(Продажи[[#This Row],[период]],Продажи[[#Headers],[МММ]])</f>
        <v>ноя</v>
      </c>
    </row>
    <row r="4233" spans="1:9" x14ac:dyDescent="0.3">
      <c r="A4233" s="1">
        <v>41214</v>
      </c>
      <c r="B4233" t="s">
        <v>18</v>
      </c>
      <c r="C4233" t="s">
        <v>23</v>
      </c>
      <c r="D4233" t="s">
        <v>17</v>
      </c>
      <c r="E4233" t="s">
        <v>12</v>
      </c>
      <c r="F4233" s="2">
        <v>-999615.48350903939</v>
      </c>
      <c r="G4233" s="2">
        <v>-698144.14721266262</v>
      </c>
      <c r="H4233" s="2">
        <v>0</v>
      </c>
      <c r="I4233" s="2" t="str">
        <f>TEXT(Продажи[[#This Row],[период]],Продажи[[#Headers],[МММ]])</f>
        <v>ноя</v>
      </c>
    </row>
    <row r="4234" spans="1:9" x14ac:dyDescent="0.3">
      <c r="A4234" s="1">
        <v>41214</v>
      </c>
      <c r="B4234" t="s">
        <v>18</v>
      </c>
      <c r="C4234" t="s">
        <v>23</v>
      </c>
      <c r="D4234" t="s">
        <v>17</v>
      </c>
      <c r="E4234" t="s">
        <v>13</v>
      </c>
      <c r="F4234" s="2">
        <v>-638932.00338156684</v>
      </c>
      <c r="G4234" s="2">
        <v>-395615.01675384206</v>
      </c>
      <c r="H4234" s="2">
        <v>0</v>
      </c>
      <c r="I4234" s="2" t="str">
        <f>TEXT(Продажи[[#This Row],[период]],Продажи[[#Headers],[МММ]])</f>
        <v>ноя</v>
      </c>
    </row>
    <row r="4235" spans="1:9" x14ac:dyDescent="0.3">
      <c r="A4235" s="1">
        <v>41214</v>
      </c>
      <c r="B4235" t="s">
        <v>18</v>
      </c>
      <c r="C4235" t="s">
        <v>23</v>
      </c>
      <c r="D4235" t="s">
        <v>14</v>
      </c>
      <c r="E4235" t="s">
        <v>11</v>
      </c>
      <c r="F4235" s="2">
        <v>1752261.9500031043</v>
      </c>
      <c r="G4235" s="2">
        <v>2724416.3500804119</v>
      </c>
      <c r="H4235" s="2">
        <v>0</v>
      </c>
      <c r="I4235" s="2" t="str">
        <f>TEXT(Продажи[[#This Row],[период]],Продажи[[#Headers],[МММ]])</f>
        <v>ноя</v>
      </c>
    </row>
    <row r="4236" spans="1:9" x14ac:dyDescent="0.3">
      <c r="A4236" s="1">
        <v>41214</v>
      </c>
      <c r="B4236" t="s">
        <v>18</v>
      </c>
      <c r="C4236" t="s">
        <v>23</v>
      </c>
      <c r="D4236" t="s">
        <v>14</v>
      </c>
      <c r="E4236" t="s">
        <v>12</v>
      </c>
      <c r="F4236" s="2">
        <v>-1043013.0654780382</v>
      </c>
      <c r="G4236" s="2">
        <v>-1201948.3897413581</v>
      </c>
      <c r="H4236" s="2">
        <v>0</v>
      </c>
      <c r="I4236" s="2" t="str">
        <f>TEXT(Продажи[[#This Row],[период]],Продажи[[#Headers],[МММ]])</f>
        <v>ноя</v>
      </c>
    </row>
    <row r="4237" spans="1:9" x14ac:dyDescent="0.3">
      <c r="A4237" s="1">
        <v>41214</v>
      </c>
      <c r="B4237" t="s">
        <v>18</v>
      </c>
      <c r="C4237" t="s">
        <v>23</v>
      </c>
      <c r="D4237" t="s">
        <v>14</v>
      </c>
      <c r="E4237" t="s">
        <v>13</v>
      </c>
      <c r="F4237" s="2">
        <v>-697483.69714647369</v>
      </c>
      <c r="G4237" s="2">
        <v>-681104.08752010297</v>
      </c>
      <c r="H4237" s="2">
        <v>0</v>
      </c>
      <c r="I4237" s="2" t="str">
        <f>TEXT(Продажи[[#This Row],[период]],Продажи[[#Headers],[МММ]])</f>
        <v>ноя</v>
      </c>
    </row>
    <row r="4238" spans="1:9" x14ac:dyDescent="0.3">
      <c r="A4238" s="1">
        <v>41214</v>
      </c>
      <c r="B4238" t="s">
        <v>18</v>
      </c>
      <c r="C4238" t="s">
        <v>23</v>
      </c>
      <c r="D4238" t="s">
        <v>100</v>
      </c>
      <c r="E4238" t="s">
        <v>49</v>
      </c>
      <c r="F4238" s="2">
        <v>0</v>
      </c>
      <c r="G4238" s="2">
        <v>0</v>
      </c>
      <c r="H4238" s="2">
        <v>8274089.9197159428</v>
      </c>
      <c r="I4238" s="2" t="str">
        <f>TEXT(Продажи[[#This Row],[период]],Продажи[[#Headers],[МММ]])</f>
        <v>ноя</v>
      </c>
    </row>
    <row r="4239" spans="1:9" x14ac:dyDescent="0.3">
      <c r="A4239" s="1">
        <v>41214</v>
      </c>
      <c r="B4239" t="s">
        <v>18</v>
      </c>
      <c r="C4239" t="s">
        <v>24</v>
      </c>
      <c r="D4239" t="s">
        <v>10</v>
      </c>
      <c r="E4239" t="s">
        <v>11</v>
      </c>
      <c r="F4239" s="2">
        <v>3587466.5677647321</v>
      </c>
      <c r="G4239" s="2">
        <v>3385118.6980645144</v>
      </c>
      <c r="H4239" s="2">
        <v>0</v>
      </c>
      <c r="I4239" s="2" t="str">
        <f>TEXT(Продажи[[#This Row],[период]],Продажи[[#Headers],[МММ]])</f>
        <v>ноя</v>
      </c>
    </row>
    <row r="4240" spans="1:9" x14ac:dyDescent="0.3">
      <c r="A4240" s="1">
        <v>41214</v>
      </c>
      <c r="B4240" t="s">
        <v>18</v>
      </c>
      <c r="C4240" t="s">
        <v>24</v>
      </c>
      <c r="D4240" t="s">
        <v>10</v>
      </c>
      <c r="E4240" t="s">
        <v>12</v>
      </c>
      <c r="F4240" s="2">
        <v>-1974234.746411409</v>
      </c>
      <c r="G4240" s="2">
        <v>-1493434.7197343449</v>
      </c>
      <c r="H4240" s="2">
        <v>0</v>
      </c>
      <c r="I4240" s="2" t="str">
        <f>TEXT(Продажи[[#This Row],[период]],Продажи[[#Headers],[МММ]])</f>
        <v>ноя</v>
      </c>
    </row>
    <row r="4241" spans="1:9" x14ac:dyDescent="0.3">
      <c r="A4241" s="1">
        <v>41214</v>
      </c>
      <c r="B4241" t="s">
        <v>18</v>
      </c>
      <c r="C4241" t="s">
        <v>24</v>
      </c>
      <c r="D4241" t="s">
        <v>10</v>
      </c>
      <c r="E4241" t="s">
        <v>13</v>
      </c>
      <c r="F4241" s="2">
        <v>-1391074.005674999</v>
      </c>
      <c r="G4241" s="2">
        <v>-846279.67451612861</v>
      </c>
      <c r="H4241" s="2">
        <v>0</v>
      </c>
      <c r="I4241" s="2" t="str">
        <f>TEXT(Продажи[[#This Row],[период]],Продажи[[#Headers],[МММ]])</f>
        <v>ноя</v>
      </c>
    </row>
    <row r="4242" spans="1:9" x14ac:dyDescent="0.3">
      <c r="A4242" s="1">
        <v>41214</v>
      </c>
      <c r="B4242" t="s">
        <v>18</v>
      </c>
      <c r="C4242" t="s">
        <v>24</v>
      </c>
      <c r="D4242" t="s">
        <v>21</v>
      </c>
      <c r="E4242" t="s">
        <v>11</v>
      </c>
      <c r="F4242" s="2">
        <v>1050421.3432593583</v>
      </c>
      <c r="G4242" s="2">
        <v>2267576.2330678212</v>
      </c>
      <c r="H4242" s="2">
        <v>0</v>
      </c>
      <c r="I4242" s="2" t="str">
        <f>TEXT(Продажи[[#This Row],[период]],Продажи[[#Headers],[МММ]])</f>
        <v>ноя</v>
      </c>
    </row>
    <row r="4243" spans="1:9" x14ac:dyDescent="0.3">
      <c r="A4243" s="1">
        <v>41214</v>
      </c>
      <c r="B4243" t="s">
        <v>18</v>
      </c>
      <c r="C4243" t="s">
        <v>24</v>
      </c>
      <c r="D4243" t="s">
        <v>21</v>
      </c>
      <c r="E4243" t="s">
        <v>12</v>
      </c>
      <c r="F4243" s="2">
        <v>-620327.5649169439</v>
      </c>
      <c r="G4243" s="2">
        <v>-1000401.279294627</v>
      </c>
      <c r="H4243" s="2">
        <v>0</v>
      </c>
      <c r="I4243" s="2" t="str">
        <f>TEXT(Продажи[[#This Row],[период]],Продажи[[#Headers],[МММ]])</f>
        <v>ноя</v>
      </c>
    </row>
    <row r="4244" spans="1:9" x14ac:dyDescent="0.3">
      <c r="A4244" s="1">
        <v>41214</v>
      </c>
      <c r="B4244" t="s">
        <v>18</v>
      </c>
      <c r="C4244" t="s">
        <v>24</v>
      </c>
      <c r="D4244" t="s">
        <v>21</v>
      </c>
      <c r="E4244" t="s">
        <v>13</v>
      </c>
      <c r="F4244" s="2">
        <v>-360017.44109229703</v>
      </c>
      <c r="G4244" s="2">
        <v>-566894.05826695531</v>
      </c>
      <c r="H4244" s="2">
        <v>0</v>
      </c>
      <c r="I4244" s="2" t="str">
        <f>TEXT(Продажи[[#This Row],[период]],Продажи[[#Headers],[МММ]])</f>
        <v>ноя</v>
      </c>
    </row>
    <row r="4245" spans="1:9" x14ac:dyDescent="0.3">
      <c r="A4245" s="1">
        <v>41214</v>
      </c>
      <c r="B4245" t="s">
        <v>18</v>
      </c>
      <c r="C4245" t="s">
        <v>24</v>
      </c>
      <c r="D4245" t="s">
        <v>19</v>
      </c>
      <c r="E4245" t="s">
        <v>11</v>
      </c>
      <c r="F4245" s="2">
        <v>2938760.5218114201</v>
      </c>
      <c r="G4245" s="2">
        <v>2319855.5583642903</v>
      </c>
      <c r="H4245" s="2">
        <v>0</v>
      </c>
      <c r="I4245" s="2" t="str">
        <f>TEXT(Продажи[[#This Row],[период]],Продажи[[#Headers],[МММ]])</f>
        <v>ноя</v>
      </c>
    </row>
    <row r="4246" spans="1:9" x14ac:dyDescent="0.3">
      <c r="A4246" s="1">
        <v>41214</v>
      </c>
      <c r="B4246" t="s">
        <v>18</v>
      </c>
      <c r="C4246" t="s">
        <v>24</v>
      </c>
      <c r="D4246" t="s">
        <v>19</v>
      </c>
      <c r="E4246" t="s">
        <v>12</v>
      </c>
      <c r="F4246" s="2">
        <v>-1649665.0884266193</v>
      </c>
      <c r="G4246" s="2">
        <v>-1023465.6875136575</v>
      </c>
      <c r="H4246" s="2">
        <v>0</v>
      </c>
      <c r="I4246" s="2" t="str">
        <f>TEXT(Продажи[[#This Row],[период]],Продажи[[#Headers],[МММ]])</f>
        <v>ноя</v>
      </c>
    </row>
    <row r="4247" spans="1:9" x14ac:dyDescent="0.3">
      <c r="A4247" s="1">
        <v>41214</v>
      </c>
      <c r="B4247" t="s">
        <v>18</v>
      </c>
      <c r="C4247" t="s">
        <v>24</v>
      </c>
      <c r="D4247" t="s">
        <v>19</v>
      </c>
      <c r="E4247" t="s">
        <v>13</v>
      </c>
      <c r="F4247" s="2">
        <v>-1111049.4370553279</v>
      </c>
      <c r="G4247" s="2">
        <v>-579963.88959107257</v>
      </c>
      <c r="H4247" s="2">
        <v>0</v>
      </c>
      <c r="I4247" s="2" t="str">
        <f>TEXT(Продажи[[#This Row],[период]],Продажи[[#Headers],[МММ]])</f>
        <v>ноя</v>
      </c>
    </row>
    <row r="4248" spans="1:9" x14ac:dyDescent="0.3">
      <c r="A4248" s="1">
        <v>41214</v>
      </c>
      <c r="B4248" t="s">
        <v>18</v>
      </c>
      <c r="C4248" t="s">
        <v>24</v>
      </c>
      <c r="D4248" t="s">
        <v>17</v>
      </c>
      <c r="E4248" t="s">
        <v>11</v>
      </c>
      <c r="F4248" s="2">
        <v>1145115.0705531333</v>
      </c>
      <c r="G4248" s="2">
        <v>1265968.0536122946</v>
      </c>
      <c r="H4248" s="2">
        <v>0</v>
      </c>
      <c r="I4248" s="2" t="str">
        <f>TEXT(Продажи[[#This Row],[период]],Продажи[[#Headers],[МММ]])</f>
        <v>ноя</v>
      </c>
    </row>
    <row r="4249" spans="1:9" x14ac:dyDescent="0.3">
      <c r="A4249" s="1">
        <v>41214</v>
      </c>
      <c r="B4249" t="s">
        <v>18</v>
      </c>
      <c r="C4249" t="s">
        <v>24</v>
      </c>
      <c r="D4249" t="s">
        <v>17</v>
      </c>
      <c r="E4249" t="s">
        <v>12</v>
      </c>
      <c r="F4249" s="2">
        <v>-666410.32233935967</v>
      </c>
      <c r="G4249" s="2">
        <v>-558515.31777013</v>
      </c>
      <c r="H4249" s="2">
        <v>0</v>
      </c>
      <c r="I4249" s="2" t="str">
        <f>TEXT(Продажи[[#This Row],[период]],Продажи[[#Headers],[МММ]])</f>
        <v>ноя</v>
      </c>
    </row>
    <row r="4250" spans="1:9" x14ac:dyDescent="0.3">
      <c r="A4250" s="1">
        <v>41214</v>
      </c>
      <c r="B4250" t="s">
        <v>18</v>
      </c>
      <c r="C4250" t="s">
        <v>24</v>
      </c>
      <c r="D4250" t="s">
        <v>17</v>
      </c>
      <c r="E4250" t="s">
        <v>13</v>
      </c>
      <c r="F4250" s="2">
        <v>-398835.47108140116</v>
      </c>
      <c r="G4250" s="2">
        <v>-316492.01340307365</v>
      </c>
      <c r="H4250" s="2">
        <v>0</v>
      </c>
      <c r="I4250" s="2" t="str">
        <f>TEXT(Продажи[[#This Row],[период]],Продажи[[#Headers],[МММ]])</f>
        <v>ноя</v>
      </c>
    </row>
    <row r="4251" spans="1:9" x14ac:dyDescent="0.3">
      <c r="A4251" s="1">
        <v>41214</v>
      </c>
      <c r="B4251" t="s">
        <v>18</v>
      </c>
      <c r="C4251" t="s">
        <v>24</v>
      </c>
      <c r="D4251" t="s">
        <v>14</v>
      </c>
      <c r="E4251" t="s">
        <v>11</v>
      </c>
      <c r="F4251" s="2">
        <v>2549123.9320283253</v>
      </c>
      <c r="G4251" s="2">
        <v>2179533.0800643293</v>
      </c>
      <c r="H4251" s="2">
        <v>0</v>
      </c>
      <c r="I4251" s="2" t="str">
        <f>TEXT(Продажи[[#This Row],[период]],Продажи[[#Headers],[МММ]])</f>
        <v>ноя</v>
      </c>
    </row>
    <row r="4252" spans="1:9" x14ac:dyDescent="0.3">
      <c r="A4252" s="1">
        <v>41214</v>
      </c>
      <c r="B4252" t="s">
        <v>18</v>
      </c>
      <c r="C4252" t="s">
        <v>24</v>
      </c>
      <c r="D4252" t="s">
        <v>14</v>
      </c>
      <c r="E4252" t="s">
        <v>12</v>
      </c>
      <c r="F4252" s="2">
        <v>-1460218.2916692535</v>
      </c>
      <c r="G4252" s="2">
        <v>-961558.71179308649</v>
      </c>
      <c r="H4252" s="2">
        <v>0</v>
      </c>
      <c r="I4252" s="2" t="str">
        <f>TEXT(Продажи[[#This Row],[период]],Продажи[[#Headers],[МММ]])</f>
        <v>ноя</v>
      </c>
    </row>
    <row r="4253" spans="1:9" x14ac:dyDescent="0.3">
      <c r="A4253" s="1">
        <v>41214</v>
      </c>
      <c r="B4253" t="s">
        <v>18</v>
      </c>
      <c r="C4253" t="s">
        <v>24</v>
      </c>
      <c r="D4253" t="s">
        <v>14</v>
      </c>
      <c r="E4253" t="s">
        <v>13</v>
      </c>
      <c r="F4253" s="2">
        <v>-886081.31964621239</v>
      </c>
      <c r="G4253" s="2">
        <v>-544883.27001608233</v>
      </c>
      <c r="H4253" s="2">
        <v>0</v>
      </c>
      <c r="I4253" s="2" t="str">
        <f>TEXT(Продажи[[#This Row],[период]],Продажи[[#Headers],[МММ]])</f>
        <v>ноя</v>
      </c>
    </row>
    <row r="4254" spans="1:9" x14ac:dyDescent="0.3">
      <c r="A4254" s="1">
        <v>41214</v>
      </c>
      <c r="B4254" t="s">
        <v>18</v>
      </c>
      <c r="C4254" t="s">
        <v>24</v>
      </c>
      <c r="D4254" t="s">
        <v>100</v>
      </c>
      <c r="E4254" t="s">
        <v>49</v>
      </c>
      <c r="F4254" s="2">
        <v>0</v>
      </c>
      <c r="G4254" s="2">
        <v>0</v>
      </c>
      <c r="H4254" s="2">
        <v>14820705.919972455</v>
      </c>
      <c r="I4254" s="2" t="str">
        <f>TEXT(Продажи[[#This Row],[период]],Продажи[[#Headers],[МММ]])</f>
        <v>ноя</v>
      </c>
    </row>
    <row r="4255" spans="1:9" x14ac:dyDescent="0.3">
      <c r="A4255" s="1">
        <v>41214</v>
      </c>
      <c r="B4255" t="s">
        <v>18</v>
      </c>
      <c r="C4255" t="s">
        <v>26</v>
      </c>
      <c r="D4255" t="s">
        <v>10</v>
      </c>
      <c r="E4255" t="s">
        <v>11</v>
      </c>
      <c r="F4255" s="2">
        <v>2095509.1665481096</v>
      </c>
      <c r="G4255" s="2">
        <v>1269419.5117741928</v>
      </c>
      <c r="H4255" s="2">
        <v>0</v>
      </c>
      <c r="I4255" s="2" t="str">
        <f>TEXT(Продажи[[#This Row],[период]],Продажи[[#Headers],[МММ]])</f>
        <v>ноя</v>
      </c>
    </row>
    <row r="4256" spans="1:9" x14ac:dyDescent="0.3">
      <c r="A4256" s="1">
        <v>41214</v>
      </c>
      <c r="B4256" t="s">
        <v>18</v>
      </c>
      <c r="C4256" t="s">
        <v>26</v>
      </c>
      <c r="D4256" t="s">
        <v>10</v>
      </c>
      <c r="E4256" t="s">
        <v>12</v>
      </c>
      <c r="F4256" s="2">
        <v>-1128134.1408065194</v>
      </c>
      <c r="G4256" s="2">
        <v>-560038.01990037924</v>
      </c>
      <c r="H4256" s="2">
        <v>0</v>
      </c>
      <c r="I4256" s="2" t="str">
        <f>TEXT(Продажи[[#This Row],[период]],Продажи[[#Headers],[МММ]])</f>
        <v>ноя</v>
      </c>
    </row>
    <row r="4257" spans="1:9" x14ac:dyDescent="0.3">
      <c r="A4257" s="1">
        <v>41214</v>
      </c>
      <c r="B4257" t="s">
        <v>18</v>
      </c>
      <c r="C4257" t="s">
        <v>26</v>
      </c>
      <c r="D4257" t="s">
        <v>10</v>
      </c>
      <c r="E4257" t="s">
        <v>13</v>
      </c>
      <c r="F4257" s="2">
        <v>-790314.37234200712</v>
      </c>
      <c r="G4257" s="2">
        <v>-317354.8779435482</v>
      </c>
      <c r="H4257" s="2">
        <v>0</v>
      </c>
      <c r="I4257" s="2" t="str">
        <f>TEXT(Продажи[[#This Row],[период]],Продажи[[#Headers],[МММ]])</f>
        <v>ноя</v>
      </c>
    </row>
    <row r="4258" spans="1:9" x14ac:dyDescent="0.3">
      <c r="A4258" s="1">
        <v>41214</v>
      </c>
      <c r="B4258" t="s">
        <v>18</v>
      </c>
      <c r="C4258" t="s">
        <v>26</v>
      </c>
      <c r="D4258" t="s">
        <v>21</v>
      </c>
      <c r="E4258" t="s">
        <v>11</v>
      </c>
      <c r="F4258" s="2">
        <v>1490853.9143503886</v>
      </c>
      <c r="G4258" s="2">
        <v>850341.08740043291</v>
      </c>
      <c r="H4258" s="2">
        <v>0</v>
      </c>
      <c r="I4258" s="2" t="str">
        <f>TEXT(Продажи[[#This Row],[период]],Продажи[[#Headers],[МММ]])</f>
        <v>ноя</v>
      </c>
    </row>
    <row r="4259" spans="1:9" x14ac:dyDescent="0.3">
      <c r="A4259" s="1">
        <v>41214</v>
      </c>
      <c r="B4259" t="s">
        <v>18</v>
      </c>
      <c r="C4259" t="s">
        <v>26</v>
      </c>
      <c r="D4259" t="s">
        <v>21</v>
      </c>
      <c r="E4259" t="s">
        <v>12</v>
      </c>
      <c r="F4259" s="2">
        <v>-827103.41988925857</v>
      </c>
      <c r="G4259" s="2">
        <v>-375150.4797354851</v>
      </c>
      <c r="H4259" s="2">
        <v>0</v>
      </c>
      <c r="I4259" s="2" t="str">
        <f>TEXT(Продажи[[#This Row],[период]],Продажи[[#Headers],[МММ]])</f>
        <v>ноя</v>
      </c>
    </row>
    <row r="4260" spans="1:9" x14ac:dyDescent="0.3">
      <c r="A4260" s="1">
        <v>41214</v>
      </c>
      <c r="B4260" t="s">
        <v>18</v>
      </c>
      <c r="C4260" t="s">
        <v>26</v>
      </c>
      <c r="D4260" t="s">
        <v>21</v>
      </c>
      <c r="E4260" t="s">
        <v>13</v>
      </c>
      <c r="F4260" s="2">
        <v>-449737.48456478439</v>
      </c>
      <c r="G4260" s="2">
        <v>-212585.27185010823</v>
      </c>
      <c r="H4260" s="2">
        <v>0</v>
      </c>
      <c r="I4260" s="2" t="str">
        <f>TEXT(Продажи[[#This Row],[период]],Продажи[[#Headers],[МММ]])</f>
        <v>ноя</v>
      </c>
    </row>
    <row r="4261" spans="1:9" x14ac:dyDescent="0.3">
      <c r="A4261" s="1">
        <v>41214</v>
      </c>
      <c r="B4261" t="s">
        <v>18</v>
      </c>
      <c r="C4261" t="s">
        <v>26</v>
      </c>
      <c r="D4261" t="s">
        <v>19</v>
      </c>
      <c r="E4261" t="s">
        <v>11</v>
      </c>
      <c r="F4261" s="2">
        <v>2978823.8168160664</v>
      </c>
      <c r="G4261" s="2">
        <v>869945.83438660868</v>
      </c>
      <c r="H4261" s="2">
        <v>0</v>
      </c>
      <c r="I4261" s="2" t="str">
        <f>TEXT(Продажи[[#This Row],[период]],Продажи[[#Headers],[МММ]])</f>
        <v>ноя</v>
      </c>
    </row>
    <row r="4262" spans="1:9" x14ac:dyDescent="0.3">
      <c r="A4262" s="1">
        <v>41214</v>
      </c>
      <c r="B4262" t="s">
        <v>18</v>
      </c>
      <c r="C4262" t="s">
        <v>26</v>
      </c>
      <c r="D4262" t="s">
        <v>19</v>
      </c>
      <c r="E4262" t="s">
        <v>12</v>
      </c>
      <c r="F4262" s="2">
        <v>-1649665.0884266193</v>
      </c>
      <c r="G4262" s="2">
        <v>-383799.63281762158</v>
      </c>
      <c r="H4262" s="2">
        <v>0</v>
      </c>
      <c r="I4262" s="2" t="str">
        <f>TEXT(Продажи[[#This Row],[период]],Продажи[[#Headers],[МММ]])</f>
        <v>ноя</v>
      </c>
    </row>
    <row r="4263" spans="1:9" x14ac:dyDescent="0.3">
      <c r="A4263" s="1">
        <v>41214</v>
      </c>
      <c r="B4263" t="s">
        <v>18</v>
      </c>
      <c r="C4263" t="s">
        <v>26</v>
      </c>
      <c r="D4263" t="s">
        <v>19</v>
      </c>
      <c r="E4263" t="s">
        <v>13</v>
      </c>
      <c r="F4263" s="2">
        <v>-986099.08992907172</v>
      </c>
      <c r="G4263" s="2">
        <v>-217486.45859665217</v>
      </c>
      <c r="H4263" s="2">
        <v>0</v>
      </c>
      <c r="I4263" s="2" t="str">
        <f>TEXT(Продажи[[#This Row],[период]],Продажи[[#Headers],[МММ]])</f>
        <v>ноя</v>
      </c>
    </row>
    <row r="4264" spans="1:9" x14ac:dyDescent="0.3">
      <c r="A4264" s="1">
        <v>41214</v>
      </c>
      <c r="B4264" t="s">
        <v>18</v>
      </c>
      <c r="C4264" t="s">
        <v>26</v>
      </c>
      <c r="D4264" t="s">
        <v>17</v>
      </c>
      <c r="E4264" t="s">
        <v>11</v>
      </c>
      <c r="F4264" s="2">
        <v>1517194.167192609</v>
      </c>
      <c r="G4264" s="2">
        <v>474738.02010461042</v>
      </c>
      <c r="H4264" s="2">
        <v>0</v>
      </c>
      <c r="I4264" s="2" t="str">
        <f>TEXT(Продажи[[#This Row],[период]],Продажи[[#Headers],[МММ]])</f>
        <v>ноя</v>
      </c>
    </row>
    <row r="4265" spans="1:9" x14ac:dyDescent="0.3">
      <c r="A4265" s="1">
        <v>41214</v>
      </c>
      <c r="B4265" t="s">
        <v>18</v>
      </c>
      <c r="C4265" t="s">
        <v>26</v>
      </c>
      <c r="D4265" t="s">
        <v>17</v>
      </c>
      <c r="E4265" t="s">
        <v>12</v>
      </c>
      <c r="F4265" s="2">
        <v>-888547.09645247948</v>
      </c>
      <c r="G4265" s="2">
        <v>-209443.24416379875</v>
      </c>
      <c r="H4265" s="2">
        <v>0</v>
      </c>
      <c r="I4265" s="2" t="str">
        <f>TEXT(Продажи[[#This Row],[период]],Продажи[[#Headers],[МММ]])</f>
        <v>ноя</v>
      </c>
    </row>
    <row r="4266" spans="1:9" x14ac:dyDescent="0.3">
      <c r="A4266" s="1">
        <v>41214</v>
      </c>
      <c r="B4266" t="s">
        <v>18</v>
      </c>
      <c r="C4266" t="s">
        <v>26</v>
      </c>
      <c r="D4266" t="s">
        <v>17</v>
      </c>
      <c r="E4266" t="s">
        <v>13</v>
      </c>
      <c r="F4266" s="2">
        <v>-518789.32910248591</v>
      </c>
      <c r="G4266" s="2">
        <v>-118684.5050261526</v>
      </c>
      <c r="H4266" s="2">
        <v>0</v>
      </c>
      <c r="I4266" s="2" t="str">
        <f>TEXT(Продажи[[#This Row],[период]],Продажи[[#Headers],[МММ]])</f>
        <v>ноя</v>
      </c>
    </row>
    <row r="4267" spans="1:9" x14ac:dyDescent="0.3">
      <c r="A4267" s="1">
        <v>41214</v>
      </c>
      <c r="B4267" t="s">
        <v>18</v>
      </c>
      <c r="C4267" t="s">
        <v>26</v>
      </c>
      <c r="D4267" t="s">
        <v>14</v>
      </c>
      <c r="E4267" t="s">
        <v>11</v>
      </c>
      <c r="F4267" s="2">
        <v>1070131.4051804673</v>
      </c>
      <c r="G4267" s="2">
        <v>817324.90502412349</v>
      </c>
      <c r="H4267" s="2">
        <v>0</v>
      </c>
      <c r="I4267" s="2" t="str">
        <f>TEXT(Продажи[[#This Row],[период]],Продажи[[#Headers],[МММ]])</f>
        <v>ноя</v>
      </c>
    </row>
    <row r="4268" spans="1:9" x14ac:dyDescent="0.3">
      <c r="A4268" s="1">
        <v>41214</v>
      </c>
      <c r="B4268" t="s">
        <v>18</v>
      </c>
      <c r="C4268" t="s">
        <v>26</v>
      </c>
      <c r="D4268" t="s">
        <v>14</v>
      </c>
      <c r="E4268" t="s">
        <v>12</v>
      </c>
      <c r="F4268" s="2">
        <v>-625807.83928682294</v>
      </c>
      <c r="G4268" s="2">
        <v>-360584.51692240743</v>
      </c>
      <c r="H4268" s="2">
        <v>0</v>
      </c>
      <c r="I4268" s="2" t="str">
        <f>TEXT(Продажи[[#This Row],[период]],Продажи[[#Headers],[МММ]])</f>
        <v>ноя</v>
      </c>
    </row>
    <row r="4269" spans="1:9" x14ac:dyDescent="0.3">
      <c r="A4269" s="1">
        <v>41214</v>
      </c>
      <c r="B4269" t="s">
        <v>18</v>
      </c>
      <c r="C4269" t="s">
        <v>26</v>
      </c>
      <c r="D4269" t="s">
        <v>14</v>
      </c>
      <c r="E4269" t="s">
        <v>13</v>
      </c>
      <c r="F4269" s="2">
        <v>-388689.24898104568</v>
      </c>
      <c r="G4269" s="2">
        <v>-204331.22625603087</v>
      </c>
      <c r="H4269" s="2">
        <v>0</v>
      </c>
      <c r="I4269" s="2" t="str">
        <f>TEXT(Продажи[[#This Row],[период]],Продажи[[#Headers],[МММ]])</f>
        <v>ноя</v>
      </c>
    </row>
    <row r="4270" spans="1:9" x14ac:dyDescent="0.3">
      <c r="A4270" s="1">
        <v>41214</v>
      </c>
      <c r="B4270" t="s">
        <v>18</v>
      </c>
      <c r="C4270" t="s">
        <v>26</v>
      </c>
      <c r="D4270" t="s">
        <v>100</v>
      </c>
      <c r="E4270" t="s">
        <v>49</v>
      </c>
      <c r="F4270" s="2">
        <v>0</v>
      </c>
      <c r="G4270" s="2">
        <v>0</v>
      </c>
      <c r="H4270" s="2">
        <v>16832819.038802959</v>
      </c>
      <c r="I4270" s="2" t="str">
        <f>TEXT(Продажи[[#This Row],[период]],Продажи[[#Headers],[МММ]])</f>
        <v>ноя</v>
      </c>
    </row>
    <row r="4271" spans="1:9" x14ac:dyDescent="0.3">
      <c r="A4271" s="1">
        <v>41214</v>
      </c>
      <c r="B4271" t="s">
        <v>18</v>
      </c>
      <c r="C4271" t="s">
        <v>27</v>
      </c>
      <c r="D4271" t="s">
        <v>10</v>
      </c>
      <c r="E4271" t="s">
        <v>11</v>
      </c>
      <c r="F4271" s="2">
        <v>2555223.8289267663</v>
      </c>
      <c r="G4271" s="2">
        <v>4231398.3725806428</v>
      </c>
      <c r="H4271" s="2">
        <v>0</v>
      </c>
      <c r="I4271" s="2" t="str">
        <f>TEXT(Продажи[[#This Row],[период]],Продажи[[#Headers],[МММ]])</f>
        <v>ноя</v>
      </c>
    </row>
    <row r="4272" spans="1:9" x14ac:dyDescent="0.3">
      <c r="A4272" s="1">
        <v>41214</v>
      </c>
      <c r="B4272" t="s">
        <v>18</v>
      </c>
      <c r="C4272" t="s">
        <v>27</v>
      </c>
      <c r="D4272" t="s">
        <v>10</v>
      </c>
      <c r="E4272" t="s">
        <v>12</v>
      </c>
      <c r="F4272" s="2">
        <v>-1410167.6760081493</v>
      </c>
      <c r="G4272" s="2">
        <v>-1866793.399667931</v>
      </c>
      <c r="H4272" s="2">
        <v>0</v>
      </c>
      <c r="I4272" s="2" t="str">
        <f>TEXT(Продажи[[#This Row],[период]],Продажи[[#Headers],[МММ]])</f>
        <v>ноя</v>
      </c>
    </row>
    <row r="4273" spans="1:9" x14ac:dyDescent="0.3">
      <c r="A4273" s="1">
        <v>41214</v>
      </c>
      <c r="B4273" t="s">
        <v>18</v>
      </c>
      <c r="C4273" t="s">
        <v>27</v>
      </c>
      <c r="D4273" t="s">
        <v>10</v>
      </c>
      <c r="E4273" t="s">
        <v>13</v>
      </c>
      <c r="F4273" s="2">
        <v>-903043.17636209866</v>
      </c>
      <c r="G4273" s="2">
        <v>-1057849.5931451607</v>
      </c>
      <c r="H4273" s="2">
        <v>0</v>
      </c>
      <c r="I4273" s="2" t="str">
        <f>TEXT(Продажи[[#This Row],[период]],Продажи[[#Headers],[МММ]])</f>
        <v>ноя</v>
      </c>
    </row>
    <row r="4274" spans="1:9" x14ac:dyDescent="0.3">
      <c r="A4274" s="1">
        <v>41214</v>
      </c>
      <c r="B4274" t="s">
        <v>18</v>
      </c>
      <c r="C4274" t="s">
        <v>27</v>
      </c>
      <c r="D4274" t="s">
        <v>21</v>
      </c>
      <c r="E4274" t="s">
        <v>11</v>
      </c>
      <c r="F4274" s="2">
        <v>2146333.3746126257</v>
      </c>
      <c r="G4274" s="2">
        <v>2834470.2913347767</v>
      </c>
      <c r="H4274" s="2">
        <v>0</v>
      </c>
      <c r="I4274" s="2" t="str">
        <f>TEXT(Продажи[[#This Row],[период]],Продажи[[#Headers],[МММ]])</f>
        <v>ноя</v>
      </c>
    </row>
    <row r="4275" spans="1:9" x14ac:dyDescent="0.3">
      <c r="A4275" s="1">
        <v>41214</v>
      </c>
      <c r="B4275" t="s">
        <v>18</v>
      </c>
      <c r="C4275" t="s">
        <v>27</v>
      </c>
      <c r="D4275" t="s">
        <v>21</v>
      </c>
      <c r="E4275" t="s">
        <v>12</v>
      </c>
      <c r="F4275" s="2">
        <v>-1240655.1298338878</v>
      </c>
      <c r="G4275" s="2">
        <v>-1250501.5991182837</v>
      </c>
      <c r="H4275" s="2">
        <v>0</v>
      </c>
      <c r="I4275" s="2" t="str">
        <f>TEXT(Продажи[[#This Row],[период]],Продажи[[#Headers],[МММ]])</f>
        <v>ноя</v>
      </c>
    </row>
    <row r="4276" spans="1:9" x14ac:dyDescent="0.3">
      <c r="A4276" s="1">
        <v>41214</v>
      </c>
      <c r="B4276" t="s">
        <v>18</v>
      </c>
      <c r="C4276" t="s">
        <v>27</v>
      </c>
      <c r="D4276" t="s">
        <v>21</v>
      </c>
      <c r="E4276" t="s">
        <v>13</v>
      </c>
      <c r="F4276" s="2">
        <v>-739265.03669701936</v>
      </c>
      <c r="G4276" s="2">
        <v>-708617.57283369417</v>
      </c>
      <c r="H4276" s="2">
        <v>0</v>
      </c>
      <c r="I4276" s="2" t="str">
        <f>TEXT(Продажи[[#This Row],[период]],Продажи[[#Headers],[МММ]])</f>
        <v>ноя</v>
      </c>
    </row>
    <row r="4277" spans="1:9" x14ac:dyDescent="0.3">
      <c r="A4277" s="1">
        <v>41214</v>
      </c>
      <c r="B4277" t="s">
        <v>18</v>
      </c>
      <c r="C4277" t="s">
        <v>27</v>
      </c>
      <c r="D4277" t="s">
        <v>19</v>
      </c>
      <c r="E4277" t="s">
        <v>11</v>
      </c>
      <c r="F4277" s="2">
        <v>2064438.0249453117</v>
      </c>
      <c r="G4277" s="2">
        <v>2899819.4479553625</v>
      </c>
      <c r="H4277" s="2">
        <v>0</v>
      </c>
      <c r="I4277" s="2" t="str">
        <f>TEXT(Продажи[[#This Row],[период]],Продажи[[#Headers],[МММ]])</f>
        <v>ноя</v>
      </c>
    </row>
    <row r="4278" spans="1:9" x14ac:dyDescent="0.3">
      <c r="A4278" s="1">
        <v>41214</v>
      </c>
      <c r="B4278" t="s">
        <v>18</v>
      </c>
      <c r="C4278" t="s">
        <v>27</v>
      </c>
      <c r="D4278" t="s">
        <v>19</v>
      </c>
      <c r="E4278" t="s">
        <v>12</v>
      </c>
      <c r="F4278" s="2">
        <v>-1178332.2060190137</v>
      </c>
      <c r="G4278" s="2">
        <v>-1279332.1093920721</v>
      </c>
      <c r="H4278" s="2">
        <v>0</v>
      </c>
      <c r="I4278" s="2" t="str">
        <f>TEXT(Продажи[[#This Row],[период]],Продажи[[#Headers],[МММ]])</f>
        <v>ноя</v>
      </c>
    </row>
    <row r="4279" spans="1:9" x14ac:dyDescent="0.3">
      <c r="A4279" s="1">
        <v>41214</v>
      </c>
      <c r="B4279" t="s">
        <v>18</v>
      </c>
      <c r="C4279" t="s">
        <v>27</v>
      </c>
      <c r="D4279" t="s">
        <v>19</v>
      </c>
      <c r="E4279" t="s">
        <v>13</v>
      </c>
      <c r="F4279" s="2">
        <v>-705962.39127011143</v>
      </c>
      <c r="G4279" s="2">
        <v>-724954.86198884062</v>
      </c>
      <c r="H4279" s="2">
        <v>0</v>
      </c>
      <c r="I4279" s="2" t="str">
        <f>TEXT(Продажи[[#This Row],[период]],Продажи[[#Headers],[МММ]])</f>
        <v>ноя</v>
      </c>
    </row>
    <row r="4280" spans="1:9" x14ac:dyDescent="0.3">
      <c r="A4280" s="1">
        <v>41214</v>
      </c>
      <c r="B4280" t="s">
        <v>18</v>
      </c>
      <c r="C4280" t="s">
        <v>27</v>
      </c>
      <c r="D4280" t="s">
        <v>17</v>
      </c>
      <c r="E4280" t="s">
        <v>11</v>
      </c>
      <c r="F4280" s="2">
        <v>573112.87721184932</v>
      </c>
      <c r="G4280" s="2">
        <v>1582460.0670153683</v>
      </c>
      <c r="H4280" s="2">
        <v>0</v>
      </c>
      <c r="I4280" s="2" t="str">
        <f>TEXT(Продажи[[#This Row],[период]],Продажи[[#Headers],[МММ]])</f>
        <v>ноя</v>
      </c>
    </row>
    <row r="4281" spans="1:9" x14ac:dyDescent="0.3">
      <c r="A4281" s="1">
        <v>41214</v>
      </c>
      <c r="B4281" t="s">
        <v>18</v>
      </c>
      <c r="C4281" t="s">
        <v>27</v>
      </c>
      <c r="D4281" t="s">
        <v>17</v>
      </c>
      <c r="E4281" t="s">
        <v>12</v>
      </c>
      <c r="F4281" s="2">
        <v>-333205.16116967984</v>
      </c>
      <c r="G4281" s="2">
        <v>-698144.14721266262</v>
      </c>
      <c r="H4281" s="2">
        <v>0</v>
      </c>
      <c r="I4281" s="2" t="str">
        <f>TEXT(Продажи[[#This Row],[период]],Продажи[[#Headers],[МММ]])</f>
        <v>ноя</v>
      </c>
    </row>
    <row r="4282" spans="1:9" x14ac:dyDescent="0.3">
      <c r="A4282" s="1">
        <v>41214</v>
      </c>
      <c r="B4282" t="s">
        <v>18</v>
      </c>
      <c r="C4282" t="s">
        <v>27</v>
      </c>
      <c r="D4282" t="s">
        <v>17</v>
      </c>
      <c r="E4282" t="s">
        <v>13</v>
      </c>
      <c r="F4282" s="2">
        <v>-268718.85564464115</v>
      </c>
      <c r="G4282" s="2">
        <v>-395615.01675384206</v>
      </c>
      <c r="H4282" s="2">
        <v>0</v>
      </c>
      <c r="I4282" s="2" t="str">
        <f>TEXT(Продажи[[#This Row],[период]],Продажи[[#Headers],[МММ]])</f>
        <v>ноя</v>
      </c>
    </row>
    <row r="4283" spans="1:9" x14ac:dyDescent="0.3">
      <c r="A4283" s="1">
        <v>41214</v>
      </c>
      <c r="B4283" t="s">
        <v>18</v>
      </c>
      <c r="C4283" t="s">
        <v>27</v>
      </c>
      <c r="D4283" t="s">
        <v>14</v>
      </c>
      <c r="E4283" t="s">
        <v>11</v>
      </c>
      <c r="F4283" s="2">
        <v>1781466.3158364892</v>
      </c>
      <c r="G4283" s="2">
        <v>2724416.3500804119</v>
      </c>
      <c r="H4283" s="2">
        <v>0</v>
      </c>
      <c r="I4283" s="2" t="str">
        <f>TEXT(Продажи[[#This Row],[период]],Продажи[[#Headers],[МММ]])</f>
        <v>ноя</v>
      </c>
    </row>
    <row r="4284" spans="1:9" x14ac:dyDescent="0.3">
      <c r="A4284" s="1">
        <v>41214</v>
      </c>
      <c r="B4284" t="s">
        <v>18</v>
      </c>
      <c r="C4284" t="s">
        <v>27</v>
      </c>
      <c r="D4284" t="s">
        <v>14</v>
      </c>
      <c r="E4284" t="s">
        <v>12</v>
      </c>
      <c r="F4284" s="2">
        <v>-1043013.0654780382</v>
      </c>
      <c r="G4284" s="2">
        <v>-1201948.3897413581</v>
      </c>
      <c r="H4284" s="2">
        <v>0</v>
      </c>
      <c r="I4284" s="2" t="str">
        <f>TEXT(Продажи[[#This Row],[период]],Продажи[[#Headers],[МММ]])</f>
        <v>ноя</v>
      </c>
    </row>
    <row r="4285" spans="1:9" x14ac:dyDescent="0.3">
      <c r="A4285" s="1">
        <v>41214</v>
      </c>
      <c r="B4285" t="s">
        <v>18</v>
      </c>
      <c r="C4285" t="s">
        <v>27</v>
      </c>
      <c r="D4285" t="s">
        <v>14</v>
      </c>
      <c r="E4285" t="s">
        <v>13</v>
      </c>
      <c r="F4285" s="2">
        <v>-744878.2108417959</v>
      </c>
      <c r="G4285" s="2">
        <v>-681104.08752010297</v>
      </c>
      <c r="H4285" s="2">
        <v>0</v>
      </c>
      <c r="I4285" s="2" t="str">
        <f>TEXT(Продажи[[#This Row],[период]],Продажи[[#Headers],[МММ]])</f>
        <v>ноя</v>
      </c>
    </row>
    <row r="4286" spans="1:9" x14ac:dyDescent="0.3">
      <c r="A4286" s="1">
        <v>41214</v>
      </c>
      <c r="B4286" t="s">
        <v>18</v>
      </c>
      <c r="C4286" t="s">
        <v>27</v>
      </c>
      <c r="D4286" t="s">
        <v>100</v>
      </c>
      <c r="E4286" t="s">
        <v>49</v>
      </c>
      <c r="F4286" s="2">
        <v>0</v>
      </c>
      <c r="G4286" s="2">
        <v>0</v>
      </c>
      <c r="H4286" s="2">
        <v>10039387.181218933</v>
      </c>
      <c r="I4286" s="2" t="str">
        <f>TEXT(Продажи[[#This Row],[период]],Продажи[[#Headers],[МММ]])</f>
        <v>ноя</v>
      </c>
    </row>
    <row r="4287" spans="1:9" x14ac:dyDescent="0.3">
      <c r="A4287" s="1">
        <v>41214</v>
      </c>
      <c r="B4287" t="s">
        <v>25</v>
      </c>
      <c r="C4287" t="s">
        <v>20</v>
      </c>
      <c r="D4287" t="s">
        <v>10</v>
      </c>
      <c r="E4287" t="s">
        <v>11</v>
      </c>
      <c r="F4287" s="2">
        <v>2676498.2490634671</v>
      </c>
      <c r="G4287" s="2">
        <v>2538839.0235483856</v>
      </c>
      <c r="H4287" s="2">
        <v>0</v>
      </c>
      <c r="I4287" s="2" t="str">
        <f>TEXT(Продажи[[#This Row],[период]],Продажи[[#Headers],[МММ]])</f>
        <v>ноя</v>
      </c>
    </row>
    <row r="4288" spans="1:9" x14ac:dyDescent="0.3">
      <c r="A4288" s="1">
        <v>41214</v>
      </c>
      <c r="B4288" t="s">
        <v>25</v>
      </c>
      <c r="C4288" t="s">
        <v>20</v>
      </c>
      <c r="D4288" t="s">
        <v>10</v>
      </c>
      <c r="E4288" t="s">
        <v>12</v>
      </c>
      <c r="F4288" s="2">
        <v>-1410167.6760081493</v>
      </c>
      <c r="G4288" s="2">
        <v>-1120076.0398007585</v>
      </c>
      <c r="H4288" s="2">
        <v>0</v>
      </c>
      <c r="I4288" s="2" t="str">
        <f>TEXT(Продажи[[#This Row],[период]],Продажи[[#Headers],[МММ]])</f>
        <v>ноя</v>
      </c>
    </row>
    <row r="4289" spans="1:9" x14ac:dyDescent="0.3">
      <c r="A4289" s="1">
        <v>41214</v>
      </c>
      <c r="B4289" t="s">
        <v>25</v>
      </c>
      <c r="C4289" t="s">
        <v>20</v>
      </c>
      <c r="D4289" t="s">
        <v>10</v>
      </c>
      <c r="E4289" t="s">
        <v>13</v>
      </c>
      <c r="F4289" s="2">
        <v>-506673.24598972802</v>
      </c>
      <c r="G4289" s="2">
        <v>-634709.7558870964</v>
      </c>
      <c r="H4289" s="2">
        <v>0</v>
      </c>
      <c r="I4289" s="2" t="str">
        <f>TEXT(Продажи[[#This Row],[период]],Продажи[[#Headers],[МММ]])</f>
        <v>ноя</v>
      </c>
    </row>
    <row r="4290" spans="1:9" x14ac:dyDescent="0.3">
      <c r="A4290" s="1">
        <v>41214</v>
      </c>
      <c r="B4290" t="s">
        <v>25</v>
      </c>
      <c r="C4290" t="s">
        <v>20</v>
      </c>
      <c r="D4290" t="s">
        <v>21</v>
      </c>
      <c r="E4290" t="s">
        <v>11</v>
      </c>
      <c r="F4290" s="2">
        <v>845713.24683676683</v>
      </c>
      <c r="G4290" s="2">
        <v>1700682.1748008658</v>
      </c>
      <c r="H4290" s="2">
        <v>0</v>
      </c>
      <c r="I4290" s="2" t="str">
        <f>TEXT(Продажи[[#This Row],[период]],Продажи[[#Headers],[МММ]])</f>
        <v>ноя</v>
      </c>
    </row>
    <row r="4291" spans="1:9" x14ac:dyDescent="0.3">
      <c r="A4291" s="1">
        <v>41214</v>
      </c>
      <c r="B4291" t="s">
        <v>25</v>
      </c>
      <c r="C4291" t="s">
        <v>20</v>
      </c>
      <c r="D4291" t="s">
        <v>21</v>
      </c>
      <c r="E4291" t="s">
        <v>12</v>
      </c>
      <c r="F4291" s="2">
        <v>-413551.70994462929</v>
      </c>
      <c r="G4291" s="2">
        <v>-750300.95947097021</v>
      </c>
      <c r="H4291" s="2">
        <v>0</v>
      </c>
      <c r="I4291" s="2" t="str">
        <f>TEXT(Продажи[[#This Row],[период]],Продажи[[#Headers],[МММ]])</f>
        <v>ноя</v>
      </c>
    </row>
    <row r="4292" spans="1:9" x14ac:dyDescent="0.3">
      <c r="A4292" s="1">
        <v>41214</v>
      </c>
      <c r="B4292" t="s">
        <v>25</v>
      </c>
      <c r="C4292" t="s">
        <v>20</v>
      </c>
      <c r="D4292" t="s">
        <v>21</v>
      </c>
      <c r="E4292" t="s">
        <v>13</v>
      </c>
      <c r="F4292" s="2">
        <v>-101340.84652193141</v>
      </c>
      <c r="G4292" s="2">
        <v>-425170.54370021645</v>
      </c>
      <c r="H4292" s="2">
        <v>0</v>
      </c>
      <c r="I4292" s="2" t="str">
        <f>TEXT(Продажи[[#This Row],[период]],Продажи[[#Headers],[МММ]])</f>
        <v>ноя</v>
      </c>
    </row>
    <row r="4293" spans="1:9" x14ac:dyDescent="0.3">
      <c r="A4293" s="1">
        <v>41214</v>
      </c>
      <c r="B4293" t="s">
        <v>25</v>
      </c>
      <c r="C4293" t="s">
        <v>20</v>
      </c>
      <c r="D4293" t="s">
        <v>19</v>
      </c>
      <c r="E4293" t="s">
        <v>11</v>
      </c>
      <c r="F4293" s="2">
        <v>3626906.5301265246</v>
      </c>
      <c r="G4293" s="2">
        <v>1739891.6687732174</v>
      </c>
      <c r="H4293" s="2">
        <v>0</v>
      </c>
      <c r="I4293" s="2" t="str">
        <f>TEXT(Продажи[[#This Row],[период]],Продажи[[#Headers],[МММ]])</f>
        <v>ноя</v>
      </c>
    </row>
    <row r="4294" spans="1:9" x14ac:dyDescent="0.3">
      <c r="A4294" s="1">
        <v>41214</v>
      </c>
      <c r="B4294" t="s">
        <v>25</v>
      </c>
      <c r="C4294" t="s">
        <v>20</v>
      </c>
      <c r="D4294" t="s">
        <v>19</v>
      </c>
      <c r="E4294" t="s">
        <v>12</v>
      </c>
      <c r="F4294" s="2">
        <v>-1885331.5296304221</v>
      </c>
      <c r="G4294" s="2">
        <v>-767599.26563524315</v>
      </c>
      <c r="H4294" s="2">
        <v>0</v>
      </c>
      <c r="I4294" s="2" t="str">
        <f>TEXT(Продажи[[#This Row],[период]],Продажи[[#Headers],[МММ]])</f>
        <v>ноя</v>
      </c>
    </row>
    <row r="4295" spans="1:9" x14ac:dyDescent="0.3">
      <c r="A4295" s="1">
        <v>41214</v>
      </c>
      <c r="B4295" t="s">
        <v>25</v>
      </c>
      <c r="C4295" t="s">
        <v>20</v>
      </c>
      <c r="D4295" t="s">
        <v>19</v>
      </c>
      <c r="E4295" t="s">
        <v>13</v>
      </c>
      <c r="F4295" s="2">
        <v>-621523.10538678907</v>
      </c>
      <c r="G4295" s="2">
        <v>-434972.91719330434</v>
      </c>
      <c r="H4295" s="2">
        <v>0</v>
      </c>
      <c r="I4295" s="2" t="str">
        <f>TEXT(Продажи[[#This Row],[период]],Продажи[[#Headers],[МММ]])</f>
        <v>ноя</v>
      </c>
    </row>
    <row r="4296" spans="1:9" x14ac:dyDescent="0.3">
      <c r="A4296" s="1">
        <v>41214</v>
      </c>
      <c r="B4296" t="s">
        <v>25</v>
      </c>
      <c r="C4296" t="s">
        <v>20</v>
      </c>
      <c r="D4296" t="s">
        <v>17</v>
      </c>
      <c r="E4296" t="s">
        <v>11</v>
      </c>
      <c r="F4296" s="2">
        <v>1638258.7090842593</v>
      </c>
      <c r="G4296" s="2">
        <v>949476.04020922084</v>
      </c>
      <c r="H4296" s="2">
        <v>0</v>
      </c>
      <c r="I4296" s="2" t="str">
        <f>TEXT(Продажи[[#This Row],[период]],Продажи[[#Headers],[МММ]])</f>
        <v>ноя</v>
      </c>
    </row>
    <row r="4297" spans="1:9" x14ac:dyDescent="0.3">
      <c r="A4297" s="1">
        <v>41214</v>
      </c>
      <c r="B4297" t="s">
        <v>25</v>
      </c>
      <c r="C4297" t="s">
        <v>20</v>
      </c>
      <c r="D4297" t="s">
        <v>17</v>
      </c>
      <c r="E4297" t="s">
        <v>12</v>
      </c>
      <c r="F4297" s="2">
        <v>-888547.09645247948</v>
      </c>
      <c r="G4297" s="2">
        <v>-418886.4883275975</v>
      </c>
      <c r="H4297" s="2">
        <v>0</v>
      </c>
      <c r="I4297" s="2" t="str">
        <f>TEXT(Продажи[[#This Row],[период]],Продажи[[#Headers],[МММ]])</f>
        <v>ноя</v>
      </c>
    </row>
    <row r="4298" spans="1:9" x14ac:dyDescent="0.3">
      <c r="A4298" s="1">
        <v>41214</v>
      </c>
      <c r="B4298" t="s">
        <v>25</v>
      </c>
      <c r="C4298" t="s">
        <v>20</v>
      </c>
      <c r="D4298" t="s">
        <v>17</v>
      </c>
      <c r="E4298" t="s">
        <v>13</v>
      </c>
      <c r="F4298" s="2">
        <v>-219282.31656576629</v>
      </c>
      <c r="G4298" s="2">
        <v>-237369.01005230521</v>
      </c>
      <c r="H4298" s="2">
        <v>0</v>
      </c>
      <c r="I4298" s="2" t="str">
        <f>TEXT(Продажи[[#This Row],[период]],Продажи[[#Headers],[МММ]])</f>
        <v>ноя</v>
      </c>
    </row>
    <row r="4299" spans="1:9" x14ac:dyDescent="0.3">
      <c r="A4299" s="1">
        <v>41214</v>
      </c>
      <c r="B4299" t="s">
        <v>25</v>
      </c>
      <c r="C4299" t="s">
        <v>20</v>
      </c>
      <c r="D4299" t="s">
        <v>14</v>
      </c>
      <c r="E4299" t="s">
        <v>11</v>
      </c>
      <c r="F4299" s="2">
        <v>1871165.4394676005</v>
      </c>
      <c r="G4299" s="2">
        <v>1634649.810048247</v>
      </c>
      <c r="H4299" s="2">
        <v>0</v>
      </c>
      <c r="I4299" s="2" t="str">
        <f>TEXT(Продажи[[#This Row],[период]],Продажи[[#Headers],[МММ]])</f>
        <v>ноя</v>
      </c>
    </row>
    <row r="4300" spans="1:9" x14ac:dyDescent="0.3">
      <c r="A4300" s="1">
        <v>41214</v>
      </c>
      <c r="B4300" t="s">
        <v>25</v>
      </c>
      <c r="C4300" t="s">
        <v>20</v>
      </c>
      <c r="D4300" t="s">
        <v>14</v>
      </c>
      <c r="E4300" t="s">
        <v>12</v>
      </c>
      <c r="F4300" s="2">
        <v>-1043013.0654780382</v>
      </c>
      <c r="G4300" s="2">
        <v>-721169.03384481487</v>
      </c>
      <c r="H4300" s="2">
        <v>0</v>
      </c>
      <c r="I4300" s="2" t="str">
        <f>TEXT(Продажи[[#This Row],[период]],Продажи[[#Headers],[МММ]])</f>
        <v>ноя</v>
      </c>
    </row>
    <row r="4301" spans="1:9" x14ac:dyDescent="0.3">
      <c r="A4301" s="1">
        <v>41214</v>
      </c>
      <c r="B4301" t="s">
        <v>25</v>
      </c>
      <c r="C4301" t="s">
        <v>20</v>
      </c>
      <c r="D4301" t="s">
        <v>14</v>
      </c>
      <c r="E4301" t="s">
        <v>13</v>
      </c>
      <c r="F4301" s="2">
        <v>-261274.77290224857</v>
      </c>
      <c r="G4301" s="2">
        <v>-408662.45251206175</v>
      </c>
      <c r="H4301" s="2">
        <v>0</v>
      </c>
      <c r="I4301" s="2" t="str">
        <f>TEXT(Продажи[[#This Row],[период]],Продажи[[#Headers],[МММ]])</f>
        <v>ноя</v>
      </c>
    </row>
    <row r="4302" spans="1:9" x14ac:dyDescent="0.3">
      <c r="A4302" s="1">
        <v>41214</v>
      </c>
      <c r="B4302" t="s">
        <v>25</v>
      </c>
      <c r="C4302" t="s">
        <v>20</v>
      </c>
      <c r="D4302" t="s">
        <v>100</v>
      </c>
      <c r="E4302" t="s">
        <v>49</v>
      </c>
      <c r="F4302" s="2">
        <v>0</v>
      </c>
      <c r="G4302" s="2">
        <v>0</v>
      </c>
      <c r="H4302" s="2">
        <v>6989338.1262684911</v>
      </c>
      <c r="I4302" s="2" t="str">
        <f>TEXT(Продажи[[#This Row],[период]],Продажи[[#Headers],[МММ]])</f>
        <v>ноя</v>
      </c>
    </row>
    <row r="4303" spans="1:9" x14ac:dyDescent="0.3">
      <c r="A4303" s="1">
        <v>41214</v>
      </c>
      <c r="B4303" t="s">
        <v>25</v>
      </c>
      <c r="C4303" t="s">
        <v>23</v>
      </c>
      <c r="D4303" t="s">
        <v>10</v>
      </c>
      <c r="E4303" t="s">
        <v>11</v>
      </c>
      <c r="F4303" s="2">
        <v>1037883.4095419978</v>
      </c>
      <c r="G4303" s="2">
        <v>4231398.3725806428</v>
      </c>
      <c r="H4303" s="2">
        <v>0</v>
      </c>
      <c r="I4303" s="2" t="str">
        <f>TEXT(Продажи[[#This Row],[период]],Продажи[[#Headers],[МММ]])</f>
        <v>ноя</v>
      </c>
    </row>
    <row r="4304" spans="1:9" x14ac:dyDescent="0.3">
      <c r="A4304" s="1">
        <v>41214</v>
      </c>
      <c r="B4304" t="s">
        <v>25</v>
      </c>
      <c r="C4304" t="s">
        <v>23</v>
      </c>
      <c r="D4304" t="s">
        <v>10</v>
      </c>
      <c r="E4304" t="s">
        <v>12</v>
      </c>
      <c r="F4304" s="2">
        <v>-564067.07040325971</v>
      </c>
      <c r="G4304" s="2">
        <v>-1866793.399667931</v>
      </c>
      <c r="H4304" s="2">
        <v>0</v>
      </c>
      <c r="I4304" s="2" t="str">
        <f>TEXT(Продажи[[#This Row],[период]],Продажи[[#Headers],[МММ]])</f>
        <v>ноя</v>
      </c>
    </row>
    <row r="4305" spans="1:9" x14ac:dyDescent="0.3">
      <c r="A4305" s="1">
        <v>41214</v>
      </c>
      <c r="B4305" t="s">
        <v>25</v>
      </c>
      <c r="C4305" t="s">
        <v>23</v>
      </c>
      <c r="D4305" t="s">
        <v>10</v>
      </c>
      <c r="E4305" t="s">
        <v>13</v>
      </c>
      <c r="F4305" s="2">
        <v>-190880.29662446308</v>
      </c>
      <c r="G4305" s="2">
        <v>-1057849.5931451607</v>
      </c>
      <c r="H4305" s="2">
        <v>0</v>
      </c>
      <c r="I4305" s="2" t="str">
        <f>TEXT(Продажи[[#This Row],[период]],Продажи[[#Headers],[МММ]])</f>
        <v>ноя</v>
      </c>
    </row>
    <row r="4306" spans="1:9" x14ac:dyDescent="0.3">
      <c r="A4306" s="1">
        <v>41214</v>
      </c>
      <c r="B4306" t="s">
        <v>25</v>
      </c>
      <c r="C4306" t="s">
        <v>23</v>
      </c>
      <c r="D4306" t="s">
        <v>21</v>
      </c>
      <c r="E4306" t="s">
        <v>11</v>
      </c>
      <c r="F4306" s="2">
        <v>1914744.4170436335</v>
      </c>
      <c r="G4306" s="2">
        <v>2834470.2913347767</v>
      </c>
      <c r="H4306" s="2">
        <v>0</v>
      </c>
      <c r="I4306" s="2" t="str">
        <f>TEXT(Продажи[[#This Row],[период]],Продажи[[#Headers],[МММ]])</f>
        <v>ноя</v>
      </c>
    </row>
    <row r="4307" spans="1:9" x14ac:dyDescent="0.3">
      <c r="A4307" s="1">
        <v>41214</v>
      </c>
      <c r="B4307" t="s">
        <v>25</v>
      </c>
      <c r="C4307" t="s">
        <v>23</v>
      </c>
      <c r="D4307" t="s">
        <v>21</v>
      </c>
      <c r="E4307" t="s">
        <v>12</v>
      </c>
      <c r="F4307" s="2">
        <v>-1033879.2748615732</v>
      </c>
      <c r="G4307" s="2">
        <v>-1250501.5991182837</v>
      </c>
      <c r="H4307" s="2">
        <v>0</v>
      </c>
      <c r="I4307" s="2" t="str">
        <f>TEXT(Продажи[[#This Row],[период]],Продажи[[#Headers],[МММ]])</f>
        <v>ноя</v>
      </c>
    </row>
    <row r="4308" spans="1:9" x14ac:dyDescent="0.3">
      <c r="A4308" s="1">
        <v>41214</v>
      </c>
      <c r="B4308" t="s">
        <v>25</v>
      </c>
      <c r="C4308" t="s">
        <v>23</v>
      </c>
      <c r="D4308" t="s">
        <v>21</v>
      </c>
      <c r="E4308" t="s">
        <v>13</v>
      </c>
      <c r="F4308" s="2">
        <v>-292463.7692728418</v>
      </c>
      <c r="G4308" s="2">
        <v>-708617.57283369417</v>
      </c>
      <c r="H4308" s="2">
        <v>0</v>
      </c>
      <c r="I4308" s="2" t="str">
        <f>TEXT(Продажи[[#This Row],[период]],Продажи[[#Headers],[МММ]])</f>
        <v>ноя</v>
      </c>
    </row>
    <row r="4309" spans="1:9" x14ac:dyDescent="0.3">
      <c r="A4309" s="1">
        <v>41214</v>
      </c>
      <c r="B4309" t="s">
        <v>25</v>
      </c>
      <c r="C4309" t="s">
        <v>23</v>
      </c>
      <c r="D4309" t="s">
        <v>19</v>
      </c>
      <c r="E4309" t="s">
        <v>11</v>
      </c>
      <c r="F4309" s="2">
        <v>1289095.4333848013</v>
      </c>
      <c r="G4309" s="2">
        <v>2899819.4479553625</v>
      </c>
      <c r="H4309" s="2">
        <v>0</v>
      </c>
      <c r="I4309" s="2" t="str">
        <f>TEXT(Продажи[[#This Row],[период]],Продажи[[#Headers],[МММ]])</f>
        <v>ноя</v>
      </c>
    </row>
    <row r="4310" spans="1:9" x14ac:dyDescent="0.3">
      <c r="A4310" s="1">
        <v>41214</v>
      </c>
      <c r="B4310" t="s">
        <v>25</v>
      </c>
      <c r="C4310" t="s">
        <v>23</v>
      </c>
      <c r="D4310" t="s">
        <v>19</v>
      </c>
      <c r="E4310" t="s">
        <v>12</v>
      </c>
      <c r="F4310" s="2">
        <v>-706999.32361140824</v>
      </c>
      <c r="G4310" s="2">
        <v>-1279332.1093920721</v>
      </c>
      <c r="H4310" s="2">
        <v>0</v>
      </c>
      <c r="I4310" s="2" t="str">
        <f>TEXT(Продажи[[#This Row],[период]],Продажи[[#Headers],[МММ]])</f>
        <v>ноя</v>
      </c>
    </row>
    <row r="4311" spans="1:9" x14ac:dyDescent="0.3">
      <c r="A4311" s="1">
        <v>41214</v>
      </c>
      <c r="B4311" t="s">
        <v>25</v>
      </c>
      <c r="C4311" t="s">
        <v>23</v>
      </c>
      <c r="D4311" t="s">
        <v>19</v>
      </c>
      <c r="E4311" t="s">
        <v>13</v>
      </c>
      <c r="F4311" s="2">
        <v>-195862.37928448047</v>
      </c>
      <c r="G4311" s="2">
        <v>-724954.86198884062</v>
      </c>
      <c r="H4311" s="2">
        <v>0</v>
      </c>
      <c r="I4311" s="2" t="str">
        <f>TEXT(Продажи[[#This Row],[период]],Продажи[[#Headers],[МММ]])</f>
        <v>ноя</v>
      </c>
    </row>
    <row r="4312" spans="1:9" x14ac:dyDescent="0.3">
      <c r="A4312" s="1">
        <v>41214</v>
      </c>
      <c r="B4312" t="s">
        <v>25</v>
      </c>
      <c r="C4312" t="s">
        <v>23</v>
      </c>
      <c r="D4312" t="s">
        <v>17</v>
      </c>
      <c r="E4312" t="s">
        <v>11</v>
      </c>
      <c r="F4312" s="2">
        <v>1442778.3478647135</v>
      </c>
      <c r="G4312" s="2">
        <v>1582460.0670153683</v>
      </c>
      <c r="H4312" s="2">
        <v>0</v>
      </c>
      <c r="I4312" s="2" t="str">
        <f>TEXT(Продажи[[#This Row],[период]],Продажи[[#Headers],[МММ]])</f>
        <v>ноя</v>
      </c>
    </row>
    <row r="4313" spans="1:9" x14ac:dyDescent="0.3">
      <c r="A4313" s="1">
        <v>41214</v>
      </c>
      <c r="B4313" t="s">
        <v>25</v>
      </c>
      <c r="C4313" t="s">
        <v>23</v>
      </c>
      <c r="D4313" t="s">
        <v>17</v>
      </c>
      <c r="E4313" t="s">
        <v>12</v>
      </c>
      <c r="F4313" s="2">
        <v>-777478.70939591958</v>
      </c>
      <c r="G4313" s="2">
        <v>-698144.14721266262</v>
      </c>
      <c r="H4313" s="2">
        <v>0</v>
      </c>
      <c r="I4313" s="2" t="str">
        <f>TEXT(Продажи[[#This Row],[период]],Продажи[[#Headers],[МММ]])</f>
        <v>ноя</v>
      </c>
    </row>
    <row r="4314" spans="1:9" x14ac:dyDescent="0.3">
      <c r="A4314" s="1">
        <v>41214</v>
      </c>
      <c r="B4314" t="s">
        <v>25</v>
      </c>
      <c r="C4314" t="s">
        <v>23</v>
      </c>
      <c r="D4314" t="s">
        <v>17</v>
      </c>
      <c r="E4314" t="s">
        <v>13</v>
      </c>
      <c r="F4314" s="2">
        <v>-220170.86366221879</v>
      </c>
      <c r="G4314" s="2">
        <v>-395615.01675384206</v>
      </c>
      <c r="H4314" s="2">
        <v>0</v>
      </c>
      <c r="I4314" s="2" t="str">
        <f>TEXT(Продажи[[#This Row],[период]],Продажи[[#Headers],[МММ]])</f>
        <v>ноя</v>
      </c>
    </row>
    <row r="4315" spans="1:9" x14ac:dyDescent="0.3">
      <c r="A4315" s="1">
        <v>41214</v>
      </c>
      <c r="B4315" t="s">
        <v>25</v>
      </c>
      <c r="C4315" t="s">
        <v>23</v>
      </c>
      <c r="D4315" t="s">
        <v>14</v>
      </c>
      <c r="E4315" t="s">
        <v>11</v>
      </c>
      <c r="F4315" s="2">
        <v>1543659.3369074967</v>
      </c>
      <c r="G4315" s="2">
        <v>2724416.3500804119</v>
      </c>
      <c r="H4315" s="2">
        <v>0</v>
      </c>
      <c r="I4315" s="2" t="str">
        <f>TEXT(Продажи[[#This Row],[период]],Продажи[[#Headers],[МММ]])</f>
        <v>ноя</v>
      </c>
    </row>
    <row r="4316" spans="1:9" x14ac:dyDescent="0.3">
      <c r="A4316" s="1">
        <v>41214</v>
      </c>
      <c r="B4316" t="s">
        <v>25</v>
      </c>
      <c r="C4316" t="s">
        <v>23</v>
      </c>
      <c r="D4316" t="s">
        <v>14</v>
      </c>
      <c r="E4316" t="s">
        <v>12</v>
      </c>
      <c r="F4316" s="2">
        <v>-834410.45238243055</v>
      </c>
      <c r="G4316" s="2">
        <v>-1201948.3897413581</v>
      </c>
      <c r="H4316" s="2">
        <v>0</v>
      </c>
      <c r="I4316" s="2" t="str">
        <f>TEXT(Продажи[[#This Row],[период]],Продажи[[#Headers],[МММ]])</f>
        <v>ноя</v>
      </c>
    </row>
    <row r="4317" spans="1:9" x14ac:dyDescent="0.3">
      <c r="A4317" s="1">
        <v>41214</v>
      </c>
      <c r="B4317" t="s">
        <v>25</v>
      </c>
      <c r="C4317" t="s">
        <v>23</v>
      </c>
      <c r="D4317" t="s">
        <v>14</v>
      </c>
      <c r="E4317" t="s">
        <v>13</v>
      </c>
      <c r="F4317" s="2">
        <v>-203053.78358726445</v>
      </c>
      <c r="G4317" s="2">
        <v>-681104.08752010297</v>
      </c>
      <c r="H4317" s="2">
        <v>0</v>
      </c>
      <c r="I4317" s="2" t="str">
        <f>TEXT(Продажи[[#This Row],[период]],Продажи[[#Headers],[МММ]])</f>
        <v>ноя</v>
      </c>
    </row>
    <row r="4318" spans="1:9" x14ac:dyDescent="0.3">
      <c r="A4318" s="1">
        <v>41214</v>
      </c>
      <c r="B4318" t="s">
        <v>25</v>
      </c>
      <c r="C4318" t="s">
        <v>23</v>
      </c>
      <c r="D4318" t="s">
        <v>100</v>
      </c>
      <c r="E4318" t="s">
        <v>49</v>
      </c>
      <c r="F4318" s="2">
        <v>0</v>
      </c>
      <c r="G4318" s="2">
        <v>0</v>
      </c>
      <c r="H4318" s="2">
        <v>5867063.3344022203</v>
      </c>
      <c r="I4318" s="2" t="str">
        <f>TEXT(Продажи[[#This Row],[период]],Продажи[[#Headers],[МММ]])</f>
        <v>ноя</v>
      </c>
    </row>
    <row r="4319" spans="1:9" x14ac:dyDescent="0.3">
      <c r="A4319" s="1">
        <v>41214</v>
      </c>
      <c r="B4319" t="s">
        <v>25</v>
      </c>
      <c r="C4319" t="s">
        <v>24</v>
      </c>
      <c r="D4319" t="s">
        <v>10</v>
      </c>
      <c r="E4319" t="s">
        <v>11</v>
      </c>
      <c r="F4319" s="2">
        <v>2549583.158222734</v>
      </c>
      <c r="G4319" s="2">
        <v>3385118.6980645144</v>
      </c>
      <c r="H4319" s="2">
        <v>0</v>
      </c>
      <c r="I4319" s="2" t="str">
        <f>TEXT(Продажи[[#This Row],[период]],Продажи[[#Headers],[МММ]])</f>
        <v>ноя</v>
      </c>
    </row>
    <row r="4320" spans="1:9" x14ac:dyDescent="0.3">
      <c r="A4320" s="1">
        <v>41214</v>
      </c>
      <c r="B4320" t="s">
        <v>25</v>
      </c>
      <c r="C4320" t="s">
        <v>24</v>
      </c>
      <c r="D4320" t="s">
        <v>10</v>
      </c>
      <c r="E4320" t="s">
        <v>12</v>
      </c>
      <c r="F4320" s="2">
        <v>-1410167.6760081493</v>
      </c>
      <c r="G4320" s="2">
        <v>-1493434.7197343449</v>
      </c>
      <c r="H4320" s="2">
        <v>0</v>
      </c>
      <c r="I4320" s="2" t="str">
        <f>TEXT(Продажи[[#This Row],[период]],Продажи[[#Headers],[МММ]])</f>
        <v>ноя</v>
      </c>
    </row>
    <row r="4321" spans="1:9" x14ac:dyDescent="0.3">
      <c r="A4321" s="1">
        <v>41214</v>
      </c>
      <c r="B4321" t="s">
        <v>25</v>
      </c>
      <c r="C4321" t="s">
        <v>24</v>
      </c>
      <c r="D4321" t="s">
        <v>10</v>
      </c>
      <c r="E4321" t="s">
        <v>13</v>
      </c>
      <c r="F4321" s="2">
        <v>-378235.17405890586</v>
      </c>
      <c r="G4321" s="2">
        <v>-846279.67451612861</v>
      </c>
      <c r="H4321" s="2">
        <v>0</v>
      </c>
      <c r="I4321" s="2" t="str">
        <f>TEXT(Продажи[[#This Row],[период]],Продажи[[#Headers],[МММ]])</f>
        <v>ноя</v>
      </c>
    </row>
    <row r="4322" spans="1:9" x14ac:dyDescent="0.3">
      <c r="A4322" s="1">
        <v>41214</v>
      </c>
      <c r="B4322" t="s">
        <v>25</v>
      </c>
      <c r="C4322" t="s">
        <v>24</v>
      </c>
      <c r="D4322" t="s">
        <v>21</v>
      </c>
      <c r="E4322" t="s">
        <v>11</v>
      </c>
      <c r="F4322" s="2">
        <v>1511531.49984762</v>
      </c>
      <c r="G4322" s="2">
        <v>2267576.2330678212</v>
      </c>
      <c r="H4322" s="2">
        <v>0</v>
      </c>
      <c r="I4322" s="2" t="str">
        <f>TEXT(Продажи[[#This Row],[период]],Продажи[[#Headers],[МММ]])</f>
        <v>ноя</v>
      </c>
    </row>
    <row r="4323" spans="1:9" x14ac:dyDescent="0.3">
      <c r="A4323" s="1">
        <v>41214</v>
      </c>
      <c r="B4323" t="s">
        <v>25</v>
      </c>
      <c r="C4323" t="s">
        <v>24</v>
      </c>
      <c r="D4323" t="s">
        <v>21</v>
      </c>
      <c r="E4323" t="s">
        <v>12</v>
      </c>
      <c r="F4323" s="2">
        <v>-827103.41988925857</v>
      </c>
      <c r="G4323" s="2">
        <v>-1000401.279294627</v>
      </c>
      <c r="H4323" s="2">
        <v>0</v>
      </c>
      <c r="I4323" s="2" t="str">
        <f>TEXT(Продажи[[#This Row],[период]],Продажи[[#Headers],[МММ]])</f>
        <v>ноя</v>
      </c>
    </row>
    <row r="4324" spans="1:9" x14ac:dyDescent="0.3">
      <c r="A4324" s="1">
        <v>41214</v>
      </c>
      <c r="B4324" t="s">
        <v>25</v>
      </c>
      <c r="C4324" t="s">
        <v>24</v>
      </c>
      <c r="D4324" t="s">
        <v>21</v>
      </c>
      <c r="E4324" t="s">
        <v>13</v>
      </c>
      <c r="F4324" s="2">
        <v>-213268.61681844533</v>
      </c>
      <c r="G4324" s="2">
        <v>-566894.05826695531</v>
      </c>
      <c r="H4324" s="2">
        <v>0</v>
      </c>
      <c r="I4324" s="2" t="str">
        <f>TEXT(Продажи[[#This Row],[период]],Продажи[[#Headers],[МММ]])</f>
        <v>ноя</v>
      </c>
    </row>
    <row r="4325" spans="1:9" x14ac:dyDescent="0.3">
      <c r="A4325" s="1">
        <v>41214</v>
      </c>
      <c r="B4325" t="s">
        <v>25</v>
      </c>
      <c r="C4325" t="s">
        <v>24</v>
      </c>
      <c r="D4325" t="s">
        <v>19</v>
      </c>
      <c r="E4325" t="s">
        <v>11</v>
      </c>
      <c r="F4325" s="2">
        <v>2205837.8896675934</v>
      </c>
      <c r="G4325" s="2">
        <v>2319855.5583642903</v>
      </c>
      <c r="H4325" s="2">
        <v>0</v>
      </c>
      <c r="I4325" s="2" t="str">
        <f>TEXT(Продажи[[#This Row],[период]],Продажи[[#Headers],[МММ]])</f>
        <v>ноя</v>
      </c>
    </row>
    <row r="4326" spans="1:9" x14ac:dyDescent="0.3">
      <c r="A4326" s="1">
        <v>41214</v>
      </c>
      <c r="B4326" t="s">
        <v>25</v>
      </c>
      <c r="C4326" t="s">
        <v>24</v>
      </c>
      <c r="D4326" t="s">
        <v>19</v>
      </c>
      <c r="E4326" t="s">
        <v>12</v>
      </c>
      <c r="F4326" s="2">
        <v>-1178332.2060190137</v>
      </c>
      <c r="G4326" s="2">
        <v>-1023465.6875136575</v>
      </c>
      <c r="H4326" s="2">
        <v>0</v>
      </c>
      <c r="I4326" s="2" t="str">
        <f>TEXT(Продажи[[#This Row],[период]],Продажи[[#Headers],[МММ]])</f>
        <v>ноя</v>
      </c>
    </row>
    <row r="4327" spans="1:9" x14ac:dyDescent="0.3">
      <c r="A4327" s="1">
        <v>41214</v>
      </c>
      <c r="B4327" t="s">
        <v>25</v>
      </c>
      <c r="C4327" t="s">
        <v>24</v>
      </c>
      <c r="D4327" t="s">
        <v>19</v>
      </c>
      <c r="E4327" t="s">
        <v>13</v>
      </c>
      <c r="F4327" s="2">
        <v>-435440.88341226627</v>
      </c>
      <c r="G4327" s="2">
        <v>-579963.88959107257</v>
      </c>
      <c r="H4327" s="2">
        <v>0</v>
      </c>
      <c r="I4327" s="2" t="str">
        <f>TEXT(Продажи[[#This Row],[период]],Продажи[[#Headers],[МММ]])</f>
        <v>ноя</v>
      </c>
    </row>
    <row r="4328" spans="1:9" x14ac:dyDescent="0.3">
      <c r="A4328" s="1">
        <v>41214</v>
      </c>
      <c r="B4328" t="s">
        <v>25</v>
      </c>
      <c r="C4328" t="s">
        <v>24</v>
      </c>
      <c r="D4328" t="s">
        <v>17</v>
      </c>
      <c r="E4328" t="s">
        <v>11</v>
      </c>
      <c r="F4328" s="2">
        <v>1403904.4123949178</v>
      </c>
      <c r="G4328" s="2">
        <v>1265968.0536122946</v>
      </c>
      <c r="H4328" s="2">
        <v>0</v>
      </c>
      <c r="I4328" s="2" t="str">
        <f>TEXT(Продажи[[#This Row],[период]],Продажи[[#Headers],[МММ]])</f>
        <v>ноя</v>
      </c>
    </row>
    <row r="4329" spans="1:9" x14ac:dyDescent="0.3">
      <c r="A4329" s="1">
        <v>41214</v>
      </c>
      <c r="B4329" t="s">
        <v>25</v>
      </c>
      <c r="C4329" t="s">
        <v>24</v>
      </c>
      <c r="D4329" t="s">
        <v>17</v>
      </c>
      <c r="E4329" t="s">
        <v>12</v>
      </c>
      <c r="F4329" s="2">
        <v>-777478.70939591958</v>
      </c>
      <c r="G4329" s="2">
        <v>-558515.31777013</v>
      </c>
      <c r="H4329" s="2">
        <v>0</v>
      </c>
      <c r="I4329" s="2" t="str">
        <f>TEXT(Продажи[[#This Row],[период]],Продажи[[#Headers],[МММ]])</f>
        <v>ноя</v>
      </c>
    </row>
    <row r="4330" spans="1:9" x14ac:dyDescent="0.3">
      <c r="A4330" s="1">
        <v>41214</v>
      </c>
      <c r="B4330" t="s">
        <v>25</v>
      </c>
      <c r="C4330" t="s">
        <v>24</v>
      </c>
      <c r="D4330" t="s">
        <v>17</v>
      </c>
      <c r="E4330" t="s">
        <v>13</v>
      </c>
      <c r="F4330" s="2">
        <v>-190671.10005999648</v>
      </c>
      <c r="G4330" s="2">
        <v>-316492.01340307365</v>
      </c>
      <c r="H4330" s="2">
        <v>0</v>
      </c>
      <c r="I4330" s="2" t="str">
        <f>TEXT(Продажи[[#This Row],[период]],Продажи[[#Headers],[МММ]])</f>
        <v>ноя</v>
      </c>
    </row>
    <row r="4331" spans="1:9" x14ac:dyDescent="0.3">
      <c r="A4331" s="1">
        <v>41214</v>
      </c>
      <c r="B4331" t="s">
        <v>25</v>
      </c>
      <c r="C4331" t="s">
        <v>24</v>
      </c>
      <c r="D4331" t="s">
        <v>14</v>
      </c>
      <c r="E4331" t="s">
        <v>11</v>
      </c>
      <c r="F4331" s="2">
        <v>1153572.4504187102</v>
      </c>
      <c r="G4331" s="2">
        <v>2179533.0800643293</v>
      </c>
      <c r="H4331" s="2">
        <v>0</v>
      </c>
      <c r="I4331" s="2" t="str">
        <f>TEXT(Продажи[[#This Row],[период]],Продажи[[#Headers],[МММ]])</f>
        <v>ноя</v>
      </c>
    </row>
    <row r="4332" spans="1:9" x14ac:dyDescent="0.3">
      <c r="A4332" s="1">
        <v>41214</v>
      </c>
      <c r="B4332" t="s">
        <v>25</v>
      </c>
      <c r="C4332" t="s">
        <v>24</v>
      </c>
      <c r="D4332" t="s">
        <v>14</v>
      </c>
      <c r="E4332" t="s">
        <v>12</v>
      </c>
      <c r="F4332" s="2">
        <v>-625807.83928682294</v>
      </c>
      <c r="G4332" s="2">
        <v>-961558.71179308649</v>
      </c>
      <c r="H4332" s="2">
        <v>0</v>
      </c>
      <c r="I4332" s="2" t="str">
        <f>TEXT(Продажи[[#This Row],[период]],Продажи[[#Headers],[МММ]])</f>
        <v>ноя</v>
      </c>
    </row>
    <row r="4333" spans="1:9" x14ac:dyDescent="0.3">
      <c r="A4333" s="1">
        <v>41214</v>
      </c>
      <c r="B4333" t="s">
        <v>25</v>
      </c>
      <c r="C4333" t="s">
        <v>24</v>
      </c>
      <c r="D4333" t="s">
        <v>14</v>
      </c>
      <c r="E4333" t="s">
        <v>13</v>
      </c>
      <c r="F4333" s="2">
        <v>-187012.24264021224</v>
      </c>
      <c r="G4333" s="2">
        <v>-544883.27001608233</v>
      </c>
      <c r="H4333" s="2">
        <v>0</v>
      </c>
      <c r="I4333" s="2" t="str">
        <f>TEXT(Продажи[[#This Row],[период]],Продажи[[#Headers],[МММ]])</f>
        <v>ноя</v>
      </c>
    </row>
    <row r="4334" spans="1:9" x14ac:dyDescent="0.3">
      <c r="A4334" s="1">
        <v>41214</v>
      </c>
      <c r="B4334" t="s">
        <v>25</v>
      </c>
      <c r="C4334" t="s">
        <v>24</v>
      </c>
      <c r="D4334" t="s">
        <v>100</v>
      </c>
      <c r="E4334" t="s">
        <v>49</v>
      </c>
      <c r="F4334" s="2">
        <v>0</v>
      </c>
      <c r="G4334" s="2">
        <v>0</v>
      </c>
      <c r="H4334" s="2">
        <v>7050177.0466295909</v>
      </c>
      <c r="I4334" s="2" t="str">
        <f>TEXT(Продажи[[#This Row],[период]],Продажи[[#Headers],[МММ]])</f>
        <v>ноя</v>
      </c>
    </row>
    <row r="4335" spans="1:9" x14ac:dyDescent="0.3">
      <c r="A4335" s="1">
        <v>41244</v>
      </c>
      <c r="B4335" t="s">
        <v>15</v>
      </c>
      <c r="C4335" t="s">
        <v>9</v>
      </c>
      <c r="D4335" t="s">
        <v>10</v>
      </c>
      <c r="E4335" t="s">
        <v>11</v>
      </c>
      <c r="F4335" s="2">
        <v>2546269.4620161979</v>
      </c>
      <c r="G4335" s="2">
        <v>3228835.8679179754</v>
      </c>
      <c r="H4335" s="2">
        <v>0</v>
      </c>
      <c r="I4335" s="2" t="str">
        <f>TEXT(Продажи[[#This Row],[период]],Продажи[[#Headers],[МММ]])</f>
        <v>дек</v>
      </c>
    </row>
    <row r="4336" spans="1:9" x14ac:dyDescent="0.3">
      <c r="A4336" s="1">
        <v>41244</v>
      </c>
      <c r="B4336" t="s">
        <v>15</v>
      </c>
      <c r="C4336" t="s">
        <v>9</v>
      </c>
      <c r="D4336" t="s">
        <v>10</v>
      </c>
      <c r="E4336" t="s">
        <v>12</v>
      </c>
      <c r="F4336" s="2">
        <v>-1399049.1549539547</v>
      </c>
      <c r="G4336" s="2">
        <v>-1424486.412316754</v>
      </c>
      <c r="H4336" s="2">
        <v>0</v>
      </c>
      <c r="I4336" s="2" t="str">
        <f>TEXT(Продажи[[#This Row],[период]],Продажи[[#Headers],[МММ]])</f>
        <v>дек</v>
      </c>
    </row>
    <row r="4337" spans="1:9" x14ac:dyDescent="0.3">
      <c r="A4337" s="1">
        <v>41244</v>
      </c>
      <c r="B4337" t="s">
        <v>15</v>
      </c>
      <c r="C4337" t="s">
        <v>9</v>
      </c>
      <c r="D4337" t="s">
        <v>10</v>
      </c>
      <c r="E4337" t="s">
        <v>13</v>
      </c>
      <c r="F4337" s="2">
        <v>-1392543.5763834191</v>
      </c>
      <c r="G4337" s="2">
        <v>-807208.96697949385</v>
      </c>
      <c r="H4337" s="2">
        <v>0</v>
      </c>
      <c r="I4337" s="2" t="str">
        <f>TEXT(Продажи[[#This Row],[период]],Продажи[[#Headers],[МММ]])</f>
        <v>дек</v>
      </c>
    </row>
    <row r="4338" spans="1:9" x14ac:dyDescent="0.3">
      <c r="A4338" s="1">
        <v>41244</v>
      </c>
      <c r="B4338" t="s">
        <v>15</v>
      </c>
      <c r="C4338" t="s">
        <v>9</v>
      </c>
      <c r="D4338" t="s">
        <v>21</v>
      </c>
      <c r="E4338" t="s">
        <v>11</v>
      </c>
      <c r="F4338" s="2">
        <v>2804830.6230101343</v>
      </c>
      <c r="G4338" s="2">
        <v>2561558.5352291637</v>
      </c>
      <c r="H4338" s="2">
        <v>0</v>
      </c>
      <c r="I4338" s="2" t="str">
        <f>TEXT(Продажи[[#This Row],[период]],Продажи[[#Headers],[МММ]])</f>
        <v>дек</v>
      </c>
    </row>
    <row r="4339" spans="1:9" x14ac:dyDescent="0.3">
      <c r="A4339" s="1">
        <v>41244</v>
      </c>
      <c r="B4339" t="s">
        <v>15</v>
      </c>
      <c r="C4339" t="s">
        <v>9</v>
      </c>
      <c r="D4339" t="s">
        <v>21</v>
      </c>
      <c r="E4339" t="s">
        <v>12</v>
      </c>
      <c r="F4339" s="2">
        <v>-1566944.4821285666</v>
      </c>
      <c r="G4339" s="2">
        <v>-1130099.3537775723</v>
      </c>
      <c r="H4339" s="2">
        <v>0</v>
      </c>
      <c r="I4339" s="2" t="str">
        <f>TEXT(Продажи[[#This Row],[период]],Продажи[[#Headers],[МММ]])</f>
        <v>дек</v>
      </c>
    </row>
    <row r="4340" spans="1:9" x14ac:dyDescent="0.3">
      <c r="A4340" s="1">
        <v>41244</v>
      </c>
      <c r="B4340" t="s">
        <v>15</v>
      </c>
      <c r="C4340" t="s">
        <v>9</v>
      </c>
      <c r="D4340" t="s">
        <v>21</v>
      </c>
      <c r="E4340" t="s">
        <v>13</v>
      </c>
      <c r="F4340" s="2">
        <v>-1404870.1911937352</v>
      </c>
      <c r="G4340" s="2">
        <v>-640389.63380729093</v>
      </c>
      <c r="H4340" s="2">
        <v>0</v>
      </c>
      <c r="I4340" s="2" t="str">
        <f>TEXT(Продажи[[#This Row],[период]],Продажи[[#Headers],[МММ]])</f>
        <v>дек</v>
      </c>
    </row>
    <row r="4341" spans="1:9" x14ac:dyDescent="0.3">
      <c r="A4341" s="1">
        <v>41244</v>
      </c>
      <c r="B4341" t="s">
        <v>15</v>
      </c>
      <c r="C4341" t="s">
        <v>9</v>
      </c>
      <c r="D4341" t="s">
        <v>19</v>
      </c>
      <c r="E4341" t="s">
        <v>11</v>
      </c>
      <c r="F4341" s="2">
        <v>1535014.7875250503</v>
      </c>
      <c r="G4341" s="2">
        <v>2572937.4955078401</v>
      </c>
      <c r="H4341" s="2">
        <v>0</v>
      </c>
      <c r="I4341" s="2" t="str">
        <f>TEXT(Продажи[[#This Row],[период]],Продажи[[#Headers],[МММ]])</f>
        <v>дек</v>
      </c>
    </row>
    <row r="4342" spans="1:9" x14ac:dyDescent="0.3">
      <c r="A4342" s="1">
        <v>41244</v>
      </c>
      <c r="B4342" t="s">
        <v>15</v>
      </c>
      <c r="C4342" t="s">
        <v>9</v>
      </c>
      <c r="D4342" t="s">
        <v>19</v>
      </c>
      <c r="E4342" t="s">
        <v>12</v>
      </c>
      <c r="F4342" s="2">
        <v>-859150.06764461775</v>
      </c>
      <c r="G4342" s="2">
        <v>-1135119.4833122825</v>
      </c>
      <c r="H4342" s="2">
        <v>0</v>
      </c>
      <c r="I4342" s="2" t="str">
        <f>TEXT(Продажи[[#This Row],[период]],Продажи[[#Headers],[МММ]])</f>
        <v>дек</v>
      </c>
    </row>
    <row r="4343" spans="1:9" x14ac:dyDescent="0.3">
      <c r="A4343" s="1">
        <v>41244</v>
      </c>
      <c r="B4343" t="s">
        <v>15</v>
      </c>
      <c r="C4343" t="s">
        <v>9</v>
      </c>
      <c r="D4343" t="s">
        <v>19</v>
      </c>
      <c r="E4343" t="s">
        <v>13</v>
      </c>
      <c r="F4343" s="2">
        <v>-829480.75197529024</v>
      </c>
      <c r="G4343" s="2">
        <v>-643234.37387696002</v>
      </c>
      <c r="H4343" s="2">
        <v>0</v>
      </c>
      <c r="I4343" s="2" t="str">
        <f>TEXT(Продажи[[#This Row],[период]],Продажи[[#Headers],[МММ]])</f>
        <v>дек</v>
      </c>
    </row>
    <row r="4344" spans="1:9" x14ac:dyDescent="0.3">
      <c r="A4344" s="1">
        <v>41244</v>
      </c>
      <c r="B4344" t="s">
        <v>15</v>
      </c>
      <c r="C4344" t="s">
        <v>9</v>
      </c>
      <c r="D4344" t="s">
        <v>17</v>
      </c>
      <c r="E4344" t="s">
        <v>11</v>
      </c>
      <c r="F4344" s="2">
        <v>1709928.6216093637</v>
      </c>
      <c r="G4344" s="2">
        <v>1275059.1258801499</v>
      </c>
      <c r="H4344" s="2">
        <v>0</v>
      </c>
      <c r="I4344" s="2" t="str">
        <f>TEXT(Продажи[[#This Row],[период]],Продажи[[#Headers],[МММ]])</f>
        <v>дек</v>
      </c>
    </row>
    <row r="4345" spans="1:9" x14ac:dyDescent="0.3">
      <c r="A4345" s="1">
        <v>41244</v>
      </c>
      <c r="B4345" t="s">
        <v>15</v>
      </c>
      <c r="C4345" t="s">
        <v>9</v>
      </c>
      <c r="D4345" t="s">
        <v>17</v>
      </c>
      <c r="E4345" t="s">
        <v>12</v>
      </c>
      <c r="F4345" s="2">
        <v>-966841.70850287098</v>
      </c>
      <c r="G4345" s="2">
        <v>-562526.08494712505</v>
      </c>
      <c r="H4345" s="2">
        <v>0</v>
      </c>
      <c r="I4345" s="2" t="str">
        <f>TEXT(Продажи[[#This Row],[период]],Продажи[[#Headers],[МММ]])</f>
        <v>дек</v>
      </c>
    </row>
    <row r="4346" spans="1:9" x14ac:dyDescent="0.3">
      <c r="A4346" s="1">
        <v>41244</v>
      </c>
      <c r="B4346" t="s">
        <v>15</v>
      </c>
      <c r="C4346" t="s">
        <v>9</v>
      </c>
      <c r="D4346" t="s">
        <v>17</v>
      </c>
      <c r="E4346" t="s">
        <v>13</v>
      </c>
      <c r="F4346" s="2">
        <v>-914977.55685389577</v>
      </c>
      <c r="G4346" s="2">
        <v>-318764.78147003747</v>
      </c>
      <c r="H4346" s="2">
        <v>0</v>
      </c>
      <c r="I4346" s="2" t="str">
        <f>TEXT(Продажи[[#This Row],[период]],Продажи[[#Headers],[МММ]])</f>
        <v>дек</v>
      </c>
    </row>
    <row r="4347" spans="1:9" x14ac:dyDescent="0.3">
      <c r="A4347" s="1">
        <v>41244</v>
      </c>
      <c r="B4347" t="s">
        <v>15</v>
      </c>
      <c r="C4347" t="s">
        <v>9</v>
      </c>
      <c r="D4347" t="s">
        <v>14</v>
      </c>
      <c r="E4347" t="s">
        <v>11</v>
      </c>
      <c r="F4347" s="2">
        <v>1540565.0291529207</v>
      </c>
      <c r="G4347" s="2">
        <v>2162946.9941633488</v>
      </c>
      <c r="H4347" s="2">
        <v>0</v>
      </c>
      <c r="I4347" s="2" t="str">
        <f>TEXT(Продажи[[#This Row],[период]],Продажи[[#Headers],[МММ]])</f>
        <v>дек</v>
      </c>
    </row>
    <row r="4348" spans="1:9" x14ac:dyDescent="0.3">
      <c r="A4348" s="1">
        <v>41244</v>
      </c>
      <c r="B4348" t="s">
        <v>15</v>
      </c>
      <c r="C4348" t="s">
        <v>9</v>
      </c>
      <c r="D4348" t="s">
        <v>14</v>
      </c>
      <c r="E4348" t="s">
        <v>12</v>
      </c>
      <c r="F4348" s="2">
        <v>-904884.01124987996</v>
      </c>
      <c r="G4348" s="2">
        <v>-954241.32095441874</v>
      </c>
      <c r="H4348" s="2">
        <v>0</v>
      </c>
      <c r="I4348" s="2" t="str">
        <f>TEXT(Продажи[[#This Row],[период]],Продажи[[#Headers],[МММ]])</f>
        <v>дек</v>
      </c>
    </row>
    <row r="4349" spans="1:9" x14ac:dyDescent="0.3">
      <c r="A4349" s="1">
        <v>41244</v>
      </c>
      <c r="B4349" t="s">
        <v>15</v>
      </c>
      <c r="C4349" t="s">
        <v>9</v>
      </c>
      <c r="D4349" t="s">
        <v>14</v>
      </c>
      <c r="E4349" t="s">
        <v>13</v>
      </c>
      <c r="F4349" s="2">
        <v>-789624.41031692654</v>
      </c>
      <c r="G4349" s="2">
        <v>-540736.7485408372</v>
      </c>
      <c r="H4349" s="2">
        <v>0</v>
      </c>
      <c r="I4349" s="2" t="str">
        <f>TEXT(Продажи[[#This Row],[период]],Продажи[[#Headers],[МММ]])</f>
        <v>дек</v>
      </c>
    </row>
    <row r="4350" spans="1:9" x14ac:dyDescent="0.3">
      <c r="A4350" s="1">
        <v>41244</v>
      </c>
      <c r="B4350" t="s">
        <v>15</v>
      </c>
      <c r="C4350" t="s">
        <v>9</v>
      </c>
      <c r="D4350" t="s">
        <v>100</v>
      </c>
      <c r="E4350" t="s">
        <v>49</v>
      </c>
      <c r="F4350" s="2">
        <v>0</v>
      </c>
      <c r="G4350" s="2">
        <v>0</v>
      </c>
      <c r="H4350" s="2">
        <v>9530300.2497301009</v>
      </c>
      <c r="I4350" s="2" t="str">
        <f>TEXT(Продажи[[#This Row],[период]],Продажи[[#Headers],[МММ]])</f>
        <v>дек</v>
      </c>
    </row>
    <row r="4351" spans="1:9" x14ac:dyDescent="0.3">
      <c r="A4351" s="1">
        <v>41244</v>
      </c>
      <c r="B4351" t="s">
        <v>15</v>
      </c>
      <c r="C4351" t="s">
        <v>16</v>
      </c>
      <c r="D4351" t="s">
        <v>10</v>
      </c>
      <c r="E4351" t="s">
        <v>11</v>
      </c>
      <c r="F4351" s="2">
        <v>1217172.7648099407</v>
      </c>
      <c r="G4351" s="2">
        <v>4036044.8348974688</v>
      </c>
      <c r="H4351" s="2">
        <v>0</v>
      </c>
      <c r="I4351" s="2" t="str">
        <f>TEXT(Продажи[[#This Row],[период]],Продажи[[#Headers],[МММ]])</f>
        <v>дек</v>
      </c>
    </row>
    <row r="4352" spans="1:9" x14ac:dyDescent="0.3">
      <c r="A4352" s="1">
        <v>41244</v>
      </c>
      <c r="B4352" t="s">
        <v>15</v>
      </c>
      <c r="C4352" t="s">
        <v>16</v>
      </c>
      <c r="D4352" t="s">
        <v>10</v>
      </c>
      <c r="E4352" t="s">
        <v>12</v>
      </c>
      <c r="F4352" s="2">
        <v>-699524.57747697737</v>
      </c>
      <c r="G4352" s="2">
        <v>-1780608.0153959421</v>
      </c>
      <c r="H4352" s="2">
        <v>0</v>
      </c>
      <c r="I4352" s="2" t="str">
        <f>TEXT(Продажи[[#This Row],[период]],Продажи[[#Headers],[МММ]])</f>
        <v>дек</v>
      </c>
    </row>
    <row r="4353" spans="1:9" x14ac:dyDescent="0.3">
      <c r="A4353" s="1">
        <v>41244</v>
      </c>
      <c r="B4353" t="s">
        <v>15</v>
      </c>
      <c r="C4353" t="s">
        <v>16</v>
      </c>
      <c r="D4353" t="s">
        <v>10</v>
      </c>
      <c r="E4353" t="s">
        <v>13</v>
      </c>
      <c r="F4353" s="2">
        <v>-546713.43352713168</v>
      </c>
      <c r="G4353" s="2">
        <v>-1009011.2087243672</v>
      </c>
      <c r="H4353" s="2">
        <v>0</v>
      </c>
      <c r="I4353" s="2" t="str">
        <f>TEXT(Продажи[[#This Row],[период]],Продажи[[#Headers],[МММ]])</f>
        <v>дек</v>
      </c>
    </row>
    <row r="4354" spans="1:9" x14ac:dyDescent="0.3">
      <c r="A4354" s="1">
        <v>41244</v>
      </c>
      <c r="B4354" t="s">
        <v>15</v>
      </c>
      <c r="C4354" t="s">
        <v>16</v>
      </c>
      <c r="D4354" t="s">
        <v>21</v>
      </c>
      <c r="E4354" t="s">
        <v>11</v>
      </c>
      <c r="F4354" s="2">
        <v>2431375.521436159</v>
      </c>
      <c r="G4354" s="2">
        <v>3201948.1690364541</v>
      </c>
      <c r="H4354" s="2">
        <v>0</v>
      </c>
      <c r="I4354" s="2" t="str">
        <f>TEXT(Продажи[[#This Row],[период]],Продажи[[#Headers],[МММ]])</f>
        <v>дек</v>
      </c>
    </row>
    <row r="4355" spans="1:9" x14ac:dyDescent="0.3">
      <c r="A4355" s="1">
        <v>41244</v>
      </c>
      <c r="B4355" t="s">
        <v>15</v>
      </c>
      <c r="C4355" t="s">
        <v>16</v>
      </c>
      <c r="D4355" t="s">
        <v>21</v>
      </c>
      <c r="E4355" t="s">
        <v>12</v>
      </c>
      <c r="F4355" s="2">
        <v>-1305787.0684404722</v>
      </c>
      <c r="G4355" s="2">
        <v>-1412624.1922219652</v>
      </c>
      <c r="H4355" s="2">
        <v>0</v>
      </c>
      <c r="I4355" s="2" t="str">
        <f>TEXT(Продажи[[#This Row],[период]],Продажи[[#Headers],[МММ]])</f>
        <v>дек</v>
      </c>
    </row>
    <row r="4356" spans="1:9" x14ac:dyDescent="0.3">
      <c r="A4356" s="1">
        <v>41244</v>
      </c>
      <c r="B4356" t="s">
        <v>15</v>
      </c>
      <c r="C4356" t="s">
        <v>16</v>
      </c>
      <c r="D4356" t="s">
        <v>21</v>
      </c>
      <c r="E4356" t="s">
        <v>13</v>
      </c>
      <c r="F4356" s="2">
        <v>-948105.87465325801</v>
      </c>
      <c r="G4356" s="2">
        <v>-800487.04225911351</v>
      </c>
      <c r="H4356" s="2">
        <v>0</v>
      </c>
      <c r="I4356" s="2" t="str">
        <f>TEXT(Продажи[[#This Row],[период]],Продажи[[#Headers],[МММ]])</f>
        <v>дек</v>
      </c>
    </row>
    <row r="4357" spans="1:9" x14ac:dyDescent="0.3">
      <c r="A4357" s="1">
        <v>41244</v>
      </c>
      <c r="B4357" t="s">
        <v>15</v>
      </c>
      <c r="C4357" t="s">
        <v>16</v>
      </c>
      <c r="D4357" t="s">
        <v>19</v>
      </c>
      <c r="E4357" t="s">
        <v>11</v>
      </c>
      <c r="F4357" s="2">
        <v>4049460.6521649645</v>
      </c>
      <c r="G4357" s="2">
        <v>3216171.8693848001</v>
      </c>
      <c r="H4357" s="2">
        <v>0</v>
      </c>
      <c r="I4357" s="2" t="str">
        <f>TEXT(Продажи[[#This Row],[период]],Продажи[[#Headers],[МММ]])</f>
        <v>дек</v>
      </c>
    </row>
    <row r="4358" spans="1:9" x14ac:dyDescent="0.3">
      <c r="A4358" s="1">
        <v>41244</v>
      </c>
      <c r="B4358" t="s">
        <v>15</v>
      </c>
      <c r="C4358" t="s">
        <v>16</v>
      </c>
      <c r="D4358" t="s">
        <v>19</v>
      </c>
      <c r="E4358" t="s">
        <v>12</v>
      </c>
      <c r="F4358" s="2">
        <v>-2291066.8470523139</v>
      </c>
      <c r="G4358" s="2">
        <v>-1418899.3541403532</v>
      </c>
      <c r="H4358" s="2">
        <v>0</v>
      </c>
      <c r="I4358" s="2" t="str">
        <f>TEXT(Продажи[[#This Row],[период]],Продажи[[#Headers],[МММ]])</f>
        <v>дек</v>
      </c>
    </row>
    <row r="4359" spans="1:9" x14ac:dyDescent="0.3">
      <c r="A4359" s="1">
        <v>41244</v>
      </c>
      <c r="B4359" t="s">
        <v>15</v>
      </c>
      <c r="C4359" t="s">
        <v>16</v>
      </c>
      <c r="D4359" t="s">
        <v>19</v>
      </c>
      <c r="E4359" t="s">
        <v>13</v>
      </c>
      <c r="F4359" s="2">
        <v>-1993256.7952711014</v>
      </c>
      <c r="G4359" s="2">
        <v>-804042.96734620002</v>
      </c>
      <c r="H4359" s="2">
        <v>0</v>
      </c>
      <c r="I4359" s="2" t="str">
        <f>TEXT(Продажи[[#This Row],[период]],Продажи[[#Headers],[МММ]])</f>
        <v>дек</v>
      </c>
    </row>
    <row r="4360" spans="1:9" x14ac:dyDescent="0.3">
      <c r="A4360" s="1">
        <v>41244</v>
      </c>
      <c r="B4360" t="s">
        <v>15</v>
      </c>
      <c r="C4360" t="s">
        <v>16</v>
      </c>
      <c r="D4360" t="s">
        <v>17</v>
      </c>
      <c r="E4360" t="s">
        <v>11</v>
      </c>
      <c r="F4360" s="2">
        <v>785904.1887687624</v>
      </c>
      <c r="G4360" s="2">
        <v>1593823.9073501872</v>
      </c>
      <c r="H4360" s="2">
        <v>0</v>
      </c>
      <c r="I4360" s="2" t="str">
        <f>TEXT(Продажи[[#This Row],[период]],Продажи[[#Headers],[МММ]])</f>
        <v>дек</v>
      </c>
    </row>
    <row r="4361" spans="1:9" x14ac:dyDescent="0.3">
      <c r="A4361" s="1">
        <v>41244</v>
      </c>
      <c r="B4361" t="s">
        <v>15</v>
      </c>
      <c r="C4361" t="s">
        <v>16</v>
      </c>
      <c r="D4361" t="s">
        <v>17</v>
      </c>
      <c r="E4361" t="s">
        <v>12</v>
      </c>
      <c r="F4361" s="2">
        <v>-414360.73221551621</v>
      </c>
      <c r="G4361" s="2">
        <v>-703157.6061839062</v>
      </c>
      <c r="H4361" s="2">
        <v>0</v>
      </c>
      <c r="I4361" s="2" t="str">
        <f>TEXT(Продажи[[#This Row],[период]],Продажи[[#Headers],[МММ]])</f>
        <v>дек</v>
      </c>
    </row>
    <row r="4362" spans="1:9" x14ac:dyDescent="0.3">
      <c r="A4362" s="1">
        <v>41244</v>
      </c>
      <c r="B4362" t="s">
        <v>15</v>
      </c>
      <c r="C4362" t="s">
        <v>16</v>
      </c>
      <c r="D4362" t="s">
        <v>17</v>
      </c>
      <c r="E4362" t="s">
        <v>13</v>
      </c>
      <c r="F4362" s="2">
        <v>-279983.54675802431</v>
      </c>
      <c r="G4362" s="2">
        <v>-398455.9768375468</v>
      </c>
      <c r="H4362" s="2">
        <v>0</v>
      </c>
      <c r="I4362" s="2" t="str">
        <f>TEXT(Продажи[[#This Row],[период]],Продажи[[#Headers],[МММ]])</f>
        <v>дек</v>
      </c>
    </row>
    <row r="4363" spans="1:9" x14ac:dyDescent="0.3">
      <c r="A4363" s="1">
        <v>41244</v>
      </c>
      <c r="B4363" t="s">
        <v>15</v>
      </c>
      <c r="C4363" t="s">
        <v>16</v>
      </c>
      <c r="D4363" t="s">
        <v>14</v>
      </c>
      <c r="E4363" t="s">
        <v>11</v>
      </c>
      <c r="F4363" s="2">
        <v>1642364.4804185322</v>
      </c>
      <c r="G4363" s="2">
        <v>2703683.7427041861</v>
      </c>
      <c r="H4363" s="2">
        <v>0</v>
      </c>
      <c r="I4363" s="2" t="str">
        <f>TEXT(Продажи[[#This Row],[период]],Продажи[[#Headers],[МММ]])</f>
        <v>дек</v>
      </c>
    </row>
    <row r="4364" spans="1:9" x14ac:dyDescent="0.3">
      <c r="A4364" s="1">
        <v>41244</v>
      </c>
      <c r="B4364" t="s">
        <v>15</v>
      </c>
      <c r="C4364" t="s">
        <v>16</v>
      </c>
      <c r="D4364" t="s">
        <v>14</v>
      </c>
      <c r="E4364" t="s">
        <v>12</v>
      </c>
      <c r="F4364" s="2">
        <v>-904884.01124987996</v>
      </c>
      <c r="G4364" s="2">
        <v>-1192801.6511930234</v>
      </c>
      <c r="H4364" s="2">
        <v>0</v>
      </c>
      <c r="I4364" s="2" t="str">
        <f>TEXT(Продажи[[#This Row],[период]],Продажи[[#Headers],[МММ]])</f>
        <v>дек</v>
      </c>
    </row>
    <row r="4365" spans="1:9" x14ac:dyDescent="0.3">
      <c r="A4365" s="1">
        <v>41244</v>
      </c>
      <c r="B4365" t="s">
        <v>15</v>
      </c>
      <c r="C4365" t="s">
        <v>16</v>
      </c>
      <c r="D4365" t="s">
        <v>14</v>
      </c>
      <c r="E4365" t="s">
        <v>13</v>
      </c>
      <c r="F4365" s="2">
        <v>-748678.40880786942</v>
      </c>
      <c r="G4365" s="2">
        <v>-675920.93567604653</v>
      </c>
      <c r="H4365" s="2">
        <v>0</v>
      </c>
      <c r="I4365" s="2" t="str">
        <f>TEXT(Продажи[[#This Row],[период]],Продажи[[#Headers],[МММ]])</f>
        <v>дек</v>
      </c>
    </row>
    <row r="4366" spans="1:9" x14ac:dyDescent="0.3">
      <c r="A4366" s="1">
        <v>41244</v>
      </c>
      <c r="B4366" t="s">
        <v>15</v>
      </c>
      <c r="C4366" t="s">
        <v>16</v>
      </c>
      <c r="D4366" t="s">
        <v>100</v>
      </c>
      <c r="E4366" t="s">
        <v>49</v>
      </c>
      <c r="F4366" s="2">
        <v>0</v>
      </c>
      <c r="G4366" s="2">
        <v>0</v>
      </c>
      <c r="H4366" s="2">
        <v>9919292.8608461786</v>
      </c>
      <c r="I4366" s="2" t="str">
        <f>TEXT(Продажи[[#This Row],[период]],Продажи[[#Headers],[МММ]])</f>
        <v>дек</v>
      </c>
    </row>
    <row r="4367" spans="1:9" x14ac:dyDescent="0.3">
      <c r="A4367" s="1">
        <v>41244</v>
      </c>
      <c r="B4367" t="s">
        <v>15</v>
      </c>
      <c r="C4367" t="s">
        <v>23</v>
      </c>
      <c r="D4367" t="s">
        <v>10</v>
      </c>
      <c r="E4367" t="s">
        <v>11</v>
      </c>
      <c r="F4367" s="2">
        <v>1783787.6725662923</v>
      </c>
      <c r="G4367" s="2">
        <v>4036044.8348974693</v>
      </c>
      <c r="H4367" s="2">
        <v>0</v>
      </c>
      <c r="I4367" s="2" t="str">
        <f>TEXT(Продажи[[#This Row],[период]],Продажи[[#Headers],[МММ]])</f>
        <v>дек</v>
      </c>
    </row>
    <row r="4368" spans="1:9" x14ac:dyDescent="0.3">
      <c r="A4368" s="1">
        <v>41244</v>
      </c>
      <c r="B4368" t="s">
        <v>15</v>
      </c>
      <c r="C4368" t="s">
        <v>23</v>
      </c>
      <c r="D4368" t="s">
        <v>10</v>
      </c>
      <c r="E4368" t="s">
        <v>12</v>
      </c>
      <c r="F4368" s="2">
        <v>-1049286.8662154661</v>
      </c>
      <c r="G4368" s="2">
        <v>-1780608.0153959424</v>
      </c>
      <c r="H4368" s="2">
        <v>0</v>
      </c>
      <c r="I4368" s="2" t="str">
        <f>TEXT(Продажи[[#This Row],[период]],Продажи[[#Headers],[МММ]])</f>
        <v>дек</v>
      </c>
    </row>
    <row r="4369" spans="1:9" x14ac:dyDescent="0.3">
      <c r="A4369" s="1">
        <v>41244</v>
      </c>
      <c r="B4369" t="s">
        <v>15</v>
      </c>
      <c r="C4369" t="s">
        <v>23</v>
      </c>
      <c r="D4369" t="s">
        <v>10</v>
      </c>
      <c r="E4369" t="s">
        <v>13</v>
      </c>
      <c r="F4369" s="2">
        <v>-964679.36856962554</v>
      </c>
      <c r="G4369" s="2">
        <v>-1009011.2087243673</v>
      </c>
      <c r="H4369" s="2">
        <v>0</v>
      </c>
      <c r="I4369" s="2" t="str">
        <f>TEXT(Продажи[[#This Row],[период]],Продажи[[#Headers],[МММ]])</f>
        <v>дек</v>
      </c>
    </row>
    <row r="4370" spans="1:9" x14ac:dyDescent="0.3">
      <c r="A4370" s="1">
        <v>41244</v>
      </c>
      <c r="B4370" t="s">
        <v>15</v>
      </c>
      <c r="C4370" t="s">
        <v>23</v>
      </c>
      <c r="D4370" t="s">
        <v>21</v>
      </c>
      <c r="E4370" t="s">
        <v>11</v>
      </c>
      <c r="F4370" s="2">
        <v>4324766.7706748443</v>
      </c>
      <c r="G4370" s="2">
        <v>3201948.1690364545</v>
      </c>
      <c r="H4370" s="2">
        <v>0</v>
      </c>
      <c r="I4370" s="2" t="str">
        <f>TEXT(Продажи[[#This Row],[период]],Продажи[[#Headers],[МММ]])</f>
        <v>дек</v>
      </c>
    </row>
    <row r="4371" spans="1:9" x14ac:dyDescent="0.3">
      <c r="A4371" s="1">
        <v>41244</v>
      </c>
      <c r="B4371" t="s">
        <v>15</v>
      </c>
      <c r="C4371" t="s">
        <v>23</v>
      </c>
      <c r="D4371" t="s">
        <v>21</v>
      </c>
      <c r="E4371" t="s">
        <v>12</v>
      </c>
      <c r="F4371" s="2">
        <v>-2350416.7231928497</v>
      </c>
      <c r="G4371" s="2">
        <v>-1412624.1922219654</v>
      </c>
      <c r="H4371" s="2">
        <v>0</v>
      </c>
      <c r="I4371" s="2" t="str">
        <f>TEXT(Продажи[[#This Row],[период]],Продажи[[#Headers],[МММ]])</f>
        <v>дек</v>
      </c>
    </row>
    <row r="4372" spans="1:9" x14ac:dyDescent="0.3">
      <c r="A4372" s="1">
        <v>41244</v>
      </c>
      <c r="B4372" t="s">
        <v>15</v>
      </c>
      <c r="C4372" t="s">
        <v>23</v>
      </c>
      <c r="D4372" t="s">
        <v>21</v>
      </c>
      <c r="E4372" t="s">
        <v>13</v>
      </c>
      <c r="F4372" s="2">
        <v>-2189491.5248782462</v>
      </c>
      <c r="G4372" s="2">
        <v>-800487.04225911363</v>
      </c>
      <c r="H4372" s="2">
        <v>0</v>
      </c>
      <c r="I4372" s="2" t="str">
        <f>TEXT(Продажи[[#This Row],[период]],Продажи[[#Headers],[МММ]])</f>
        <v>дек</v>
      </c>
    </row>
    <row r="4373" spans="1:9" x14ac:dyDescent="0.3">
      <c r="A4373" s="1">
        <v>41244</v>
      </c>
      <c r="B4373" t="s">
        <v>15</v>
      </c>
      <c r="C4373" t="s">
        <v>23</v>
      </c>
      <c r="D4373" t="s">
        <v>19</v>
      </c>
      <c r="E4373" t="s">
        <v>11</v>
      </c>
      <c r="F4373" s="2">
        <v>2992706.0689620851</v>
      </c>
      <c r="G4373" s="2">
        <v>3216171.8693848005</v>
      </c>
      <c r="H4373" s="2">
        <v>0</v>
      </c>
      <c r="I4373" s="2" t="str">
        <f>TEXT(Продажи[[#This Row],[период]],Продажи[[#Headers],[МММ]])</f>
        <v>дек</v>
      </c>
    </row>
    <row r="4374" spans="1:9" x14ac:dyDescent="0.3">
      <c r="A4374" s="1">
        <v>41244</v>
      </c>
      <c r="B4374" t="s">
        <v>15</v>
      </c>
      <c r="C4374" t="s">
        <v>23</v>
      </c>
      <c r="D4374" t="s">
        <v>19</v>
      </c>
      <c r="E4374" t="s">
        <v>12</v>
      </c>
      <c r="F4374" s="2">
        <v>-1718300.1352892353</v>
      </c>
      <c r="G4374" s="2">
        <v>-1418899.3541403534</v>
      </c>
      <c r="H4374" s="2">
        <v>0</v>
      </c>
      <c r="I4374" s="2" t="str">
        <f>TEXT(Продажи[[#This Row],[период]],Продажи[[#Headers],[МММ]])</f>
        <v>дек</v>
      </c>
    </row>
    <row r="4375" spans="1:9" x14ac:dyDescent="0.3">
      <c r="A4375" s="1">
        <v>41244</v>
      </c>
      <c r="B4375" t="s">
        <v>15</v>
      </c>
      <c r="C4375" t="s">
        <v>23</v>
      </c>
      <c r="D4375" t="s">
        <v>19</v>
      </c>
      <c r="E4375" t="s">
        <v>13</v>
      </c>
      <c r="F4375" s="2">
        <v>-1377847.6018172617</v>
      </c>
      <c r="G4375" s="2">
        <v>-804042.96734620014</v>
      </c>
      <c r="H4375" s="2">
        <v>0</v>
      </c>
      <c r="I4375" s="2" t="str">
        <f>TEXT(Продажи[[#This Row],[период]],Продажи[[#Headers],[МММ]])</f>
        <v>дек</v>
      </c>
    </row>
    <row r="4376" spans="1:9" x14ac:dyDescent="0.3">
      <c r="A4376" s="1">
        <v>41244</v>
      </c>
      <c r="B4376" t="s">
        <v>15</v>
      </c>
      <c r="C4376" t="s">
        <v>23</v>
      </c>
      <c r="D4376" t="s">
        <v>17</v>
      </c>
      <c r="E4376" t="s">
        <v>11</v>
      </c>
      <c r="F4376" s="2">
        <v>766567.35459870496</v>
      </c>
      <c r="G4376" s="2">
        <v>1593823.9073501874</v>
      </c>
      <c r="H4376" s="2">
        <v>0</v>
      </c>
      <c r="I4376" s="2" t="str">
        <f>TEXT(Продажи[[#This Row],[период]],Продажи[[#Headers],[МММ]])</f>
        <v>дек</v>
      </c>
    </row>
    <row r="4377" spans="1:9" x14ac:dyDescent="0.3">
      <c r="A4377" s="1">
        <v>41244</v>
      </c>
      <c r="B4377" t="s">
        <v>15</v>
      </c>
      <c r="C4377" t="s">
        <v>23</v>
      </c>
      <c r="D4377" t="s">
        <v>17</v>
      </c>
      <c r="E4377" t="s">
        <v>12</v>
      </c>
      <c r="F4377" s="2">
        <v>-414360.73221551621</v>
      </c>
      <c r="G4377" s="2">
        <v>-703157.60618390632</v>
      </c>
      <c r="H4377" s="2">
        <v>0</v>
      </c>
      <c r="I4377" s="2" t="str">
        <f>TEXT(Продажи[[#This Row],[период]],Продажи[[#Headers],[МММ]])</f>
        <v>дек</v>
      </c>
    </row>
    <row r="4378" spans="1:9" x14ac:dyDescent="0.3">
      <c r="A4378" s="1">
        <v>41244</v>
      </c>
      <c r="B4378" t="s">
        <v>15</v>
      </c>
      <c r="C4378" t="s">
        <v>23</v>
      </c>
      <c r="D4378" t="s">
        <v>17</v>
      </c>
      <c r="E4378" t="s">
        <v>13</v>
      </c>
      <c r="F4378" s="2">
        <v>-430078.81599089142</v>
      </c>
      <c r="G4378" s="2">
        <v>-398455.97683754686</v>
      </c>
      <c r="H4378" s="2">
        <v>0</v>
      </c>
      <c r="I4378" s="2" t="str">
        <f>TEXT(Продажи[[#This Row],[период]],Продажи[[#Headers],[МММ]])</f>
        <v>дек</v>
      </c>
    </row>
    <row r="4379" spans="1:9" x14ac:dyDescent="0.3">
      <c r="A4379" s="1">
        <v>41244</v>
      </c>
      <c r="B4379" t="s">
        <v>15</v>
      </c>
      <c r="C4379" t="s">
        <v>23</v>
      </c>
      <c r="D4379" t="s">
        <v>14</v>
      </c>
      <c r="E4379" t="s">
        <v>11</v>
      </c>
      <c r="F4379" s="2">
        <v>2728225.2939183884</v>
      </c>
      <c r="G4379" s="2">
        <v>2703683.7427041866</v>
      </c>
      <c r="H4379" s="2">
        <v>0</v>
      </c>
      <c r="I4379" s="2" t="str">
        <f>TEXT(Продажи[[#This Row],[период]],Продажи[[#Headers],[МММ]])</f>
        <v>дек</v>
      </c>
    </row>
    <row r="4380" spans="1:9" x14ac:dyDescent="0.3">
      <c r="A4380" s="1">
        <v>41244</v>
      </c>
      <c r="B4380" t="s">
        <v>15</v>
      </c>
      <c r="C4380" t="s">
        <v>23</v>
      </c>
      <c r="D4380" t="s">
        <v>14</v>
      </c>
      <c r="E4380" t="s">
        <v>12</v>
      </c>
      <c r="F4380" s="2">
        <v>-1583547.0196872901</v>
      </c>
      <c r="G4380" s="2">
        <v>-1192801.6511930234</v>
      </c>
      <c r="H4380" s="2">
        <v>0</v>
      </c>
      <c r="I4380" s="2" t="str">
        <f>TEXT(Продажи[[#This Row],[период]],Продажи[[#Headers],[МММ]])</f>
        <v>дек</v>
      </c>
    </row>
    <row r="4381" spans="1:9" x14ac:dyDescent="0.3">
      <c r="A4381" s="1">
        <v>41244</v>
      </c>
      <c r="B4381" t="s">
        <v>15</v>
      </c>
      <c r="C4381" t="s">
        <v>23</v>
      </c>
      <c r="D4381" t="s">
        <v>14</v>
      </c>
      <c r="E4381" t="s">
        <v>13</v>
      </c>
      <c r="F4381" s="2">
        <v>-1558119.7789711684</v>
      </c>
      <c r="G4381" s="2">
        <v>-675920.93567604665</v>
      </c>
      <c r="H4381" s="2">
        <v>0</v>
      </c>
      <c r="I4381" s="2" t="str">
        <f>TEXT(Продажи[[#This Row],[период]],Продажи[[#Headers],[МММ]])</f>
        <v>дек</v>
      </c>
    </row>
    <row r="4382" spans="1:9" x14ac:dyDescent="0.3">
      <c r="A4382" s="1">
        <v>41244</v>
      </c>
      <c r="B4382" t="s">
        <v>15</v>
      </c>
      <c r="C4382" t="s">
        <v>23</v>
      </c>
      <c r="D4382" t="s">
        <v>100</v>
      </c>
      <c r="E4382" t="s">
        <v>49</v>
      </c>
      <c r="F4382" s="2">
        <v>0</v>
      </c>
      <c r="G4382" s="2">
        <v>0</v>
      </c>
      <c r="H4382" s="2">
        <v>8722947.290034866</v>
      </c>
      <c r="I4382" s="2" t="str">
        <f>TEXT(Продажи[[#This Row],[период]],Продажи[[#Headers],[МММ]])</f>
        <v>дек</v>
      </c>
    </row>
    <row r="4383" spans="1:9" x14ac:dyDescent="0.3">
      <c r="A4383" s="1">
        <v>41244</v>
      </c>
      <c r="B4383" t="s">
        <v>15</v>
      </c>
      <c r="C4383" t="s">
        <v>24</v>
      </c>
      <c r="D4383" t="s">
        <v>10</v>
      </c>
      <c r="E4383" t="s">
        <v>11</v>
      </c>
      <c r="F4383" s="2">
        <v>4511933.5247265035</v>
      </c>
      <c r="G4383" s="2">
        <v>3228835.8679179754</v>
      </c>
      <c r="H4383" s="2">
        <v>0</v>
      </c>
      <c r="I4383" s="2" t="str">
        <f>TEXT(Продажи[[#This Row],[период]],Продажи[[#Headers],[МММ]])</f>
        <v>дек</v>
      </c>
    </row>
    <row r="4384" spans="1:9" x14ac:dyDescent="0.3">
      <c r="A4384" s="1">
        <v>41244</v>
      </c>
      <c r="B4384" t="s">
        <v>15</v>
      </c>
      <c r="C4384" t="s">
        <v>24</v>
      </c>
      <c r="D4384" t="s">
        <v>10</v>
      </c>
      <c r="E4384" t="s">
        <v>12</v>
      </c>
      <c r="F4384" s="2">
        <v>-2448336.0211694208</v>
      </c>
      <c r="G4384" s="2">
        <v>-1424486.412316754</v>
      </c>
      <c r="H4384" s="2">
        <v>0</v>
      </c>
      <c r="I4384" s="2" t="str">
        <f>TEXT(Продажи[[#This Row],[период]],Продажи[[#Headers],[МММ]])</f>
        <v>дек</v>
      </c>
    </row>
    <row r="4385" spans="1:9" x14ac:dyDescent="0.3">
      <c r="A4385" s="1">
        <v>41244</v>
      </c>
      <c r="B4385" t="s">
        <v>15</v>
      </c>
      <c r="C4385" t="s">
        <v>24</v>
      </c>
      <c r="D4385" t="s">
        <v>10</v>
      </c>
      <c r="E4385" t="s">
        <v>13</v>
      </c>
      <c r="F4385" s="2">
        <v>-1999730.9096334353</v>
      </c>
      <c r="G4385" s="2">
        <v>-807208.96697949385</v>
      </c>
      <c r="H4385" s="2">
        <v>0</v>
      </c>
      <c r="I4385" s="2" t="str">
        <f>TEXT(Продажи[[#This Row],[период]],Продажи[[#Headers],[МММ]])</f>
        <v>дек</v>
      </c>
    </row>
    <row r="4386" spans="1:9" x14ac:dyDescent="0.3">
      <c r="A4386" s="1">
        <v>41244</v>
      </c>
      <c r="B4386" t="s">
        <v>15</v>
      </c>
      <c r="C4386" t="s">
        <v>24</v>
      </c>
      <c r="D4386" t="s">
        <v>21</v>
      </c>
      <c r="E4386" t="s">
        <v>11</v>
      </c>
      <c r="F4386" s="2">
        <v>5076900.1220965553</v>
      </c>
      <c r="G4386" s="2">
        <v>2561558.5352291637</v>
      </c>
      <c r="H4386" s="2">
        <v>0</v>
      </c>
      <c r="I4386" s="2" t="str">
        <f>TEXT(Продажи[[#This Row],[период]],Продажи[[#Headers],[МММ]])</f>
        <v>дек</v>
      </c>
    </row>
    <row r="4387" spans="1:9" x14ac:dyDescent="0.3">
      <c r="A4387" s="1">
        <v>41244</v>
      </c>
      <c r="B4387" t="s">
        <v>15</v>
      </c>
      <c r="C4387" t="s">
        <v>24</v>
      </c>
      <c r="D4387" t="s">
        <v>21</v>
      </c>
      <c r="E4387" t="s">
        <v>12</v>
      </c>
      <c r="F4387" s="2">
        <v>-2872731.5505690384</v>
      </c>
      <c r="G4387" s="2">
        <v>-1130099.3537775723</v>
      </c>
      <c r="H4387" s="2">
        <v>0</v>
      </c>
      <c r="I4387" s="2" t="str">
        <f>TEXT(Продажи[[#This Row],[период]],Продажи[[#Headers],[МММ]])</f>
        <v>дек</v>
      </c>
    </row>
    <row r="4388" spans="1:9" x14ac:dyDescent="0.3">
      <c r="A4388" s="1">
        <v>41244</v>
      </c>
      <c r="B4388" t="s">
        <v>15</v>
      </c>
      <c r="C4388" t="s">
        <v>24</v>
      </c>
      <c r="D4388" t="s">
        <v>21</v>
      </c>
      <c r="E4388" t="s">
        <v>13</v>
      </c>
      <c r="F4388" s="2">
        <v>-2381128.8350425698</v>
      </c>
      <c r="G4388" s="2">
        <v>-640389.63380729093</v>
      </c>
      <c r="H4388" s="2">
        <v>0</v>
      </c>
      <c r="I4388" s="2" t="str">
        <f>TEXT(Продажи[[#This Row],[период]],Продажи[[#Headers],[МММ]])</f>
        <v>дек</v>
      </c>
    </row>
    <row r="4389" spans="1:9" x14ac:dyDescent="0.3">
      <c r="A4389" s="1">
        <v>41244</v>
      </c>
      <c r="B4389" t="s">
        <v>15</v>
      </c>
      <c r="C4389" t="s">
        <v>24</v>
      </c>
      <c r="D4389" t="s">
        <v>19</v>
      </c>
      <c r="E4389" t="s">
        <v>11</v>
      </c>
      <c r="F4389" s="2">
        <v>1569380.7902308349</v>
      </c>
      <c r="G4389" s="2">
        <v>2572937.4955078401</v>
      </c>
      <c r="H4389" s="2">
        <v>0</v>
      </c>
      <c r="I4389" s="2" t="str">
        <f>TEXT(Продажи[[#This Row],[период]],Продажи[[#Headers],[МММ]])</f>
        <v>дек</v>
      </c>
    </row>
    <row r="4390" spans="1:9" x14ac:dyDescent="0.3">
      <c r="A4390" s="1">
        <v>41244</v>
      </c>
      <c r="B4390" t="s">
        <v>15</v>
      </c>
      <c r="C4390" t="s">
        <v>24</v>
      </c>
      <c r="D4390" t="s">
        <v>19</v>
      </c>
      <c r="E4390" t="s">
        <v>12</v>
      </c>
      <c r="F4390" s="2">
        <v>-859150.06764461775</v>
      </c>
      <c r="G4390" s="2">
        <v>-1135119.4833122825</v>
      </c>
      <c r="H4390" s="2">
        <v>0</v>
      </c>
      <c r="I4390" s="2" t="str">
        <f>TEXT(Продажи[[#This Row],[период]],Продажи[[#Headers],[МММ]])</f>
        <v>дек</v>
      </c>
    </row>
    <row r="4391" spans="1:9" x14ac:dyDescent="0.3">
      <c r="A4391" s="1">
        <v>41244</v>
      </c>
      <c r="B4391" t="s">
        <v>15</v>
      </c>
      <c r="C4391" t="s">
        <v>24</v>
      </c>
      <c r="D4391" t="s">
        <v>19</v>
      </c>
      <c r="E4391" t="s">
        <v>13</v>
      </c>
      <c r="F4391" s="2">
        <v>-860639.26109520171</v>
      </c>
      <c r="G4391" s="2">
        <v>-643234.37387696002</v>
      </c>
      <c r="H4391" s="2">
        <v>0</v>
      </c>
      <c r="I4391" s="2" t="str">
        <f>TEXT(Продажи[[#This Row],[период]],Продажи[[#Headers],[МММ]])</f>
        <v>дек</v>
      </c>
    </row>
    <row r="4392" spans="1:9" x14ac:dyDescent="0.3">
      <c r="A4392" s="1">
        <v>41244</v>
      </c>
      <c r="B4392" t="s">
        <v>15</v>
      </c>
      <c r="C4392" t="s">
        <v>24</v>
      </c>
      <c r="D4392" t="s">
        <v>17</v>
      </c>
      <c r="E4392" t="s">
        <v>11</v>
      </c>
      <c r="F4392" s="2">
        <v>482039.65181071725</v>
      </c>
      <c r="G4392" s="2">
        <v>1275059.1258801499</v>
      </c>
      <c r="H4392" s="2">
        <v>0</v>
      </c>
      <c r="I4392" s="2" t="str">
        <f>TEXT(Продажи[[#This Row],[период]],Продажи[[#Headers],[МММ]])</f>
        <v>дек</v>
      </c>
    </row>
    <row r="4393" spans="1:9" x14ac:dyDescent="0.3">
      <c r="A4393" s="1">
        <v>41244</v>
      </c>
      <c r="B4393" t="s">
        <v>15</v>
      </c>
      <c r="C4393" t="s">
        <v>24</v>
      </c>
      <c r="D4393" t="s">
        <v>17</v>
      </c>
      <c r="E4393" t="s">
        <v>12</v>
      </c>
      <c r="F4393" s="2">
        <v>-276240.48814367747</v>
      </c>
      <c r="G4393" s="2">
        <v>-562526.08494712505</v>
      </c>
      <c r="H4393" s="2">
        <v>0</v>
      </c>
      <c r="I4393" s="2" t="str">
        <f>TEXT(Продажи[[#This Row],[период]],Продажи[[#Headers],[МММ]])</f>
        <v>дек</v>
      </c>
    </row>
    <row r="4394" spans="1:9" x14ac:dyDescent="0.3">
      <c r="A4394" s="1">
        <v>41244</v>
      </c>
      <c r="B4394" t="s">
        <v>15</v>
      </c>
      <c r="C4394" t="s">
        <v>24</v>
      </c>
      <c r="D4394" t="s">
        <v>17</v>
      </c>
      <c r="E4394" t="s">
        <v>13</v>
      </c>
      <c r="F4394" s="2">
        <v>-187387.73513226362</v>
      </c>
      <c r="G4394" s="2">
        <v>-318764.78147003747</v>
      </c>
      <c r="H4394" s="2">
        <v>0</v>
      </c>
      <c r="I4394" s="2" t="str">
        <f>TEXT(Продажи[[#This Row],[период]],Продажи[[#Headers],[МММ]])</f>
        <v>дек</v>
      </c>
    </row>
    <row r="4395" spans="1:9" x14ac:dyDescent="0.3">
      <c r="A4395" s="1">
        <v>41244</v>
      </c>
      <c r="B4395" t="s">
        <v>15</v>
      </c>
      <c r="C4395" t="s">
        <v>24</v>
      </c>
      <c r="D4395" t="s">
        <v>14</v>
      </c>
      <c r="E4395" t="s">
        <v>11</v>
      </c>
      <c r="F4395" s="2">
        <v>2429613.5702059278</v>
      </c>
      <c r="G4395" s="2">
        <v>2162946.9941633488</v>
      </c>
      <c r="H4395" s="2">
        <v>0</v>
      </c>
      <c r="I4395" s="2" t="str">
        <f>TEXT(Продажи[[#This Row],[период]],Продажи[[#Headers],[МММ]])</f>
        <v>дек</v>
      </c>
    </row>
    <row r="4396" spans="1:9" x14ac:dyDescent="0.3">
      <c r="A4396" s="1">
        <v>41244</v>
      </c>
      <c r="B4396" t="s">
        <v>15</v>
      </c>
      <c r="C4396" t="s">
        <v>24</v>
      </c>
      <c r="D4396" t="s">
        <v>14</v>
      </c>
      <c r="E4396" t="s">
        <v>12</v>
      </c>
      <c r="F4396" s="2">
        <v>-1357326.01687482</v>
      </c>
      <c r="G4396" s="2">
        <v>-954241.32095441874</v>
      </c>
      <c r="H4396" s="2">
        <v>0</v>
      </c>
      <c r="I4396" s="2" t="str">
        <f>TEXT(Продажи[[#This Row],[период]],Продажи[[#Headers],[МММ]])</f>
        <v>дек</v>
      </c>
    </row>
    <row r="4397" spans="1:9" x14ac:dyDescent="0.3">
      <c r="A4397" s="1">
        <v>41244</v>
      </c>
      <c r="B4397" t="s">
        <v>15</v>
      </c>
      <c r="C4397" t="s">
        <v>24</v>
      </c>
      <c r="D4397" t="s">
        <v>14</v>
      </c>
      <c r="E4397" t="s">
        <v>13</v>
      </c>
      <c r="F4397" s="2">
        <v>-1029871.1153037697</v>
      </c>
      <c r="G4397" s="2">
        <v>-540736.7485408372</v>
      </c>
      <c r="H4397" s="2">
        <v>0</v>
      </c>
      <c r="I4397" s="2" t="str">
        <f>TEXT(Продажи[[#This Row],[период]],Продажи[[#Headers],[МММ]])</f>
        <v>дек</v>
      </c>
    </row>
    <row r="4398" spans="1:9" x14ac:dyDescent="0.3">
      <c r="A4398" s="1">
        <v>41244</v>
      </c>
      <c r="B4398" t="s">
        <v>15</v>
      </c>
      <c r="C4398" t="s">
        <v>24</v>
      </c>
      <c r="D4398" t="s">
        <v>100</v>
      </c>
      <c r="E4398" t="s">
        <v>49</v>
      </c>
      <c r="F4398" s="2">
        <v>0</v>
      </c>
      <c r="G4398" s="2">
        <v>0</v>
      </c>
      <c r="H4398" s="2">
        <v>9482288.9411311522</v>
      </c>
      <c r="I4398" s="2" t="str">
        <f>TEXT(Продажи[[#This Row],[период]],Продажи[[#Headers],[МММ]])</f>
        <v>дек</v>
      </c>
    </row>
    <row r="4399" spans="1:9" x14ac:dyDescent="0.3">
      <c r="A4399" s="1">
        <v>41244</v>
      </c>
      <c r="B4399" t="s">
        <v>15</v>
      </c>
      <c r="C4399" t="s">
        <v>26</v>
      </c>
      <c r="D4399" t="s">
        <v>10</v>
      </c>
      <c r="E4399" t="s">
        <v>11</v>
      </c>
      <c r="F4399" s="2">
        <v>3759944.6039387533</v>
      </c>
      <c r="G4399" s="2">
        <v>1210813.4504692405</v>
      </c>
      <c r="H4399" s="2">
        <v>0</v>
      </c>
      <c r="I4399" s="2" t="str">
        <f>TEXT(Продажи[[#This Row],[период]],Продажи[[#Headers],[МММ]])</f>
        <v>дек</v>
      </c>
    </row>
    <row r="4400" spans="1:9" x14ac:dyDescent="0.3">
      <c r="A4400" s="1">
        <v>41244</v>
      </c>
      <c r="B4400" t="s">
        <v>15</v>
      </c>
      <c r="C4400" t="s">
        <v>26</v>
      </c>
      <c r="D4400" t="s">
        <v>10</v>
      </c>
      <c r="E4400" t="s">
        <v>12</v>
      </c>
      <c r="F4400" s="2">
        <v>-2098573.7324309321</v>
      </c>
      <c r="G4400" s="2">
        <v>-534182.40461878269</v>
      </c>
      <c r="H4400" s="2">
        <v>0</v>
      </c>
      <c r="I4400" s="2" t="str">
        <f>TEXT(Продажи[[#This Row],[период]],Продажи[[#Headers],[МММ]])</f>
        <v>дек</v>
      </c>
    </row>
    <row r="4401" spans="1:9" x14ac:dyDescent="0.3">
      <c r="A4401" s="1">
        <v>41244</v>
      </c>
      <c r="B4401" t="s">
        <v>15</v>
      </c>
      <c r="C4401" t="s">
        <v>26</v>
      </c>
      <c r="D4401" t="s">
        <v>10</v>
      </c>
      <c r="E4401" t="s">
        <v>13</v>
      </c>
      <c r="F4401" s="2">
        <v>-1860910.2572331293</v>
      </c>
      <c r="G4401" s="2">
        <v>-302703.36261731014</v>
      </c>
      <c r="H4401" s="2">
        <v>0</v>
      </c>
      <c r="I4401" s="2" t="str">
        <f>TEXT(Продажи[[#This Row],[период]],Продажи[[#Headers],[МММ]])</f>
        <v>дек</v>
      </c>
    </row>
    <row r="4402" spans="1:9" x14ac:dyDescent="0.3">
      <c r="A4402" s="1">
        <v>41244</v>
      </c>
      <c r="B4402" t="s">
        <v>15</v>
      </c>
      <c r="C4402" t="s">
        <v>26</v>
      </c>
      <c r="D4402" t="s">
        <v>21</v>
      </c>
      <c r="E4402" t="s">
        <v>11</v>
      </c>
      <c r="F4402" s="2">
        <v>2201556.9973906362</v>
      </c>
      <c r="G4402" s="2">
        <v>960584.45071093622</v>
      </c>
      <c r="H4402" s="2">
        <v>0</v>
      </c>
      <c r="I4402" s="2" t="str">
        <f>TEXT(Продажи[[#This Row],[период]],Продажи[[#Headers],[МММ]])</f>
        <v>дек</v>
      </c>
    </row>
    <row r="4403" spans="1:9" x14ac:dyDescent="0.3">
      <c r="A4403" s="1">
        <v>41244</v>
      </c>
      <c r="B4403" t="s">
        <v>15</v>
      </c>
      <c r="C4403" t="s">
        <v>26</v>
      </c>
      <c r="D4403" t="s">
        <v>21</v>
      </c>
      <c r="E4403" t="s">
        <v>12</v>
      </c>
      <c r="F4403" s="2">
        <v>-1305787.0684404722</v>
      </c>
      <c r="G4403" s="2">
        <v>-423787.25766658958</v>
      </c>
      <c r="H4403" s="2">
        <v>0</v>
      </c>
      <c r="I4403" s="2" t="str">
        <f>TEXT(Продажи[[#This Row],[период]],Продажи[[#Headers],[МММ]])</f>
        <v>дек</v>
      </c>
    </row>
    <row r="4404" spans="1:9" x14ac:dyDescent="0.3">
      <c r="A4404" s="1">
        <v>41244</v>
      </c>
      <c r="B4404" t="s">
        <v>15</v>
      </c>
      <c r="C4404" t="s">
        <v>26</v>
      </c>
      <c r="D4404" t="s">
        <v>21</v>
      </c>
      <c r="E4404" t="s">
        <v>13</v>
      </c>
      <c r="F4404" s="2">
        <v>-1193437.1490718538</v>
      </c>
      <c r="G4404" s="2">
        <v>-240146.11267773405</v>
      </c>
      <c r="H4404" s="2">
        <v>0</v>
      </c>
      <c r="I4404" s="2" t="str">
        <f>TEXT(Продажи[[#This Row],[период]],Продажи[[#Headers],[МММ]])</f>
        <v>дек</v>
      </c>
    </row>
    <row r="4405" spans="1:9" x14ac:dyDescent="0.3">
      <c r="A4405" s="1">
        <v>41244</v>
      </c>
      <c r="B4405" t="s">
        <v>15</v>
      </c>
      <c r="C4405" t="s">
        <v>26</v>
      </c>
      <c r="D4405" t="s">
        <v>19</v>
      </c>
      <c r="E4405" t="s">
        <v>11</v>
      </c>
      <c r="F4405" s="2">
        <v>1537878.6210838656</v>
      </c>
      <c r="G4405" s="2">
        <v>964851.56081544003</v>
      </c>
      <c r="H4405" s="2">
        <v>0</v>
      </c>
      <c r="I4405" s="2" t="str">
        <f>TEXT(Продажи[[#This Row],[период]],Продажи[[#Headers],[МММ]])</f>
        <v>дек</v>
      </c>
    </row>
    <row r="4406" spans="1:9" x14ac:dyDescent="0.3">
      <c r="A4406" s="1">
        <v>41244</v>
      </c>
      <c r="B4406" t="s">
        <v>15</v>
      </c>
      <c r="C4406" t="s">
        <v>26</v>
      </c>
      <c r="D4406" t="s">
        <v>19</v>
      </c>
      <c r="E4406" t="s">
        <v>12</v>
      </c>
      <c r="F4406" s="2">
        <v>-859150.06764461775</v>
      </c>
      <c r="G4406" s="2">
        <v>-425669.80624210596</v>
      </c>
      <c r="H4406" s="2">
        <v>0</v>
      </c>
      <c r="I4406" s="2" t="str">
        <f>TEXT(Продажи[[#This Row],[период]],Продажи[[#Headers],[МММ]])</f>
        <v>дек</v>
      </c>
    </row>
    <row r="4407" spans="1:9" x14ac:dyDescent="0.3">
      <c r="A4407" s="1">
        <v>41244</v>
      </c>
      <c r="B4407" t="s">
        <v>15</v>
      </c>
      <c r="C4407" t="s">
        <v>26</v>
      </c>
      <c r="D4407" t="s">
        <v>19</v>
      </c>
      <c r="E4407" t="s">
        <v>13</v>
      </c>
      <c r="F4407" s="2">
        <v>-785864.5668745318</v>
      </c>
      <c r="G4407" s="2">
        <v>-241212.89020386001</v>
      </c>
      <c r="H4407" s="2">
        <v>0</v>
      </c>
      <c r="I4407" s="2" t="str">
        <f>TEXT(Продажи[[#This Row],[период]],Продажи[[#Headers],[МММ]])</f>
        <v>дек</v>
      </c>
    </row>
    <row r="4408" spans="1:9" x14ac:dyDescent="0.3">
      <c r="A4408" s="1">
        <v>41244</v>
      </c>
      <c r="B4408" t="s">
        <v>15</v>
      </c>
      <c r="C4408" t="s">
        <v>26</v>
      </c>
      <c r="D4408" t="s">
        <v>17</v>
      </c>
      <c r="E4408" t="s">
        <v>11</v>
      </c>
      <c r="F4408" s="2">
        <v>2280365.2296260577</v>
      </c>
      <c r="G4408" s="2">
        <v>478147.17220505618</v>
      </c>
      <c r="H4408" s="2">
        <v>0</v>
      </c>
      <c r="I4408" s="2" t="str">
        <f>TEXT(Продажи[[#This Row],[период]],Продажи[[#Headers],[МММ]])</f>
        <v>дек</v>
      </c>
    </row>
    <row r="4409" spans="1:9" x14ac:dyDescent="0.3">
      <c r="A4409" s="1">
        <v>41244</v>
      </c>
      <c r="B4409" t="s">
        <v>15</v>
      </c>
      <c r="C4409" t="s">
        <v>26</v>
      </c>
      <c r="D4409" t="s">
        <v>17</v>
      </c>
      <c r="E4409" t="s">
        <v>12</v>
      </c>
      <c r="F4409" s="2">
        <v>-1243082.1966465483</v>
      </c>
      <c r="G4409" s="2">
        <v>-210947.28185517187</v>
      </c>
      <c r="H4409" s="2">
        <v>0</v>
      </c>
      <c r="I4409" s="2" t="str">
        <f>TEXT(Продажи[[#This Row],[период]],Продажи[[#Headers],[МММ]])</f>
        <v>дек</v>
      </c>
    </row>
    <row r="4410" spans="1:9" x14ac:dyDescent="0.3">
      <c r="A4410" s="1">
        <v>41244</v>
      </c>
      <c r="B4410" t="s">
        <v>15</v>
      </c>
      <c r="C4410" t="s">
        <v>26</v>
      </c>
      <c r="D4410" t="s">
        <v>17</v>
      </c>
      <c r="E4410" t="s">
        <v>13</v>
      </c>
      <c r="F4410" s="2">
        <v>-1235941.3800280346</v>
      </c>
      <c r="G4410" s="2">
        <v>-119536.79305126405</v>
      </c>
      <c r="H4410" s="2">
        <v>0</v>
      </c>
      <c r="I4410" s="2" t="str">
        <f>TEXT(Продажи[[#This Row],[период]],Продажи[[#Headers],[МММ]])</f>
        <v>дек</v>
      </c>
    </row>
    <row r="4411" spans="1:9" x14ac:dyDescent="0.3">
      <c r="A4411" s="1">
        <v>41244</v>
      </c>
      <c r="B4411" t="s">
        <v>15</v>
      </c>
      <c r="C4411" t="s">
        <v>26</v>
      </c>
      <c r="D4411" t="s">
        <v>14</v>
      </c>
      <c r="E4411" t="s">
        <v>11</v>
      </c>
      <c r="F4411" s="2">
        <v>2841335.7953246231</v>
      </c>
      <c r="G4411" s="2">
        <v>811105.12281125586</v>
      </c>
      <c r="H4411" s="2">
        <v>0</v>
      </c>
      <c r="I4411" s="2" t="str">
        <f>TEXT(Продажи[[#This Row],[период]],Продажи[[#Headers],[МММ]])</f>
        <v>дек</v>
      </c>
    </row>
    <row r="4412" spans="1:9" x14ac:dyDescent="0.3">
      <c r="A4412" s="1">
        <v>41244</v>
      </c>
      <c r="B4412" t="s">
        <v>15</v>
      </c>
      <c r="C4412" t="s">
        <v>26</v>
      </c>
      <c r="D4412" t="s">
        <v>14</v>
      </c>
      <c r="E4412" t="s">
        <v>12</v>
      </c>
      <c r="F4412" s="2">
        <v>-1583547.0196872901</v>
      </c>
      <c r="G4412" s="2">
        <v>-357840.49535790703</v>
      </c>
      <c r="H4412" s="2">
        <v>0</v>
      </c>
      <c r="I4412" s="2" t="str">
        <f>TEXT(Продажи[[#This Row],[период]],Продажи[[#Headers],[МММ]])</f>
        <v>дек</v>
      </c>
    </row>
    <row r="4413" spans="1:9" x14ac:dyDescent="0.3">
      <c r="A4413" s="1">
        <v>41244</v>
      </c>
      <c r="B4413" t="s">
        <v>15</v>
      </c>
      <c r="C4413" t="s">
        <v>26</v>
      </c>
      <c r="D4413" t="s">
        <v>14</v>
      </c>
      <c r="E4413" t="s">
        <v>13</v>
      </c>
      <c r="F4413" s="2">
        <v>-1362551.722039788</v>
      </c>
      <c r="G4413" s="2">
        <v>-202776.28070281397</v>
      </c>
      <c r="H4413" s="2">
        <v>0</v>
      </c>
      <c r="I4413" s="2" t="str">
        <f>TEXT(Продажи[[#This Row],[период]],Продажи[[#Headers],[МММ]])</f>
        <v>дек</v>
      </c>
    </row>
    <row r="4414" spans="1:9" x14ac:dyDescent="0.3">
      <c r="A4414" s="1">
        <v>41244</v>
      </c>
      <c r="B4414" t="s">
        <v>15</v>
      </c>
      <c r="C4414" t="s">
        <v>26</v>
      </c>
      <c r="D4414" t="s">
        <v>100</v>
      </c>
      <c r="E4414" t="s">
        <v>49</v>
      </c>
      <c r="F4414" s="2">
        <v>0</v>
      </c>
      <c r="G4414" s="2">
        <v>0</v>
      </c>
      <c r="H4414" s="2">
        <v>8350029.4183641309</v>
      </c>
      <c r="I4414" s="2" t="str">
        <f>TEXT(Продажи[[#This Row],[период]],Продажи[[#Headers],[МММ]])</f>
        <v>дек</v>
      </c>
    </row>
    <row r="4415" spans="1:9" x14ac:dyDescent="0.3">
      <c r="A4415" s="1">
        <v>41244</v>
      </c>
      <c r="B4415" t="s">
        <v>15</v>
      </c>
      <c r="C4415" t="s">
        <v>27</v>
      </c>
      <c r="D4415" t="s">
        <v>10</v>
      </c>
      <c r="E4415" t="s">
        <v>11</v>
      </c>
      <c r="F4415" s="2">
        <v>4347545.2490194142</v>
      </c>
      <c r="G4415" s="2">
        <v>4036044.8348974693</v>
      </c>
      <c r="H4415" s="2">
        <v>0</v>
      </c>
      <c r="I4415" s="2" t="str">
        <f>TEXT(Продажи[[#This Row],[период]],Продажи[[#Headers],[МММ]])</f>
        <v>дек</v>
      </c>
    </row>
    <row r="4416" spans="1:9" x14ac:dyDescent="0.3">
      <c r="A4416" s="1">
        <v>41244</v>
      </c>
      <c r="B4416" t="s">
        <v>15</v>
      </c>
      <c r="C4416" t="s">
        <v>27</v>
      </c>
      <c r="D4416" t="s">
        <v>10</v>
      </c>
      <c r="E4416" t="s">
        <v>12</v>
      </c>
      <c r="F4416" s="2">
        <v>-2448336.0211694208</v>
      </c>
      <c r="G4416" s="2">
        <v>-1780608.0153959424</v>
      </c>
      <c r="H4416" s="2">
        <v>0</v>
      </c>
      <c r="I4416" s="2" t="str">
        <f>TEXT(Продажи[[#This Row],[период]],Продажи[[#Headers],[МММ]])</f>
        <v>дек</v>
      </c>
    </row>
    <row r="4417" spans="1:9" x14ac:dyDescent="0.3">
      <c r="A4417" s="1">
        <v>41244</v>
      </c>
      <c r="B4417" t="s">
        <v>15</v>
      </c>
      <c r="C4417" t="s">
        <v>27</v>
      </c>
      <c r="D4417" t="s">
        <v>10</v>
      </c>
      <c r="E4417" t="s">
        <v>13</v>
      </c>
      <c r="F4417" s="2">
        <v>-1762242.3155800013</v>
      </c>
      <c r="G4417" s="2">
        <v>-1009011.2087243673</v>
      </c>
      <c r="H4417" s="2">
        <v>0</v>
      </c>
      <c r="I4417" s="2" t="str">
        <f>TEXT(Продажи[[#This Row],[период]],Продажи[[#Headers],[МММ]])</f>
        <v>дек</v>
      </c>
    </row>
    <row r="4418" spans="1:9" x14ac:dyDescent="0.3">
      <c r="A4418" s="1">
        <v>41244</v>
      </c>
      <c r="B4418" t="s">
        <v>15</v>
      </c>
      <c r="C4418" t="s">
        <v>27</v>
      </c>
      <c r="D4418" t="s">
        <v>21</v>
      </c>
      <c r="E4418" t="s">
        <v>11</v>
      </c>
      <c r="F4418" s="2">
        <v>2298185.2404552312</v>
      </c>
      <c r="G4418" s="2">
        <v>3201948.1690364545</v>
      </c>
      <c r="H4418" s="2">
        <v>0</v>
      </c>
      <c r="I4418" s="2" t="str">
        <f>TEXT(Продажи[[#This Row],[период]],Продажи[[#Headers],[МММ]])</f>
        <v>дек</v>
      </c>
    </row>
    <row r="4419" spans="1:9" x14ac:dyDescent="0.3">
      <c r="A4419" s="1">
        <v>41244</v>
      </c>
      <c r="B4419" t="s">
        <v>15</v>
      </c>
      <c r="C4419" t="s">
        <v>27</v>
      </c>
      <c r="D4419" t="s">
        <v>21</v>
      </c>
      <c r="E4419" t="s">
        <v>12</v>
      </c>
      <c r="F4419" s="2">
        <v>-1305787.0684404722</v>
      </c>
      <c r="G4419" s="2">
        <v>-1412624.1922219654</v>
      </c>
      <c r="H4419" s="2">
        <v>0</v>
      </c>
      <c r="I4419" s="2" t="str">
        <f>TEXT(Продажи[[#This Row],[период]],Продажи[[#Headers],[МММ]])</f>
        <v>дек</v>
      </c>
    </row>
    <row r="4420" spans="1:9" x14ac:dyDescent="0.3">
      <c r="A4420" s="1">
        <v>41244</v>
      </c>
      <c r="B4420" t="s">
        <v>15</v>
      </c>
      <c r="C4420" t="s">
        <v>27</v>
      </c>
      <c r="D4420" t="s">
        <v>21</v>
      </c>
      <c r="E4420" t="s">
        <v>13</v>
      </c>
      <c r="F4420" s="2">
        <v>-1379590.1535487277</v>
      </c>
      <c r="G4420" s="2">
        <v>-800487.04225911363</v>
      </c>
      <c r="H4420" s="2">
        <v>0</v>
      </c>
      <c r="I4420" s="2" t="str">
        <f>TEXT(Продажи[[#This Row],[период]],Продажи[[#Headers],[МММ]])</f>
        <v>дек</v>
      </c>
    </row>
    <row r="4421" spans="1:9" x14ac:dyDescent="0.3">
      <c r="A4421" s="1">
        <v>41244</v>
      </c>
      <c r="B4421" t="s">
        <v>15</v>
      </c>
      <c r="C4421" t="s">
        <v>27</v>
      </c>
      <c r="D4421" t="s">
        <v>19</v>
      </c>
      <c r="E4421" t="s">
        <v>11</v>
      </c>
      <c r="F4421" s="2">
        <v>1543606.2882014965</v>
      </c>
      <c r="G4421" s="2">
        <v>3216171.8693848005</v>
      </c>
      <c r="H4421" s="2">
        <v>0</v>
      </c>
      <c r="I4421" s="2" t="str">
        <f>TEXT(Продажи[[#This Row],[период]],Продажи[[#Headers],[МММ]])</f>
        <v>дек</v>
      </c>
    </row>
    <row r="4422" spans="1:9" x14ac:dyDescent="0.3">
      <c r="A4422" s="1">
        <v>41244</v>
      </c>
      <c r="B4422" t="s">
        <v>15</v>
      </c>
      <c r="C4422" t="s">
        <v>27</v>
      </c>
      <c r="D4422" t="s">
        <v>19</v>
      </c>
      <c r="E4422" t="s">
        <v>12</v>
      </c>
      <c r="F4422" s="2">
        <v>-859150.06764461775</v>
      </c>
      <c r="G4422" s="2">
        <v>-1418899.3541403534</v>
      </c>
      <c r="H4422" s="2">
        <v>0</v>
      </c>
      <c r="I4422" s="2" t="str">
        <f>TEXT(Продажи[[#This Row],[период]],Продажи[[#Headers],[МММ]])</f>
        <v>дек</v>
      </c>
    </row>
    <row r="4423" spans="1:9" x14ac:dyDescent="0.3">
      <c r="A4423" s="1">
        <v>41244</v>
      </c>
      <c r="B4423" t="s">
        <v>15</v>
      </c>
      <c r="C4423" t="s">
        <v>27</v>
      </c>
      <c r="D4423" t="s">
        <v>19</v>
      </c>
      <c r="E4423" t="s">
        <v>13</v>
      </c>
      <c r="F4423" s="2">
        <v>-806684.63684711978</v>
      </c>
      <c r="G4423" s="2">
        <v>-804042.96734620014</v>
      </c>
      <c r="H4423" s="2">
        <v>0</v>
      </c>
      <c r="I4423" s="2" t="str">
        <f>TEXT(Продажи[[#This Row],[период]],Продажи[[#Headers],[МММ]])</f>
        <v>дек</v>
      </c>
    </row>
    <row r="4424" spans="1:9" x14ac:dyDescent="0.3">
      <c r="A4424" s="1">
        <v>41244</v>
      </c>
      <c r="B4424" t="s">
        <v>15</v>
      </c>
      <c r="C4424" t="s">
        <v>27</v>
      </c>
      <c r="D4424" t="s">
        <v>17</v>
      </c>
      <c r="E4424" t="s">
        <v>11</v>
      </c>
      <c r="F4424" s="2">
        <v>1505510.6603830424</v>
      </c>
      <c r="G4424" s="2">
        <v>1593823.9073501874</v>
      </c>
      <c r="H4424" s="2">
        <v>0</v>
      </c>
      <c r="I4424" s="2" t="str">
        <f>TEXT(Продажи[[#This Row],[период]],Продажи[[#Headers],[МММ]])</f>
        <v>дек</v>
      </c>
    </row>
    <row r="4425" spans="1:9" x14ac:dyDescent="0.3">
      <c r="A4425" s="1">
        <v>41244</v>
      </c>
      <c r="B4425" t="s">
        <v>15</v>
      </c>
      <c r="C4425" t="s">
        <v>27</v>
      </c>
      <c r="D4425" t="s">
        <v>17</v>
      </c>
      <c r="E4425" t="s">
        <v>12</v>
      </c>
      <c r="F4425" s="2">
        <v>-828721.46443103231</v>
      </c>
      <c r="G4425" s="2">
        <v>-703157.60618390632</v>
      </c>
      <c r="H4425" s="2">
        <v>0</v>
      </c>
      <c r="I4425" s="2" t="str">
        <f>TEXT(Продажи[[#This Row],[период]],Продажи[[#Headers],[МММ]])</f>
        <v>дек</v>
      </c>
    </row>
    <row r="4426" spans="1:9" x14ac:dyDescent="0.3">
      <c r="A4426" s="1">
        <v>41244</v>
      </c>
      <c r="B4426" t="s">
        <v>15</v>
      </c>
      <c r="C4426" t="s">
        <v>27</v>
      </c>
      <c r="D4426" t="s">
        <v>17</v>
      </c>
      <c r="E4426" t="s">
        <v>13</v>
      </c>
      <c r="F4426" s="2">
        <v>-804619.48184049653</v>
      </c>
      <c r="G4426" s="2">
        <v>-398455.97683754686</v>
      </c>
      <c r="H4426" s="2">
        <v>0</v>
      </c>
      <c r="I4426" s="2" t="str">
        <f>TEXT(Продажи[[#This Row],[период]],Продажи[[#Headers],[МММ]])</f>
        <v>дек</v>
      </c>
    </row>
    <row r="4427" spans="1:9" x14ac:dyDescent="0.3">
      <c r="A4427" s="1">
        <v>41244</v>
      </c>
      <c r="B4427" t="s">
        <v>15</v>
      </c>
      <c r="C4427" t="s">
        <v>27</v>
      </c>
      <c r="D4427" t="s">
        <v>14</v>
      </c>
      <c r="E4427" t="s">
        <v>11</v>
      </c>
      <c r="F4427" s="2">
        <v>864164.23074363533</v>
      </c>
      <c r="G4427" s="2">
        <v>2703683.7427041866</v>
      </c>
      <c r="H4427" s="2">
        <v>0</v>
      </c>
      <c r="I4427" s="2" t="str">
        <f>TEXT(Продажи[[#This Row],[период]],Продажи[[#Headers],[МММ]])</f>
        <v>дек</v>
      </c>
    </row>
    <row r="4428" spans="1:9" x14ac:dyDescent="0.3">
      <c r="A4428" s="1">
        <v>41244</v>
      </c>
      <c r="B4428" t="s">
        <v>15</v>
      </c>
      <c r="C4428" t="s">
        <v>27</v>
      </c>
      <c r="D4428" t="s">
        <v>14</v>
      </c>
      <c r="E4428" t="s">
        <v>12</v>
      </c>
      <c r="F4428" s="2">
        <v>-452442.00562493998</v>
      </c>
      <c r="G4428" s="2">
        <v>-1192801.6511930234</v>
      </c>
      <c r="H4428" s="2">
        <v>0</v>
      </c>
      <c r="I4428" s="2" t="str">
        <f>TEXT(Продажи[[#This Row],[период]],Продажи[[#Headers],[МММ]])</f>
        <v>дек</v>
      </c>
    </row>
    <row r="4429" spans="1:9" x14ac:dyDescent="0.3">
      <c r="A4429" s="1">
        <v>41244</v>
      </c>
      <c r="B4429" t="s">
        <v>15</v>
      </c>
      <c r="C4429" t="s">
        <v>27</v>
      </c>
      <c r="D4429" t="s">
        <v>14</v>
      </c>
      <c r="E4429" t="s">
        <v>13</v>
      </c>
      <c r="F4429" s="2">
        <v>-311234.85566939623</v>
      </c>
      <c r="G4429" s="2">
        <v>-675920.93567604665</v>
      </c>
      <c r="H4429" s="2">
        <v>0</v>
      </c>
      <c r="I4429" s="2" t="str">
        <f>TEXT(Продажи[[#This Row],[период]],Продажи[[#Headers],[МММ]])</f>
        <v>дек</v>
      </c>
    </row>
    <row r="4430" spans="1:9" x14ac:dyDescent="0.3">
      <c r="A4430" s="1">
        <v>41244</v>
      </c>
      <c r="B4430" t="s">
        <v>15</v>
      </c>
      <c r="C4430" t="s">
        <v>27</v>
      </c>
      <c r="D4430" t="s">
        <v>100</v>
      </c>
      <c r="E4430" t="s">
        <v>49</v>
      </c>
      <c r="F4430" s="2">
        <v>0</v>
      </c>
      <c r="G4430" s="2">
        <v>0</v>
      </c>
      <c r="H4430" s="2">
        <v>12049720.527653074</v>
      </c>
      <c r="I4430" s="2" t="str">
        <f>TEXT(Продажи[[#This Row],[период]],Продажи[[#Headers],[МММ]])</f>
        <v>дек</v>
      </c>
    </row>
    <row r="4431" spans="1:9" x14ac:dyDescent="0.3">
      <c r="A4431" s="1">
        <v>41244</v>
      </c>
      <c r="B4431" t="s">
        <v>8</v>
      </c>
      <c r="C4431" t="s">
        <v>9</v>
      </c>
      <c r="D4431" t="s">
        <v>10</v>
      </c>
      <c r="E4431" t="s">
        <v>11</v>
      </c>
      <c r="F4431" s="2">
        <v>1853740.1303139899</v>
      </c>
      <c r="G4431" s="2">
        <v>3228835.8679179754</v>
      </c>
      <c r="H4431" s="2">
        <v>0</v>
      </c>
      <c r="I4431" s="2" t="str">
        <f>TEXT(Продажи[[#This Row],[период]],Продажи[[#Headers],[МММ]])</f>
        <v>дек</v>
      </c>
    </row>
    <row r="4432" spans="1:9" x14ac:dyDescent="0.3">
      <c r="A4432" s="1">
        <v>41244</v>
      </c>
      <c r="B4432" t="s">
        <v>8</v>
      </c>
      <c r="C4432" t="s">
        <v>9</v>
      </c>
      <c r="D4432" t="s">
        <v>10</v>
      </c>
      <c r="E4432" t="s">
        <v>12</v>
      </c>
      <c r="F4432" s="2">
        <v>-1049286.8662154661</v>
      </c>
      <c r="G4432" s="2">
        <v>-1424486.412316754</v>
      </c>
      <c r="H4432" s="2">
        <v>0</v>
      </c>
      <c r="I4432" s="2" t="str">
        <f>TEXT(Продажи[[#This Row],[период]],Продажи[[#Headers],[МММ]])</f>
        <v>дек</v>
      </c>
    </row>
    <row r="4433" spans="1:9" x14ac:dyDescent="0.3">
      <c r="A4433" s="1">
        <v>41244</v>
      </c>
      <c r="B4433" t="s">
        <v>8</v>
      </c>
      <c r="C4433" t="s">
        <v>9</v>
      </c>
      <c r="D4433" t="s">
        <v>10</v>
      </c>
      <c r="E4433" t="s">
        <v>13</v>
      </c>
      <c r="F4433" s="2">
        <v>-395581.1485632307</v>
      </c>
      <c r="G4433" s="2">
        <v>-807208.96697949385</v>
      </c>
      <c r="H4433" s="2">
        <v>0</v>
      </c>
      <c r="I4433" s="2" t="str">
        <f>TEXT(Продажи[[#This Row],[период]],Продажи[[#Headers],[МММ]])</f>
        <v>дек</v>
      </c>
    </row>
    <row r="4434" spans="1:9" x14ac:dyDescent="0.3">
      <c r="A4434" s="1">
        <v>41244</v>
      </c>
      <c r="B4434" t="s">
        <v>8</v>
      </c>
      <c r="C4434" t="s">
        <v>9</v>
      </c>
      <c r="D4434" t="s">
        <v>21</v>
      </c>
      <c r="E4434" t="s">
        <v>11</v>
      </c>
      <c r="F4434" s="2">
        <v>1418084.7563263527</v>
      </c>
      <c r="G4434" s="2">
        <v>2561558.5352291637</v>
      </c>
      <c r="H4434" s="2">
        <v>0</v>
      </c>
      <c r="I4434" s="2" t="str">
        <f>TEXT(Продажи[[#This Row],[период]],Продажи[[#Headers],[МММ]])</f>
        <v>дек</v>
      </c>
    </row>
    <row r="4435" spans="1:9" x14ac:dyDescent="0.3">
      <c r="A4435" s="1">
        <v>41244</v>
      </c>
      <c r="B4435" t="s">
        <v>8</v>
      </c>
      <c r="C4435" t="s">
        <v>9</v>
      </c>
      <c r="D4435" t="s">
        <v>21</v>
      </c>
      <c r="E4435" t="s">
        <v>12</v>
      </c>
      <c r="F4435" s="2">
        <v>-783472.2410642833</v>
      </c>
      <c r="G4435" s="2">
        <v>-1130099.3537775723</v>
      </c>
      <c r="H4435" s="2">
        <v>0</v>
      </c>
      <c r="I4435" s="2" t="str">
        <f>TEXT(Продажи[[#This Row],[период]],Продажи[[#Headers],[МММ]])</f>
        <v>дек</v>
      </c>
    </row>
    <row r="4436" spans="1:9" x14ac:dyDescent="0.3">
      <c r="A4436" s="1">
        <v>41244</v>
      </c>
      <c r="B4436" t="s">
        <v>8</v>
      </c>
      <c r="C4436" t="s">
        <v>9</v>
      </c>
      <c r="D4436" t="s">
        <v>21</v>
      </c>
      <c r="E4436" t="s">
        <v>13</v>
      </c>
      <c r="F4436" s="2">
        <v>-378077.58779625432</v>
      </c>
      <c r="G4436" s="2">
        <v>-640389.63380729093</v>
      </c>
      <c r="H4436" s="2">
        <v>0</v>
      </c>
      <c r="I4436" s="2" t="str">
        <f>TEXT(Продажи[[#This Row],[период]],Продажи[[#Headers],[МММ]])</f>
        <v>дек</v>
      </c>
    </row>
    <row r="4437" spans="1:9" x14ac:dyDescent="0.3">
      <c r="A4437" s="1">
        <v>41244</v>
      </c>
      <c r="B4437" t="s">
        <v>8</v>
      </c>
      <c r="C4437" t="s">
        <v>9</v>
      </c>
      <c r="D4437" t="s">
        <v>19</v>
      </c>
      <c r="E4437" t="s">
        <v>11</v>
      </c>
      <c r="F4437" s="2">
        <v>1028116.2476147257</v>
      </c>
      <c r="G4437" s="2">
        <v>2572937.4955078401</v>
      </c>
      <c r="H4437" s="2">
        <v>0</v>
      </c>
      <c r="I4437" s="2" t="str">
        <f>TEXT(Продажи[[#This Row],[период]],Продажи[[#Headers],[МММ]])</f>
        <v>дек</v>
      </c>
    </row>
    <row r="4438" spans="1:9" x14ac:dyDescent="0.3">
      <c r="A4438" s="1">
        <v>41244</v>
      </c>
      <c r="B4438" t="s">
        <v>8</v>
      </c>
      <c r="C4438" t="s">
        <v>9</v>
      </c>
      <c r="D4438" t="s">
        <v>19</v>
      </c>
      <c r="E4438" t="s">
        <v>12</v>
      </c>
      <c r="F4438" s="2">
        <v>-572766.71176307846</v>
      </c>
      <c r="G4438" s="2">
        <v>-1135119.4833122825</v>
      </c>
      <c r="H4438" s="2">
        <v>0</v>
      </c>
      <c r="I4438" s="2" t="str">
        <f>TEXT(Продажи[[#This Row],[период]],Продажи[[#Headers],[МММ]])</f>
        <v>дек</v>
      </c>
    </row>
    <row r="4439" spans="1:9" x14ac:dyDescent="0.3">
      <c r="A4439" s="1">
        <v>41244</v>
      </c>
      <c r="B4439" t="s">
        <v>8</v>
      </c>
      <c r="C4439" t="s">
        <v>9</v>
      </c>
      <c r="D4439" t="s">
        <v>19</v>
      </c>
      <c r="E4439" t="s">
        <v>13</v>
      </c>
      <c r="F4439" s="2">
        <v>-203675.8427029507</v>
      </c>
      <c r="G4439" s="2">
        <v>-643234.37387696002</v>
      </c>
      <c r="H4439" s="2">
        <v>0</v>
      </c>
      <c r="I4439" s="2" t="str">
        <f>TEXT(Продажи[[#This Row],[период]],Продажи[[#Headers],[МММ]])</f>
        <v>дек</v>
      </c>
    </row>
    <row r="4440" spans="1:9" x14ac:dyDescent="0.3">
      <c r="A4440" s="1">
        <v>41244</v>
      </c>
      <c r="B4440" t="s">
        <v>8</v>
      </c>
      <c r="C4440" t="s">
        <v>9</v>
      </c>
      <c r="D4440" t="s">
        <v>17</v>
      </c>
      <c r="E4440" t="s">
        <v>11</v>
      </c>
      <c r="F4440" s="2">
        <v>1251369.4112908589</v>
      </c>
      <c r="G4440" s="2">
        <v>1275059.1258801499</v>
      </c>
      <c r="H4440" s="2">
        <v>0</v>
      </c>
      <c r="I4440" s="2" t="str">
        <f>TEXT(Продажи[[#This Row],[период]],Продажи[[#Headers],[МММ]])</f>
        <v>дек</v>
      </c>
    </row>
    <row r="4441" spans="1:9" x14ac:dyDescent="0.3">
      <c r="A4441" s="1">
        <v>41244</v>
      </c>
      <c r="B4441" t="s">
        <v>8</v>
      </c>
      <c r="C4441" t="s">
        <v>9</v>
      </c>
      <c r="D4441" t="s">
        <v>17</v>
      </c>
      <c r="E4441" t="s">
        <v>12</v>
      </c>
      <c r="F4441" s="2">
        <v>-690601.22035919363</v>
      </c>
      <c r="G4441" s="2">
        <v>-562526.08494712505</v>
      </c>
      <c r="H4441" s="2">
        <v>0</v>
      </c>
      <c r="I4441" s="2" t="str">
        <f>TEXT(Продажи[[#This Row],[период]],Продажи[[#Headers],[МММ]])</f>
        <v>дек</v>
      </c>
    </row>
    <row r="4442" spans="1:9" x14ac:dyDescent="0.3">
      <c r="A4442" s="1">
        <v>41244</v>
      </c>
      <c r="B4442" t="s">
        <v>8</v>
      </c>
      <c r="C4442" t="s">
        <v>9</v>
      </c>
      <c r="D4442" t="s">
        <v>17</v>
      </c>
      <c r="E4442" t="s">
        <v>13</v>
      </c>
      <c r="F4442" s="2">
        <v>-246116.46291160947</v>
      </c>
      <c r="G4442" s="2">
        <v>-318764.78147003747</v>
      </c>
      <c r="H4442" s="2">
        <v>0</v>
      </c>
      <c r="I4442" s="2" t="str">
        <f>TEXT(Продажи[[#This Row],[период]],Продажи[[#Headers],[МММ]])</f>
        <v>дек</v>
      </c>
    </row>
    <row r="4443" spans="1:9" x14ac:dyDescent="0.3">
      <c r="A4443" s="1">
        <v>41244</v>
      </c>
      <c r="B4443" t="s">
        <v>8</v>
      </c>
      <c r="C4443" t="s">
        <v>9</v>
      </c>
      <c r="D4443" t="s">
        <v>14</v>
      </c>
      <c r="E4443" t="s">
        <v>11</v>
      </c>
      <c r="F4443" s="2">
        <v>1579022.5996310406</v>
      </c>
      <c r="G4443" s="2">
        <v>2162946.9941633488</v>
      </c>
      <c r="H4443" s="2">
        <v>0</v>
      </c>
      <c r="I4443" s="2" t="str">
        <f>TEXT(Продажи[[#This Row],[период]],Продажи[[#Headers],[МММ]])</f>
        <v>дек</v>
      </c>
    </row>
    <row r="4444" spans="1:9" x14ac:dyDescent="0.3">
      <c r="A4444" s="1">
        <v>41244</v>
      </c>
      <c r="B4444" t="s">
        <v>8</v>
      </c>
      <c r="C4444" t="s">
        <v>9</v>
      </c>
      <c r="D4444" t="s">
        <v>14</v>
      </c>
      <c r="E4444" t="s">
        <v>12</v>
      </c>
      <c r="F4444" s="2">
        <v>-904884.01124987996</v>
      </c>
      <c r="G4444" s="2">
        <v>-954241.32095441874</v>
      </c>
      <c r="H4444" s="2">
        <v>0</v>
      </c>
      <c r="I4444" s="2" t="str">
        <f>TEXT(Продажи[[#This Row],[период]],Продажи[[#Headers],[МММ]])</f>
        <v>дек</v>
      </c>
    </row>
    <row r="4445" spans="1:9" x14ac:dyDescent="0.3">
      <c r="A4445" s="1">
        <v>41244</v>
      </c>
      <c r="B4445" t="s">
        <v>8</v>
      </c>
      <c r="C4445" t="s">
        <v>9</v>
      </c>
      <c r="D4445" t="s">
        <v>14</v>
      </c>
      <c r="E4445" t="s">
        <v>13</v>
      </c>
      <c r="F4445" s="2">
        <v>-350981.88586354716</v>
      </c>
      <c r="G4445" s="2">
        <v>-540736.7485408372</v>
      </c>
      <c r="H4445" s="2">
        <v>0</v>
      </c>
      <c r="I4445" s="2" t="str">
        <f>TEXT(Продажи[[#This Row],[период]],Продажи[[#Headers],[МММ]])</f>
        <v>дек</v>
      </c>
    </row>
    <row r="4446" spans="1:9" x14ac:dyDescent="0.3">
      <c r="A4446" s="1">
        <v>41244</v>
      </c>
      <c r="B4446" t="s">
        <v>8</v>
      </c>
      <c r="C4446" t="s">
        <v>9</v>
      </c>
      <c r="D4446" t="s">
        <v>100</v>
      </c>
      <c r="E4446" t="s">
        <v>49</v>
      </c>
      <c r="F4446" s="2">
        <v>0</v>
      </c>
      <c r="G4446" s="2">
        <v>0</v>
      </c>
      <c r="H4446" s="2">
        <v>9807025.4478515889</v>
      </c>
      <c r="I4446" s="2" t="str">
        <f>TEXT(Продажи[[#This Row],[период]],Продажи[[#Headers],[МММ]])</f>
        <v>дек</v>
      </c>
    </row>
    <row r="4447" spans="1:9" x14ac:dyDescent="0.3">
      <c r="A4447" s="1">
        <v>41244</v>
      </c>
      <c r="B4447" t="s">
        <v>8</v>
      </c>
      <c r="C4447" t="s">
        <v>20</v>
      </c>
      <c r="D4447" t="s">
        <v>10</v>
      </c>
      <c r="E4447" t="s">
        <v>11</v>
      </c>
      <c r="F4447" s="2">
        <v>2521786.1018045032</v>
      </c>
      <c r="G4447" s="2">
        <v>2421626.9009384811</v>
      </c>
      <c r="H4447" s="2">
        <v>0</v>
      </c>
      <c r="I4447" s="2" t="str">
        <f>TEXT(Продажи[[#This Row],[период]],Продажи[[#Headers],[МММ]])</f>
        <v>дек</v>
      </c>
    </row>
    <row r="4448" spans="1:9" x14ac:dyDescent="0.3">
      <c r="A4448" s="1">
        <v>41244</v>
      </c>
      <c r="B4448" t="s">
        <v>8</v>
      </c>
      <c r="C4448" t="s">
        <v>20</v>
      </c>
      <c r="D4448" t="s">
        <v>10</v>
      </c>
      <c r="E4448" t="s">
        <v>12</v>
      </c>
      <c r="F4448" s="2">
        <v>-1399049.1549539547</v>
      </c>
      <c r="G4448" s="2">
        <v>-1068364.8092375654</v>
      </c>
      <c r="H4448" s="2">
        <v>0</v>
      </c>
      <c r="I4448" s="2" t="str">
        <f>TEXT(Продажи[[#This Row],[период]],Продажи[[#Headers],[МММ]])</f>
        <v>дек</v>
      </c>
    </row>
    <row r="4449" spans="1:9" x14ac:dyDescent="0.3">
      <c r="A4449" s="1">
        <v>41244</v>
      </c>
      <c r="B4449" t="s">
        <v>8</v>
      </c>
      <c r="C4449" t="s">
        <v>20</v>
      </c>
      <c r="D4449" t="s">
        <v>10</v>
      </c>
      <c r="E4449" t="s">
        <v>13</v>
      </c>
      <c r="F4449" s="2">
        <v>-529400.20023457659</v>
      </c>
      <c r="G4449" s="2">
        <v>-605406.72523462027</v>
      </c>
      <c r="H4449" s="2">
        <v>0</v>
      </c>
      <c r="I4449" s="2" t="str">
        <f>TEXT(Продажи[[#This Row],[период]],Продажи[[#Headers],[МММ]])</f>
        <v>дек</v>
      </c>
    </row>
    <row r="4450" spans="1:9" x14ac:dyDescent="0.3">
      <c r="A4450" s="1">
        <v>41244</v>
      </c>
      <c r="B4450" t="s">
        <v>8</v>
      </c>
      <c r="C4450" t="s">
        <v>20</v>
      </c>
      <c r="D4450" t="s">
        <v>21</v>
      </c>
      <c r="E4450" t="s">
        <v>11</v>
      </c>
      <c r="F4450" s="2">
        <v>1386745.8666837814</v>
      </c>
      <c r="G4450" s="2">
        <v>1921168.9014218724</v>
      </c>
      <c r="H4450" s="2">
        <v>0</v>
      </c>
      <c r="I4450" s="2" t="str">
        <f>TEXT(Продажи[[#This Row],[период]],Продажи[[#Headers],[МММ]])</f>
        <v>дек</v>
      </c>
    </row>
    <row r="4451" spans="1:9" x14ac:dyDescent="0.3">
      <c r="A4451" s="1">
        <v>41244</v>
      </c>
      <c r="B4451" t="s">
        <v>8</v>
      </c>
      <c r="C4451" t="s">
        <v>20</v>
      </c>
      <c r="D4451" t="s">
        <v>21</v>
      </c>
      <c r="E4451" t="s">
        <v>12</v>
      </c>
      <c r="F4451" s="2">
        <v>-783472.2410642833</v>
      </c>
      <c r="G4451" s="2">
        <v>-847574.51533317915</v>
      </c>
      <c r="H4451" s="2">
        <v>0</v>
      </c>
      <c r="I4451" s="2" t="str">
        <f>TEXT(Продажи[[#This Row],[период]],Продажи[[#Headers],[МММ]])</f>
        <v>дек</v>
      </c>
    </row>
    <row r="4452" spans="1:9" x14ac:dyDescent="0.3">
      <c r="A4452" s="1">
        <v>41244</v>
      </c>
      <c r="B4452" t="s">
        <v>8</v>
      </c>
      <c r="C4452" t="s">
        <v>20</v>
      </c>
      <c r="D4452" t="s">
        <v>21</v>
      </c>
      <c r="E4452" t="s">
        <v>13</v>
      </c>
      <c r="F4452" s="2">
        <v>-258336.91362026299</v>
      </c>
      <c r="G4452" s="2">
        <v>-480292.22535546811</v>
      </c>
      <c r="H4452" s="2">
        <v>0</v>
      </c>
      <c r="I4452" s="2" t="str">
        <f>TEXT(Продажи[[#This Row],[период]],Продажи[[#Headers],[МММ]])</f>
        <v>дек</v>
      </c>
    </row>
    <row r="4453" spans="1:9" x14ac:dyDescent="0.3">
      <c r="A4453" s="1">
        <v>41244</v>
      </c>
      <c r="B4453" t="s">
        <v>8</v>
      </c>
      <c r="C4453" t="s">
        <v>20</v>
      </c>
      <c r="D4453" t="s">
        <v>19</v>
      </c>
      <c r="E4453" t="s">
        <v>11</v>
      </c>
      <c r="F4453" s="2">
        <v>1494921.1177016348</v>
      </c>
      <c r="G4453" s="2">
        <v>1929703.1216308801</v>
      </c>
      <c r="H4453" s="2">
        <v>0</v>
      </c>
      <c r="I4453" s="2" t="str">
        <f>TEXT(Продажи[[#This Row],[период]],Продажи[[#Headers],[МММ]])</f>
        <v>дек</v>
      </c>
    </row>
    <row r="4454" spans="1:9" x14ac:dyDescent="0.3">
      <c r="A4454" s="1">
        <v>41244</v>
      </c>
      <c r="B4454" t="s">
        <v>8</v>
      </c>
      <c r="C4454" t="s">
        <v>20</v>
      </c>
      <c r="D4454" t="s">
        <v>19</v>
      </c>
      <c r="E4454" t="s">
        <v>12</v>
      </c>
      <c r="F4454" s="2">
        <v>-859150.06764461775</v>
      </c>
      <c r="G4454" s="2">
        <v>-851339.61248421192</v>
      </c>
      <c r="H4454" s="2">
        <v>0</v>
      </c>
      <c r="I4454" s="2" t="str">
        <f>TEXT(Продажи[[#This Row],[период]],Продажи[[#Headers],[МММ]])</f>
        <v>дек</v>
      </c>
    </row>
    <row r="4455" spans="1:9" x14ac:dyDescent="0.3">
      <c r="A4455" s="1">
        <v>41244</v>
      </c>
      <c r="B4455" t="s">
        <v>8</v>
      </c>
      <c r="C4455" t="s">
        <v>20</v>
      </c>
      <c r="D4455" t="s">
        <v>19</v>
      </c>
      <c r="E4455" t="s">
        <v>13</v>
      </c>
      <c r="F4455" s="2">
        <v>-314047.98805969593</v>
      </c>
      <c r="G4455" s="2">
        <v>-482425.78040772001</v>
      </c>
      <c r="H4455" s="2">
        <v>0</v>
      </c>
      <c r="I4455" s="2" t="str">
        <f>TEXT(Продажи[[#This Row],[период]],Продажи[[#Headers],[МММ]])</f>
        <v>дек</v>
      </c>
    </row>
    <row r="4456" spans="1:9" x14ac:dyDescent="0.3">
      <c r="A4456" s="1">
        <v>41244</v>
      </c>
      <c r="B4456" t="s">
        <v>8</v>
      </c>
      <c r="C4456" t="s">
        <v>20</v>
      </c>
      <c r="D4456" t="s">
        <v>17</v>
      </c>
      <c r="E4456" t="s">
        <v>11</v>
      </c>
      <c r="F4456" s="2">
        <v>987559.74511364708</v>
      </c>
      <c r="G4456" s="2">
        <v>956294.34441011236</v>
      </c>
      <c r="H4456" s="2">
        <v>0</v>
      </c>
      <c r="I4456" s="2" t="str">
        <f>TEXT(Продажи[[#This Row],[период]],Продажи[[#Headers],[МММ]])</f>
        <v>дек</v>
      </c>
    </row>
    <row r="4457" spans="1:9" x14ac:dyDescent="0.3">
      <c r="A4457" s="1">
        <v>41244</v>
      </c>
      <c r="B4457" t="s">
        <v>8</v>
      </c>
      <c r="C4457" t="s">
        <v>20</v>
      </c>
      <c r="D4457" t="s">
        <v>17</v>
      </c>
      <c r="E4457" t="s">
        <v>12</v>
      </c>
      <c r="F4457" s="2">
        <v>-552480.97628735495</v>
      </c>
      <c r="G4457" s="2">
        <v>-421894.56371034373</v>
      </c>
      <c r="H4457" s="2">
        <v>0</v>
      </c>
      <c r="I4457" s="2" t="str">
        <f>TEXT(Продажи[[#This Row],[период]],Продажи[[#Headers],[МММ]])</f>
        <v>дек</v>
      </c>
    </row>
    <row r="4458" spans="1:9" x14ac:dyDescent="0.3">
      <c r="A4458" s="1">
        <v>41244</v>
      </c>
      <c r="B4458" t="s">
        <v>8</v>
      </c>
      <c r="C4458" t="s">
        <v>20</v>
      </c>
      <c r="D4458" t="s">
        <v>17</v>
      </c>
      <c r="E4458" t="s">
        <v>13</v>
      </c>
      <c r="F4458" s="2">
        <v>-257221.33053498529</v>
      </c>
      <c r="G4458" s="2">
        <v>-239073.58610252809</v>
      </c>
      <c r="H4458" s="2">
        <v>0</v>
      </c>
      <c r="I4458" s="2" t="str">
        <f>TEXT(Продажи[[#This Row],[период]],Продажи[[#Headers],[МММ]])</f>
        <v>дек</v>
      </c>
    </row>
    <row r="4459" spans="1:9" x14ac:dyDescent="0.3">
      <c r="A4459" s="1">
        <v>41244</v>
      </c>
      <c r="B4459" t="s">
        <v>8</v>
      </c>
      <c r="C4459" t="s">
        <v>20</v>
      </c>
      <c r="D4459" t="s">
        <v>14</v>
      </c>
      <c r="E4459" t="s">
        <v>11</v>
      </c>
      <c r="F4459" s="2">
        <v>1178611.4246529685</v>
      </c>
      <c r="G4459" s="2">
        <v>1622210.2456225117</v>
      </c>
      <c r="H4459" s="2">
        <v>0</v>
      </c>
      <c r="I4459" s="2" t="str">
        <f>TEXT(Продажи[[#This Row],[период]],Продажи[[#Headers],[МММ]])</f>
        <v>дек</v>
      </c>
    </row>
    <row r="4460" spans="1:9" x14ac:dyDescent="0.3">
      <c r="A4460" s="1">
        <v>41244</v>
      </c>
      <c r="B4460" t="s">
        <v>8</v>
      </c>
      <c r="C4460" t="s">
        <v>20</v>
      </c>
      <c r="D4460" t="s">
        <v>14</v>
      </c>
      <c r="E4460" t="s">
        <v>12</v>
      </c>
      <c r="F4460" s="2">
        <v>-678663.00843741</v>
      </c>
      <c r="G4460" s="2">
        <v>-715680.99071581406</v>
      </c>
      <c r="H4460" s="2">
        <v>0</v>
      </c>
      <c r="I4460" s="2" t="str">
        <f>TEXT(Продажи[[#This Row],[период]],Продажи[[#Headers],[МММ]])</f>
        <v>дек</v>
      </c>
    </row>
    <row r="4461" spans="1:9" x14ac:dyDescent="0.3">
      <c r="A4461" s="1">
        <v>41244</v>
      </c>
      <c r="B4461" t="s">
        <v>8</v>
      </c>
      <c r="C4461" t="s">
        <v>20</v>
      </c>
      <c r="D4461" t="s">
        <v>14</v>
      </c>
      <c r="E4461" t="s">
        <v>13</v>
      </c>
      <c r="F4461" s="2">
        <v>-322410.17320833227</v>
      </c>
      <c r="G4461" s="2">
        <v>-405552.56140562793</v>
      </c>
      <c r="H4461" s="2">
        <v>0</v>
      </c>
      <c r="I4461" s="2" t="str">
        <f>TEXT(Продажи[[#This Row],[период]],Продажи[[#Headers],[МММ]])</f>
        <v>дек</v>
      </c>
    </row>
    <row r="4462" spans="1:9" x14ac:dyDescent="0.3">
      <c r="A4462" s="1">
        <v>41244</v>
      </c>
      <c r="B4462" t="s">
        <v>8</v>
      </c>
      <c r="C4462" t="s">
        <v>20</v>
      </c>
      <c r="D4462" t="s">
        <v>100</v>
      </c>
      <c r="E4462" t="s">
        <v>49</v>
      </c>
      <c r="F4462" s="2">
        <v>0</v>
      </c>
      <c r="G4462" s="2">
        <v>0</v>
      </c>
      <c r="H4462" s="2">
        <v>13059091.761407143</v>
      </c>
      <c r="I4462" s="2" t="str">
        <f>TEXT(Продажи[[#This Row],[период]],Продажи[[#Headers],[МММ]])</f>
        <v>дек</v>
      </c>
    </row>
    <row r="4463" spans="1:9" x14ac:dyDescent="0.3">
      <c r="A4463" s="1">
        <v>41244</v>
      </c>
      <c r="B4463" t="s">
        <v>8</v>
      </c>
      <c r="C4463" t="s">
        <v>23</v>
      </c>
      <c r="D4463" t="s">
        <v>10</v>
      </c>
      <c r="E4463" t="s">
        <v>11</v>
      </c>
      <c r="F4463" s="2">
        <v>3168846.3359707072</v>
      </c>
      <c r="G4463" s="2">
        <v>4036044.8348974693</v>
      </c>
      <c r="H4463" s="2">
        <v>0</v>
      </c>
      <c r="I4463" s="2" t="str">
        <f>TEXT(Продажи[[#This Row],[период]],Продажи[[#Headers],[МММ]])</f>
        <v>дек</v>
      </c>
    </row>
    <row r="4464" spans="1:9" x14ac:dyDescent="0.3">
      <c r="A4464" s="1">
        <v>41244</v>
      </c>
      <c r="B4464" t="s">
        <v>8</v>
      </c>
      <c r="C4464" t="s">
        <v>23</v>
      </c>
      <c r="D4464" t="s">
        <v>10</v>
      </c>
      <c r="E4464" t="s">
        <v>12</v>
      </c>
      <c r="F4464" s="2">
        <v>-1748811.4436924434</v>
      </c>
      <c r="G4464" s="2">
        <v>-1780608.0153959424</v>
      </c>
      <c r="H4464" s="2">
        <v>0</v>
      </c>
      <c r="I4464" s="2" t="str">
        <f>TEXT(Продажи[[#This Row],[период]],Продажи[[#Headers],[МММ]])</f>
        <v>дек</v>
      </c>
    </row>
    <row r="4465" spans="1:9" x14ac:dyDescent="0.3">
      <c r="A4465" s="1">
        <v>41244</v>
      </c>
      <c r="B4465" t="s">
        <v>8</v>
      </c>
      <c r="C4465" t="s">
        <v>23</v>
      </c>
      <c r="D4465" t="s">
        <v>10</v>
      </c>
      <c r="E4465" t="s">
        <v>13</v>
      </c>
      <c r="F4465" s="2">
        <v>-716592.97716741567</v>
      </c>
      <c r="G4465" s="2">
        <v>-1009011.2087243673</v>
      </c>
      <c r="H4465" s="2">
        <v>0</v>
      </c>
      <c r="I4465" s="2" t="str">
        <f>TEXT(Продажи[[#This Row],[период]],Продажи[[#Headers],[МММ]])</f>
        <v>дек</v>
      </c>
    </row>
    <row r="4466" spans="1:9" x14ac:dyDescent="0.3">
      <c r="A4466" s="1">
        <v>41244</v>
      </c>
      <c r="B4466" t="s">
        <v>8</v>
      </c>
      <c r="C4466" t="s">
        <v>23</v>
      </c>
      <c r="D4466" t="s">
        <v>21</v>
      </c>
      <c r="E4466" t="s">
        <v>11</v>
      </c>
      <c r="F4466" s="2">
        <v>2366086.1680141357</v>
      </c>
      <c r="G4466" s="2">
        <v>3201948.1690364545</v>
      </c>
      <c r="H4466" s="2">
        <v>0</v>
      </c>
      <c r="I4466" s="2" t="str">
        <f>TEXT(Продажи[[#This Row],[период]],Продажи[[#Headers],[МММ]])</f>
        <v>дек</v>
      </c>
    </row>
    <row r="4467" spans="1:9" x14ac:dyDescent="0.3">
      <c r="A4467" s="1">
        <v>41244</v>
      </c>
      <c r="B4467" t="s">
        <v>8</v>
      </c>
      <c r="C4467" t="s">
        <v>23</v>
      </c>
      <c r="D4467" t="s">
        <v>21</v>
      </c>
      <c r="E4467" t="s">
        <v>12</v>
      </c>
      <c r="F4467" s="2">
        <v>-1305787.0684404722</v>
      </c>
      <c r="G4467" s="2">
        <v>-1412624.1922219654</v>
      </c>
      <c r="H4467" s="2">
        <v>0</v>
      </c>
      <c r="I4467" s="2" t="str">
        <f>TEXT(Продажи[[#This Row],[период]],Продажи[[#Headers],[МММ]])</f>
        <v>дек</v>
      </c>
    </row>
    <row r="4468" spans="1:9" x14ac:dyDescent="0.3">
      <c r="A4468" s="1">
        <v>41244</v>
      </c>
      <c r="B4468" t="s">
        <v>8</v>
      </c>
      <c r="C4468" t="s">
        <v>23</v>
      </c>
      <c r="D4468" t="s">
        <v>21</v>
      </c>
      <c r="E4468" t="s">
        <v>13</v>
      </c>
      <c r="F4468" s="2">
        <v>-581649.79176612396</v>
      </c>
      <c r="G4468" s="2">
        <v>-800487.04225911363</v>
      </c>
      <c r="H4468" s="2">
        <v>0</v>
      </c>
      <c r="I4468" s="2" t="str">
        <f>TEXT(Продажи[[#This Row],[период]],Продажи[[#Headers],[МММ]])</f>
        <v>дек</v>
      </c>
    </row>
    <row r="4469" spans="1:9" x14ac:dyDescent="0.3">
      <c r="A4469" s="1">
        <v>41244</v>
      </c>
      <c r="B4469" t="s">
        <v>8</v>
      </c>
      <c r="C4469" t="s">
        <v>23</v>
      </c>
      <c r="D4469" t="s">
        <v>19</v>
      </c>
      <c r="E4469" t="s">
        <v>11</v>
      </c>
      <c r="F4469" s="2">
        <v>1566516.9566720196</v>
      </c>
      <c r="G4469" s="2">
        <v>3216171.8693848005</v>
      </c>
      <c r="H4469" s="2">
        <v>0</v>
      </c>
      <c r="I4469" s="2" t="str">
        <f>TEXT(Продажи[[#This Row],[период]],Продажи[[#Headers],[МММ]])</f>
        <v>дек</v>
      </c>
    </row>
    <row r="4470" spans="1:9" x14ac:dyDescent="0.3">
      <c r="A4470" s="1">
        <v>41244</v>
      </c>
      <c r="B4470" t="s">
        <v>8</v>
      </c>
      <c r="C4470" t="s">
        <v>23</v>
      </c>
      <c r="D4470" t="s">
        <v>19</v>
      </c>
      <c r="E4470" t="s">
        <v>12</v>
      </c>
      <c r="F4470" s="2">
        <v>-859150.06764461775</v>
      </c>
      <c r="G4470" s="2">
        <v>-1418899.3541403534</v>
      </c>
      <c r="H4470" s="2">
        <v>0</v>
      </c>
      <c r="I4470" s="2" t="str">
        <f>TEXT(Продажи[[#This Row],[период]],Продажи[[#Headers],[МММ]])</f>
        <v>дек</v>
      </c>
    </row>
    <row r="4471" spans="1:9" x14ac:dyDescent="0.3">
      <c r="A4471" s="1">
        <v>41244</v>
      </c>
      <c r="B4471" t="s">
        <v>8</v>
      </c>
      <c r="C4471" t="s">
        <v>23</v>
      </c>
      <c r="D4471" t="s">
        <v>19</v>
      </c>
      <c r="E4471" t="s">
        <v>13</v>
      </c>
      <c r="F4471" s="2">
        <v>-369978.65746336052</v>
      </c>
      <c r="G4471" s="2">
        <v>-804042.96734620014</v>
      </c>
      <c r="H4471" s="2">
        <v>0</v>
      </c>
      <c r="I4471" s="2" t="str">
        <f>TEXT(Продажи[[#This Row],[период]],Продажи[[#Headers],[МММ]])</f>
        <v>дек</v>
      </c>
    </row>
    <row r="4472" spans="1:9" x14ac:dyDescent="0.3">
      <c r="A4472" s="1">
        <v>41244</v>
      </c>
      <c r="B4472" t="s">
        <v>8</v>
      </c>
      <c r="C4472" t="s">
        <v>23</v>
      </c>
      <c r="D4472" t="s">
        <v>17</v>
      </c>
      <c r="E4472" t="s">
        <v>11</v>
      </c>
      <c r="F4472" s="2">
        <v>1245844.6015279854</v>
      </c>
      <c r="G4472" s="2">
        <v>1593823.9073501874</v>
      </c>
      <c r="H4472" s="2">
        <v>0</v>
      </c>
      <c r="I4472" s="2" t="str">
        <f>TEXT(Продажи[[#This Row],[период]],Продажи[[#Headers],[МММ]])</f>
        <v>дек</v>
      </c>
    </row>
    <row r="4473" spans="1:9" x14ac:dyDescent="0.3">
      <c r="A4473" s="1">
        <v>41244</v>
      </c>
      <c r="B4473" t="s">
        <v>8</v>
      </c>
      <c r="C4473" t="s">
        <v>23</v>
      </c>
      <c r="D4473" t="s">
        <v>17</v>
      </c>
      <c r="E4473" t="s">
        <v>12</v>
      </c>
      <c r="F4473" s="2">
        <v>-690601.22035919363</v>
      </c>
      <c r="G4473" s="2">
        <v>-703157.60618390632</v>
      </c>
      <c r="H4473" s="2">
        <v>0</v>
      </c>
      <c r="I4473" s="2" t="str">
        <f>TEXT(Продажи[[#This Row],[период]],Продажи[[#Headers],[МММ]])</f>
        <v>дек</v>
      </c>
    </row>
    <row r="4474" spans="1:9" x14ac:dyDescent="0.3">
      <c r="A4474" s="1">
        <v>41244</v>
      </c>
      <c r="B4474" t="s">
        <v>8</v>
      </c>
      <c r="C4474" t="s">
        <v>23</v>
      </c>
      <c r="D4474" t="s">
        <v>17</v>
      </c>
      <c r="E4474" t="s">
        <v>13</v>
      </c>
      <c r="F4474" s="2">
        <v>-314555.04384920554</v>
      </c>
      <c r="G4474" s="2">
        <v>-398455.97683754686</v>
      </c>
      <c r="H4474" s="2">
        <v>0</v>
      </c>
      <c r="I4474" s="2" t="str">
        <f>TEXT(Продажи[[#This Row],[период]],Продажи[[#Headers],[МММ]])</f>
        <v>дек</v>
      </c>
    </row>
    <row r="4475" spans="1:9" x14ac:dyDescent="0.3">
      <c r="A4475" s="1">
        <v>41244</v>
      </c>
      <c r="B4475" t="s">
        <v>8</v>
      </c>
      <c r="C4475" t="s">
        <v>23</v>
      </c>
      <c r="D4475" t="s">
        <v>14</v>
      </c>
      <c r="E4475" t="s">
        <v>11</v>
      </c>
      <c r="F4475" s="2">
        <v>2490693.2409652947</v>
      </c>
      <c r="G4475" s="2">
        <v>2703683.7427041866</v>
      </c>
      <c r="H4475" s="2">
        <v>0</v>
      </c>
      <c r="I4475" s="2" t="str">
        <f>TEXT(Продажи[[#This Row],[период]],Продажи[[#Headers],[МММ]])</f>
        <v>дек</v>
      </c>
    </row>
    <row r="4476" spans="1:9" x14ac:dyDescent="0.3">
      <c r="A4476" s="1">
        <v>41244</v>
      </c>
      <c r="B4476" t="s">
        <v>8</v>
      </c>
      <c r="C4476" t="s">
        <v>23</v>
      </c>
      <c r="D4476" t="s">
        <v>14</v>
      </c>
      <c r="E4476" t="s">
        <v>12</v>
      </c>
      <c r="F4476" s="2">
        <v>-1357326.01687482</v>
      </c>
      <c r="G4476" s="2">
        <v>-1192801.6511930234</v>
      </c>
      <c r="H4476" s="2">
        <v>0</v>
      </c>
      <c r="I4476" s="2" t="str">
        <f>TEXT(Продажи[[#This Row],[период]],Продажи[[#Headers],[МММ]])</f>
        <v>дек</v>
      </c>
    </row>
    <row r="4477" spans="1:9" x14ac:dyDescent="0.3">
      <c r="A4477" s="1">
        <v>41244</v>
      </c>
      <c r="B4477" t="s">
        <v>8</v>
      </c>
      <c r="C4477" t="s">
        <v>23</v>
      </c>
      <c r="D4477" t="s">
        <v>14</v>
      </c>
      <c r="E4477" t="s">
        <v>13</v>
      </c>
      <c r="F4477" s="2">
        <v>-514290.82779386919</v>
      </c>
      <c r="G4477" s="2">
        <v>-675920.93567604665</v>
      </c>
      <c r="H4477" s="2">
        <v>0</v>
      </c>
      <c r="I4477" s="2" t="str">
        <f>TEXT(Продажи[[#This Row],[период]],Продажи[[#Headers],[МММ]])</f>
        <v>дек</v>
      </c>
    </row>
    <row r="4478" spans="1:9" x14ac:dyDescent="0.3">
      <c r="A4478" s="1">
        <v>41244</v>
      </c>
      <c r="B4478" t="s">
        <v>8</v>
      </c>
      <c r="C4478" t="s">
        <v>23</v>
      </c>
      <c r="D4478" t="s">
        <v>100</v>
      </c>
      <c r="E4478" t="s">
        <v>49</v>
      </c>
      <c r="F4478" s="2">
        <v>0</v>
      </c>
      <c r="G4478" s="2">
        <v>0</v>
      </c>
      <c r="H4478" s="2">
        <v>10644821.895365436</v>
      </c>
      <c r="I4478" s="2" t="str">
        <f>TEXT(Продажи[[#This Row],[период]],Продажи[[#Headers],[МММ]])</f>
        <v>дек</v>
      </c>
    </row>
    <row r="4479" spans="1:9" x14ac:dyDescent="0.3">
      <c r="A4479" s="1">
        <v>41244</v>
      </c>
      <c r="B4479" t="s">
        <v>8</v>
      </c>
      <c r="C4479" t="s">
        <v>24</v>
      </c>
      <c r="D4479" t="s">
        <v>10</v>
      </c>
      <c r="E4479" t="s">
        <v>11</v>
      </c>
      <c r="F4479" s="2">
        <v>3787925.5870378325</v>
      </c>
      <c r="G4479" s="2">
        <v>3228835.8679179754</v>
      </c>
      <c r="H4479" s="2">
        <v>0</v>
      </c>
      <c r="I4479" s="2" t="str">
        <f>TEXT(Продажи[[#This Row],[период]],Продажи[[#Headers],[МММ]])</f>
        <v>дек</v>
      </c>
    </row>
    <row r="4480" spans="1:9" x14ac:dyDescent="0.3">
      <c r="A4480" s="1">
        <v>41244</v>
      </c>
      <c r="B4480" t="s">
        <v>8</v>
      </c>
      <c r="C4480" t="s">
        <v>24</v>
      </c>
      <c r="D4480" t="s">
        <v>10</v>
      </c>
      <c r="E4480" t="s">
        <v>12</v>
      </c>
      <c r="F4480" s="2">
        <v>-2098573.7324309321</v>
      </c>
      <c r="G4480" s="2">
        <v>-1424486.412316754</v>
      </c>
      <c r="H4480" s="2">
        <v>0</v>
      </c>
      <c r="I4480" s="2" t="str">
        <f>TEXT(Продажи[[#This Row],[период]],Продажи[[#Headers],[МММ]])</f>
        <v>дек</v>
      </c>
    </row>
    <row r="4481" spans="1:9" x14ac:dyDescent="0.3">
      <c r="A4481" s="1">
        <v>41244</v>
      </c>
      <c r="B4481" t="s">
        <v>8</v>
      </c>
      <c r="C4481" t="s">
        <v>24</v>
      </c>
      <c r="D4481" t="s">
        <v>10</v>
      </c>
      <c r="E4481" t="s">
        <v>13</v>
      </c>
      <c r="F4481" s="2">
        <v>-802879.33379920083</v>
      </c>
      <c r="G4481" s="2">
        <v>-807208.96697949385</v>
      </c>
      <c r="H4481" s="2">
        <v>0</v>
      </c>
      <c r="I4481" s="2" t="str">
        <f>TEXT(Продажи[[#This Row],[период]],Продажи[[#Headers],[МММ]])</f>
        <v>дек</v>
      </c>
    </row>
    <row r="4482" spans="1:9" x14ac:dyDescent="0.3">
      <c r="A4482" s="1">
        <v>41244</v>
      </c>
      <c r="B4482" t="s">
        <v>8</v>
      </c>
      <c r="C4482" t="s">
        <v>24</v>
      </c>
      <c r="D4482" t="s">
        <v>21</v>
      </c>
      <c r="E4482" t="s">
        <v>11</v>
      </c>
      <c r="F4482" s="2">
        <v>1446812.0718320434</v>
      </c>
      <c r="G4482" s="2">
        <v>2561558.5352291637</v>
      </c>
      <c r="H4482" s="2">
        <v>0</v>
      </c>
      <c r="I4482" s="2" t="str">
        <f>TEXT(Продажи[[#This Row],[период]],Продажи[[#Headers],[МММ]])</f>
        <v>дек</v>
      </c>
    </row>
    <row r="4483" spans="1:9" x14ac:dyDescent="0.3">
      <c r="A4483" s="1">
        <v>41244</v>
      </c>
      <c r="B4483" t="s">
        <v>8</v>
      </c>
      <c r="C4483" t="s">
        <v>24</v>
      </c>
      <c r="D4483" t="s">
        <v>21</v>
      </c>
      <c r="E4483" t="s">
        <v>12</v>
      </c>
      <c r="F4483" s="2">
        <v>-783472.2410642833</v>
      </c>
      <c r="G4483" s="2">
        <v>-1130099.3537775723</v>
      </c>
      <c r="H4483" s="2">
        <v>0</v>
      </c>
      <c r="I4483" s="2" t="str">
        <f>TEXT(Продажи[[#This Row],[период]],Продажи[[#Headers],[МММ]])</f>
        <v>дек</v>
      </c>
    </row>
    <row r="4484" spans="1:9" x14ac:dyDescent="0.3">
      <c r="A4484" s="1">
        <v>41244</v>
      </c>
      <c r="B4484" t="s">
        <v>8</v>
      </c>
      <c r="C4484" t="s">
        <v>24</v>
      </c>
      <c r="D4484" t="s">
        <v>21</v>
      </c>
      <c r="E4484" t="s">
        <v>13</v>
      </c>
      <c r="F4484" s="2">
        <v>-317462.95207924763</v>
      </c>
      <c r="G4484" s="2">
        <v>-640389.63380729093</v>
      </c>
      <c r="H4484" s="2">
        <v>0</v>
      </c>
      <c r="I4484" s="2" t="str">
        <f>TEXT(Продажи[[#This Row],[период]],Продажи[[#Headers],[МММ]])</f>
        <v>дек</v>
      </c>
    </row>
    <row r="4485" spans="1:9" x14ac:dyDescent="0.3">
      <c r="A4485" s="1">
        <v>41244</v>
      </c>
      <c r="B4485" t="s">
        <v>8</v>
      </c>
      <c r="C4485" t="s">
        <v>24</v>
      </c>
      <c r="D4485" t="s">
        <v>19</v>
      </c>
      <c r="E4485" t="s">
        <v>11</v>
      </c>
      <c r="F4485" s="2">
        <v>2041913.3274353747</v>
      </c>
      <c r="G4485" s="2">
        <v>2572937.4955078401</v>
      </c>
      <c r="H4485" s="2">
        <v>0</v>
      </c>
      <c r="I4485" s="2" t="str">
        <f>TEXT(Продажи[[#This Row],[период]],Продажи[[#Headers],[МММ]])</f>
        <v>дек</v>
      </c>
    </row>
    <row r="4486" spans="1:9" x14ac:dyDescent="0.3">
      <c r="A4486" s="1">
        <v>41244</v>
      </c>
      <c r="B4486" t="s">
        <v>8</v>
      </c>
      <c r="C4486" t="s">
        <v>24</v>
      </c>
      <c r="D4486" t="s">
        <v>19</v>
      </c>
      <c r="E4486" t="s">
        <v>12</v>
      </c>
      <c r="F4486" s="2">
        <v>-1145533.4235261569</v>
      </c>
      <c r="G4486" s="2">
        <v>-1135119.4833122825</v>
      </c>
      <c r="H4486" s="2">
        <v>0</v>
      </c>
      <c r="I4486" s="2" t="str">
        <f>TEXT(Продажи[[#This Row],[период]],Продажи[[#Headers],[МММ]])</f>
        <v>дек</v>
      </c>
    </row>
    <row r="4487" spans="1:9" x14ac:dyDescent="0.3">
      <c r="A4487" s="1">
        <v>41244</v>
      </c>
      <c r="B4487" t="s">
        <v>8</v>
      </c>
      <c r="C4487" t="s">
        <v>24</v>
      </c>
      <c r="D4487" t="s">
        <v>19</v>
      </c>
      <c r="E4487" t="s">
        <v>13</v>
      </c>
      <c r="F4487" s="2">
        <v>-544815.69622904016</v>
      </c>
      <c r="G4487" s="2">
        <v>-643234.37387696002</v>
      </c>
      <c r="H4487" s="2">
        <v>0</v>
      </c>
      <c r="I4487" s="2" t="str">
        <f>TEXT(Продажи[[#This Row],[период]],Продажи[[#Headers],[МММ]])</f>
        <v>дек</v>
      </c>
    </row>
    <row r="4488" spans="1:9" x14ac:dyDescent="0.3">
      <c r="A4488" s="1">
        <v>41244</v>
      </c>
      <c r="B4488" t="s">
        <v>8</v>
      </c>
      <c r="C4488" t="s">
        <v>24</v>
      </c>
      <c r="D4488" t="s">
        <v>17</v>
      </c>
      <c r="E4488" t="s">
        <v>11</v>
      </c>
      <c r="F4488" s="2">
        <v>736180.90090290038</v>
      </c>
      <c r="G4488" s="2">
        <v>1275059.1258801499</v>
      </c>
      <c r="H4488" s="2">
        <v>0</v>
      </c>
      <c r="I4488" s="2" t="str">
        <f>TEXT(Продажи[[#This Row],[период]],Продажи[[#Headers],[МММ]])</f>
        <v>дек</v>
      </c>
    </row>
    <row r="4489" spans="1:9" x14ac:dyDescent="0.3">
      <c r="A4489" s="1">
        <v>41244</v>
      </c>
      <c r="B4489" t="s">
        <v>8</v>
      </c>
      <c r="C4489" t="s">
        <v>24</v>
      </c>
      <c r="D4489" t="s">
        <v>17</v>
      </c>
      <c r="E4489" t="s">
        <v>12</v>
      </c>
      <c r="F4489" s="2">
        <v>-414360.73221551621</v>
      </c>
      <c r="G4489" s="2">
        <v>-562526.08494712505</v>
      </c>
      <c r="H4489" s="2">
        <v>0</v>
      </c>
      <c r="I4489" s="2" t="str">
        <f>TEXT(Продажи[[#This Row],[период]],Продажи[[#Headers],[МММ]])</f>
        <v>дек</v>
      </c>
    </row>
    <row r="4490" spans="1:9" x14ac:dyDescent="0.3">
      <c r="A4490" s="1">
        <v>41244</v>
      </c>
      <c r="B4490" t="s">
        <v>8</v>
      </c>
      <c r="C4490" t="s">
        <v>24</v>
      </c>
      <c r="D4490" t="s">
        <v>17</v>
      </c>
      <c r="E4490" t="s">
        <v>13</v>
      </c>
      <c r="F4490" s="2">
        <v>-172622.68104098405</v>
      </c>
      <c r="G4490" s="2">
        <v>-318764.78147003747</v>
      </c>
      <c r="H4490" s="2">
        <v>0</v>
      </c>
      <c r="I4490" s="2" t="str">
        <f>TEXT(Продажи[[#This Row],[период]],Продажи[[#Headers],[МММ]])</f>
        <v>дек</v>
      </c>
    </row>
    <row r="4491" spans="1:9" x14ac:dyDescent="0.3">
      <c r="A4491" s="1">
        <v>41244</v>
      </c>
      <c r="B4491" t="s">
        <v>8</v>
      </c>
      <c r="C4491" t="s">
        <v>24</v>
      </c>
      <c r="D4491" t="s">
        <v>14</v>
      </c>
      <c r="E4491" t="s">
        <v>11</v>
      </c>
      <c r="F4491" s="2">
        <v>2425089.1501496779</v>
      </c>
      <c r="G4491" s="2">
        <v>2162946.9941633488</v>
      </c>
      <c r="H4491" s="2">
        <v>0</v>
      </c>
      <c r="I4491" s="2" t="str">
        <f>TEXT(Продажи[[#This Row],[период]],Продажи[[#Headers],[МММ]])</f>
        <v>дек</v>
      </c>
    </row>
    <row r="4492" spans="1:9" x14ac:dyDescent="0.3">
      <c r="A4492" s="1">
        <v>41244</v>
      </c>
      <c r="B4492" t="s">
        <v>8</v>
      </c>
      <c r="C4492" t="s">
        <v>24</v>
      </c>
      <c r="D4492" t="s">
        <v>14</v>
      </c>
      <c r="E4492" t="s">
        <v>12</v>
      </c>
      <c r="F4492" s="2">
        <v>-1357326.01687482</v>
      </c>
      <c r="G4492" s="2">
        <v>-954241.32095441874</v>
      </c>
      <c r="H4492" s="2">
        <v>0</v>
      </c>
      <c r="I4492" s="2" t="str">
        <f>TEXT(Продажи[[#This Row],[период]],Продажи[[#Headers],[МММ]])</f>
        <v>дек</v>
      </c>
    </row>
    <row r="4493" spans="1:9" x14ac:dyDescent="0.3">
      <c r="A4493" s="1">
        <v>41244</v>
      </c>
      <c r="B4493" t="s">
        <v>8</v>
      </c>
      <c r="C4493" t="s">
        <v>24</v>
      </c>
      <c r="D4493" t="s">
        <v>14</v>
      </c>
      <c r="E4493" t="s">
        <v>13</v>
      </c>
      <c r="F4493" s="2">
        <v>-561344.79637886304</v>
      </c>
      <c r="G4493" s="2">
        <v>-540736.7485408372</v>
      </c>
      <c r="H4493" s="2">
        <v>0</v>
      </c>
      <c r="I4493" s="2" t="str">
        <f>TEXT(Продажи[[#This Row],[период]],Продажи[[#Headers],[МММ]])</f>
        <v>дек</v>
      </c>
    </row>
    <row r="4494" spans="1:9" x14ac:dyDescent="0.3">
      <c r="A4494" s="1">
        <v>41244</v>
      </c>
      <c r="B4494" t="s">
        <v>8</v>
      </c>
      <c r="C4494" t="s">
        <v>24</v>
      </c>
      <c r="D4494" t="s">
        <v>100</v>
      </c>
      <c r="E4494" t="s">
        <v>49</v>
      </c>
      <c r="F4494" s="2">
        <v>0</v>
      </c>
      <c r="G4494" s="2">
        <v>0</v>
      </c>
      <c r="H4494" s="2">
        <v>9542577.1778580416</v>
      </c>
      <c r="I4494" s="2" t="str">
        <f>TEXT(Продажи[[#This Row],[период]],Продажи[[#Headers],[МММ]])</f>
        <v>дек</v>
      </c>
    </row>
    <row r="4495" spans="1:9" x14ac:dyDescent="0.3">
      <c r="A4495" s="1">
        <v>41244</v>
      </c>
      <c r="B4495" t="s">
        <v>8</v>
      </c>
      <c r="C4495" t="s">
        <v>27</v>
      </c>
      <c r="D4495" t="s">
        <v>10</v>
      </c>
      <c r="E4495" t="s">
        <v>11</v>
      </c>
      <c r="F4495" s="2">
        <v>1892213.9820752237</v>
      </c>
      <c r="G4495" s="2">
        <v>4036044.8348974693</v>
      </c>
      <c r="H4495" s="2">
        <v>0</v>
      </c>
      <c r="I4495" s="2" t="str">
        <f>TEXT(Продажи[[#This Row],[период]],Продажи[[#Headers],[МММ]])</f>
        <v>дек</v>
      </c>
    </row>
    <row r="4496" spans="1:9" x14ac:dyDescent="0.3">
      <c r="A4496" s="1">
        <v>41244</v>
      </c>
      <c r="B4496" t="s">
        <v>8</v>
      </c>
      <c r="C4496" t="s">
        <v>27</v>
      </c>
      <c r="D4496" t="s">
        <v>10</v>
      </c>
      <c r="E4496" t="s">
        <v>12</v>
      </c>
      <c r="F4496" s="2">
        <v>-1049286.8662154661</v>
      </c>
      <c r="G4496" s="2">
        <v>-1780608.0153959424</v>
      </c>
      <c r="H4496" s="2">
        <v>0</v>
      </c>
      <c r="I4496" s="2" t="str">
        <f>TEXT(Продажи[[#This Row],[период]],Продажи[[#Headers],[МММ]])</f>
        <v>дек</v>
      </c>
    </row>
    <row r="4497" spans="1:9" x14ac:dyDescent="0.3">
      <c r="A4497" s="1">
        <v>41244</v>
      </c>
      <c r="B4497" t="s">
        <v>8</v>
      </c>
      <c r="C4497" t="s">
        <v>27</v>
      </c>
      <c r="D4497" t="s">
        <v>10</v>
      </c>
      <c r="E4497" t="s">
        <v>13</v>
      </c>
      <c r="F4497" s="2">
        <v>-516738.80538224324</v>
      </c>
      <c r="G4497" s="2">
        <v>-1009011.2087243673</v>
      </c>
      <c r="H4497" s="2">
        <v>0</v>
      </c>
      <c r="I4497" s="2" t="str">
        <f>TEXT(Продажи[[#This Row],[период]],Продажи[[#Headers],[МММ]])</f>
        <v>дек</v>
      </c>
    </row>
    <row r="4498" spans="1:9" x14ac:dyDescent="0.3">
      <c r="A4498" s="1">
        <v>41244</v>
      </c>
      <c r="B4498" t="s">
        <v>8</v>
      </c>
      <c r="C4498" t="s">
        <v>27</v>
      </c>
      <c r="D4498" t="s">
        <v>21</v>
      </c>
      <c r="E4498" t="s">
        <v>11</v>
      </c>
      <c r="F4498" s="2">
        <v>2363474.5938772545</v>
      </c>
      <c r="G4498" s="2">
        <v>3201948.1690364545</v>
      </c>
      <c r="H4498" s="2">
        <v>0</v>
      </c>
      <c r="I4498" s="2" t="str">
        <f>TEXT(Продажи[[#This Row],[период]],Продажи[[#Headers],[МММ]])</f>
        <v>дек</v>
      </c>
    </row>
    <row r="4499" spans="1:9" x14ac:dyDescent="0.3">
      <c r="A4499" s="1">
        <v>41244</v>
      </c>
      <c r="B4499" t="s">
        <v>8</v>
      </c>
      <c r="C4499" t="s">
        <v>27</v>
      </c>
      <c r="D4499" t="s">
        <v>21</v>
      </c>
      <c r="E4499" t="s">
        <v>12</v>
      </c>
      <c r="F4499" s="2">
        <v>-1305787.0684404722</v>
      </c>
      <c r="G4499" s="2">
        <v>-1412624.1922219654</v>
      </c>
      <c r="H4499" s="2">
        <v>0</v>
      </c>
      <c r="I4499" s="2" t="str">
        <f>TEXT(Продажи[[#This Row],[период]],Продажи[[#Headers],[МММ]])</f>
        <v>дек</v>
      </c>
    </row>
    <row r="4500" spans="1:9" x14ac:dyDescent="0.3">
      <c r="A4500" s="1">
        <v>41244</v>
      </c>
      <c r="B4500" t="s">
        <v>8</v>
      </c>
      <c r="C4500" t="s">
        <v>27</v>
      </c>
      <c r="D4500" t="s">
        <v>21</v>
      </c>
      <c r="E4500" t="s">
        <v>13</v>
      </c>
      <c r="F4500" s="2">
        <v>-520800.11437679792</v>
      </c>
      <c r="G4500" s="2">
        <v>-800487.04225911363</v>
      </c>
      <c r="H4500" s="2">
        <v>0</v>
      </c>
      <c r="I4500" s="2" t="str">
        <f>TEXT(Продажи[[#This Row],[период]],Продажи[[#Headers],[МММ]])</f>
        <v>дек</v>
      </c>
    </row>
    <row r="4501" spans="1:9" x14ac:dyDescent="0.3">
      <c r="A4501" s="1">
        <v>41244</v>
      </c>
      <c r="B4501" t="s">
        <v>8</v>
      </c>
      <c r="C4501" t="s">
        <v>27</v>
      </c>
      <c r="D4501" t="s">
        <v>19</v>
      </c>
      <c r="E4501" t="s">
        <v>11</v>
      </c>
      <c r="F4501" s="2">
        <v>1019524.7469382796</v>
      </c>
      <c r="G4501" s="2">
        <v>3216171.8693848005</v>
      </c>
      <c r="H4501" s="2">
        <v>0</v>
      </c>
      <c r="I4501" s="2" t="str">
        <f>TEXT(Продажи[[#This Row],[период]],Продажи[[#Headers],[МММ]])</f>
        <v>дек</v>
      </c>
    </row>
    <row r="4502" spans="1:9" x14ac:dyDescent="0.3">
      <c r="A4502" s="1">
        <v>41244</v>
      </c>
      <c r="B4502" t="s">
        <v>8</v>
      </c>
      <c r="C4502" t="s">
        <v>27</v>
      </c>
      <c r="D4502" t="s">
        <v>19</v>
      </c>
      <c r="E4502" t="s">
        <v>12</v>
      </c>
      <c r="F4502" s="2">
        <v>-572766.71176307846</v>
      </c>
      <c r="G4502" s="2">
        <v>-1418899.3541403534</v>
      </c>
      <c r="H4502" s="2">
        <v>0</v>
      </c>
      <c r="I4502" s="2" t="str">
        <f>TEXT(Продажи[[#This Row],[период]],Продажи[[#Headers],[МММ]])</f>
        <v>дек</v>
      </c>
    </row>
    <row r="4503" spans="1:9" x14ac:dyDescent="0.3">
      <c r="A4503" s="1">
        <v>41244</v>
      </c>
      <c r="B4503" t="s">
        <v>8</v>
      </c>
      <c r="C4503" t="s">
        <v>27</v>
      </c>
      <c r="D4503" t="s">
        <v>19</v>
      </c>
      <c r="E4503" t="s">
        <v>13</v>
      </c>
      <c r="F4503" s="2">
        <v>-203733.11937412701</v>
      </c>
      <c r="G4503" s="2">
        <v>-804042.96734620014</v>
      </c>
      <c r="H4503" s="2">
        <v>0</v>
      </c>
      <c r="I4503" s="2" t="str">
        <f>TEXT(Продажи[[#This Row],[период]],Продажи[[#Headers],[МММ]])</f>
        <v>дек</v>
      </c>
    </row>
    <row r="4504" spans="1:9" x14ac:dyDescent="0.3">
      <c r="A4504" s="1">
        <v>41244</v>
      </c>
      <c r="B4504" t="s">
        <v>8</v>
      </c>
      <c r="C4504" t="s">
        <v>27</v>
      </c>
      <c r="D4504" t="s">
        <v>17</v>
      </c>
      <c r="E4504" t="s">
        <v>11</v>
      </c>
      <c r="F4504" s="2">
        <v>2017936.7658895638</v>
      </c>
      <c r="G4504" s="2">
        <v>1593823.9073501874</v>
      </c>
      <c r="H4504" s="2">
        <v>0</v>
      </c>
      <c r="I4504" s="2" t="str">
        <f>TEXT(Продажи[[#This Row],[период]],Продажи[[#Headers],[МММ]])</f>
        <v>дек</v>
      </c>
    </row>
    <row r="4505" spans="1:9" x14ac:dyDescent="0.3">
      <c r="A4505" s="1">
        <v>41244</v>
      </c>
      <c r="B4505" t="s">
        <v>8</v>
      </c>
      <c r="C4505" t="s">
        <v>27</v>
      </c>
      <c r="D4505" t="s">
        <v>17</v>
      </c>
      <c r="E4505" t="s">
        <v>12</v>
      </c>
      <c r="F4505" s="2">
        <v>-1104961.9525747097</v>
      </c>
      <c r="G4505" s="2">
        <v>-703157.60618390632</v>
      </c>
      <c r="H4505" s="2">
        <v>0</v>
      </c>
      <c r="I4505" s="2" t="str">
        <f>TEXT(Продажи[[#This Row],[период]],Продажи[[#Headers],[МММ]])</f>
        <v>дек</v>
      </c>
    </row>
    <row r="4506" spans="1:9" x14ac:dyDescent="0.3">
      <c r="A4506" s="1">
        <v>41244</v>
      </c>
      <c r="B4506" t="s">
        <v>8</v>
      </c>
      <c r="C4506" t="s">
        <v>27</v>
      </c>
      <c r="D4506" t="s">
        <v>17</v>
      </c>
      <c r="E4506" t="s">
        <v>13</v>
      </c>
      <c r="F4506" s="2">
        <v>-403559.72912909841</v>
      </c>
      <c r="G4506" s="2">
        <v>-398455.97683754686</v>
      </c>
      <c r="H4506" s="2">
        <v>0</v>
      </c>
      <c r="I4506" s="2" t="str">
        <f>TEXT(Продажи[[#This Row],[период]],Продажи[[#Headers],[МММ]])</f>
        <v>дек</v>
      </c>
    </row>
    <row r="4507" spans="1:9" x14ac:dyDescent="0.3">
      <c r="A4507" s="1">
        <v>41244</v>
      </c>
      <c r="B4507" t="s">
        <v>8</v>
      </c>
      <c r="C4507" t="s">
        <v>27</v>
      </c>
      <c r="D4507" t="s">
        <v>14</v>
      </c>
      <c r="E4507" t="s">
        <v>11</v>
      </c>
      <c r="F4507" s="2">
        <v>834755.50037801429</v>
      </c>
      <c r="G4507" s="2">
        <v>2703683.7427041866</v>
      </c>
      <c r="H4507" s="2">
        <v>0</v>
      </c>
      <c r="I4507" s="2" t="str">
        <f>TEXT(Продажи[[#This Row],[период]],Продажи[[#Headers],[МММ]])</f>
        <v>дек</v>
      </c>
    </row>
    <row r="4508" spans="1:9" x14ac:dyDescent="0.3">
      <c r="A4508" s="1">
        <v>41244</v>
      </c>
      <c r="B4508" t="s">
        <v>8</v>
      </c>
      <c r="C4508" t="s">
        <v>27</v>
      </c>
      <c r="D4508" t="s">
        <v>14</v>
      </c>
      <c r="E4508" t="s">
        <v>12</v>
      </c>
      <c r="F4508" s="2">
        <v>-452442.00562493998</v>
      </c>
      <c r="G4508" s="2">
        <v>-1192801.6511930234</v>
      </c>
      <c r="H4508" s="2">
        <v>0</v>
      </c>
      <c r="I4508" s="2" t="str">
        <f>TEXT(Продажи[[#This Row],[период]],Продажи[[#Headers],[МММ]])</f>
        <v>дек</v>
      </c>
    </row>
    <row r="4509" spans="1:9" x14ac:dyDescent="0.3">
      <c r="A4509" s="1">
        <v>41244</v>
      </c>
      <c r="B4509" t="s">
        <v>8</v>
      </c>
      <c r="C4509" t="s">
        <v>27</v>
      </c>
      <c r="D4509" t="s">
        <v>14</v>
      </c>
      <c r="E4509" t="s">
        <v>13</v>
      </c>
      <c r="F4509" s="2">
        <v>-163399.4303314471</v>
      </c>
      <c r="G4509" s="2">
        <v>-675920.93567604665</v>
      </c>
      <c r="H4509" s="2">
        <v>0</v>
      </c>
      <c r="I4509" s="2" t="str">
        <f>TEXT(Продажи[[#This Row],[период]],Продажи[[#Headers],[МММ]])</f>
        <v>дек</v>
      </c>
    </row>
    <row r="4510" spans="1:9" x14ac:dyDescent="0.3">
      <c r="A4510" s="1">
        <v>41244</v>
      </c>
      <c r="B4510" t="s">
        <v>8</v>
      </c>
      <c r="C4510" t="s">
        <v>27</v>
      </c>
      <c r="D4510" t="s">
        <v>100</v>
      </c>
      <c r="E4510" t="s">
        <v>49</v>
      </c>
      <c r="F4510" s="2">
        <v>0</v>
      </c>
      <c r="G4510" s="2">
        <v>0</v>
      </c>
      <c r="H4510" s="2">
        <v>6223441.6719286144</v>
      </c>
      <c r="I4510" s="2" t="str">
        <f>TEXT(Продажи[[#This Row],[период]],Продажи[[#Headers],[МММ]])</f>
        <v>дек</v>
      </c>
    </row>
    <row r="4511" spans="1:9" x14ac:dyDescent="0.3">
      <c r="A4511" s="1">
        <v>41244</v>
      </c>
      <c r="B4511" t="s">
        <v>22</v>
      </c>
      <c r="C4511" t="s">
        <v>16</v>
      </c>
      <c r="D4511" t="s">
        <v>10</v>
      </c>
      <c r="E4511" t="s">
        <v>11</v>
      </c>
      <c r="F4511" s="2">
        <v>3420675.1838624193</v>
      </c>
      <c r="G4511" s="2">
        <v>4036044.8348974688</v>
      </c>
      <c r="H4511" s="2">
        <v>0</v>
      </c>
      <c r="I4511" s="2" t="str">
        <f>TEXT(Продажи[[#This Row],[период]],Продажи[[#Headers],[МММ]])</f>
        <v>дек</v>
      </c>
    </row>
    <row r="4512" spans="1:9" x14ac:dyDescent="0.3">
      <c r="A4512" s="1">
        <v>41244</v>
      </c>
      <c r="B4512" t="s">
        <v>22</v>
      </c>
      <c r="C4512" t="s">
        <v>16</v>
      </c>
      <c r="D4512" t="s">
        <v>10</v>
      </c>
      <c r="E4512" t="s">
        <v>12</v>
      </c>
      <c r="F4512" s="2">
        <v>-1748811.4436924434</v>
      </c>
      <c r="G4512" s="2">
        <v>-1780608.0153959421</v>
      </c>
      <c r="H4512" s="2">
        <v>0</v>
      </c>
      <c r="I4512" s="2" t="str">
        <f>TEXT(Продажи[[#This Row],[период]],Продажи[[#Headers],[МММ]])</f>
        <v>дек</v>
      </c>
    </row>
    <row r="4513" spans="1:9" x14ac:dyDescent="0.3">
      <c r="A4513" s="1">
        <v>41244</v>
      </c>
      <c r="B4513" t="s">
        <v>22</v>
      </c>
      <c r="C4513" t="s">
        <v>16</v>
      </c>
      <c r="D4513" t="s">
        <v>10</v>
      </c>
      <c r="E4513" t="s">
        <v>13</v>
      </c>
      <c r="F4513" s="2">
        <v>-482602.00600136671</v>
      </c>
      <c r="G4513" s="2">
        <v>-1009011.2087243672</v>
      </c>
      <c r="H4513" s="2">
        <v>0</v>
      </c>
      <c r="I4513" s="2" t="str">
        <f>TEXT(Продажи[[#This Row],[период]],Продажи[[#Headers],[МММ]])</f>
        <v>дек</v>
      </c>
    </row>
    <row r="4514" spans="1:9" x14ac:dyDescent="0.3">
      <c r="A4514" s="1">
        <v>41244</v>
      </c>
      <c r="B4514" t="s">
        <v>22</v>
      </c>
      <c r="C4514" t="s">
        <v>16</v>
      </c>
      <c r="D4514" t="s">
        <v>21</v>
      </c>
      <c r="E4514" t="s">
        <v>11</v>
      </c>
      <c r="F4514" s="2">
        <v>2702979.2316717776</v>
      </c>
      <c r="G4514" s="2">
        <v>3201948.1690364541</v>
      </c>
      <c r="H4514" s="2">
        <v>0</v>
      </c>
      <c r="I4514" s="2" t="str">
        <f>TEXT(Продажи[[#This Row],[период]],Продажи[[#Headers],[МММ]])</f>
        <v>дек</v>
      </c>
    </row>
    <row r="4515" spans="1:9" x14ac:dyDescent="0.3">
      <c r="A4515" s="1">
        <v>41244</v>
      </c>
      <c r="B4515" t="s">
        <v>22</v>
      </c>
      <c r="C4515" t="s">
        <v>16</v>
      </c>
      <c r="D4515" t="s">
        <v>21</v>
      </c>
      <c r="E4515" t="s">
        <v>12</v>
      </c>
      <c r="F4515" s="2">
        <v>-1305787.0684404722</v>
      </c>
      <c r="G4515" s="2">
        <v>-1412624.1922219652</v>
      </c>
      <c r="H4515" s="2">
        <v>0</v>
      </c>
      <c r="I4515" s="2" t="str">
        <f>TEXT(Продажи[[#This Row],[период]],Продажи[[#Headers],[МММ]])</f>
        <v>дек</v>
      </c>
    </row>
    <row r="4516" spans="1:9" x14ac:dyDescent="0.3">
      <c r="A4516" s="1">
        <v>41244</v>
      </c>
      <c r="B4516" t="s">
        <v>22</v>
      </c>
      <c r="C4516" t="s">
        <v>16</v>
      </c>
      <c r="D4516" t="s">
        <v>21</v>
      </c>
      <c r="E4516" t="s">
        <v>13</v>
      </c>
      <c r="F4516" s="2">
        <v>-383823.05089739244</v>
      </c>
      <c r="G4516" s="2">
        <v>-800487.04225911351</v>
      </c>
      <c r="H4516" s="2">
        <v>0</v>
      </c>
      <c r="I4516" s="2" t="str">
        <f>TEXT(Продажи[[#This Row],[период]],Продажи[[#Headers],[МММ]])</f>
        <v>дек</v>
      </c>
    </row>
    <row r="4517" spans="1:9" x14ac:dyDescent="0.3">
      <c r="A4517" s="1">
        <v>41244</v>
      </c>
      <c r="B4517" t="s">
        <v>22</v>
      </c>
      <c r="C4517" t="s">
        <v>16</v>
      </c>
      <c r="D4517" t="s">
        <v>19</v>
      </c>
      <c r="E4517" t="s">
        <v>11</v>
      </c>
      <c r="F4517" s="2">
        <v>3900541.3071065638</v>
      </c>
      <c r="G4517" s="2">
        <v>3216171.8693848001</v>
      </c>
      <c r="H4517" s="2">
        <v>0</v>
      </c>
      <c r="I4517" s="2" t="str">
        <f>TEXT(Продажи[[#This Row],[период]],Продажи[[#Headers],[МММ]])</f>
        <v>дек</v>
      </c>
    </row>
    <row r="4518" spans="1:9" x14ac:dyDescent="0.3">
      <c r="A4518" s="1">
        <v>41244</v>
      </c>
      <c r="B4518" t="s">
        <v>22</v>
      </c>
      <c r="C4518" t="s">
        <v>16</v>
      </c>
      <c r="D4518" t="s">
        <v>19</v>
      </c>
      <c r="E4518" t="s">
        <v>12</v>
      </c>
      <c r="F4518" s="2">
        <v>-2004683.4911707744</v>
      </c>
      <c r="G4518" s="2">
        <v>-1418899.3541403532</v>
      </c>
      <c r="H4518" s="2">
        <v>0</v>
      </c>
      <c r="I4518" s="2" t="str">
        <f>TEXT(Продажи[[#This Row],[период]],Продажи[[#Headers],[МММ]])</f>
        <v>дек</v>
      </c>
    </row>
    <row r="4519" spans="1:9" x14ac:dyDescent="0.3">
      <c r="A4519" s="1">
        <v>41244</v>
      </c>
      <c r="B4519" t="s">
        <v>22</v>
      </c>
      <c r="C4519" t="s">
        <v>16</v>
      </c>
      <c r="D4519" t="s">
        <v>19</v>
      </c>
      <c r="E4519" t="s">
        <v>13</v>
      </c>
      <c r="F4519" s="2">
        <v>-517093.78737970715</v>
      </c>
      <c r="G4519" s="2">
        <v>-804042.96734620002</v>
      </c>
      <c r="H4519" s="2">
        <v>0</v>
      </c>
      <c r="I4519" s="2" t="str">
        <f>TEXT(Продажи[[#This Row],[период]],Продажи[[#Headers],[МММ]])</f>
        <v>дек</v>
      </c>
    </row>
    <row r="4520" spans="1:9" x14ac:dyDescent="0.3">
      <c r="A4520" s="1">
        <v>41244</v>
      </c>
      <c r="B4520" t="s">
        <v>22</v>
      </c>
      <c r="C4520" t="s">
        <v>16</v>
      </c>
      <c r="D4520" t="s">
        <v>17</v>
      </c>
      <c r="E4520" t="s">
        <v>11</v>
      </c>
      <c r="F4520" s="2">
        <v>508282.49818436656</v>
      </c>
      <c r="G4520" s="2">
        <v>1593823.9073501872</v>
      </c>
      <c r="H4520" s="2">
        <v>0</v>
      </c>
      <c r="I4520" s="2" t="str">
        <f>TEXT(Продажи[[#This Row],[период]],Продажи[[#Headers],[МММ]])</f>
        <v>дек</v>
      </c>
    </row>
    <row r="4521" spans="1:9" x14ac:dyDescent="0.3">
      <c r="A4521" s="1">
        <v>41244</v>
      </c>
      <c r="B4521" t="s">
        <v>22</v>
      </c>
      <c r="C4521" t="s">
        <v>16</v>
      </c>
      <c r="D4521" t="s">
        <v>17</v>
      </c>
      <c r="E4521" t="s">
        <v>12</v>
      </c>
      <c r="F4521" s="2">
        <v>-276240.48814367747</v>
      </c>
      <c r="G4521" s="2">
        <v>-703157.6061839062</v>
      </c>
      <c r="H4521" s="2">
        <v>0</v>
      </c>
      <c r="I4521" s="2" t="str">
        <f>TEXT(Продажи[[#This Row],[период]],Продажи[[#Headers],[МММ]])</f>
        <v>дек</v>
      </c>
    </row>
    <row r="4522" spans="1:9" x14ac:dyDescent="0.3">
      <c r="A4522" s="1">
        <v>41244</v>
      </c>
      <c r="B4522" t="s">
        <v>22</v>
      </c>
      <c r="C4522" t="s">
        <v>16</v>
      </c>
      <c r="D4522" t="s">
        <v>17</v>
      </c>
      <c r="E4522" t="s">
        <v>13</v>
      </c>
      <c r="F4522" s="2">
        <v>-86573.768984228518</v>
      </c>
      <c r="G4522" s="2">
        <v>-398455.9768375468</v>
      </c>
      <c r="H4522" s="2">
        <v>0</v>
      </c>
      <c r="I4522" s="2" t="str">
        <f>TEXT(Продажи[[#This Row],[период]],Продажи[[#Headers],[МММ]])</f>
        <v>дек</v>
      </c>
    </row>
    <row r="4523" spans="1:9" x14ac:dyDescent="0.3">
      <c r="A4523" s="1">
        <v>41244</v>
      </c>
      <c r="B4523" t="s">
        <v>22</v>
      </c>
      <c r="C4523" t="s">
        <v>16</v>
      </c>
      <c r="D4523" t="s">
        <v>14</v>
      </c>
      <c r="E4523" t="s">
        <v>11</v>
      </c>
      <c r="F4523" s="2">
        <v>891310.75108113186</v>
      </c>
      <c r="G4523" s="2">
        <v>2703683.7427041861</v>
      </c>
      <c r="H4523" s="2">
        <v>0</v>
      </c>
      <c r="I4523" s="2" t="str">
        <f>TEXT(Продажи[[#This Row],[период]],Продажи[[#Headers],[МММ]])</f>
        <v>дек</v>
      </c>
    </row>
    <row r="4524" spans="1:9" x14ac:dyDescent="0.3">
      <c r="A4524" s="1">
        <v>41244</v>
      </c>
      <c r="B4524" t="s">
        <v>22</v>
      </c>
      <c r="C4524" t="s">
        <v>16</v>
      </c>
      <c r="D4524" t="s">
        <v>14</v>
      </c>
      <c r="E4524" t="s">
        <v>12</v>
      </c>
      <c r="F4524" s="2">
        <v>-452442.00562493998</v>
      </c>
      <c r="G4524" s="2">
        <v>-1192801.6511930234</v>
      </c>
      <c r="H4524" s="2">
        <v>0</v>
      </c>
      <c r="I4524" s="2" t="str">
        <f>TEXT(Продажи[[#This Row],[период]],Продажи[[#Headers],[МММ]])</f>
        <v>дек</v>
      </c>
    </row>
    <row r="4525" spans="1:9" x14ac:dyDescent="0.3">
      <c r="A4525" s="1">
        <v>41244</v>
      </c>
      <c r="B4525" t="s">
        <v>22</v>
      </c>
      <c r="C4525" t="s">
        <v>16</v>
      </c>
      <c r="D4525" t="s">
        <v>14</v>
      </c>
      <c r="E4525" t="s">
        <v>13</v>
      </c>
      <c r="F4525" s="2">
        <v>-63296.636586929104</v>
      </c>
      <c r="G4525" s="2">
        <v>-675920.93567604653</v>
      </c>
      <c r="H4525" s="2">
        <v>0</v>
      </c>
      <c r="I4525" s="2" t="str">
        <f>TEXT(Продажи[[#This Row],[период]],Продажи[[#Headers],[МММ]])</f>
        <v>дек</v>
      </c>
    </row>
    <row r="4526" spans="1:9" x14ac:dyDescent="0.3">
      <c r="A4526" s="1">
        <v>41244</v>
      </c>
      <c r="B4526" t="s">
        <v>22</v>
      </c>
      <c r="C4526" t="s">
        <v>16</v>
      </c>
      <c r="D4526" t="s">
        <v>100</v>
      </c>
      <c r="E4526" t="s">
        <v>49</v>
      </c>
      <c r="F4526" s="2">
        <v>0</v>
      </c>
      <c r="G4526" s="2">
        <v>0</v>
      </c>
      <c r="H4526" s="2">
        <v>8737688.8171224445</v>
      </c>
      <c r="I4526" s="2" t="str">
        <f>TEXT(Продажи[[#This Row],[период]],Продажи[[#Headers],[МММ]])</f>
        <v>дек</v>
      </c>
    </row>
    <row r="4527" spans="1:9" x14ac:dyDescent="0.3">
      <c r="A4527" s="1">
        <v>41244</v>
      </c>
      <c r="B4527" t="s">
        <v>22</v>
      </c>
      <c r="C4527" t="s">
        <v>20</v>
      </c>
      <c r="D4527" t="s">
        <v>10</v>
      </c>
      <c r="E4527" t="s">
        <v>11</v>
      </c>
      <c r="F4527" s="2">
        <v>793960.39543636935</v>
      </c>
      <c r="G4527" s="2">
        <v>2421626.9009384811</v>
      </c>
      <c r="H4527" s="2">
        <v>0</v>
      </c>
      <c r="I4527" s="2" t="str">
        <f>TEXT(Продажи[[#This Row],[период]],Продажи[[#Headers],[МММ]])</f>
        <v>дек</v>
      </c>
    </row>
    <row r="4528" spans="1:9" x14ac:dyDescent="0.3">
      <c r="A4528" s="1">
        <v>41244</v>
      </c>
      <c r="B4528" t="s">
        <v>22</v>
      </c>
      <c r="C4528" t="s">
        <v>20</v>
      </c>
      <c r="D4528" t="s">
        <v>10</v>
      </c>
      <c r="E4528" t="s">
        <v>12</v>
      </c>
      <c r="F4528" s="2">
        <v>-349762.28873848869</v>
      </c>
      <c r="G4528" s="2">
        <v>-1068364.8092375654</v>
      </c>
      <c r="H4528" s="2">
        <v>0</v>
      </c>
      <c r="I4528" s="2" t="str">
        <f>TEXT(Продажи[[#This Row],[период]],Продажи[[#Headers],[МММ]])</f>
        <v>дек</v>
      </c>
    </row>
    <row r="4529" spans="1:9" x14ac:dyDescent="0.3">
      <c r="A4529" s="1">
        <v>41244</v>
      </c>
      <c r="B4529" t="s">
        <v>22</v>
      </c>
      <c r="C4529" t="s">
        <v>20</v>
      </c>
      <c r="D4529" t="s">
        <v>10</v>
      </c>
      <c r="E4529" t="s">
        <v>13</v>
      </c>
      <c r="F4529" s="2">
        <v>-39698.019771818472</v>
      </c>
      <c r="G4529" s="2">
        <v>-605406.72523462027</v>
      </c>
      <c r="H4529" s="2">
        <v>0</v>
      </c>
      <c r="I4529" s="2" t="str">
        <f>TEXT(Продажи[[#This Row],[период]],Продажи[[#Headers],[МММ]])</f>
        <v>дек</v>
      </c>
    </row>
    <row r="4530" spans="1:9" x14ac:dyDescent="0.3">
      <c r="A4530" s="1">
        <v>41244</v>
      </c>
      <c r="B4530" t="s">
        <v>22</v>
      </c>
      <c r="C4530" t="s">
        <v>20</v>
      </c>
      <c r="D4530" t="s">
        <v>21</v>
      </c>
      <c r="E4530" t="s">
        <v>11</v>
      </c>
      <c r="F4530" s="2">
        <v>3687542.6812758939</v>
      </c>
      <c r="G4530" s="2">
        <v>1921168.9014218724</v>
      </c>
      <c r="H4530" s="2">
        <v>0</v>
      </c>
      <c r="I4530" s="2" t="str">
        <f>TEXT(Продажи[[#This Row],[период]],Продажи[[#Headers],[МММ]])</f>
        <v>дек</v>
      </c>
    </row>
    <row r="4531" spans="1:9" x14ac:dyDescent="0.3">
      <c r="A4531" s="1">
        <v>41244</v>
      </c>
      <c r="B4531" t="s">
        <v>22</v>
      </c>
      <c r="C4531" t="s">
        <v>20</v>
      </c>
      <c r="D4531" t="s">
        <v>21</v>
      </c>
      <c r="E4531" t="s">
        <v>12</v>
      </c>
      <c r="F4531" s="2">
        <v>-1828101.895816661</v>
      </c>
      <c r="G4531" s="2">
        <v>-847574.51533317915</v>
      </c>
      <c r="H4531" s="2">
        <v>0</v>
      </c>
      <c r="I4531" s="2" t="str">
        <f>TEXT(Продажи[[#This Row],[период]],Продажи[[#Headers],[МММ]])</f>
        <v>дек</v>
      </c>
    </row>
    <row r="4532" spans="1:9" x14ac:dyDescent="0.3">
      <c r="A4532" s="1">
        <v>41244</v>
      </c>
      <c r="B4532" t="s">
        <v>22</v>
      </c>
      <c r="C4532" t="s">
        <v>20</v>
      </c>
      <c r="D4532" t="s">
        <v>21</v>
      </c>
      <c r="E4532" t="s">
        <v>13</v>
      </c>
      <c r="F4532" s="2">
        <v>-395444.55580651265</v>
      </c>
      <c r="G4532" s="2">
        <v>-480292.22535546811</v>
      </c>
      <c r="H4532" s="2">
        <v>0</v>
      </c>
      <c r="I4532" s="2" t="str">
        <f>TEXT(Продажи[[#This Row],[период]],Продажи[[#Headers],[МММ]])</f>
        <v>дек</v>
      </c>
    </row>
    <row r="4533" spans="1:9" x14ac:dyDescent="0.3">
      <c r="A4533" s="1">
        <v>41244</v>
      </c>
      <c r="B4533" t="s">
        <v>22</v>
      </c>
      <c r="C4533" t="s">
        <v>20</v>
      </c>
      <c r="D4533" t="s">
        <v>19</v>
      </c>
      <c r="E4533" t="s">
        <v>11</v>
      </c>
      <c r="F4533" s="2">
        <v>1718300.1352892353</v>
      </c>
      <c r="G4533" s="2">
        <v>1929703.1216308801</v>
      </c>
      <c r="H4533" s="2">
        <v>0</v>
      </c>
      <c r="I4533" s="2" t="str">
        <f>TEXT(Продажи[[#This Row],[период]],Продажи[[#Headers],[МММ]])</f>
        <v>дек</v>
      </c>
    </row>
    <row r="4534" spans="1:9" x14ac:dyDescent="0.3">
      <c r="A4534" s="1">
        <v>41244</v>
      </c>
      <c r="B4534" t="s">
        <v>22</v>
      </c>
      <c r="C4534" t="s">
        <v>20</v>
      </c>
      <c r="D4534" t="s">
        <v>19</v>
      </c>
      <c r="E4534" t="s">
        <v>12</v>
      </c>
      <c r="F4534" s="2">
        <v>-859150.06764461775</v>
      </c>
      <c r="G4534" s="2">
        <v>-851339.61248421192</v>
      </c>
      <c r="H4534" s="2">
        <v>0</v>
      </c>
      <c r="I4534" s="2" t="str">
        <f>TEXT(Продажи[[#This Row],[период]],Продажи[[#Headers],[МММ]])</f>
        <v>дек</v>
      </c>
    </row>
    <row r="4535" spans="1:9" x14ac:dyDescent="0.3">
      <c r="A4535" s="1">
        <v>41244</v>
      </c>
      <c r="B4535" t="s">
        <v>22</v>
      </c>
      <c r="C4535" t="s">
        <v>20</v>
      </c>
      <c r="D4535" t="s">
        <v>19</v>
      </c>
      <c r="E4535" t="s">
        <v>13</v>
      </c>
      <c r="F4535" s="2">
        <v>-193194.21187768638</v>
      </c>
      <c r="G4535" s="2">
        <v>-482425.78040772001</v>
      </c>
      <c r="H4535" s="2">
        <v>0</v>
      </c>
      <c r="I4535" s="2" t="str">
        <f>TEXT(Продажи[[#This Row],[период]],Продажи[[#Headers],[МММ]])</f>
        <v>дек</v>
      </c>
    </row>
    <row r="4536" spans="1:9" x14ac:dyDescent="0.3">
      <c r="A4536" s="1">
        <v>41244</v>
      </c>
      <c r="B4536" t="s">
        <v>22</v>
      </c>
      <c r="C4536" t="s">
        <v>20</v>
      </c>
      <c r="D4536" t="s">
        <v>17</v>
      </c>
      <c r="E4536" t="s">
        <v>11</v>
      </c>
      <c r="F4536" s="2">
        <v>744468.11554721079</v>
      </c>
      <c r="G4536" s="2">
        <v>956294.34441011236</v>
      </c>
      <c r="H4536" s="2">
        <v>0</v>
      </c>
      <c r="I4536" s="2" t="str">
        <f>TEXT(Продажи[[#This Row],[период]],Продажи[[#Headers],[МММ]])</f>
        <v>дек</v>
      </c>
    </row>
    <row r="4537" spans="1:9" x14ac:dyDescent="0.3">
      <c r="A4537" s="1">
        <v>41244</v>
      </c>
      <c r="B4537" t="s">
        <v>22</v>
      </c>
      <c r="C4537" t="s">
        <v>20</v>
      </c>
      <c r="D4537" t="s">
        <v>17</v>
      </c>
      <c r="E4537" t="s">
        <v>12</v>
      </c>
      <c r="F4537" s="2">
        <v>-414360.73221551621</v>
      </c>
      <c r="G4537" s="2">
        <v>-421894.56371034373</v>
      </c>
      <c r="H4537" s="2">
        <v>0</v>
      </c>
      <c r="I4537" s="2" t="str">
        <f>TEXT(Продажи[[#This Row],[период]],Продажи[[#Headers],[МММ]])</f>
        <v>дек</v>
      </c>
    </row>
    <row r="4538" spans="1:9" x14ac:dyDescent="0.3">
      <c r="A4538" s="1">
        <v>41244</v>
      </c>
      <c r="B4538" t="s">
        <v>22</v>
      </c>
      <c r="C4538" t="s">
        <v>20</v>
      </c>
      <c r="D4538" t="s">
        <v>17</v>
      </c>
      <c r="E4538" t="s">
        <v>13</v>
      </c>
      <c r="F4538" s="2">
        <v>-87278.182228994905</v>
      </c>
      <c r="G4538" s="2">
        <v>-239073.58610252809</v>
      </c>
      <c r="H4538" s="2">
        <v>0</v>
      </c>
      <c r="I4538" s="2" t="str">
        <f>TEXT(Продажи[[#This Row],[период]],Продажи[[#Headers],[МММ]])</f>
        <v>дек</v>
      </c>
    </row>
    <row r="4539" spans="1:9" x14ac:dyDescent="0.3">
      <c r="A4539" s="1">
        <v>41244</v>
      </c>
      <c r="B4539" t="s">
        <v>22</v>
      </c>
      <c r="C4539" t="s">
        <v>20</v>
      </c>
      <c r="D4539" t="s">
        <v>14</v>
      </c>
      <c r="E4539" t="s">
        <v>11</v>
      </c>
      <c r="F4539" s="2">
        <v>2927299.7763933619</v>
      </c>
      <c r="G4539" s="2">
        <v>1622210.2456225117</v>
      </c>
      <c r="H4539" s="2">
        <v>0</v>
      </c>
      <c r="I4539" s="2" t="str">
        <f>TEXT(Продажи[[#This Row],[период]],Продажи[[#Headers],[МММ]])</f>
        <v>дек</v>
      </c>
    </row>
    <row r="4540" spans="1:9" x14ac:dyDescent="0.3">
      <c r="A4540" s="1">
        <v>41244</v>
      </c>
      <c r="B4540" t="s">
        <v>22</v>
      </c>
      <c r="C4540" t="s">
        <v>20</v>
      </c>
      <c r="D4540" t="s">
        <v>14</v>
      </c>
      <c r="E4540" t="s">
        <v>12</v>
      </c>
      <c r="F4540" s="2">
        <v>-1583547.0196872901</v>
      </c>
      <c r="G4540" s="2">
        <v>-715680.99071581406</v>
      </c>
      <c r="H4540" s="2">
        <v>0</v>
      </c>
      <c r="I4540" s="2" t="str">
        <f>TEXT(Продажи[[#This Row],[период]],Продажи[[#Headers],[МММ]])</f>
        <v>дек</v>
      </c>
    </row>
    <row r="4541" spans="1:9" x14ac:dyDescent="0.3">
      <c r="A4541" s="1">
        <v>41244</v>
      </c>
      <c r="B4541" t="s">
        <v>22</v>
      </c>
      <c r="C4541" t="s">
        <v>20</v>
      </c>
      <c r="D4541" t="s">
        <v>14</v>
      </c>
      <c r="E4541" t="s">
        <v>13</v>
      </c>
      <c r="F4541" s="2">
        <v>-379666.70902016835</v>
      </c>
      <c r="G4541" s="2">
        <v>-405552.56140562793</v>
      </c>
      <c r="H4541" s="2">
        <v>0</v>
      </c>
      <c r="I4541" s="2" t="str">
        <f>TEXT(Продажи[[#This Row],[период]],Продажи[[#Headers],[МММ]])</f>
        <v>дек</v>
      </c>
    </row>
    <row r="4542" spans="1:9" x14ac:dyDescent="0.3">
      <c r="A4542" s="1">
        <v>41244</v>
      </c>
      <c r="B4542" t="s">
        <v>22</v>
      </c>
      <c r="C4542" t="s">
        <v>20</v>
      </c>
      <c r="D4542" t="s">
        <v>100</v>
      </c>
      <c r="E4542" t="s">
        <v>49</v>
      </c>
      <c r="F4542" s="2">
        <v>0</v>
      </c>
      <c r="G4542" s="2">
        <v>0</v>
      </c>
      <c r="H4542" s="2">
        <v>10381990.660552217</v>
      </c>
      <c r="I4542" s="2" t="str">
        <f>TEXT(Продажи[[#This Row],[период]],Продажи[[#Headers],[МММ]])</f>
        <v>дек</v>
      </c>
    </row>
    <row r="4543" spans="1:9" x14ac:dyDescent="0.3">
      <c r="A4543" s="1">
        <v>41244</v>
      </c>
      <c r="B4543" t="s">
        <v>22</v>
      </c>
      <c r="C4543" t="s">
        <v>23</v>
      </c>
      <c r="D4543" t="s">
        <v>10</v>
      </c>
      <c r="E4543" t="s">
        <v>11</v>
      </c>
      <c r="F4543" s="2">
        <v>2619719.5426512803</v>
      </c>
      <c r="G4543" s="2">
        <v>4036044.8348974693</v>
      </c>
      <c r="H4543" s="2">
        <v>0</v>
      </c>
      <c r="I4543" s="2" t="str">
        <f>TEXT(Продажи[[#This Row],[период]],Продажи[[#Headers],[МММ]])</f>
        <v>дек</v>
      </c>
    </row>
    <row r="4544" spans="1:9" x14ac:dyDescent="0.3">
      <c r="A4544" s="1">
        <v>41244</v>
      </c>
      <c r="B4544" t="s">
        <v>22</v>
      </c>
      <c r="C4544" t="s">
        <v>23</v>
      </c>
      <c r="D4544" t="s">
        <v>10</v>
      </c>
      <c r="E4544" t="s">
        <v>12</v>
      </c>
      <c r="F4544" s="2">
        <v>-1399049.1549539547</v>
      </c>
      <c r="G4544" s="2">
        <v>-1780608.0153959424</v>
      </c>
      <c r="H4544" s="2">
        <v>0</v>
      </c>
      <c r="I4544" s="2" t="str">
        <f>TEXT(Продажи[[#This Row],[период]],Продажи[[#Headers],[МММ]])</f>
        <v>дек</v>
      </c>
    </row>
    <row r="4545" spans="1:9" x14ac:dyDescent="0.3">
      <c r="A4545" s="1">
        <v>41244</v>
      </c>
      <c r="B4545" t="s">
        <v>22</v>
      </c>
      <c r="C4545" t="s">
        <v>23</v>
      </c>
      <c r="D4545" t="s">
        <v>10</v>
      </c>
      <c r="E4545" t="s">
        <v>13</v>
      </c>
      <c r="F4545" s="2">
        <v>-333708.19968539203</v>
      </c>
      <c r="G4545" s="2">
        <v>-1009011.2087243673</v>
      </c>
      <c r="H4545" s="2">
        <v>0</v>
      </c>
      <c r="I4545" s="2" t="str">
        <f>TEXT(Продажи[[#This Row],[период]],Продажи[[#Headers],[МММ]])</f>
        <v>дек</v>
      </c>
    </row>
    <row r="4546" spans="1:9" x14ac:dyDescent="0.3">
      <c r="A4546" s="1">
        <v>41244</v>
      </c>
      <c r="B4546" t="s">
        <v>22</v>
      </c>
      <c r="C4546" t="s">
        <v>23</v>
      </c>
      <c r="D4546" t="s">
        <v>21</v>
      </c>
      <c r="E4546" t="s">
        <v>11</v>
      </c>
      <c r="F4546" s="2">
        <v>4640767.2412374383</v>
      </c>
      <c r="G4546" s="2">
        <v>3201948.1690364545</v>
      </c>
      <c r="H4546" s="2">
        <v>0</v>
      </c>
      <c r="I4546" s="2" t="str">
        <f>TEXT(Продажи[[#This Row],[период]],Продажи[[#Headers],[МММ]])</f>
        <v>дек</v>
      </c>
    </row>
    <row r="4547" spans="1:9" x14ac:dyDescent="0.3">
      <c r="A4547" s="1">
        <v>41244</v>
      </c>
      <c r="B4547" t="s">
        <v>22</v>
      </c>
      <c r="C4547" t="s">
        <v>23</v>
      </c>
      <c r="D4547" t="s">
        <v>21</v>
      </c>
      <c r="E4547" t="s">
        <v>12</v>
      </c>
      <c r="F4547" s="2">
        <v>-2350416.7231928497</v>
      </c>
      <c r="G4547" s="2">
        <v>-1412624.1922219654</v>
      </c>
      <c r="H4547" s="2">
        <v>0</v>
      </c>
      <c r="I4547" s="2" t="str">
        <f>TEXT(Продажи[[#This Row],[период]],Продажи[[#Headers],[МММ]])</f>
        <v>дек</v>
      </c>
    </row>
    <row r="4548" spans="1:9" x14ac:dyDescent="0.3">
      <c r="A4548" s="1">
        <v>41244</v>
      </c>
      <c r="B4548" t="s">
        <v>22</v>
      </c>
      <c r="C4548" t="s">
        <v>23</v>
      </c>
      <c r="D4548" t="s">
        <v>21</v>
      </c>
      <c r="E4548" t="s">
        <v>13</v>
      </c>
      <c r="F4548" s="2">
        <v>-585044.83814406907</v>
      </c>
      <c r="G4548" s="2">
        <v>-800487.04225911363</v>
      </c>
      <c r="H4548" s="2">
        <v>0</v>
      </c>
      <c r="I4548" s="2" t="str">
        <f>TEXT(Продажи[[#This Row],[период]],Продажи[[#Headers],[МММ]])</f>
        <v>дек</v>
      </c>
    </row>
    <row r="4549" spans="1:9" x14ac:dyDescent="0.3">
      <c r="A4549" s="1">
        <v>41244</v>
      </c>
      <c r="B4549" t="s">
        <v>22</v>
      </c>
      <c r="C4549" t="s">
        <v>23</v>
      </c>
      <c r="D4549" t="s">
        <v>19</v>
      </c>
      <c r="E4549" t="s">
        <v>11</v>
      </c>
      <c r="F4549" s="2">
        <v>4164013.9945175806</v>
      </c>
      <c r="G4549" s="2">
        <v>3216171.8693848005</v>
      </c>
      <c r="H4549" s="2">
        <v>0</v>
      </c>
      <c r="I4549" s="2" t="str">
        <f>TEXT(Продажи[[#This Row],[период]],Продажи[[#Headers],[МММ]])</f>
        <v>дек</v>
      </c>
    </row>
    <row r="4550" spans="1:9" x14ac:dyDescent="0.3">
      <c r="A4550" s="1">
        <v>41244</v>
      </c>
      <c r="B4550" t="s">
        <v>22</v>
      </c>
      <c r="C4550" t="s">
        <v>23</v>
      </c>
      <c r="D4550" t="s">
        <v>19</v>
      </c>
      <c r="E4550" t="s">
        <v>12</v>
      </c>
      <c r="F4550" s="2">
        <v>-2291066.8470523139</v>
      </c>
      <c r="G4550" s="2">
        <v>-1418899.3541403534</v>
      </c>
      <c r="H4550" s="2">
        <v>0</v>
      </c>
      <c r="I4550" s="2" t="str">
        <f>TEXT(Продажи[[#This Row],[период]],Продажи[[#Headers],[МММ]])</f>
        <v>дек</v>
      </c>
    </row>
    <row r="4551" spans="1:9" x14ac:dyDescent="0.3">
      <c r="A4551" s="1">
        <v>41244</v>
      </c>
      <c r="B4551" t="s">
        <v>22</v>
      </c>
      <c r="C4551" t="s">
        <v>23</v>
      </c>
      <c r="D4551" t="s">
        <v>19</v>
      </c>
      <c r="E4551" t="s">
        <v>13</v>
      </c>
      <c r="F4551" s="2">
        <v>-448877.27200872463</v>
      </c>
      <c r="G4551" s="2">
        <v>-804042.96734620014</v>
      </c>
      <c r="H4551" s="2">
        <v>0</v>
      </c>
      <c r="I4551" s="2" t="str">
        <f>TEXT(Продажи[[#This Row],[период]],Продажи[[#Headers],[МММ]])</f>
        <v>дек</v>
      </c>
    </row>
    <row r="4552" spans="1:9" x14ac:dyDescent="0.3">
      <c r="A4552" s="1">
        <v>41244</v>
      </c>
      <c r="B4552" t="s">
        <v>22</v>
      </c>
      <c r="C4552" t="s">
        <v>23</v>
      </c>
      <c r="D4552" t="s">
        <v>17</v>
      </c>
      <c r="E4552" t="s">
        <v>11</v>
      </c>
      <c r="F4552" s="2">
        <v>1748602.2899494783</v>
      </c>
      <c r="G4552" s="2">
        <v>1593823.9073501874</v>
      </c>
      <c r="H4552" s="2">
        <v>0</v>
      </c>
      <c r="I4552" s="2" t="str">
        <f>TEXT(Продажи[[#This Row],[период]],Продажи[[#Headers],[МММ]])</f>
        <v>дек</v>
      </c>
    </row>
    <row r="4553" spans="1:9" x14ac:dyDescent="0.3">
      <c r="A4553" s="1">
        <v>41244</v>
      </c>
      <c r="B4553" t="s">
        <v>22</v>
      </c>
      <c r="C4553" t="s">
        <v>23</v>
      </c>
      <c r="D4553" t="s">
        <v>17</v>
      </c>
      <c r="E4553" t="s">
        <v>12</v>
      </c>
      <c r="F4553" s="2">
        <v>-966841.70850287098</v>
      </c>
      <c r="G4553" s="2">
        <v>-703157.60618390632</v>
      </c>
      <c r="H4553" s="2">
        <v>0</v>
      </c>
      <c r="I4553" s="2" t="str">
        <f>TEXT(Продажи[[#This Row],[период]],Продажи[[#Headers],[МММ]])</f>
        <v>дек</v>
      </c>
    </row>
    <row r="4554" spans="1:9" x14ac:dyDescent="0.3">
      <c r="A4554" s="1">
        <v>41244</v>
      </c>
      <c r="B4554" t="s">
        <v>22</v>
      </c>
      <c r="C4554" t="s">
        <v>23</v>
      </c>
      <c r="D4554" t="s">
        <v>17</v>
      </c>
      <c r="E4554" t="s">
        <v>13</v>
      </c>
      <c r="F4554" s="2">
        <v>-198824.09134141187</v>
      </c>
      <c r="G4554" s="2">
        <v>-398455.97683754686</v>
      </c>
      <c r="H4554" s="2">
        <v>0</v>
      </c>
      <c r="I4554" s="2" t="str">
        <f>TEXT(Продажи[[#This Row],[период]],Продажи[[#Headers],[МММ]])</f>
        <v>дек</v>
      </c>
    </row>
    <row r="4555" spans="1:9" x14ac:dyDescent="0.3">
      <c r="A4555" s="1">
        <v>41244</v>
      </c>
      <c r="B4555" t="s">
        <v>22</v>
      </c>
      <c r="C4555" t="s">
        <v>23</v>
      </c>
      <c r="D4555" t="s">
        <v>14</v>
      </c>
      <c r="E4555" t="s">
        <v>11</v>
      </c>
      <c r="F4555" s="2">
        <v>986323.5722623691</v>
      </c>
      <c r="G4555" s="2">
        <v>2703683.7427041866</v>
      </c>
      <c r="H4555" s="2">
        <v>0</v>
      </c>
      <c r="I4555" s="2" t="str">
        <f>TEXT(Продажи[[#This Row],[период]],Продажи[[#Headers],[МММ]])</f>
        <v>дек</v>
      </c>
    </row>
    <row r="4556" spans="1:9" x14ac:dyDescent="0.3">
      <c r="A4556" s="1">
        <v>41244</v>
      </c>
      <c r="B4556" t="s">
        <v>22</v>
      </c>
      <c r="C4556" t="s">
        <v>23</v>
      </c>
      <c r="D4556" t="s">
        <v>14</v>
      </c>
      <c r="E4556" t="s">
        <v>12</v>
      </c>
      <c r="F4556" s="2">
        <v>-452442.00562493998</v>
      </c>
      <c r="G4556" s="2">
        <v>-1192801.6511930234</v>
      </c>
      <c r="H4556" s="2">
        <v>0</v>
      </c>
      <c r="I4556" s="2" t="str">
        <f>TEXT(Продажи[[#This Row],[период]],Продажи[[#Headers],[МММ]])</f>
        <v>дек</v>
      </c>
    </row>
    <row r="4557" spans="1:9" x14ac:dyDescent="0.3">
      <c r="A4557" s="1">
        <v>41244</v>
      </c>
      <c r="B4557" t="s">
        <v>22</v>
      </c>
      <c r="C4557" t="s">
        <v>23</v>
      </c>
      <c r="D4557" t="s">
        <v>14</v>
      </c>
      <c r="E4557" t="s">
        <v>13</v>
      </c>
      <c r="F4557" s="2">
        <v>-129307.92520760783</v>
      </c>
      <c r="G4557" s="2">
        <v>-675920.93567604665</v>
      </c>
      <c r="H4557" s="2">
        <v>0</v>
      </c>
      <c r="I4557" s="2" t="str">
        <f>TEXT(Продажи[[#This Row],[период]],Продажи[[#Headers],[МММ]])</f>
        <v>дек</v>
      </c>
    </row>
    <row r="4558" spans="1:9" x14ac:dyDescent="0.3">
      <c r="A4558" s="1">
        <v>41244</v>
      </c>
      <c r="B4558" t="s">
        <v>22</v>
      </c>
      <c r="C4558" t="s">
        <v>23</v>
      </c>
      <c r="D4558" t="s">
        <v>100</v>
      </c>
      <c r="E4558" t="s">
        <v>49</v>
      </c>
      <c r="F4558" s="2">
        <v>0</v>
      </c>
      <c r="G4558" s="2">
        <v>0</v>
      </c>
      <c r="H4558" s="2">
        <v>10466492.151920561</v>
      </c>
      <c r="I4558" s="2" t="str">
        <f>TEXT(Продажи[[#This Row],[период]],Продажи[[#Headers],[МММ]])</f>
        <v>дек</v>
      </c>
    </row>
    <row r="4559" spans="1:9" x14ac:dyDescent="0.3">
      <c r="A4559" s="1">
        <v>41244</v>
      </c>
      <c r="B4559" t="s">
        <v>22</v>
      </c>
      <c r="C4559" t="s">
        <v>24</v>
      </c>
      <c r="D4559" t="s">
        <v>17</v>
      </c>
      <c r="E4559" t="s">
        <v>11</v>
      </c>
      <c r="F4559" s="2">
        <v>1334241.5577339623</v>
      </c>
      <c r="G4559" s="2">
        <v>0</v>
      </c>
      <c r="H4559" s="2">
        <v>0</v>
      </c>
      <c r="I4559" s="2" t="str">
        <f>TEXT(Продажи[[#This Row],[период]],Продажи[[#Headers],[МММ]])</f>
        <v>дек</v>
      </c>
    </row>
    <row r="4560" spans="1:9" x14ac:dyDescent="0.3">
      <c r="A4560" s="1">
        <v>41244</v>
      </c>
      <c r="B4560" t="s">
        <v>22</v>
      </c>
      <c r="C4560" t="s">
        <v>24</v>
      </c>
      <c r="D4560" t="s">
        <v>17</v>
      </c>
      <c r="E4560" t="s">
        <v>12</v>
      </c>
      <c r="F4560" s="2">
        <v>-690601.22035919363</v>
      </c>
      <c r="G4560" s="2">
        <v>0</v>
      </c>
      <c r="H4560" s="2">
        <v>0</v>
      </c>
      <c r="I4560" s="2" t="str">
        <f>TEXT(Продажи[[#This Row],[период]],Продажи[[#Headers],[МММ]])</f>
        <v>дек</v>
      </c>
    </row>
    <row r="4561" spans="1:9" x14ac:dyDescent="0.3">
      <c r="A4561" s="1">
        <v>41244</v>
      </c>
      <c r="B4561" t="s">
        <v>22</v>
      </c>
      <c r="C4561" t="s">
        <v>24</v>
      </c>
      <c r="D4561" t="s">
        <v>17</v>
      </c>
      <c r="E4561" t="s">
        <v>13</v>
      </c>
      <c r="F4561" s="2">
        <v>-119363.51492688304</v>
      </c>
      <c r="G4561" s="2">
        <v>0</v>
      </c>
      <c r="H4561" s="2">
        <v>0</v>
      </c>
      <c r="I4561" s="2" t="str">
        <f>TEXT(Продажи[[#This Row],[период]],Продажи[[#Headers],[МММ]])</f>
        <v>дек</v>
      </c>
    </row>
    <row r="4562" spans="1:9" x14ac:dyDescent="0.3">
      <c r="A4562" s="1">
        <v>41244</v>
      </c>
      <c r="B4562" t="s">
        <v>22</v>
      </c>
      <c r="C4562" t="s">
        <v>24</v>
      </c>
      <c r="D4562" t="s">
        <v>100</v>
      </c>
      <c r="E4562" t="s">
        <v>49</v>
      </c>
      <c r="F4562" s="2">
        <v>0</v>
      </c>
      <c r="G4562" s="2">
        <v>0</v>
      </c>
      <c r="H4562" s="2">
        <v>656414.16750426928</v>
      </c>
      <c r="I4562" s="2" t="str">
        <f>TEXT(Продажи[[#This Row],[период]],Продажи[[#Headers],[МММ]])</f>
        <v>дек</v>
      </c>
    </row>
    <row r="4563" spans="1:9" x14ac:dyDescent="0.3">
      <c r="A4563" s="1">
        <v>41244</v>
      </c>
      <c r="B4563" t="s">
        <v>22</v>
      </c>
      <c r="C4563" t="s">
        <v>26</v>
      </c>
      <c r="D4563" t="s">
        <v>14</v>
      </c>
      <c r="E4563" t="s">
        <v>11</v>
      </c>
      <c r="F4563" s="2">
        <v>1834652.3328091316</v>
      </c>
      <c r="G4563" s="2">
        <v>0</v>
      </c>
      <c r="H4563" s="2">
        <v>0</v>
      </c>
      <c r="I4563" s="2" t="str">
        <f>TEXT(Продажи[[#This Row],[период]],Продажи[[#Headers],[МММ]])</f>
        <v>дек</v>
      </c>
    </row>
    <row r="4564" spans="1:9" x14ac:dyDescent="0.3">
      <c r="A4564" s="1">
        <v>41244</v>
      </c>
      <c r="B4564" t="s">
        <v>22</v>
      </c>
      <c r="C4564" t="s">
        <v>26</v>
      </c>
      <c r="D4564" t="s">
        <v>14</v>
      </c>
      <c r="E4564" t="s">
        <v>12</v>
      </c>
      <c r="F4564" s="2">
        <v>-904884.01124987996</v>
      </c>
      <c r="G4564" s="2">
        <v>0</v>
      </c>
      <c r="H4564" s="2">
        <v>0</v>
      </c>
      <c r="I4564" s="2" t="str">
        <f>TEXT(Продажи[[#This Row],[период]],Продажи[[#Headers],[МММ]])</f>
        <v>дек</v>
      </c>
    </row>
    <row r="4565" spans="1:9" x14ac:dyDescent="0.3">
      <c r="A4565" s="1">
        <v>41244</v>
      </c>
      <c r="B4565" t="s">
        <v>22</v>
      </c>
      <c r="C4565" t="s">
        <v>26</v>
      </c>
      <c r="D4565" t="s">
        <v>14</v>
      </c>
      <c r="E4565" t="s">
        <v>13</v>
      </c>
      <c r="F4565" s="2">
        <v>-285196.81824568094</v>
      </c>
      <c r="G4565" s="2">
        <v>0</v>
      </c>
      <c r="H4565" s="2">
        <v>0</v>
      </c>
      <c r="I4565" s="2" t="str">
        <f>TEXT(Продажи[[#This Row],[период]],Продажи[[#Headers],[МММ]])</f>
        <v>дек</v>
      </c>
    </row>
    <row r="4566" spans="1:9" x14ac:dyDescent="0.3">
      <c r="A4566" s="1">
        <v>41244</v>
      </c>
      <c r="B4566" t="s">
        <v>22</v>
      </c>
      <c r="C4566" t="s">
        <v>26</v>
      </c>
      <c r="D4566" t="s">
        <v>100</v>
      </c>
      <c r="E4566" t="s">
        <v>49</v>
      </c>
      <c r="F4566" s="2">
        <v>0</v>
      </c>
      <c r="G4566" s="2">
        <v>0</v>
      </c>
      <c r="H4566" s="2">
        <v>4060590.6572253453</v>
      </c>
      <c r="I4566" s="2" t="str">
        <f>TEXT(Продажи[[#This Row],[период]],Продажи[[#Headers],[МММ]])</f>
        <v>дек</v>
      </c>
    </row>
    <row r="4567" spans="1:9" x14ac:dyDescent="0.3">
      <c r="A4567" s="1">
        <v>41244</v>
      </c>
      <c r="B4567" t="s">
        <v>22</v>
      </c>
      <c r="C4567" t="s">
        <v>27</v>
      </c>
      <c r="D4567" t="s">
        <v>10</v>
      </c>
      <c r="E4567" t="s">
        <v>11</v>
      </c>
      <c r="F4567" s="2">
        <v>2189511.9275029395</v>
      </c>
      <c r="G4567" s="2">
        <v>4036044.8348974693</v>
      </c>
      <c r="H4567" s="2">
        <v>0</v>
      </c>
      <c r="I4567" s="2" t="str">
        <f>TEXT(Продажи[[#This Row],[период]],Продажи[[#Headers],[МММ]])</f>
        <v>дек</v>
      </c>
    </row>
    <row r="4568" spans="1:9" x14ac:dyDescent="0.3">
      <c r="A4568" s="1">
        <v>41244</v>
      </c>
      <c r="B4568" t="s">
        <v>22</v>
      </c>
      <c r="C4568" t="s">
        <v>27</v>
      </c>
      <c r="D4568" t="s">
        <v>10</v>
      </c>
      <c r="E4568" t="s">
        <v>12</v>
      </c>
      <c r="F4568" s="2">
        <v>-1049286.8662154661</v>
      </c>
      <c r="G4568" s="2">
        <v>-1780608.0153959424</v>
      </c>
      <c r="H4568" s="2">
        <v>0</v>
      </c>
      <c r="I4568" s="2" t="str">
        <f>TEXT(Продажи[[#This Row],[период]],Продажи[[#Headers],[МММ]])</f>
        <v>дек</v>
      </c>
    </row>
    <row r="4569" spans="1:9" x14ac:dyDescent="0.3">
      <c r="A4569" s="1">
        <v>41244</v>
      </c>
      <c r="B4569" t="s">
        <v>22</v>
      </c>
      <c r="C4569" t="s">
        <v>27</v>
      </c>
      <c r="D4569" t="s">
        <v>10</v>
      </c>
      <c r="E4569" t="s">
        <v>13</v>
      </c>
      <c r="F4569" s="2">
        <v>-263650.81325107277</v>
      </c>
      <c r="G4569" s="2">
        <v>-1009011.2087243673</v>
      </c>
      <c r="H4569" s="2">
        <v>0</v>
      </c>
      <c r="I4569" s="2" t="str">
        <f>TEXT(Продажи[[#This Row],[период]],Продажи[[#Headers],[МММ]])</f>
        <v>дек</v>
      </c>
    </row>
    <row r="4570" spans="1:9" x14ac:dyDescent="0.3">
      <c r="A4570" s="1">
        <v>41244</v>
      </c>
      <c r="B4570" t="s">
        <v>22</v>
      </c>
      <c r="C4570" t="s">
        <v>27</v>
      </c>
      <c r="D4570" t="s">
        <v>21</v>
      </c>
      <c r="E4570" t="s">
        <v>11</v>
      </c>
      <c r="F4570" s="2">
        <v>1619175.9648661856</v>
      </c>
      <c r="G4570" s="2">
        <v>3201948.1690364545</v>
      </c>
      <c r="H4570" s="2">
        <v>0</v>
      </c>
      <c r="I4570" s="2" t="str">
        <f>TEXT(Продажи[[#This Row],[период]],Продажи[[#Headers],[МММ]])</f>
        <v>дек</v>
      </c>
    </row>
    <row r="4571" spans="1:9" x14ac:dyDescent="0.3">
      <c r="A4571" s="1">
        <v>41244</v>
      </c>
      <c r="B4571" t="s">
        <v>22</v>
      </c>
      <c r="C4571" t="s">
        <v>27</v>
      </c>
      <c r="D4571" t="s">
        <v>21</v>
      </c>
      <c r="E4571" t="s">
        <v>12</v>
      </c>
      <c r="F4571" s="2">
        <v>-783472.2410642833</v>
      </c>
      <c r="G4571" s="2">
        <v>-1412624.1922219654</v>
      </c>
      <c r="H4571" s="2">
        <v>0</v>
      </c>
      <c r="I4571" s="2" t="str">
        <f>TEXT(Продажи[[#This Row],[период]],Продажи[[#Headers],[МММ]])</f>
        <v>дек</v>
      </c>
    </row>
    <row r="4572" spans="1:9" x14ac:dyDescent="0.3">
      <c r="A4572" s="1">
        <v>41244</v>
      </c>
      <c r="B4572" t="s">
        <v>22</v>
      </c>
      <c r="C4572" t="s">
        <v>27</v>
      </c>
      <c r="D4572" t="s">
        <v>21</v>
      </c>
      <c r="E4572" t="s">
        <v>13</v>
      </c>
      <c r="F4572" s="2">
        <v>-147475.59150966693</v>
      </c>
      <c r="G4572" s="2">
        <v>-800487.04225911363</v>
      </c>
      <c r="H4572" s="2">
        <v>0</v>
      </c>
      <c r="I4572" s="2" t="str">
        <f>TEXT(Продажи[[#This Row],[период]],Продажи[[#Headers],[МММ]])</f>
        <v>дек</v>
      </c>
    </row>
    <row r="4573" spans="1:9" x14ac:dyDescent="0.3">
      <c r="A4573" s="1">
        <v>41244</v>
      </c>
      <c r="B4573" t="s">
        <v>22</v>
      </c>
      <c r="C4573" t="s">
        <v>27</v>
      </c>
      <c r="D4573" t="s">
        <v>19</v>
      </c>
      <c r="E4573" t="s">
        <v>11</v>
      </c>
      <c r="F4573" s="2">
        <v>3416553.4356667628</v>
      </c>
      <c r="G4573" s="2">
        <v>3216171.8693848005</v>
      </c>
      <c r="H4573" s="2">
        <v>0</v>
      </c>
      <c r="I4573" s="2" t="str">
        <f>TEXT(Продажи[[#This Row],[период]],Продажи[[#Headers],[МММ]])</f>
        <v>дек</v>
      </c>
    </row>
    <row r="4574" spans="1:9" x14ac:dyDescent="0.3">
      <c r="A4574" s="1">
        <v>41244</v>
      </c>
      <c r="B4574" t="s">
        <v>22</v>
      </c>
      <c r="C4574" t="s">
        <v>27</v>
      </c>
      <c r="D4574" t="s">
        <v>19</v>
      </c>
      <c r="E4574" t="s">
        <v>12</v>
      </c>
      <c r="F4574" s="2">
        <v>-1718300.1352892353</v>
      </c>
      <c r="G4574" s="2">
        <v>-1418899.3541403534</v>
      </c>
      <c r="H4574" s="2">
        <v>0</v>
      </c>
      <c r="I4574" s="2" t="str">
        <f>TEXT(Продажи[[#This Row],[период]],Продажи[[#Headers],[МММ]])</f>
        <v>дек</v>
      </c>
    </row>
    <row r="4575" spans="1:9" x14ac:dyDescent="0.3">
      <c r="A4575" s="1">
        <v>41244</v>
      </c>
      <c r="B4575" t="s">
        <v>22</v>
      </c>
      <c r="C4575" t="s">
        <v>27</v>
      </c>
      <c r="D4575" t="s">
        <v>19</v>
      </c>
      <c r="E4575" t="s">
        <v>13</v>
      </c>
      <c r="F4575" s="2">
        <v>-374732.62117099407</v>
      </c>
      <c r="G4575" s="2">
        <v>-804042.96734620014</v>
      </c>
      <c r="H4575" s="2">
        <v>0</v>
      </c>
      <c r="I4575" s="2" t="str">
        <f>TEXT(Продажи[[#This Row],[период]],Продажи[[#Headers],[МММ]])</f>
        <v>дек</v>
      </c>
    </row>
    <row r="4576" spans="1:9" x14ac:dyDescent="0.3">
      <c r="A4576" s="1">
        <v>41244</v>
      </c>
      <c r="B4576" t="s">
        <v>22</v>
      </c>
      <c r="C4576" t="s">
        <v>27</v>
      </c>
      <c r="D4576" t="s">
        <v>17</v>
      </c>
      <c r="E4576" t="s">
        <v>11</v>
      </c>
      <c r="F4576" s="2">
        <v>1528991.1018752549</v>
      </c>
      <c r="G4576" s="2">
        <v>1593823.9073501874</v>
      </c>
      <c r="H4576" s="2">
        <v>0</v>
      </c>
      <c r="I4576" s="2" t="str">
        <f>TEXT(Продажи[[#This Row],[период]],Продажи[[#Headers],[МММ]])</f>
        <v>дек</v>
      </c>
    </row>
    <row r="4577" spans="1:9" x14ac:dyDescent="0.3">
      <c r="A4577" s="1">
        <v>41244</v>
      </c>
      <c r="B4577" t="s">
        <v>22</v>
      </c>
      <c r="C4577" t="s">
        <v>27</v>
      </c>
      <c r="D4577" t="s">
        <v>17</v>
      </c>
      <c r="E4577" t="s">
        <v>12</v>
      </c>
      <c r="F4577" s="2">
        <v>-828721.46443103231</v>
      </c>
      <c r="G4577" s="2">
        <v>-703157.60618390632</v>
      </c>
      <c r="H4577" s="2">
        <v>0</v>
      </c>
      <c r="I4577" s="2" t="str">
        <f>TEXT(Продажи[[#This Row],[период]],Продажи[[#Headers],[МММ]])</f>
        <v>дек</v>
      </c>
    </row>
    <row r="4578" spans="1:9" x14ac:dyDescent="0.3">
      <c r="A4578" s="1">
        <v>41244</v>
      </c>
      <c r="B4578" t="s">
        <v>22</v>
      </c>
      <c r="C4578" t="s">
        <v>27</v>
      </c>
      <c r="D4578" t="s">
        <v>17</v>
      </c>
      <c r="E4578" t="s">
        <v>13</v>
      </c>
      <c r="F4578" s="2">
        <v>-222194.03663836699</v>
      </c>
      <c r="G4578" s="2">
        <v>-398455.97683754686</v>
      </c>
      <c r="H4578" s="2">
        <v>0</v>
      </c>
      <c r="I4578" s="2" t="str">
        <f>TEXT(Продажи[[#This Row],[период]],Продажи[[#Headers],[МММ]])</f>
        <v>дек</v>
      </c>
    </row>
    <row r="4579" spans="1:9" x14ac:dyDescent="0.3">
      <c r="A4579" s="1">
        <v>41244</v>
      </c>
      <c r="B4579" t="s">
        <v>22</v>
      </c>
      <c r="C4579" t="s">
        <v>27</v>
      </c>
      <c r="D4579" t="s">
        <v>14</v>
      </c>
      <c r="E4579" t="s">
        <v>11</v>
      </c>
      <c r="F4579" s="2">
        <v>2606065.9523996543</v>
      </c>
      <c r="G4579" s="2">
        <v>2703683.7427041866</v>
      </c>
      <c r="H4579" s="2">
        <v>0</v>
      </c>
      <c r="I4579" s="2" t="str">
        <f>TEXT(Продажи[[#This Row],[период]],Продажи[[#Headers],[МММ]])</f>
        <v>дек</v>
      </c>
    </row>
    <row r="4580" spans="1:9" x14ac:dyDescent="0.3">
      <c r="A4580" s="1">
        <v>41244</v>
      </c>
      <c r="B4580" t="s">
        <v>22</v>
      </c>
      <c r="C4580" t="s">
        <v>27</v>
      </c>
      <c r="D4580" t="s">
        <v>14</v>
      </c>
      <c r="E4580" t="s">
        <v>12</v>
      </c>
      <c r="F4580" s="2">
        <v>-1357326.01687482</v>
      </c>
      <c r="G4580" s="2">
        <v>-1192801.6511930234</v>
      </c>
      <c r="H4580" s="2">
        <v>0</v>
      </c>
      <c r="I4580" s="2" t="str">
        <f>TEXT(Продажи[[#This Row],[период]],Продажи[[#Headers],[МММ]])</f>
        <v>дек</v>
      </c>
    </row>
    <row r="4581" spans="1:9" x14ac:dyDescent="0.3">
      <c r="A4581" s="1">
        <v>41244</v>
      </c>
      <c r="B4581" t="s">
        <v>22</v>
      </c>
      <c r="C4581" t="s">
        <v>27</v>
      </c>
      <c r="D4581" t="s">
        <v>14</v>
      </c>
      <c r="E4581" t="s">
        <v>13</v>
      </c>
      <c r="F4581" s="2">
        <v>-299018.92151752283</v>
      </c>
      <c r="G4581" s="2">
        <v>-675920.93567604665</v>
      </c>
      <c r="H4581" s="2">
        <v>0</v>
      </c>
      <c r="I4581" s="2" t="str">
        <f>TEXT(Продажи[[#This Row],[период]],Продажи[[#Headers],[МММ]])</f>
        <v>дек</v>
      </c>
    </row>
    <row r="4582" spans="1:9" x14ac:dyDescent="0.3">
      <c r="A4582" s="1">
        <v>41244</v>
      </c>
      <c r="B4582" t="s">
        <v>22</v>
      </c>
      <c r="C4582" t="s">
        <v>27</v>
      </c>
      <c r="D4582" t="s">
        <v>100</v>
      </c>
      <c r="E4582" t="s">
        <v>49</v>
      </c>
      <c r="F4582" s="2">
        <v>0</v>
      </c>
      <c r="G4582" s="2">
        <v>0</v>
      </c>
      <c r="H4582" s="2">
        <v>9595501.0968704671</v>
      </c>
      <c r="I4582" s="2" t="str">
        <f>TEXT(Продажи[[#This Row],[период]],Продажи[[#Headers],[МММ]])</f>
        <v>дек</v>
      </c>
    </row>
    <row r="4583" spans="1:9" x14ac:dyDescent="0.3">
      <c r="A4583" s="1">
        <v>41244</v>
      </c>
      <c r="B4583" t="s">
        <v>18</v>
      </c>
      <c r="C4583" t="s">
        <v>9</v>
      </c>
      <c r="D4583" t="s">
        <v>10</v>
      </c>
      <c r="E4583" t="s">
        <v>11</v>
      </c>
      <c r="F4583" s="2">
        <v>3469641.9042858076</v>
      </c>
      <c r="G4583" s="2">
        <v>3228835.8679179754</v>
      </c>
      <c r="H4583" s="2">
        <v>0</v>
      </c>
      <c r="I4583" s="2" t="str">
        <f>TEXT(Продажи[[#This Row],[период]],Продажи[[#Headers],[МММ]])</f>
        <v>дек</v>
      </c>
    </row>
    <row r="4584" spans="1:9" x14ac:dyDescent="0.3">
      <c r="A4584" s="1">
        <v>41244</v>
      </c>
      <c r="B4584" t="s">
        <v>18</v>
      </c>
      <c r="C4584" t="s">
        <v>9</v>
      </c>
      <c r="D4584" t="s">
        <v>10</v>
      </c>
      <c r="E4584" t="s">
        <v>12</v>
      </c>
      <c r="F4584" s="2">
        <v>-2098573.7324309321</v>
      </c>
      <c r="G4584" s="2">
        <v>-1424486.412316754</v>
      </c>
      <c r="H4584" s="2">
        <v>0</v>
      </c>
      <c r="I4584" s="2" t="str">
        <f>TEXT(Продажи[[#This Row],[период]],Продажи[[#Headers],[МММ]])</f>
        <v>дек</v>
      </c>
    </row>
    <row r="4585" spans="1:9" x14ac:dyDescent="0.3">
      <c r="A4585" s="1">
        <v>41244</v>
      </c>
      <c r="B4585" t="s">
        <v>18</v>
      </c>
      <c r="C4585" t="s">
        <v>9</v>
      </c>
      <c r="D4585" t="s">
        <v>10</v>
      </c>
      <c r="E4585" t="s">
        <v>13</v>
      </c>
      <c r="F4585" s="2">
        <v>-1010743.0619964846</v>
      </c>
      <c r="G4585" s="2">
        <v>-807208.96697949385</v>
      </c>
      <c r="H4585" s="2">
        <v>0</v>
      </c>
      <c r="I4585" s="2" t="str">
        <f>TEXT(Продажи[[#This Row],[период]],Продажи[[#Headers],[МММ]])</f>
        <v>дек</v>
      </c>
    </row>
    <row r="4586" spans="1:9" x14ac:dyDescent="0.3">
      <c r="A4586" s="1">
        <v>41244</v>
      </c>
      <c r="B4586" t="s">
        <v>18</v>
      </c>
      <c r="C4586" t="s">
        <v>9</v>
      </c>
      <c r="D4586" t="s">
        <v>21</v>
      </c>
      <c r="E4586" t="s">
        <v>11</v>
      </c>
      <c r="F4586" s="2">
        <v>2303408.388728993</v>
      </c>
      <c r="G4586" s="2">
        <v>2561558.5352291637</v>
      </c>
      <c r="H4586" s="2">
        <v>0</v>
      </c>
      <c r="I4586" s="2" t="str">
        <f>TEXT(Продажи[[#This Row],[период]],Продажи[[#Headers],[МММ]])</f>
        <v>дек</v>
      </c>
    </row>
    <row r="4587" spans="1:9" x14ac:dyDescent="0.3">
      <c r="A4587" s="1">
        <v>41244</v>
      </c>
      <c r="B4587" t="s">
        <v>18</v>
      </c>
      <c r="C4587" t="s">
        <v>9</v>
      </c>
      <c r="D4587" t="s">
        <v>21</v>
      </c>
      <c r="E4587" t="s">
        <v>12</v>
      </c>
      <c r="F4587" s="2">
        <v>-1305787.0684404722</v>
      </c>
      <c r="G4587" s="2">
        <v>-1130099.3537775723</v>
      </c>
      <c r="H4587" s="2">
        <v>0</v>
      </c>
      <c r="I4587" s="2" t="str">
        <f>TEXT(Продажи[[#This Row],[период]],Продажи[[#Headers],[МММ]])</f>
        <v>дек</v>
      </c>
    </row>
    <row r="4588" spans="1:9" x14ac:dyDescent="0.3">
      <c r="A4588" s="1">
        <v>41244</v>
      </c>
      <c r="B4588" t="s">
        <v>18</v>
      </c>
      <c r="C4588" t="s">
        <v>9</v>
      </c>
      <c r="D4588" t="s">
        <v>21</v>
      </c>
      <c r="E4588" t="s">
        <v>13</v>
      </c>
      <c r="F4588" s="2">
        <v>-925359.06392102502</v>
      </c>
      <c r="G4588" s="2">
        <v>-640389.63380729093</v>
      </c>
      <c r="H4588" s="2">
        <v>0</v>
      </c>
      <c r="I4588" s="2" t="str">
        <f>TEXT(Продажи[[#This Row],[период]],Продажи[[#Headers],[МММ]])</f>
        <v>дек</v>
      </c>
    </row>
    <row r="4589" spans="1:9" x14ac:dyDescent="0.3">
      <c r="A4589" s="1">
        <v>41244</v>
      </c>
      <c r="B4589" t="s">
        <v>18</v>
      </c>
      <c r="C4589" t="s">
        <v>9</v>
      </c>
      <c r="D4589" t="s">
        <v>19</v>
      </c>
      <c r="E4589" t="s">
        <v>11</v>
      </c>
      <c r="F4589" s="2">
        <v>2041913.3274353747</v>
      </c>
      <c r="G4589" s="2">
        <v>2572937.4955078401</v>
      </c>
      <c r="H4589" s="2">
        <v>0</v>
      </c>
      <c r="I4589" s="2" t="str">
        <f>TEXT(Продажи[[#This Row],[период]],Продажи[[#Headers],[МММ]])</f>
        <v>дек</v>
      </c>
    </row>
    <row r="4590" spans="1:9" x14ac:dyDescent="0.3">
      <c r="A4590" s="1">
        <v>41244</v>
      </c>
      <c r="B4590" t="s">
        <v>18</v>
      </c>
      <c r="C4590" t="s">
        <v>9</v>
      </c>
      <c r="D4590" t="s">
        <v>19</v>
      </c>
      <c r="E4590" t="s">
        <v>12</v>
      </c>
      <c r="F4590" s="2">
        <v>-1145533.4235261569</v>
      </c>
      <c r="G4590" s="2">
        <v>-1135119.4833122825</v>
      </c>
      <c r="H4590" s="2">
        <v>0</v>
      </c>
      <c r="I4590" s="2" t="str">
        <f>TEXT(Продажи[[#This Row],[период]],Продажи[[#Headers],[МММ]])</f>
        <v>дек</v>
      </c>
    </row>
    <row r="4591" spans="1:9" x14ac:dyDescent="0.3">
      <c r="A4591" s="1">
        <v>41244</v>
      </c>
      <c r="B4591" t="s">
        <v>18</v>
      </c>
      <c r="C4591" t="s">
        <v>9</v>
      </c>
      <c r="D4591" t="s">
        <v>19</v>
      </c>
      <c r="E4591" t="s">
        <v>13</v>
      </c>
      <c r="F4591" s="2">
        <v>-790303.50889069564</v>
      </c>
      <c r="G4591" s="2">
        <v>-643234.37387696002</v>
      </c>
      <c r="H4591" s="2">
        <v>0</v>
      </c>
      <c r="I4591" s="2" t="str">
        <f>TEXT(Продажи[[#This Row],[период]],Продажи[[#Headers],[МММ]])</f>
        <v>дек</v>
      </c>
    </row>
    <row r="4592" spans="1:9" x14ac:dyDescent="0.3">
      <c r="A4592" s="1">
        <v>41244</v>
      </c>
      <c r="B4592" t="s">
        <v>18</v>
      </c>
      <c r="C4592" t="s">
        <v>9</v>
      </c>
      <c r="D4592" t="s">
        <v>17</v>
      </c>
      <c r="E4592" t="s">
        <v>11</v>
      </c>
      <c r="F4592" s="2">
        <v>1078719.1062010606</v>
      </c>
      <c r="G4592" s="2">
        <v>1275059.1258801499</v>
      </c>
      <c r="H4592" s="2">
        <v>0</v>
      </c>
      <c r="I4592" s="2" t="str">
        <f>TEXT(Продажи[[#This Row],[период]],Продажи[[#Headers],[МММ]])</f>
        <v>дек</v>
      </c>
    </row>
    <row r="4593" spans="1:9" x14ac:dyDescent="0.3">
      <c r="A4593" s="1">
        <v>41244</v>
      </c>
      <c r="B4593" t="s">
        <v>18</v>
      </c>
      <c r="C4593" t="s">
        <v>9</v>
      </c>
      <c r="D4593" t="s">
        <v>17</v>
      </c>
      <c r="E4593" t="s">
        <v>12</v>
      </c>
      <c r="F4593" s="2">
        <v>-552480.97628735495</v>
      </c>
      <c r="G4593" s="2">
        <v>-562526.08494712505</v>
      </c>
      <c r="H4593" s="2">
        <v>0</v>
      </c>
      <c r="I4593" s="2" t="str">
        <f>TEXT(Продажи[[#This Row],[период]],Продажи[[#Headers],[МММ]])</f>
        <v>дек</v>
      </c>
    </row>
    <row r="4594" spans="1:9" x14ac:dyDescent="0.3">
      <c r="A4594" s="1">
        <v>41244</v>
      </c>
      <c r="B4594" t="s">
        <v>18</v>
      </c>
      <c r="C4594" t="s">
        <v>9</v>
      </c>
      <c r="D4594" t="s">
        <v>17</v>
      </c>
      <c r="E4594" t="s">
        <v>13</v>
      </c>
      <c r="F4594" s="2">
        <v>-459056.44319716329</v>
      </c>
      <c r="G4594" s="2">
        <v>-318764.78147003747</v>
      </c>
      <c r="H4594" s="2">
        <v>0</v>
      </c>
      <c r="I4594" s="2" t="str">
        <f>TEXT(Продажи[[#This Row],[период]],Продажи[[#Headers],[МММ]])</f>
        <v>дек</v>
      </c>
    </row>
    <row r="4595" spans="1:9" x14ac:dyDescent="0.3">
      <c r="A4595" s="1">
        <v>41244</v>
      </c>
      <c r="B4595" t="s">
        <v>18</v>
      </c>
      <c r="C4595" t="s">
        <v>9</v>
      </c>
      <c r="D4595" t="s">
        <v>14</v>
      </c>
      <c r="E4595" t="s">
        <v>11</v>
      </c>
      <c r="F4595" s="2">
        <v>2782518.3345933808</v>
      </c>
      <c r="G4595" s="2">
        <v>2162946.9941633488</v>
      </c>
      <c r="H4595" s="2">
        <v>0</v>
      </c>
      <c r="I4595" s="2" t="str">
        <f>TEXT(Продажи[[#This Row],[период]],Продажи[[#Headers],[МММ]])</f>
        <v>дек</v>
      </c>
    </row>
    <row r="4596" spans="1:9" x14ac:dyDescent="0.3">
      <c r="A4596" s="1">
        <v>41244</v>
      </c>
      <c r="B4596" t="s">
        <v>18</v>
      </c>
      <c r="C4596" t="s">
        <v>9</v>
      </c>
      <c r="D4596" t="s">
        <v>14</v>
      </c>
      <c r="E4596" t="s">
        <v>12</v>
      </c>
      <c r="F4596" s="2">
        <v>-1583547.0196872901</v>
      </c>
      <c r="G4596" s="2">
        <v>-954241.32095441874</v>
      </c>
      <c r="H4596" s="2">
        <v>0</v>
      </c>
      <c r="I4596" s="2" t="str">
        <f>TEXT(Продажи[[#This Row],[период]],Продажи[[#Headers],[МММ]])</f>
        <v>дек</v>
      </c>
    </row>
    <row r="4597" spans="1:9" x14ac:dyDescent="0.3">
      <c r="A4597" s="1">
        <v>41244</v>
      </c>
      <c r="B4597" t="s">
        <v>18</v>
      </c>
      <c r="C4597" t="s">
        <v>9</v>
      </c>
      <c r="D4597" t="s">
        <v>14</v>
      </c>
      <c r="E4597" t="s">
        <v>13</v>
      </c>
      <c r="F4597" s="2">
        <v>-1032088.0811313316</v>
      </c>
      <c r="G4597" s="2">
        <v>-540736.7485408372</v>
      </c>
      <c r="H4597" s="2">
        <v>0</v>
      </c>
      <c r="I4597" s="2" t="str">
        <f>TEXT(Продажи[[#This Row],[период]],Продажи[[#Headers],[МММ]])</f>
        <v>дек</v>
      </c>
    </row>
    <row r="4598" spans="1:9" x14ac:dyDescent="0.3">
      <c r="A4598" s="1">
        <v>41244</v>
      </c>
      <c r="B4598" t="s">
        <v>18</v>
      </c>
      <c r="C4598" t="s">
        <v>9</v>
      </c>
      <c r="D4598" t="s">
        <v>100</v>
      </c>
      <c r="E4598" t="s">
        <v>49</v>
      </c>
      <c r="F4598" s="2">
        <v>0</v>
      </c>
      <c r="G4598" s="2">
        <v>0</v>
      </c>
      <c r="H4598" s="2">
        <v>9108481.5410761293</v>
      </c>
      <c r="I4598" s="2" t="str">
        <f>TEXT(Продажи[[#This Row],[период]],Продажи[[#Headers],[МММ]])</f>
        <v>дек</v>
      </c>
    </row>
    <row r="4599" spans="1:9" x14ac:dyDescent="0.3">
      <c r="A4599" s="1">
        <v>41244</v>
      </c>
      <c r="B4599" t="s">
        <v>18</v>
      </c>
      <c r="C4599" t="s">
        <v>16</v>
      </c>
      <c r="D4599" t="s">
        <v>10</v>
      </c>
      <c r="E4599" t="s">
        <v>11</v>
      </c>
      <c r="F4599" s="2">
        <v>4931648.2712126896</v>
      </c>
      <c r="G4599" s="2">
        <v>4036044.8348974688</v>
      </c>
      <c r="H4599" s="2">
        <v>0</v>
      </c>
      <c r="I4599" s="2" t="str">
        <f>TEXT(Продажи[[#This Row],[период]],Продажи[[#Headers],[МММ]])</f>
        <v>дек</v>
      </c>
    </row>
    <row r="4600" spans="1:9" x14ac:dyDescent="0.3">
      <c r="A4600" s="1">
        <v>41244</v>
      </c>
      <c r="B4600" t="s">
        <v>18</v>
      </c>
      <c r="C4600" t="s">
        <v>16</v>
      </c>
      <c r="D4600" t="s">
        <v>10</v>
      </c>
      <c r="E4600" t="s">
        <v>12</v>
      </c>
      <c r="F4600" s="2">
        <v>-2798098.3099079095</v>
      </c>
      <c r="G4600" s="2">
        <v>-1780608.0153959421</v>
      </c>
      <c r="H4600" s="2">
        <v>0</v>
      </c>
      <c r="I4600" s="2" t="str">
        <f>TEXT(Продажи[[#This Row],[период]],Продажи[[#Headers],[МММ]])</f>
        <v>дек</v>
      </c>
    </row>
    <row r="4601" spans="1:9" x14ac:dyDescent="0.3">
      <c r="A4601" s="1">
        <v>41244</v>
      </c>
      <c r="B4601" t="s">
        <v>18</v>
      </c>
      <c r="C4601" t="s">
        <v>16</v>
      </c>
      <c r="D4601" t="s">
        <v>10</v>
      </c>
      <c r="E4601" t="s">
        <v>13</v>
      </c>
      <c r="F4601" s="2">
        <v>-1584982.7876473353</v>
      </c>
      <c r="G4601" s="2">
        <v>-1009011.2087243672</v>
      </c>
      <c r="H4601" s="2">
        <v>0</v>
      </c>
      <c r="I4601" s="2" t="str">
        <f>TEXT(Продажи[[#This Row],[период]],Продажи[[#Headers],[МММ]])</f>
        <v>дек</v>
      </c>
    </row>
    <row r="4602" spans="1:9" x14ac:dyDescent="0.3">
      <c r="A4602" s="1">
        <v>41244</v>
      </c>
      <c r="B4602" t="s">
        <v>18</v>
      </c>
      <c r="C4602" t="s">
        <v>16</v>
      </c>
      <c r="D4602" t="s">
        <v>21</v>
      </c>
      <c r="E4602" t="s">
        <v>11</v>
      </c>
      <c r="F4602" s="2">
        <v>1856829.2113223516</v>
      </c>
      <c r="G4602" s="2">
        <v>3201948.1690364541</v>
      </c>
      <c r="H4602" s="2">
        <v>0</v>
      </c>
      <c r="I4602" s="2" t="str">
        <f>TEXT(Продажи[[#This Row],[период]],Продажи[[#Headers],[МММ]])</f>
        <v>дек</v>
      </c>
    </row>
    <row r="4603" spans="1:9" x14ac:dyDescent="0.3">
      <c r="A4603" s="1">
        <v>41244</v>
      </c>
      <c r="B4603" t="s">
        <v>18</v>
      </c>
      <c r="C4603" t="s">
        <v>16</v>
      </c>
      <c r="D4603" t="s">
        <v>21</v>
      </c>
      <c r="E4603" t="s">
        <v>12</v>
      </c>
      <c r="F4603" s="2">
        <v>-1044629.6547523778</v>
      </c>
      <c r="G4603" s="2">
        <v>-1412624.1922219652</v>
      </c>
      <c r="H4603" s="2">
        <v>0</v>
      </c>
      <c r="I4603" s="2" t="str">
        <f>TEXT(Продажи[[#This Row],[период]],Продажи[[#Headers],[МММ]])</f>
        <v>дек</v>
      </c>
    </row>
    <row r="4604" spans="1:9" x14ac:dyDescent="0.3">
      <c r="A4604" s="1">
        <v>41244</v>
      </c>
      <c r="B4604" t="s">
        <v>18</v>
      </c>
      <c r="C4604" t="s">
        <v>16</v>
      </c>
      <c r="D4604" t="s">
        <v>21</v>
      </c>
      <c r="E4604" t="s">
        <v>13</v>
      </c>
      <c r="F4604" s="2">
        <v>-738030.85108255502</v>
      </c>
      <c r="G4604" s="2">
        <v>-800487.04225911351</v>
      </c>
      <c r="H4604" s="2">
        <v>0</v>
      </c>
      <c r="I4604" s="2" t="str">
        <f>TEXT(Продажи[[#This Row],[период]],Продажи[[#Headers],[МММ]])</f>
        <v>дек</v>
      </c>
    </row>
    <row r="4605" spans="1:9" x14ac:dyDescent="0.3">
      <c r="A4605" s="1">
        <v>41244</v>
      </c>
      <c r="B4605" t="s">
        <v>18</v>
      </c>
      <c r="C4605" t="s">
        <v>16</v>
      </c>
      <c r="D4605" t="s">
        <v>19</v>
      </c>
      <c r="E4605" t="s">
        <v>11</v>
      </c>
      <c r="F4605" s="2">
        <v>1492057.2841428195</v>
      </c>
      <c r="G4605" s="2">
        <v>3216171.8693848001</v>
      </c>
      <c r="H4605" s="2">
        <v>0</v>
      </c>
      <c r="I4605" s="2" t="str">
        <f>TEXT(Продажи[[#This Row],[период]],Продажи[[#Headers],[МММ]])</f>
        <v>дек</v>
      </c>
    </row>
    <row r="4606" spans="1:9" x14ac:dyDescent="0.3">
      <c r="A4606" s="1">
        <v>41244</v>
      </c>
      <c r="B4606" t="s">
        <v>18</v>
      </c>
      <c r="C4606" t="s">
        <v>16</v>
      </c>
      <c r="D4606" t="s">
        <v>19</v>
      </c>
      <c r="E4606" t="s">
        <v>12</v>
      </c>
      <c r="F4606" s="2">
        <v>-859150.06764461775</v>
      </c>
      <c r="G4606" s="2">
        <v>-1418899.3541403532</v>
      </c>
      <c r="H4606" s="2">
        <v>0</v>
      </c>
      <c r="I4606" s="2" t="str">
        <f>TEXT(Продажи[[#This Row],[период]],Продажи[[#Headers],[МММ]])</f>
        <v>дек</v>
      </c>
    </row>
    <row r="4607" spans="1:9" x14ac:dyDescent="0.3">
      <c r="A4607" s="1">
        <v>41244</v>
      </c>
      <c r="B4607" t="s">
        <v>18</v>
      </c>
      <c r="C4607" t="s">
        <v>16</v>
      </c>
      <c r="D4607" t="s">
        <v>19</v>
      </c>
      <c r="E4607" t="s">
        <v>13</v>
      </c>
      <c r="F4607" s="2">
        <v>-467778.57349690615</v>
      </c>
      <c r="G4607" s="2">
        <v>-804042.96734620002</v>
      </c>
      <c r="H4607" s="2">
        <v>0</v>
      </c>
      <c r="I4607" s="2" t="str">
        <f>TEXT(Продажи[[#This Row],[период]],Продажи[[#Headers],[МММ]])</f>
        <v>дек</v>
      </c>
    </row>
    <row r="4608" spans="1:9" x14ac:dyDescent="0.3">
      <c r="A4608" s="1">
        <v>41244</v>
      </c>
      <c r="B4608" t="s">
        <v>18</v>
      </c>
      <c r="C4608" t="s">
        <v>16</v>
      </c>
      <c r="D4608" t="s">
        <v>17</v>
      </c>
      <c r="E4608" t="s">
        <v>11</v>
      </c>
      <c r="F4608" s="2">
        <v>882588.35961904959</v>
      </c>
      <c r="G4608" s="2">
        <v>1593823.9073501872</v>
      </c>
      <c r="H4608" s="2">
        <v>0</v>
      </c>
      <c r="I4608" s="2" t="str">
        <f>TEXT(Продажи[[#This Row],[период]],Продажи[[#Headers],[МММ]])</f>
        <v>дек</v>
      </c>
    </row>
    <row r="4609" spans="1:9" x14ac:dyDescent="0.3">
      <c r="A4609" s="1">
        <v>41244</v>
      </c>
      <c r="B4609" t="s">
        <v>18</v>
      </c>
      <c r="C4609" t="s">
        <v>16</v>
      </c>
      <c r="D4609" t="s">
        <v>17</v>
      </c>
      <c r="E4609" t="s">
        <v>12</v>
      </c>
      <c r="F4609" s="2">
        <v>-552480.97628735495</v>
      </c>
      <c r="G4609" s="2">
        <v>-703157.6061839062</v>
      </c>
      <c r="H4609" s="2">
        <v>0</v>
      </c>
      <c r="I4609" s="2" t="str">
        <f>TEXT(Продажи[[#This Row],[период]],Продажи[[#Headers],[МММ]])</f>
        <v>дек</v>
      </c>
    </row>
    <row r="4610" spans="1:9" x14ac:dyDescent="0.3">
      <c r="A4610" s="1">
        <v>41244</v>
      </c>
      <c r="B4610" t="s">
        <v>18</v>
      </c>
      <c r="C4610" t="s">
        <v>16</v>
      </c>
      <c r="D4610" t="s">
        <v>17</v>
      </c>
      <c r="E4610" t="s">
        <v>13</v>
      </c>
      <c r="F4610" s="2">
        <v>-383104.12098205916</v>
      </c>
      <c r="G4610" s="2">
        <v>-398455.9768375468</v>
      </c>
      <c r="H4610" s="2">
        <v>0</v>
      </c>
      <c r="I4610" s="2" t="str">
        <f>TEXT(Продажи[[#This Row],[период]],Продажи[[#Headers],[МММ]])</f>
        <v>дек</v>
      </c>
    </row>
    <row r="4611" spans="1:9" x14ac:dyDescent="0.3">
      <c r="A4611" s="1">
        <v>41244</v>
      </c>
      <c r="B4611" t="s">
        <v>18</v>
      </c>
      <c r="C4611" t="s">
        <v>16</v>
      </c>
      <c r="D4611" t="s">
        <v>14</v>
      </c>
      <c r="E4611" t="s">
        <v>11</v>
      </c>
      <c r="F4611" s="2">
        <v>2314240.8587715682</v>
      </c>
      <c r="G4611" s="2">
        <v>2703683.7427041861</v>
      </c>
      <c r="H4611" s="2">
        <v>0</v>
      </c>
      <c r="I4611" s="2" t="str">
        <f>TEXT(Продажи[[#This Row],[период]],Продажи[[#Headers],[МММ]])</f>
        <v>дек</v>
      </c>
    </row>
    <row r="4612" spans="1:9" x14ac:dyDescent="0.3">
      <c r="A4612" s="1">
        <v>41244</v>
      </c>
      <c r="B4612" t="s">
        <v>18</v>
      </c>
      <c r="C4612" t="s">
        <v>16</v>
      </c>
      <c r="D4612" t="s">
        <v>14</v>
      </c>
      <c r="E4612" t="s">
        <v>12</v>
      </c>
      <c r="F4612" s="2">
        <v>-1357326.01687482</v>
      </c>
      <c r="G4612" s="2">
        <v>-1192801.6511930234</v>
      </c>
      <c r="H4612" s="2">
        <v>0</v>
      </c>
      <c r="I4612" s="2" t="str">
        <f>TEXT(Продажи[[#This Row],[период]],Продажи[[#Headers],[МММ]])</f>
        <v>дек</v>
      </c>
    </row>
    <row r="4613" spans="1:9" x14ac:dyDescent="0.3">
      <c r="A4613" s="1">
        <v>41244</v>
      </c>
      <c r="B4613" t="s">
        <v>18</v>
      </c>
      <c r="C4613" t="s">
        <v>16</v>
      </c>
      <c r="D4613" t="s">
        <v>14</v>
      </c>
      <c r="E4613" t="s">
        <v>13</v>
      </c>
      <c r="F4613" s="2">
        <v>-902961.13272597408</v>
      </c>
      <c r="G4613" s="2">
        <v>-675920.93567604653</v>
      </c>
      <c r="H4613" s="2">
        <v>0</v>
      </c>
      <c r="I4613" s="2" t="str">
        <f>TEXT(Продажи[[#This Row],[период]],Продажи[[#Headers],[МММ]])</f>
        <v>дек</v>
      </c>
    </row>
    <row r="4614" spans="1:9" x14ac:dyDescent="0.3">
      <c r="A4614" s="1">
        <v>41244</v>
      </c>
      <c r="B4614" t="s">
        <v>18</v>
      </c>
      <c r="C4614" t="s">
        <v>16</v>
      </c>
      <c r="D4614" t="s">
        <v>100</v>
      </c>
      <c r="E4614" t="s">
        <v>49</v>
      </c>
      <c r="F4614" s="2">
        <v>0</v>
      </c>
      <c r="G4614" s="2">
        <v>0</v>
      </c>
      <c r="H4614" s="2">
        <v>10017180.143015841</v>
      </c>
      <c r="I4614" s="2" t="str">
        <f>TEXT(Продажи[[#This Row],[период]],Продажи[[#Headers],[МММ]])</f>
        <v>дек</v>
      </c>
    </row>
    <row r="4615" spans="1:9" x14ac:dyDescent="0.3">
      <c r="A4615" s="1">
        <v>41244</v>
      </c>
      <c r="B4615" t="s">
        <v>18</v>
      </c>
      <c r="C4615" t="s">
        <v>23</v>
      </c>
      <c r="D4615" t="s">
        <v>10</v>
      </c>
      <c r="E4615" t="s">
        <v>11</v>
      </c>
      <c r="F4615" s="2">
        <v>1227665.6334720952</v>
      </c>
      <c r="G4615" s="2">
        <v>4036044.8348974693</v>
      </c>
      <c r="H4615" s="2">
        <v>0</v>
      </c>
      <c r="I4615" s="2" t="str">
        <f>TEXT(Продажи[[#This Row],[период]],Продажи[[#Headers],[МММ]])</f>
        <v>дек</v>
      </c>
    </row>
    <row r="4616" spans="1:9" x14ac:dyDescent="0.3">
      <c r="A4616" s="1">
        <v>41244</v>
      </c>
      <c r="B4616" t="s">
        <v>18</v>
      </c>
      <c r="C4616" t="s">
        <v>23</v>
      </c>
      <c r="D4616" t="s">
        <v>10</v>
      </c>
      <c r="E4616" t="s">
        <v>12</v>
      </c>
      <c r="F4616" s="2">
        <v>-699524.57747697737</v>
      </c>
      <c r="G4616" s="2">
        <v>-1780608.0153959424</v>
      </c>
      <c r="H4616" s="2">
        <v>0</v>
      </c>
      <c r="I4616" s="2" t="str">
        <f>TEXT(Продажи[[#This Row],[период]],Продажи[[#Headers],[МММ]])</f>
        <v>дек</v>
      </c>
    </row>
    <row r="4617" spans="1:9" x14ac:dyDescent="0.3">
      <c r="A4617" s="1">
        <v>41244</v>
      </c>
      <c r="B4617" t="s">
        <v>18</v>
      </c>
      <c r="C4617" t="s">
        <v>23</v>
      </c>
      <c r="D4617" t="s">
        <v>10</v>
      </c>
      <c r="E4617" t="s">
        <v>13</v>
      </c>
      <c r="F4617" s="2">
        <v>-383549.32583062665</v>
      </c>
      <c r="G4617" s="2">
        <v>-1009011.2087243673</v>
      </c>
      <c r="H4617" s="2">
        <v>0</v>
      </c>
      <c r="I4617" s="2" t="str">
        <f>TEXT(Продажи[[#This Row],[период]],Продажи[[#Headers],[МММ]])</f>
        <v>дек</v>
      </c>
    </row>
    <row r="4618" spans="1:9" x14ac:dyDescent="0.3">
      <c r="A4618" s="1">
        <v>41244</v>
      </c>
      <c r="B4618" t="s">
        <v>18</v>
      </c>
      <c r="C4618" t="s">
        <v>23</v>
      </c>
      <c r="D4618" t="s">
        <v>21</v>
      </c>
      <c r="E4618" t="s">
        <v>11</v>
      </c>
      <c r="F4618" s="2">
        <v>2227672.738759446</v>
      </c>
      <c r="G4618" s="2">
        <v>3201948.1690364545</v>
      </c>
      <c r="H4618" s="2">
        <v>0</v>
      </c>
      <c r="I4618" s="2" t="str">
        <f>TEXT(Продажи[[#This Row],[период]],Продажи[[#Headers],[МММ]])</f>
        <v>дек</v>
      </c>
    </row>
    <row r="4619" spans="1:9" x14ac:dyDescent="0.3">
      <c r="A4619" s="1">
        <v>41244</v>
      </c>
      <c r="B4619" t="s">
        <v>18</v>
      </c>
      <c r="C4619" t="s">
        <v>23</v>
      </c>
      <c r="D4619" t="s">
        <v>21</v>
      </c>
      <c r="E4619" t="s">
        <v>12</v>
      </c>
      <c r="F4619" s="2">
        <v>-1305787.0684404722</v>
      </c>
      <c r="G4619" s="2">
        <v>-1412624.1922219654</v>
      </c>
      <c r="H4619" s="2">
        <v>0</v>
      </c>
      <c r="I4619" s="2" t="str">
        <f>TEXT(Продажи[[#This Row],[период]],Продажи[[#Headers],[МММ]])</f>
        <v>дек</v>
      </c>
    </row>
    <row r="4620" spans="1:9" x14ac:dyDescent="0.3">
      <c r="A4620" s="1">
        <v>41244</v>
      </c>
      <c r="B4620" t="s">
        <v>18</v>
      </c>
      <c r="C4620" t="s">
        <v>23</v>
      </c>
      <c r="D4620" t="s">
        <v>21</v>
      </c>
      <c r="E4620" t="s">
        <v>13</v>
      </c>
      <c r="F4620" s="2">
        <v>-894046.29001982254</v>
      </c>
      <c r="G4620" s="2">
        <v>-800487.04225911363</v>
      </c>
      <c r="H4620" s="2">
        <v>0</v>
      </c>
      <c r="I4620" s="2" t="str">
        <f>TEXT(Продажи[[#This Row],[период]],Продажи[[#Headers],[МММ]])</f>
        <v>дек</v>
      </c>
    </row>
    <row r="4621" spans="1:9" x14ac:dyDescent="0.3">
      <c r="A4621" s="1">
        <v>41244</v>
      </c>
      <c r="B4621" t="s">
        <v>18</v>
      </c>
      <c r="C4621" t="s">
        <v>23</v>
      </c>
      <c r="D4621" t="s">
        <v>19</v>
      </c>
      <c r="E4621" t="s">
        <v>11</v>
      </c>
      <c r="F4621" s="2">
        <v>3153080.7482557469</v>
      </c>
      <c r="G4621" s="2">
        <v>3216171.8693848005</v>
      </c>
      <c r="H4621" s="2">
        <v>0</v>
      </c>
      <c r="I4621" s="2" t="str">
        <f>TEXT(Продажи[[#This Row],[период]],Продажи[[#Headers],[МММ]])</f>
        <v>дек</v>
      </c>
    </row>
    <row r="4622" spans="1:9" x14ac:dyDescent="0.3">
      <c r="A4622" s="1">
        <v>41244</v>
      </c>
      <c r="B4622" t="s">
        <v>18</v>
      </c>
      <c r="C4622" t="s">
        <v>23</v>
      </c>
      <c r="D4622" t="s">
        <v>19</v>
      </c>
      <c r="E4622" t="s">
        <v>12</v>
      </c>
      <c r="F4622" s="2">
        <v>-1718300.1352892353</v>
      </c>
      <c r="G4622" s="2">
        <v>-1418899.3541403534</v>
      </c>
      <c r="H4622" s="2">
        <v>0</v>
      </c>
      <c r="I4622" s="2" t="str">
        <f>TEXT(Продажи[[#This Row],[период]],Продажи[[#Headers],[МММ]])</f>
        <v>дек</v>
      </c>
    </row>
    <row r="4623" spans="1:9" x14ac:dyDescent="0.3">
      <c r="A4623" s="1">
        <v>41244</v>
      </c>
      <c r="B4623" t="s">
        <v>18</v>
      </c>
      <c r="C4623" t="s">
        <v>23</v>
      </c>
      <c r="D4623" t="s">
        <v>19</v>
      </c>
      <c r="E4623" t="s">
        <v>13</v>
      </c>
      <c r="F4623" s="2">
        <v>-1128493.6138512052</v>
      </c>
      <c r="G4623" s="2">
        <v>-804042.96734620014</v>
      </c>
      <c r="H4623" s="2">
        <v>0</v>
      </c>
      <c r="I4623" s="2" t="str">
        <f>TEXT(Продажи[[#This Row],[период]],Продажи[[#Headers],[МММ]])</f>
        <v>дек</v>
      </c>
    </row>
    <row r="4624" spans="1:9" x14ac:dyDescent="0.3">
      <c r="A4624" s="1">
        <v>41244</v>
      </c>
      <c r="B4624" t="s">
        <v>18</v>
      </c>
      <c r="C4624" t="s">
        <v>23</v>
      </c>
      <c r="D4624" t="s">
        <v>17</v>
      </c>
      <c r="E4624" t="s">
        <v>11</v>
      </c>
      <c r="F4624" s="2">
        <v>1002752.9719615494</v>
      </c>
      <c r="G4624" s="2">
        <v>1593823.9073501874</v>
      </c>
      <c r="H4624" s="2">
        <v>0</v>
      </c>
      <c r="I4624" s="2" t="str">
        <f>TEXT(Продажи[[#This Row],[период]],Продажи[[#Headers],[МММ]])</f>
        <v>дек</v>
      </c>
    </row>
    <row r="4625" spans="1:9" x14ac:dyDescent="0.3">
      <c r="A4625" s="1">
        <v>41244</v>
      </c>
      <c r="B4625" t="s">
        <v>18</v>
      </c>
      <c r="C4625" t="s">
        <v>23</v>
      </c>
      <c r="D4625" t="s">
        <v>17</v>
      </c>
      <c r="E4625" t="s">
        <v>12</v>
      </c>
      <c r="F4625" s="2">
        <v>-552480.97628735495</v>
      </c>
      <c r="G4625" s="2">
        <v>-703157.60618390632</v>
      </c>
      <c r="H4625" s="2">
        <v>0</v>
      </c>
      <c r="I4625" s="2" t="str">
        <f>TEXT(Продажи[[#This Row],[период]],Продажи[[#Headers],[МММ]])</f>
        <v>дек</v>
      </c>
    </row>
    <row r="4626" spans="1:9" x14ac:dyDescent="0.3">
      <c r="A4626" s="1">
        <v>41244</v>
      </c>
      <c r="B4626" t="s">
        <v>18</v>
      </c>
      <c r="C4626" t="s">
        <v>23</v>
      </c>
      <c r="D4626" t="s">
        <v>17</v>
      </c>
      <c r="E4626" t="s">
        <v>13</v>
      </c>
      <c r="F4626" s="2">
        <v>-443656.03598315327</v>
      </c>
      <c r="G4626" s="2">
        <v>-398455.97683754686</v>
      </c>
      <c r="H4626" s="2">
        <v>0</v>
      </c>
      <c r="I4626" s="2" t="str">
        <f>TEXT(Продажи[[#This Row],[период]],Продажи[[#Headers],[МММ]])</f>
        <v>дек</v>
      </c>
    </row>
    <row r="4627" spans="1:9" x14ac:dyDescent="0.3">
      <c r="A4627" s="1">
        <v>41244</v>
      </c>
      <c r="B4627" t="s">
        <v>18</v>
      </c>
      <c r="C4627" t="s">
        <v>23</v>
      </c>
      <c r="D4627" t="s">
        <v>14</v>
      </c>
      <c r="E4627" t="s">
        <v>11</v>
      </c>
      <c r="F4627" s="2">
        <v>841542.13046238839</v>
      </c>
      <c r="G4627" s="2">
        <v>2703683.7427041866</v>
      </c>
      <c r="H4627" s="2">
        <v>0</v>
      </c>
      <c r="I4627" s="2" t="str">
        <f>TEXT(Продажи[[#This Row],[период]],Продажи[[#Headers],[МММ]])</f>
        <v>дек</v>
      </c>
    </row>
    <row r="4628" spans="1:9" x14ac:dyDescent="0.3">
      <c r="A4628" s="1">
        <v>41244</v>
      </c>
      <c r="B4628" t="s">
        <v>18</v>
      </c>
      <c r="C4628" t="s">
        <v>23</v>
      </c>
      <c r="D4628" t="s">
        <v>14</v>
      </c>
      <c r="E4628" t="s">
        <v>12</v>
      </c>
      <c r="F4628" s="2">
        <v>-452442.00562493998</v>
      </c>
      <c r="G4628" s="2">
        <v>-1192801.6511930234</v>
      </c>
      <c r="H4628" s="2">
        <v>0</v>
      </c>
      <c r="I4628" s="2" t="str">
        <f>TEXT(Продажи[[#This Row],[период]],Продажи[[#Headers],[МММ]])</f>
        <v>дек</v>
      </c>
    </row>
    <row r="4629" spans="1:9" x14ac:dyDescent="0.3">
      <c r="A4629" s="1">
        <v>41244</v>
      </c>
      <c r="B4629" t="s">
        <v>18</v>
      </c>
      <c r="C4629" t="s">
        <v>23</v>
      </c>
      <c r="D4629" t="s">
        <v>14</v>
      </c>
      <c r="E4629" t="s">
        <v>13</v>
      </c>
      <c r="F4629" s="2">
        <v>-405523.76964163373</v>
      </c>
      <c r="G4629" s="2">
        <v>-675920.93567604665</v>
      </c>
      <c r="H4629" s="2">
        <v>0</v>
      </c>
      <c r="I4629" s="2" t="str">
        <f>TEXT(Продажи[[#This Row],[период]],Продажи[[#Headers],[МММ]])</f>
        <v>дек</v>
      </c>
    </row>
    <row r="4630" spans="1:9" x14ac:dyDescent="0.3">
      <c r="A4630" s="1">
        <v>41244</v>
      </c>
      <c r="B4630" t="s">
        <v>18</v>
      </c>
      <c r="C4630" t="s">
        <v>23</v>
      </c>
      <c r="D4630" t="s">
        <v>100</v>
      </c>
      <c r="E4630" t="s">
        <v>49</v>
      </c>
      <c r="F4630" s="2">
        <v>0</v>
      </c>
      <c r="G4630" s="2">
        <v>0</v>
      </c>
      <c r="H4630" s="2">
        <v>6553281.1448700503</v>
      </c>
      <c r="I4630" s="2" t="str">
        <f>TEXT(Продажи[[#This Row],[период]],Продажи[[#Headers],[МММ]])</f>
        <v>дек</v>
      </c>
    </row>
    <row r="4631" spans="1:9" x14ac:dyDescent="0.3">
      <c r="A4631" s="1">
        <v>41244</v>
      </c>
      <c r="B4631" t="s">
        <v>18</v>
      </c>
      <c r="C4631" t="s">
        <v>24</v>
      </c>
      <c r="D4631" t="s">
        <v>10</v>
      </c>
      <c r="E4631" t="s">
        <v>11</v>
      </c>
      <c r="F4631" s="2">
        <v>1161210.7986117825</v>
      </c>
      <c r="G4631" s="2">
        <v>3228835.8679179754</v>
      </c>
      <c r="H4631" s="2">
        <v>0</v>
      </c>
      <c r="I4631" s="2" t="str">
        <f>TEXT(Продажи[[#This Row],[период]],Продажи[[#Headers],[МММ]])</f>
        <v>дек</v>
      </c>
    </row>
    <row r="4632" spans="1:9" x14ac:dyDescent="0.3">
      <c r="A4632" s="1">
        <v>41244</v>
      </c>
      <c r="B4632" t="s">
        <v>18</v>
      </c>
      <c r="C4632" t="s">
        <v>24</v>
      </c>
      <c r="D4632" t="s">
        <v>10</v>
      </c>
      <c r="E4632" t="s">
        <v>12</v>
      </c>
      <c r="F4632" s="2">
        <v>-699524.57747697737</v>
      </c>
      <c r="G4632" s="2">
        <v>-1424486.412316754</v>
      </c>
      <c r="H4632" s="2">
        <v>0</v>
      </c>
      <c r="I4632" s="2" t="str">
        <f>TEXT(Продажи[[#This Row],[период]],Продажи[[#Headers],[МММ]])</f>
        <v>дек</v>
      </c>
    </row>
    <row r="4633" spans="1:9" x14ac:dyDescent="0.3">
      <c r="A4633" s="1">
        <v>41244</v>
      </c>
      <c r="B4633" t="s">
        <v>18</v>
      </c>
      <c r="C4633" t="s">
        <v>24</v>
      </c>
      <c r="D4633" t="s">
        <v>10</v>
      </c>
      <c r="E4633" t="s">
        <v>13</v>
      </c>
      <c r="F4633" s="2">
        <v>-511562.32350891351</v>
      </c>
      <c r="G4633" s="2">
        <v>-807208.96697949385</v>
      </c>
      <c r="H4633" s="2">
        <v>0</v>
      </c>
      <c r="I4633" s="2" t="str">
        <f>TEXT(Продажи[[#This Row],[период]],Продажи[[#Headers],[МММ]])</f>
        <v>дек</v>
      </c>
    </row>
    <row r="4634" spans="1:9" x14ac:dyDescent="0.3">
      <c r="A4634" s="1">
        <v>41244</v>
      </c>
      <c r="B4634" t="s">
        <v>18</v>
      </c>
      <c r="C4634" t="s">
        <v>24</v>
      </c>
      <c r="D4634" t="s">
        <v>21</v>
      </c>
      <c r="E4634" t="s">
        <v>11</v>
      </c>
      <c r="F4634" s="2">
        <v>1820267.1734060179</v>
      </c>
      <c r="G4634" s="2">
        <v>2561558.5352291637</v>
      </c>
      <c r="H4634" s="2">
        <v>0</v>
      </c>
      <c r="I4634" s="2" t="str">
        <f>TEXT(Продажи[[#This Row],[период]],Продажи[[#Headers],[МММ]])</f>
        <v>дек</v>
      </c>
    </row>
    <row r="4635" spans="1:9" x14ac:dyDescent="0.3">
      <c r="A4635" s="1">
        <v>41244</v>
      </c>
      <c r="B4635" t="s">
        <v>18</v>
      </c>
      <c r="C4635" t="s">
        <v>24</v>
      </c>
      <c r="D4635" t="s">
        <v>21</v>
      </c>
      <c r="E4635" t="s">
        <v>12</v>
      </c>
      <c r="F4635" s="2">
        <v>-1044629.6547523778</v>
      </c>
      <c r="G4635" s="2">
        <v>-1130099.3537775723</v>
      </c>
      <c r="H4635" s="2">
        <v>0</v>
      </c>
      <c r="I4635" s="2" t="str">
        <f>TEXT(Продажи[[#This Row],[период]],Продажи[[#Headers],[МММ]])</f>
        <v>дек</v>
      </c>
    </row>
    <row r="4636" spans="1:9" x14ac:dyDescent="0.3">
      <c r="A4636" s="1">
        <v>41244</v>
      </c>
      <c r="B4636" t="s">
        <v>18</v>
      </c>
      <c r="C4636" t="s">
        <v>24</v>
      </c>
      <c r="D4636" t="s">
        <v>21</v>
      </c>
      <c r="E4636" t="s">
        <v>13</v>
      </c>
      <c r="F4636" s="2">
        <v>-720585.53584819019</v>
      </c>
      <c r="G4636" s="2">
        <v>-640389.63380729093</v>
      </c>
      <c r="H4636" s="2">
        <v>0</v>
      </c>
      <c r="I4636" s="2" t="str">
        <f>TEXT(Продажи[[#This Row],[период]],Продажи[[#Headers],[МММ]])</f>
        <v>дек</v>
      </c>
    </row>
    <row r="4637" spans="1:9" x14ac:dyDescent="0.3">
      <c r="A4637" s="1">
        <v>41244</v>
      </c>
      <c r="B4637" t="s">
        <v>18</v>
      </c>
      <c r="C4637" t="s">
        <v>24</v>
      </c>
      <c r="D4637" t="s">
        <v>19</v>
      </c>
      <c r="E4637" t="s">
        <v>11</v>
      </c>
      <c r="F4637" s="2">
        <v>1658159.6305541121</v>
      </c>
      <c r="G4637" s="2">
        <v>2572937.4955078401</v>
      </c>
      <c r="H4637" s="2">
        <v>0</v>
      </c>
      <c r="I4637" s="2" t="str">
        <f>TEXT(Продажи[[#This Row],[период]],Продажи[[#Headers],[МММ]])</f>
        <v>дек</v>
      </c>
    </row>
    <row r="4638" spans="1:9" x14ac:dyDescent="0.3">
      <c r="A4638" s="1">
        <v>41244</v>
      </c>
      <c r="B4638" t="s">
        <v>18</v>
      </c>
      <c r="C4638" t="s">
        <v>24</v>
      </c>
      <c r="D4638" t="s">
        <v>19</v>
      </c>
      <c r="E4638" t="s">
        <v>12</v>
      </c>
      <c r="F4638" s="2">
        <v>-859150.06764461775</v>
      </c>
      <c r="G4638" s="2">
        <v>-1135119.4833122825</v>
      </c>
      <c r="H4638" s="2">
        <v>0</v>
      </c>
      <c r="I4638" s="2" t="str">
        <f>TEXT(Продажи[[#This Row],[период]],Продажи[[#Headers],[МММ]])</f>
        <v>дек</v>
      </c>
    </row>
    <row r="4639" spans="1:9" x14ac:dyDescent="0.3">
      <c r="A4639" s="1">
        <v>41244</v>
      </c>
      <c r="B4639" t="s">
        <v>18</v>
      </c>
      <c r="C4639" t="s">
        <v>24</v>
      </c>
      <c r="D4639" t="s">
        <v>19</v>
      </c>
      <c r="E4639" t="s">
        <v>13</v>
      </c>
      <c r="F4639" s="2">
        <v>-609280.58963797474</v>
      </c>
      <c r="G4639" s="2">
        <v>-643234.37387696002</v>
      </c>
      <c r="H4639" s="2">
        <v>0</v>
      </c>
      <c r="I4639" s="2" t="str">
        <f>TEXT(Продажи[[#This Row],[период]],Продажи[[#Headers],[МММ]])</f>
        <v>дек</v>
      </c>
    </row>
    <row r="4640" spans="1:9" x14ac:dyDescent="0.3">
      <c r="A4640" s="1">
        <v>41244</v>
      </c>
      <c r="B4640" t="s">
        <v>18</v>
      </c>
      <c r="C4640" t="s">
        <v>24</v>
      </c>
      <c r="D4640" t="s">
        <v>17</v>
      </c>
      <c r="E4640" t="s">
        <v>11</v>
      </c>
      <c r="F4640" s="2">
        <v>484802.05669215397</v>
      </c>
      <c r="G4640" s="2">
        <v>1275059.1258801499</v>
      </c>
      <c r="H4640" s="2">
        <v>0</v>
      </c>
      <c r="I4640" s="2" t="str">
        <f>TEXT(Продажи[[#This Row],[период]],Продажи[[#Headers],[МММ]])</f>
        <v>дек</v>
      </c>
    </row>
    <row r="4641" spans="1:9" x14ac:dyDescent="0.3">
      <c r="A4641" s="1">
        <v>41244</v>
      </c>
      <c r="B4641" t="s">
        <v>18</v>
      </c>
      <c r="C4641" t="s">
        <v>24</v>
      </c>
      <c r="D4641" t="s">
        <v>17</v>
      </c>
      <c r="E4641" t="s">
        <v>12</v>
      </c>
      <c r="F4641" s="2">
        <v>-276240.48814367747</v>
      </c>
      <c r="G4641" s="2">
        <v>-562526.08494712505</v>
      </c>
      <c r="H4641" s="2">
        <v>0</v>
      </c>
      <c r="I4641" s="2" t="str">
        <f>TEXT(Продажи[[#This Row],[период]],Продажи[[#Headers],[МММ]])</f>
        <v>дек</v>
      </c>
    </row>
    <row r="4642" spans="1:9" x14ac:dyDescent="0.3">
      <c r="A4642" s="1">
        <v>41244</v>
      </c>
      <c r="B4642" t="s">
        <v>18</v>
      </c>
      <c r="C4642" t="s">
        <v>24</v>
      </c>
      <c r="D4642" t="s">
        <v>17</v>
      </c>
      <c r="E4642" t="s">
        <v>13</v>
      </c>
      <c r="F4642" s="2">
        <v>-146738.94730192146</v>
      </c>
      <c r="G4642" s="2">
        <v>-318764.78147003747</v>
      </c>
      <c r="H4642" s="2">
        <v>0</v>
      </c>
      <c r="I4642" s="2" t="str">
        <f>TEXT(Продажи[[#This Row],[период]],Продажи[[#Headers],[МММ]])</f>
        <v>дек</v>
      </c>
    </row>
    <row r="4643" spans="1:9" x14ac:dyDescent="0.3">
      <c r="A4643" s="1">
        <v>41244</v>
      </c>
      <c r="B4643" t="s">
        <v>18</v>
      </c>
      <c r="C4643" t="s">
        <v>24</v>
      </c>
      <c r="D4643" t="s">
        <v>14</v>
      </c>
      <c r="E4643" t="s">
        <v>11</v>
      </c>
      <c r="F4643" s="2">
        <v>3234960.3402183214</v>
      </c>
      <c r="G4643" s="2">
        <v>2162946.9941633488</v>
      </c>
      <c r="H4643" s="2">
        <v>0</v>
      </c>
      <c r="I4643" s="2" t="str">
        <f>TEXT(Продажи[[#This Row],[период]],Продажи[[#Headers],[МММ]])</f>
        <v>дек</v>
      </c>
    </row>
    <row r="4644" spans="1:9" x14ac:dyDescent="0.3">
      <c r="A4644" s="1">
        <v>41244</v>
      </c>
      <c r="B4644" t="s">
        <v>18</v>
      </c>
      <c r="C4644" t="s">
        <v>24</v>
      </c>
      <c r="D4644" t="s">
        <v>14</v>
      </c>
      <c r="E4644" t="s">
        <v>12</v>
      </c>
      <c r="F4644" s="2">
        <v>-1809768.0224997601</v>
      </c>
      <c r="G4644" s="2">
        <v>-954241.32095441874</v>
      </c>
      <c r="H4644" s="2">
        <v>0</v>
      </c>
      <c r="I4644" s="2" t="str">
        <f>TEXT(Продажи[[#This Row],[период]],Продажи[[#Headers],[МММ]])</f>
        <v>дек</v>
      </c>
    </row>
    <row r="4645" spans="1:9" x14ac:dyDescent="0.3">
      <c r="A4645" s="1">
        <v>41244</v>
      </c>
      <c r="B4645" t="s">
        <v>18</v>
      </c>
      <c r="C4645" t="s">
        <v>24</v>
      </c>
      <c r="D4645" t="s">
        <v>14</v>
      </c>
      <c r="E4645" t="s">
        <v>13</v>
      </c>
      <c r="F4645" s="2">
        <v>-1032811.9883403318</v>
      </c>
      <c r="G4645" s="2">
        <v>-540736.7485408372</v>
      </c>
      <c r="H4645" s="2">
        <v>0</v>
      </c>
      <c r="I4645" s="2" t="str">
        <f>TEXT(Продажи[[#This Row],[период]],Продажи[[#Headers],[МММ]])</f>
        <v>дек</v>
      </c>
    </row>
    <row r="4646" spans="1:9" x14ac:dyDescent="0.3">
      <c r="A4646" s="1">
        <v>41244</v>
      </c>
      <c r="B4646" t="s">
        <v>18</v>
      </c>
      <c r="C4646" t="s">
        <v>24</v>
      </c>
      <c r="D4646" t="s">
        <v>100</v>
      </c>
      <c r="E4646" t="s">
        <v>49</v>
      </c>
      <c r="F4646" s="2">
        <v>0</v>
      </c>
      <c r="G4646" s="2">
        <v>0</v>
      </c>
      <c r="H4646" s="2">
        <v>8834072.2491662689</v>
      </c>
      <c r="I4646" s="2" t="str">
        <f>TEXT(Продажи[[#This Row],[период]],Продажи[[#Headers],[МММ]])</f>
        <v>дек</v>
      </c>
    </row>
    <row r="4647" spans="1:9" x14ac:dyDescent="0.3">
      <c r="A4647" s="1">
        <v>41244</v>
      </c>
      <c r="B4647" t="s">
        <v>18</v>
      </c>
      <c r="C4647" t="s">
        <v>26</v>
      </c>
      <c r="D4647" t="s">
        <v>10</v>
      </c>
      <c r="E4647" t="s">
        <v>11</v>
      </c>
      <c r="F4647" s="2">
        <v>8810512.0533225313</v>
      </c>
      <c r="G4647" s="2">
        <v>1210813.4504692405</v>
      </c>
      <c r="H4647" s="2">
        <v>0</v>
      </c>
      <c r="I4647" s="2" t="str">
        <f>TEXT(Продажи[[#This Row],[период]],Продажи[[#Headers],[МММ]])</f>
        <v>дек</v>
      </c>
    </row>
    <row r="4648" spans="1:9" x14ac:dyDescent="0.3">
      <c r="A4648" s="1">
        <v>41244</v>
      </c>
      <c r="B4648" t="s">
        <v>18</v>
      </c>
      <c r="C4648" t="s">
        <v>26</v>
      </c>
      <c r="D4648" t="s">
        <v>10</v>
      </c>
      <c r="E4648" t="s">
        <v>12</v>
      </c>
      <c r="F4648" s="2">
        <v>-4896672.0423388425</v>
      </c>
      <c r="G4648" s="2">
        <v>-534182.40461878269</v>
      </c>
      <c r="H4648" s="2">
        <v>0</v>
      </c>
      <c r="I4648" s="2" t="str">
        <f>TEXT(Продажи[[#This Row],[период]],Продажи[[#Headers],[МММ]])</f>
        <v>дек</v>
      </c>
    </row>
    <row r="4649" spans="1:9" x14ac:dyDescent="0.3">
      <c r="A4649" s="1">
        <v>41244</v>
      </c>
      <c r="B4649" t="s">
        <v>18</v>
      </c>
      <c r="C4649" t="s">
        <v>26</v>
      </c>
      <c r="D4649" t="s">
        <v>10</v>
      </c>
      <c r="E4649" t="s">
        <v>13</v>
      </c>
      <c r="F4649" s="2">
        <v>-3255832.2171799699</v>
      </c>
      <c r="G4649" s="2">
        <v>-302703.36261731014</v>
      </c>
      <c r="H4649" s="2">
        <v>0</v>
      </c>
      <c r="I4649" s="2" t="str">
        <f>TEXT(Продажи[[#This Row],[период]],Продажи[[#Headers],[МММ]])</f>
        <v>дек</v>
      </c>
    </row>
    <row r="4650" spans="1:9" x14ac:dyDescent="0.3">
      <c r="A4650" s="1">
        <v>41244</v>
      </c>
      <c r="B4650" t="s">
        <v>18</v>
      </c>
      <c r="C4650" t="s">
        <v>26</v>
      </c>
      <c r="D4650" t="s">
        <v>21</v>
      </c>
      <c r="E4650" t="s">
        <v>11</v>
      </c>
      <c r="F4650" s="2">
        <v>1694911.6148357328</v>
      </c>
      <c r="G4650" s="2">
        <v>960584.45071093622</v>
      </c>
      <c r="H4650" s="2">
        <v>0</v>
      </c>
      <c r="I4650" s="2" t="str">
        <f>TEXT(Продажи[[#This Row],[период]],Продажи[[#Headers],[МММ]])</f>
        <v>дек</v>
      </c>
    </row>
    <row r="4651" spans="1:9" x14ac:dyDescent="0.3">
      <c r="A4651" s="1">
        <v>41244</v>
      </c>
      <c r="B4651" t="s">
        <v>18</v>
      </c>
      <c r="C4651" t="s">
        <v>26</v>
      </c>
      <c r="D4651" t="s">
        <v>21</v>
      </c>
      <c r="E4651" t="s">
        <v>12</v>
      </c>
      <c r="F4651" s="2">
        <v>-1044629.6547523778</v>
      </c>
      <c r="G4651" s="2">
        <v>-423787.25766658958</v>
      </c>
      <c r="H4651" s="2">
        <v>0</v>
      </c>
      <c r="I4651" s="2" t="str">
        <f>TEXT(Продажи[[#This Row],[период]],Продажи[[#Headers],[МММ]])</f>
        <v>дек</v>
      </c>
    </row>
    <row r="4652" spans="1:9" x14ac:dyDescent="0.3">
      <c r="A4652" s="1">
        <v>41244</v>
      </c>
      <c r="B4652" t="s">
        <v>18</v>
      </c>
      <c r="C4652" t="s">
        <v>26</v>
      </c>
      <c r="D4652" t="s">
        <v>21</v>
      </c>
      <c r="E4652" t="s">
        <v>13</v>
      </c>
      <c r="F4652" s="2">
        <v>-588909.96786665288</v>
      </c>
      <c r="G4652" s="2">
        <v>-240146.11267773405</v>
      </c>
      <c r="H4652" s="2">
        <v>0</v>
      </c>
      <c r="I4652" s="2" t="str">
        <f>TEXT(Продажи[[#This Row],[период]],Продажи[[#Headers],[МММ]])</f>
        <v>дек</v>
      </c>
    </row>
    <row r="4653" spans="1:9" x14ac:dyDescent="0.3">
      <c r="A4653" s="1">
        <v>41244</v>
      </c>
      <c r="B4653" t="s">
        <v>18</v>
      </c>
      <c r="C4653" t="s">
        <v>26</v>
      </c>
      <c r="D4653" t="s">
        <v>19</v>
      </c>
      <c r="E4653" t="s">
        <v>11</v>
      </c>
      <c r="F4653" s="2">
        <v>1010933.2462618336</v>
      </c>
      <c r="G4653" s="2">
        <v>964851.56081544003</v>
      </c>
      <c r="H4653" s="2">
        <v>0</v>
      </c>
      <c r="I4653" s="2" t="str">
        <f>TEXT(Продажи[[#This Row],[период]],Продажи[[#Headers],[МММ]])</f>
        <v>дек</v>
      </c>
    </row>
    <row r="4654" spans="1:9" x14ac:dyDescent="0.3">
      <c r="A4654" s="1">
        <v>41244</v>
      </c>
      <c r="B4654" t="s">
        <v>18</v>
      </c>
      <c r="C4654" t="s">
        <v>26</v>
      </c>
      <c r="D4654" t="s">
        <v>19</v>
      </c>
      <c r="E4654" t="s">
        <v>12</v>
      </c>
      <c r="F4654" s="2">
        <v>-572766.71176307846</v>
      </c>
      <c r="G4654" s="2">
        <v>-425669.80624210596</v>
      </c>
      <c r="H4654" s="2">
        <v>0</v>
      </c>
      <c r="I4654" s="2" t="str">
        <f>TEXT(Продажи[[#This Row],[период]],Продажи[[#Headers],[МММ]])</f>
        <v>дек</v>
      </c>
    </row>
    <row r="4655" spans="1:9" x14ac:dyDescent="0.3">
      <c r="A4655" s="1">
        <v>41244</v>
      </c>
      <c r="B4655" t="s">
        <v>18</v>
      </c>
      <c r="C4655" t="s">
        <v>26</v>
      </c>
      <c r="D4655" t="s">
        <v>19</v>
      </c>
      <c r="E4655" t="s">
        <v>13</v>
      </c>
      <c r="F4655" s="2">
        <v>-356890.93809957424</v>
      </c>
      <c r="G4655" s="2">
        <v>-241212.89020386001</v>
      </c>
      <c r="H4655" s="2">
        <v>0</v>
      </c>
      <c r="I4655" s="2" t="str">
        <f>TEXT(Продажи[[#This Row],[период]],Продажи[[#Headers],[МММ]])</f>
        <v>дек</v>
      </c>
    </row>
    <row r="4656" spans="1:9" x14ac:dyDescent="0.3">
      <c r="A4656" s="1">
        <v>41244</v>
      </c>
      <c r="B4656" t="s">
        <v>18</v>
      </c>
      <c r="C4656" t="s">
        <v>26</v>
      </c>
      <c r="D4656" t="s">
        <v>17</v>
      </c>
      <c r="E4656" t="s">
        <v>11</v>
      </c>
      <c r="F4656" s="2">
        <v>751374.12775080279</v>
      </c>
      <c r="G4656" s="2">
        <v>478147.17220505618</v>
      </c>
      <c r="H4656" s="2">
        <v>0</v>
      </c>
      <c r="I4656" s="2" t="str">
        <f>TEXT(Продажи[[#This Row],[период]],Продажи[[#Headers],[МММ]])</f>
        <v>дек</v>
      </c>
    </row>
    <row r="4657" spans="1:9" x14ac:dyDescent="0.3">
      <c r="A4657" s="1">
        <v>41244</v>
      </c>
      <c r="B4657" t="s">
        <v>18</v>
      </c>
      <c r="C4657" t="s">
        <v>26</v>
      </c>
      <c r="D4657" t="s">
        <v>17</v>
      </c>
      <c r="E4657" t="s">
        <v>12</v>
      </c>
      <c r="F4657" s="2">
        <v>-414360.73221551621</v>
      </c>
      <c r="G4657" s="2">
        <v>-210947.28185517187</v>
      </c>
      <c r="H4657" s="2">
        <v>0</v>
      </c>
      <c r="I4657" s="2" t="str">
        <f>TEXT(Продажи[[#This Row],[период]],Продажи[[#Headers],[МММ]])</f>
        <v>дек</v>
      </c>
    </row>
    <row r="4658" spans="1:9" x14ac:dyDescent="0.3">
      <c r="A4658" s="1">
        <v>41244</v>
      </c>
      <c r="B4658" t="s">
        <v>18</v>
      </c>
      <c r="C4658" t="s">
        <v>26</v>
      </c>
      <c r="D4658" t="s">
        <v>17</v>
      </c>
      <c r="E4658" t="s">
        <v>13</v>
      </c>
      <c r="F4658" s="2">
        <v>-309403.15874532599</v>
      </c>
      <c r="G4658" s="2">
        <v>-119536.79305126405</v>
      </c>
      <c r="H4658" s="2">
        <v>0</v>
      </c>
      <c r="I4658" s="2" t="str">
        <f>TEXT(Продажи[[#This Row],[период]],Продажи[[#Headers],[МММ]])</f>
        <v>дек</v>
      </c>
    </row>
    <row r="4659" spans="1:9" x14ac:dyDescent="0.3">
      <c r="A4659" s="1">
        <v>41244</v>
      </c>
      <c r="B4659" t="s">
        <v>18</v>
      </c>
      <c r="C4659" t="s">
        <v>26</v>
      </c>
      <c r="D4659" t="s">
        <v>14</v>
      </c>
      <c r="E4659" t="s">
        <v>11</v>
      </c>
      <c r="F4659" s="2">
        <v>1230642.2552998369</v>
      </c>
      <c r="G4659" s="2">
        <v>811105.12281125586</v>
      </c>
      <c r="H4659" s="2">
        <v>0</v>
      </c>
      <c r="I4659" s="2" t="str">
        <f>TEXT(Продажи[[#This Row],[период]],Продажи[[#Headers],[МММ]])</f>
        <v>дек</v>
      </c>
    </row>
    <row r="4660" spans="1:9" x14ac:dyDescent="0.3">
      <c r="A4660" s="1">
        <v>41244</v>
      </c>
      <c r="B4660" t="s">
        <v>18</v>
      </c>
      <c r="C4660" t="s">
        <v>26</v>
      </c>
      <c r="D4660" t="s">
        <v>14</v>
      </c>
      <c r="E4660" t="s">
        <v>12</v>
      </c>
      <c r="F4660" s="2">
        <v>-678663.00843741</v>
      </c>
      <c r="G4660" s="2">
        <v>-357840.49535790703</v>
      </c>
      <c r="H4660" s="2">
        <v>0</v>
      </c>
      <c r="I4660" s="2" t="str">
        <f>TEXT(Продажи[[#This Row],[период]],Продажи[[#Headers],[МММ]])</f>
        <v>дек</v>
      </c>
    </row>
    <row r="4661" spans="1:9" x14ac:dyDescent="0.3">
      <c r="A4661" s="1">
        <v>41244</v>
      </c>
      <c r="B4661" t="s">
        <v>18</v>
      </c>
      <c r="C4661" t="s">
        <v>26</v>
      </c>
      <c r="D4661" t="s">
        <v>14</v>
      </c>
      <c r="E4661" t="s">
        <v>13</v>
      </c>
      <c r="F4661" s="2">
        <v>-519131.95725405612</v>
      </c>
      <c r="G4661" s="2">
        <v>-202776.28070281397</v>
      </c>
      <c r="H4661" s="2">
        <v>0</v>
      </c>
      <c r="I4661" s="2" t="str">
        <f>TEXT(Продажи[[#This Row],[период]],Продажи[[#Headers],[МММ]])</f>
        <v>дек</v>
      </c>
    </row>
    <row r="4662" spans="1:9" x14ac:dyDescent="0.3">
      <c r="A4662" s="1">
        <v>41244</v>
      </c>
      <c r="B4662" t="s">
        <v>18</v>
      </c>
      <c r="C4662" t="s">
        <v>26</v>
      </c>
      <c r="D4662" t="s">
        <v>100</v>
      </c>
      <c r="E4662" t="s">
        <v>49</v>
      </c>
      <c r="F4662" s="2">
        <v>0</v>
      </c>
      <c r="G4662" s="2">
        <v>0</v>
      </c>
      <c r="H4662" s="2">
        <v>7236408.915412372</v>
      </c>
      <c r="I4662" s="2" t="str">
        <f>TEXT(Продажи[[#This Row],[период]],Продажи[[#Headers],[МММ]])</f>
        <v>дек</v>
      </c>
    </row>
    <row r="4663" spans="1:9" x14ac:dyDescent="0.3">
      <c r="A4663" s="1">
        <v>41244</v>
      </c>
      <c r="B4663" t="s">
        <v>18</v>
      </c>
      <c r="C4663" t="s">
        <v>27</v>
      </c>
      <c r="D4663" t="s">
        <v>10</v>
      </c>
      <c r="E4663" t="s">
        <v>11</v>
      </c>
      <c r="F4663" s="2">
        <v>2833074.5387817579</v>
      </c>
      <c r="G4663" s="2">
        <v>4036044.8348974693</v>
      </c>
      <c r="H4663" s="2">
        <v>0</v>
      </c>
      <c r="I4663" s="2" t="str">
        <f>TEXT(Продажи[[#This Row],[период]],Продажи[[#Headers],[МММ]])</f>
        <v>дек</v>
      </c>
    </row>
    <row r="4664" spans="1:9" x14ac:dyDescent="0.3">
      <c r="A4664" s="1">
        <v>41244</v>
      </c>
      <c r="B4664" t="s">
        <v>18</v>
      </c>
      <c r="C4664" t="s">
        <v>27</v>
      </c>
      <c r="D4664" t="s">
        <v>10</v>
      </c>
      <c r="E4664" t="s">
        <v>12</v>
      </c>
      <c r="F4664" s="2">
        <v>-1748811.4436924434</v>
      </c>
      <c r="G4664" s="2">
        <v>-1780608.0153959424</v>
      </c>
      <c r="H4664" s="2">
        <v>0</v>
      </c>
      <c r="I4664" s="2" t="str">
        <f>TEXT(Продажи[[#This Row],[период]],Продажи[[#Headers],[МММ]])</f>
        <v>дек</v>
      </c>
    </row>
    <row r="4665" spans="1:9" x14ac:dyDescent="0.3">
      <c r="A4665" s="1">
        <v>41244</v>
      </c>
      <c r="B4665" t="s">
        <v>18</v>
      </c>
      <c r="C4665" t="s">
        <v>27</v>
      </c>
      <c r="D4665" t="s">
        <v>10</v>
      </c>
      <c r="E4665" t="s">
        <v>13</v>
      </c>
      <c r="F4665" s="2">
        <v>-1068278.9584939661</v>
      </c>
      <c r="G4665" s="2">
        <v>-1009011.2087243673</v>
      </c>
      <c r="H4665" s="2">
        <v>0</v>
      </c>
      <c r="I4665" s="2" t="str">
        <f>TEXT(Продажи[[#This Row],[период]],Продажи[[#Headers],[МММ]])</f>
        <v>дек</v>
      </c>
    </row>
    <row r="4666" spans="1:9" x14ac:dyDescent="0.3">
      <c r="A4666" s="1">
        <v>41244</v>
      </c>
      <c r="B4666" t="s">
        <v>18</v>
      </c>
      <c r="C4666" t="s">
        <v>27</v>
      </c>
      <c r="D4666" t="s">
        <v>21</v>
      </c>
      <c r="E4666" t="s">
        <v>11</v>
      </c>
      <c r="F4666" s="2">
        <v>937555.11514025903</v>
      </c>
      <c r="G4666" s="2">
        <v>3201948.1690364545</v>
      </c>
      <c r="H4666" s="2">
        <v>0</v>
      </c>
      <c r="I4666" s="2" t="str">
        <f>TEXT(Продажи[[#This Row],[период]],Продажи[[#Headers],[МММ]])</f>
        <v>дек</v>
      </c>
    </row>
    <row r="4667" spans="1:9" x14ac:dyDescent="0.3">
      <c r="A4667" s="1">
        <v>41244</v>
      </c>
      <c r="B4667" t="s">
        <v>18</v>
      </c>
      <c r="C4667" t="s">
        <v>27</v>
      </c>
      <c r="D4667" t="s">
        <v>21</v>
      </c>
      <c r="E4667" t="s">
        <v>12</v>
      </c>
      <c r="F4667" s="2">
        <v>-522314.82737618888</v>
      </c>
      <c r="G4667" s="2">
        <v>-1412624.1922219654</v>
      </c>
      <c r="H4667" s="2">
        <v>0</v>
      </c>
      <c r="I4667" s="2" t="str">
        <f>TEXT(Продажи[[#This Row],[период]],Продажи[[#Headers],[МММ]])</f>
        <v>дек</v>
      </c>
    </row>
    <row r="4668" spans="1:9" x14ac:dyDescent="0.3">
      <c r="A4668" s="1">
        <v>41244</v>
      </c>
      <c r="B4668" t="s">
        <v>18</v>
      </c>
      <c r="C4668" t="s">
        <v>27</v>
      </c>
      <c r="D4668" t="s">
        <v>21</v>
      </c>
      <c r="E4668" t="s">
        <v>13</v>
      </c>
      <c r="F4668" s="2">
        <v>-443001.3208391146</v>
      </c>
      <c r="G4668" s="2">
        <v>-800487.04225911363</v>
      </c>
      <c r="H4668" s="2">
        <v>0</v>
      </c>
      <c r="I4668" s="2" t="str">
        <f>TEXT(Продажи[[#This Row],[период]],Продажи[[#Headers],[МММ]])</f>
        <v>дек</v>
      </c>
    </row>
    <row r="4669" spans="1:9" x14ac:dyDescent="0.3">
      <c r="A4669" s="1">
        <v>41244</v>
      </c>
      <c r="B4669" t="s">
        <v>18</v>
      </c>
      <c r="C4669" t="s">
        <v>27</v>
      </c>
      <c r="D4669" t="s">
        <v>19</v>
      </c>
      <c r="E4669" t="s">
        <v>11</v>
      </c>
      <c r="F4669" s="2">
        <v>2932565.5642269617</v>
      </c>
      <c r="G4669" s="2">
        <v>3216171.8693848005</v>
      </c>
      <c r="H4669" s="2">
        <v>0</v>
      </c>
      <c r="I4669" s="2" t="str">
        <f>TEXT(Продажи[[#This Row],[период]],Продажи[[#Headers],[МММ]])</f>
        <v>дек</v>
      </c>
    </row>
    <row r="4670" spans="1:9" x14ac:dyDescent="0.3">
      <c r="A4670" s="1">
        <v>41244</v>
      </c>
      <c r="B4670" t="s">
        <v>18</v>
      </c>
      <c r="C4670" t="s">
        <v>27</v>
      </c>
      <c r="D4670" t="s">
        <v>19</v>
      </c>
      <c r="E4670" t="s">
        <v>12</v>
      </c>
      <c r="F4670" s="2">
        <v>-1718300.1352892353</v>
      </c>
      <c r="G4670" s="2">
        <v>-1418899.3541403534</v>
      </c>
      <c r="H4670" s="2">
        <v>0</v>
      </c>
      <c r="I4670" s="2" t="str">
        <f>TEXT(Продажи[[#This Row],[период]],Продажи[[#Headers],[МММ]])</f>
        <v>дек</v>
      </c>
    </row>
    <row r="4671" spans="1:9" x14ac:dyDescent="0.3">
      <c r="A4671" s="1">
        <v>41244</v>
      </c>
      <c r="B4671" t="s">
        <v>18</v>
      </c>
      <c r="C4671" t="s">
        <v>27</v>
      </c>
      <c r="D4671" t="s">
        <v>19</v>
      </c>
      <c r="E4671" t="s">
        <v>13</v>
      </c>
      <c r="F4671" s="2">
        <v>-1099855.2782630515</v>
      </c>
      <c r="G4671" s="2">
        <v>-804042.96734620014</v>
      </c>
      <c r="H4671" s="2">
        <v>0</v>
      </c>
      <c r="I4671" s="2" t="str">
        <f>TEXT(Продажи[[#This Row],[период]],Продажи[[#Headers],[МММ]])</f>
        <v>дек</v>
      </c>
    </row>
    <row r="4672" spans="1:9" x14ac:dyDescent="0.3">
      <c r="A4672" s="1">
        <v>41244</v>
      </c>
      <c r="B4672" t="s">
        <v>18</v>
      </c>
      <c r="C4672" t="s">
        <v>27</v>
      </c>
      <c r="D4672" t="s">
        <v>17</v>
      </c>
      <c r="E4672" t="s">
        <v>11</v>
      </c>
      <c r="F4672" s="2">
        <v>744468.11554721079</v>
      </c>
      <c r="G4672" s="2">
        <v>1593823.9073501874</v>
      </c>
      <c r="H4672" s="2">
        <v>0</v>
      </c>
      <c r="I4672" s="2" t="str">
        <f>TEXT(Продажи[[#This Row],[период]],Продажи[[#Headers],[МММ]])</f>
        <v>дек</v>
      </c>
    </row>
    <row r="4673" spans="1:9" x14ac:dyDescent="0.3">
      <c r="A4673" s="1">
        <v>41244</v>
      </c>
      <c r="B4673" t="s">
        <v>18</v>
      </c>
      <c r="C4673" t="s">
        <v>27</v>
      </c>
      <c r="D4673" t="s">
        <v>17</v>
      </c>
      <c r="E4673" t="s">
        <v>12</v>
      </c>
      <c r="F4673" s="2">
        <v>-414360.73221551621</v>
      </c>
      <c r="G4673" s="2">
        <v>-703157.60618390632</v>
      </c>
      <c r="H4673" s="2">
        <v>0</v>
      </c>
      <c r="I4673" s="2" t="str">
        <f>TEXT(Продажи[[#This Row],[период]],Продажи[[#Headers],[МММ]])</f>
        <v>дек</v>
      </c>
    </row>
    <row r="4674" spans="1:9" x14ac:dyDescent="0.3">
      <c r="A4674" s="1">
        <v>41244</v>
      </c>
      <c r="B4674" t="s">
        <v>18</v>
      </c>
      <c r="C4674" t="s">
        <v>27</v>
      </c>
      <c r="D4674" t="s">
        <v>17</v>
      </c>
      <c r="E4674" t="s">
        <v>13</v>
      </c>
      <c r="F4674" s="2">
        <v>-351654.14140690141</v>
      </c>
      <c r="G4674" s="2">
        <v>-398455.97683754686</v>
      </c>
      <c r="H4674" s="2">
        <v>0</v>
      </c>
      <c r="I4674" s="2" t="str">
        <f>TEXT(Продажи[[#This Row],[период]],Продажи[[#Headers],[МММ]])</f>
        <v>дек</v>
      </c>
    </row>
    <row r="4675" spans="1:9" x14ac:dyDescent="0.3">
      <c r="A4675" s="1">
        <v>41244</v>
      </c>
      <c r="B4675" t="s">
        <v>18</v>
      </c>
      <c r="C4675" t="s">
        <v>27</v>
      </c>
      <c r="D4675" t="s">
        <v>14</v>
      </c>
      <c r="E4675" t="s">
        <v>11</v>
      </c>
      <c r="F4675" s="2">
        <v>1658199.9506154049</v>
      </c>
      <c r="G4675" s="2">
        <v>2703683.7427041866</v>
      </c>
      <c r="H4675" s="2">
        <v>0</v>
      </c>
      <c r="I4675" s="2" t="str">
        <f>TEXT(Продажи[[#This Row],[период]],Продажи[[#Headers],[МММ]])</f>
        <v>дек</v>
      </c>
    </row>
    <row r="4676" spans="1:9" x14ac:dyDescent="0.3">
      <c r="A4676" s="1">
        <v>41244</v>
      </c>
      <c r="B4676" t="s">
        <v>18</v>
      </c>
      <c r="C4676" t="s">
        <v>27</v>
      </c>
      <c r="D4676" t="s">
        <v>14</v>
      </c>
      <c r="E4676" t="s">
        <v>12</v>
      </c>
      <c r="F4676" s="2">
        <v>-904884.01124987996</v>
      </c>
      <c r="G4676" s="2">
        <v>-1192801.6511930234</v>
      </c>
      <c r="H4676" s="2">
        <v>0</v>
      </c>
      <c r="I4676" s="2" t="str">
        <f>TEXT(Продажи[[#This Row],[период]],Продажи[[#Headers],[МММ]])</f>
        <v>дек</v>
      </c>
    </row>
    <row r="4677" spans="1:9" x14ac:dyDescent="0.3">
      <c r="A4677" s="1">
        <v>41244</v>
      </c>
      <c r="B4677" t="s">
        <v>18</v>
      </c>
      <c r="C4677" t="s">
        <v>27</v>
      </c>
      <c r="D4677" t="s">
        <v>14</v>
      </c>
      <c r="E4677" t="s">
        <v>13</v>
      </c>
      <c r="F4677" s="2">
        <v>-614755.57514288719</v>
      </c>
      <c r="G4677" s="2">
        <v>-675920.93567604665</v>
      </c>
      <c r="H4677" s="2">
        <v>0</v>
      </c>
      <c r="I4677" s="2" t="str">
        <f>TEXT(Продажи[[#This Row],[период]],Продажи[[#Headers],[МММ]])</f>
        <v>дек</v>
      </c>
    </row>
    <row r="4678" spans="1:9" x14ac:dyDescent="0.3">
      <c r="A4678" s="1">
        <v>41244</v>
      </c>
      <c r="B4678" t="s">
        <v>18</v>
      </c>
      <c r="C4678" t="s">
        <v>27</v>
      </c>
      <c r="D4678" t="s">
        <v>100</v>
      </c>
      <c r="E4678" t="s">
        <v>49</v>
      </c>
      <c r="F4678" s="2">
        <v>0</v>
      </c>
      <c r="G4678" s="2">
        <v>0</v>
      </c>
      <c r="H4678" s="2">
        <v>6876254.6139668226</v>
      </c>
      <c r="I4678" s="2" t="str">
        <f>TEXT(Продажи[[#This Row],[период]],Продажи[[#Headers],[МММ]])</f>
        <v>дек</v>
      </c>
    </row>
    <row r="4679" spans="1:9" x14ac:dyDescent="0.3">
      <c r="A4679" s="1">
        <v>41244</v>
      </c>
      <c r="B4679" t="s">
        <v>25</v>
      </c>
      <c r="C4679" t="s">
        <v>20</v>
      </c>
      <c r="D4679" t="s">
        <v>10</v>
      </c>
      <c r="E4679" t="s">
        <v>11</v>
      </c>
      <c r="F4679" s="2">
        <v>4459469.1814157311</v>
      </c>
      <c r="G4679" s="2">
        <v>2421626.9009384811</v>
      </c>
      <c r="H4679" s="2">
        <v>0</v>
      </c>
      <c r="I4679" s="2" t="str">
        <f>TEXT(Продажи[[#This Row],[период]],Продажи[[#Headers],[МММ]])</f>
        <v>дек</v>
      </c>
    </row>
    <row r="4680" spans="1:9" x14ac:dyDescent="0.3">
      <c r="A4680" s="1">
        <v>41244</v>
      </c>
      <c r="B4680" t="s">
        <v>25</v>
      </c>
      <c r="C4680" t="s">
        <v>20</v>
      </c>
      <c r="D4680" t="s">
        <v>10</v>
      </c>
      <c r="E4680" t="s">
        <v>12</v>
      </c>
      <c r="F4680" s="2">
        <v>-2448336.0211694208</v>
      </c>
      <c r="G4680" s="2">
        <v>-1068364.8092375654</v>
      </c>
      <c r="H4680" s="2">
        <v>0</v>
      </c>
      <c r="I4680" s="2" t="str">
        <f>TEXT(Продажи[[#This Row],[период]],Продажи[[#Headers],[МММ]])</f>
        <v>дек</v>
      </c>
    </row>
    <row r="4681" spans="1:9" x14ac:dyDescent="0.3">
      <c r="A4681" s="1">
        <v>41244</v>
      </c>
      <c r="B4681" t="s">
        <v>25</v>
      </c>
      <c r="C4681" t="s">
        <v>20</v>
      </c>
      <c r="D4681" t="s">
        <v>10</v>
      </c>
      <c r="E4681" t="s">
        <v>13</v>
      </c>
      <c r="F4681" s="2">
        <v>-722224.15001610527</v>
      </c>
      <c r="G4681" s="2">
        <v>-605406.72523462027</v>
      </c>
      <c r="H4681" s="2">
        <v>0</v>
      </c>
      <c r="I4681" s="2" t="str">
        <f>TEXT(Продажи[[#This Row],[период]],Продажи[[#Headers],[МММ]])</f>
        <v>дек</v>
      </c>
    </row>
    <row r="4682" spans="1:9" x14ac:dyDescent="0.3">
      <c r="A4682" s="1">
        <v>41244</v>
      </c>
      <c r="B4682" t="s">
        <v>25</v>
      </c>
      <c r="C4682" t="s">
        <v>20</v>
      </c>
      <c r="D4682" t="s">
        <v>21</v>
      </c>
      <c r="E4682" t="s">
        <v>11</v>
      </c>
      <c r="F4682" s="2">
        <v>1342349.1063568054</v>
      </c>
      <c r="G4682" s="2">
        <v>1921168.9014218724</v>
      </c>
      <c r="H4682" s="2">
        <v>0</v>
      </c>
      <c r="I4682" s="2" t="str">
        <f>TEXT(Продажи[[#This Row],[период]],Продажи[[#Headers],[МММ]])</f>
        <v>дек</v>
      </c>
    </row>
    <row r="4683" spans="1:9" x14ac:dyDescent="0.3">
      <c r="A4683" s="1">
        <v>41244</v>
      </c>
      <c r="B4683" t="s">
        <v>25</v>
      </c>
      <c r="C4683" t="s">
        <v>20</v>
      </c>
      <c r="D4683" t="s">
        <v>21</v>
      </c>
      <c r="E4683" t="s">
        <v>12</v>
      </c>
      <c r="F4683" s="2">
        <v>-783472.2410642833</v>
      </c>
      <c r="G4683" s="2">
        <v>-847574.51533317915</v>
      </c>
      <c r="H4683" s="2">
        <v>0</v>
      </c>
      <c r="I4683" s="2" t="str">
        <f>TEXT(Продажи[[#This Row],[период]],Продажи[[#Headers],[МММ]])</f>
        <v>дек</v>
      </c>
    </row>
    <row r="4684" spans="1:9" x14ac:dyDescent="0.3">
      <c r="A4684" s="1">
        <v>41244</v>
      </c>
      <c r="B4684" t="s">
        <v>25</v>
      </c>
      <c r="C4684" t="s">
        <v>20</v>
      </c>
      <c r="D4684" t="s">
        <v>21</v>
      </c>
      <c r="E4684" t="s">
        <v>13</v>
      </c>
      <c r="F4684" s="2">
        <v>-209552.70874332698</v>
      </c>
      <c r="G4684" s="2">
        <v>-480292.22535546811</v>
      </c>
      <c r="H4684" s="2">
        <v>0</v>
      </c>
      <c r="I4684" s="2" t="str">
        <f>TEXT(Продажи[[#This Row],[период]],Продажи[[#Headers],[МММ]])</f>
        <v>дек</v>
      </c>
    </row>
    <row r="4685" spans="1:9" x14ac:dyDescent="0.3">
      <c r="A4685" s="1">
        <v>41244</v>
      </c>
      <c r="B4685" t="s">
        <v>25</v>
      </c>
      <c r="C4685" t="s">
        <v>20</v>
      </c>
      <c r="D4685" t="s">
        <v>19</v>
      </c>
      <c r="E4685" t="s">
        <v>11</v>
      </c>
      <c r="F4685" s="2">
        <v>5793535.2894835388</v>
      </c>
      <c r="G4685" s="2">
        <v>1929703.1216308801</v>
      </c>
      <c r="H4685" s="2">
        <v>0</v>
      </c>
      <c r="I4685" s="2" t="str">
        <f>TEXT(Продажи[[#This Row],[период]],Продажи[[#Headers],[МММ]])</f>
        <v>дек</v>
      </c>
    </row>
    <row r="4686" spans="1:9" x14ac:dyDescent="0.3">
      <c r="A4686" s="1">
        <v>41244</v>
      </c>
      <c r="B4686" t="s">
        <v>25</v>
      </c>
      <c r="C4686" t="s">
        <v>20</v>
      </c>
      <c r="D4686" t="s">
        <v>19</v>
      </c>
      <c r="E4686" t="s">
        <v>12</v>
      </c>
      <c r="F4686" s="2">
        <v>-3150216.9146969314</v>
      </c>
      <c r="G4686" s="2">
        <v>-851339.61248421192</v>
      </c>
      <c r="H4686" s="2">
        <v>0</v>
      </c>
      <c r="I4686" s="2" t="str">
        <f>TEXT(Продажи[[#This Row],[период]],Продажи[[#Headers],[МММ]])</f>
        <v>дек</v>
      </c>
    </row>
    <row r="4687" spans="1:9" x14ac:dyDescent="0.3">
      <c r="A4687" s="1">
        <v>41244</v>
      </c>
      <c r="B4687" t="s">
        <v>25</v>
      </c>
      <c r="C4687" t="s">
        <v>20</v>
      </c>
      <c r="D4687" t="s">
        <v>19</v>
      </c>
      <c r="E4687" t="s">
        <v>13</v>
      </c>
      <c r="F4687" s="2">
        <v>-824010.82987795293</v>
      </c>
      <c r="G4687" s="2">
        <v>-482425.78040772001</v>
      </c>
      <c r="H4687" s="2">
        <v>0</v>
      </c>
      <c r="I4687" s="2" t="str">
        <f>TEXT(Продажи[[#This Row],[период]],Продажи[[#Headers],[МММ]])</f>
        <v>дек</v>
      </c>
    </row>
    <row r="4688" spans="1:9" x14ac:dyDescent="0.3">
      <c r="A4688" s="1">
        <v>41244</v>
      </c>
      <c r="B4688" t="s">
        <v>25</v>
      </c>
      <c r="C4688" t="s">
        <v>20</v>
      </c>
      <c r="D4688" t="s">
        <v>17</v>
      </c>
      <c r="E4688" t="s">
        <v>11</v>
      </c>
      <c r="F4688" s="2">
        <v>2062135.2439925526</v>
      </c>
      <c r="G4688" s="2">
        <v>956294.34441011236</v>
      </c>
      <c r="H4688" s="2">
        <v>0</v>
      </c>
      <c r="I4688" s="2" t="str">
        <f>TEXT(Продажи[[#This Row],[период]],Продажи[[#Headers],[МММ]])</f>
        <v>дек</v>
      </c>
    </row>
    <row r="4689" spans="1:9" x14ac:dyDescent="0.3">
      <c r="A4689" s="1">
        <v>41244</v>
      </c>
      <c r="B4689" t="s">
        <v>25</v>
      </c>
      <c r="C4689" t="s">
        <v>20</v>
      </c>
      <c r="D4689" t="s">
        <v>17</v>
      </c>
      <c r="E4689" t="s">
        <v>12</v>
      </c>
      <c r="F4689" s="2">
        <v>-1104961.9525747097</v>
      </c>
      <c r="G4689" s="2">
        <v>-421894.56371034373</v>
      </c>
      <c r="H4689" s="2">
        <v>0</v>
      </c>
      <c r="I4689" s="2" t="str">
        <f>TEXT(Продажи[[#This Row],[период]],Продажи[[#Headers],[МММ]])</f>
        <v>дек</v>
      </c>
    </row>
    <row r="4690" spans="1:9" x14ac:dyDescent="0.3">
      <c r="A4690" s="1">
        <v>41244</v>
      </c>
      <c r="B4690" t="s">
        <v>25</v>
      </c>
      <c r="C4690" t="s">
        <v>20</v>
      </c>
      <c r="D4690" t="s">
        <v>17</v>
      </c>
      <c r="E4690" t="s">
        <v>13</v>
      </c>
      <c r="F4690" s="2">
        <v>-237235.3312177902</v>
      </c>
      <c r="G4690" s="2">
        <v>-239073.58610252809</v>
      </c>
      <c r="H4690" s="2">
        <v>0</v>
      </c>
      <c r="I4690" s="2" t="str">
        <f>TEXT(Продажи[[#This Row],[период]],Продажи[[#Headers],[МММ]])</f>
        <v>дек</v>
      </c>
    </row>
    <row r="4691" spans="1:9" x14ac:dyDescent="0.3">
      <c r="A4691" s="1">
        <v>41244</v>
      </c>
      <c r="B4691" t="s">
        <v>25</v>
      </c>
      <c r="C4691" t="s">
        <v>20</v>
      </c>
      <c r="D4691" t="s">
        <v>14</v>
      </c>
      <c r="E4691" t="s">
        <v>11</v>
      </c>
      <c r="F4691" s="2">
        <v>1692133.1010372755</v>
      </c>
      <c r="G4691" s="2">
        <v>1622210.2456225117</v>
      </c>
      <c r="H4691" s="2">
        <v>0</v>
      </c>
      <c r="I4691" s="2" t="str">
        <f>TEXT(Продажи[[#This Row],[период]],Продажи[[#Headers],[МММ]])</f>
        <v>дек</v>
      </c>
    </row>
    <row r="4692" spans="1:9" x14ac:dyDescent="0.3">
      <c r="A4692" s="1">
        <v>41244</v>
      </c>
      <c r="B4692" t="s">
        <v>25</v>
      </c>
      <c r="C4692" t="s">
        <v>20</v>
      </c>
      <c r="D4692" t="s">
        <v>14</v>
      </c>
      <c r="E4692" t="s">
        <v>12</v>
      </c>
      <c r="F4692" s="2">
        <v>-904884.01124987996</v>
      </c>
      <c r="G4692" s="2">
        <v>-715680.99071581406</v>
      </c>
      <c r="H4692" s="2">
        <v>0</v>
      </c>
      <c r="I4692" s="2" t="str">
        <f>TEXT(Продажи[[#This Row],[период]],Продажи[[#Headers],[МММ]])</f>
        <v>дек</v>
      </c>
    </row>
    <row r="4693" spans="1:9" x14ac:dyDescent="0.3">
      <c r="A4693" s="1">
        <v>41244</v>
      </c>
      <c r="B4693" t="s">
        <v>25</v>
      </c>
      <c r="C4693" t="s">
        <v>20</v>
      </c>
      <c r="D4693" t="s">
        <v>14</v>
      </c>
      <c r="E4693" t="s">
        <v>13</v>
      </c>
      <c r="F4693" s="2">
        <v>-182107.90726403834</v>
      </c>
      <c r="G4693" s="2">
        <v>-405552.56140562793</v>
      </c>
      <c r="H4693" s="2">
        <v>0</v>
      </c>
      <c r="I4693" s="2" t="str">
        <f>TEXT(Продажи[[#This Row],[период]],Продажи[[#Headers],[МММ]])</f>
        <v>дек</v>
      </c>
    </row>
    <row r="4694" spans="1:9" x14ac:dyDescent="0.3">
      <c r="A4694" s="1">
        <v>41244</v>
      </c>
      <c r="B4694" t="s">
        <v>25</v>
      </c>
      <c r="C4694" t="s">
        <v>20</v>
      </c>
      <c r="D4694" t="s">
        <v>100</v>
      </c>
      <c r="E4694" t="s">
        <v>49</v>
      </c>
      <c r="F4694" s="2">
        <v>0</v>
      </c>
      <c r="G4694" s="2">
        <v>0</v>
      </c>
      <c r="H4694" s="2">
        <v>10111654.807677731</v>
      </c>
      <c r="I4694" s="2" t="str">
        <f>TEXT(Продажи[[#This Row],[период]],Продажи[[#Headers],[МММ]])</f>
        <v>дек</v>
      </c>
    </row>
    <row r="4695" spans="1:9" x14ac:dyDescent="0.3">
      <c r="A4695" s="1">
        <v>41244</v>
      </c>
      <c r="B4695" t="s">
        <v>25</v>
      </c>
      <c r="C4695" t="s">
        <v>23</v>
      </c>
      <c r="D4695" t="s">
        <v>10</v>
      </c>
      <c r="E4695" t="s">
        <v>11</v>
      </c>
      <c r="F4695" s="2">
        <v>1860735.3760887599</v>
      </c>
      <c r="G4695" s="2">
        <v>4036044.8348974693</v>
      </c>
      <c r="H4695" s="2">
        <v>0</v>
      </c>
      <c r="I4695" s="2" t="str">
        <f>TEXT(Продажи[[#This Row],[период]],Продажи[[#Headers],[МММ]])</f>
        <v>дек</v>
      </c>
    </row>
    <row r="4696" spans="1:9" x14ac:dyDescent="0.3">
      <c r="A4696" s="1">
        <v>41244</v>
      </c>
      <c r="B4696" t="s">
        <v>25</v>
      </c>
      <c r="C4696" t="s">
        <v>23</v>
      </c>
      <c r="D4696" t="s">
        <v>10</v>
      </c>
      <c r="E4696" t="s">
        <v>12</v>
      </c>
      <c r="F4696" s="2">
        <v>-1049286.8662154661</v>
      </c>
      <c r="G4696" s="2">
        <v>-1780608.0153959424</v>
      </c>
      <c r="H4696" s="2">
        <v>0</v>
      </c>
      <c r="I4696" s="2" t="str">
        <f>TEXT(Продажи[[#This Row],[период]],Продажи[[#Headers],[МММ]])</f>
        <v>дек</v>
      </c>
    </row>
    <row r="4697" spans="1:9" x14ac:dyDescent="0.3">
      <c r="A4697" s="1">
        <v>41244</v>
      </c>
      <c r="B4697" t="s">
        <v>25</v>
      </c>
      <c r="C4697" t="s">
        <v>23</v>
      </c>
      <c r="D4697" t="s">
        <v>10</v>
      </c>
      <c r="E4697" t="s">
        <v>13</v>
      </c>
      <c r="F4697" s="2">
        <v>-271275.63114557182</v>
      </c>
      <c r="G4697" s="2">
        <v>-1009011.2087243673</v>
      </c>
      <c r="H4697" s="2">
        <v>0</v>
      </c>
      <c r="I4697" s="2" t="str">
        <f>TEXT(Продажи[[#This Row],[период]],Продажи[[#Headers],[МММ]])</f>
        <v>дек</v>
      </c>
    </row>
    <row r="4698" spans="1:9" x14ac:dyDescent="0.3">
      <c r="A4698" s="1">
        <v>41244</v>
      </c>
      <c r="B4698" t="s">
        <v>25</v>
      </c>
      <c r="C4698" t="s">
        <v>23</v>
      </c>
      <c r="D4698" t="s">
        <v>21</v>
      </c>
      <c r="E4698" t="s">
        <v>11</v>
      </c>
      <c r="F4698" s="2">
        <v>2415706.0766148735</v>
      </c>
      <c r="G4698" s="2">
        <v>3201948.1690364545</v>
      </c>
      <c r="H4698" s="2">
        <v>0</v>
      </c>
      <c r="I4698" s="2" t="str">
        <f>TEXT(Продажи[[#This Row],[период]],Продажи[[#Headers],[МММ]])</f>
        <v>дек</v>
      </c>
    </row>
    <row r="4699" spans="1:9" x14ac:dyDescent="0.3">
      <c r="A4699" s="1">
        <v>41244</v>
      </c>
      <c r="B4699" t="s">
        <v>25</v>
      </c>
      <c r="C4699" t="s">
        <v>23</v>
      </c>
      <c r="D4699" t="s">
        <v>21</v>
      </c>
      <c r="E4699" t="s">
        <v>12</v>
      </c>
      <c r="F4699" s="2">
        <v>-1305787.0684404722</v>
      </c>
      <c r="G4699" s="2">
        <v>-1412624.1922219654</v>
      </c>
      <c r="H4699" s="2">
        <v>0</v>
      </c>
      <c r="I4699" s="2" t="str">
        <f>TEXT(Продажи[[#This Row],[период]],Продажи[[#Headers],[МММ]])</f>
        <v>дек</v>
      </c>
    </row>
    <row r="4700" spans="1:9" x14ac:dyDescent="0.3">
      <c r="A4700" s="1">
        <v>41244</v>
      </c>
      <c r="B4700" t="s">
        <v>25</v>
      </c>
      <c r="C4700" t="s">
        <v>23</v>
      </c>
      <c r="D4700" t="s">
        <v>21</v>
      </c>
      <c r="E4700" t="s">
        <v>13</v>
      </c>
      <c r="F4700" s="2">
        <v>-468516.40015644138</v>
      </c>
      <c r="G4700" s="2">
        <v>-800487.04225911363</v>
      </c>
      <c r="H4700" s="2">
        <v>0</v>
      </c>
      <c r="I4700" s="2" t="str">
        <f>TEXT(Продажи[[#This Row],[период]],Продажи[[#Headers],[МММ]])</f>
        <v>дек</v>
      </c>
    </row>
    <row r="4701" spans="1:9" x14ac:dyDescent="0.3">
      <c r="A4701" s="1">
        <v>41244</v>
      </c>
      <c r="B4701" t="s">
        <v>25</v>
      </c>
      <c r="C4701" t="s">
        <v>23</v>
      </c>
      <c r="D4701" t="s">
        <v>19</v>
      </c>
      <c r="E4701" t="s">
        <v>11</v>
      </c>
      <c r="F4701" s="2">
        <v>3614157.9512250256</v>
      </c>
      <c r="G4701" s="2">
        <v>3216171.8693848005</v>
      </c>
      <c r="H4701" s="2">
        <v>0</v>
      </c>
      <c r="I4701" s="2" t="str">
        <f>TEXT(Продажи[[#This Row],[период]],Продажи[[#Headers],[МММ]])</f>
        <v>дек</v>
      </c>
    </row>
    <row r="4702" spans="1:9" x14ac:dyDescent="0.3">
      <c r="A4702" s="1">
        <v>41244</v>
      </c>
      <c r="B4702" t="s">
        <v>25</v>
      </c>
      <c r="C4702" t="s">
        <v>23</v>
      </c>
      <c r="D4702" t="s">
        <v>19</v>
      </c>
      <c r="E4702" t="s">
        <v>12</v>
      </c>
      <c r="F4702" s="2">
        <v>-2004683.4911707744</v>
      </c>
      <c r="G4702" s="2">
        <v>-1418899.3541403534</v>
      </c>
      <c r="H4702" s="2">
        <v>0</v>
      </c>
      <c r="I4702" s="2" t="str">
        <f>TEXT(Продажи[[#This Row],[период]],Продажи[[#Headers],[МММ]])</f>
        <v>дек</v>
      </c>
    </row>
    <row r="4703" spans="1:9" x14ac:dyDescent="0.3">
      <c r="A4703" s="1">
        <v>41244</v>
      </c>
      <c r="B4703" t="s">
        <v>25</v>
      </c>
      <c r="C4703" t="s">
        <v>23</v>
      </c>
      <c r="D4703" t="s">
        <v>19</v>
      </c>
      <c r="E4703" t="s">
        <v>13</v>
      </c>
      <c r="F4703" s="2">
        <v>-544672.5045510995</v>
      </c>
      <c r="G4703" s="2">
        <v>-804042.96734620014</v>
      </c>
      <c r="H4703" s="2">
        <v>0</v>
      </c>
      <c r="I4703" s="2" t="str">
        <f>TEXT(Продажи[[#This Row],[период]],Продажи[[#Headers],[МММ]])</f>
        <v>дек</v>
      </c>
    </row>
    <row r="4704" spans="1:9" x14ac:dyDescent="0.3">
      <c r="A4704" s="1">
        <v>41244</v>
      </c>
      <c r="B4704" t="s">
        <v>25</v>
      </c>
      <c r="C4704" t="s">
        <v>23</v>
      </c>
      <c r="D4704" t="s">
        <v>17</v>
      </c>
      <c r="E4704" t="s">
        <v>11</v>
      </c>
      <c r="F4704" s="2">
        <v>483420.85425143561</v>
      </c>
      <c r="G4704" s="2">
        <v>1593823.9073501874</v>
      </c>
      <c r="H4704" s="2">
        <v>0</v>
      </c>
      <c r="I4704" s="2" t="str">
        <f>TEXT(Продажи[[#This Row],[период]],Продажи[[#Headers],[МММ]])</f>
        <v>дек</v>
      </c>
    </row>
    <row r="4705" spans="1:9" x14ac:dyDescent="0.3">
      <c r="A4705" s="1">
        <v>41244</v>
      </c>
      <c r="B4705" t="s">
        <v>25</v>
      </c>
      <c r="C4705" t="s">
        <v>23</v>
      </c>
      <c r="D4705" t="s">
        <v>17</v>
      </c>
      <c r="E4705" t="s">
        <v>12</v>
      </c>
      <c r="F4705" s="2">
        <v>-276240.48814367747</v>
      </c>
      <c r="G4705" s="2">
        <v>-703157.60618390632</v>
      </c>
      <c r="H4705" s="2">
        <v>0</v>
      </c>
      <c r="I4705" s="2" t="str">
        <f>TEXT(Продажи[[#This Row],[период]],Продажи[[#Headers],[МММ]])</f>
        <v>дек</v>
      </c>
    </row>
    <row r="4706" spans="1:9" x14ac:dyDescent="0.3">
      <c r="A4706" s="1">
        <v>41244</v>
      </c>
      <c r="B4706" t="s">
        <v>25</v>
      </c>
      <c r="C4706" t="s">
        <v>23</v>
      </c>
      <c r="D4706" t="s">
        <v>17</v>
      </c>
      <c r="E4706" t="s">
        <v>13</v>
      </c>
      <c r="F4706" s="2">
        <v>-77098.72024090038</v>
      </c>
      <c r="G4706" s="2">
        <v>-398455.97683754686</v>
      </c>
      <c r="H4706" s="2">
        <v>0</v>
      </c>
      <c r="I4706" s="2" t="str">
        <f>TEXT(Продажи[[#This Row],[период]],Продажи[[#Headers],[МММ]])</f>
        <v>дек</v>
      </c>
    </row>
    <row r="4707" spans="1:9" x14ac:dyDescent="0.3">
      <c r="A4707" s="1">
        <v>41244</v>
      </c>
      <c r="B4707" t="s">
        <v>25</v>
      </c>
      <c r="C4707" t="s">
        <v>23</v>
      </c>
      <c r="D4707" t="s">
        <v>14</v>
      </c>
      <c r="E4707" t="s">
        <v>11</v>
      </c>
      <c r="F4707" s="2">
        <v>2045037.865424729</v>
      </c>
      <c r="G4707" s="2">
        <v>2703683.7427041866</v>
      </c>
      <c r="H4707" s="2">
        <v>0</v>
      </c>
      <c r="I4707" s="2" t="str">
        <f>TEXT(Продажи[[#This Row],[период]],Продажи[[#Headers],[МММ]])</f>
        <v>дек</v>
      </c>
    </row>
    <row r="4708" spans="1:9" x14ac:dyDescent="0.3">
      <c r="A4708" s="1">
        <v>41244</v>
      </c>
      <c r="B4708" t="s">
        <v>25</v>
      </c>
      <c r="C4708" t="s">
        <v>23</v>
      </c>
      <c r="D4708" t="s">
        <v>14</v>
      </c>
      <c r="E4708" t="s">
        <v>12</v>
      </c>
      <c r="F4708" s="2">
        <v>-1131105.0140623499</v>
      </c>
      <c r="G4708" s="2">
        <v>-1192801.6511930234</v>
      </c>
      <c r="H4708" s="2">
        <v>0</v>
      </c>
      <c r="I4708" s="2" t="str">
        <f>TEXT(Продажи[[#This Row],[период]],Продажи[[#Headers],[МММ]])</f>
        <v>дек</v>
      </c>
    </row>
    <row r="4709" spans="1:9" x14ac:dyDescent="0.3">
      <c r="A4709" s="1">
        <v>41244</v>
      </c>
      <c r="B4709" t="s">
        <v>25</v>
      </c>
      <c r="C4709" t="s">
        <v>23</v>
      </c>
      <c r="D4709" t="s">
        <v>14</v>
      </c>
      <c r="E4709" t="s">
        <v>13</v>
      </c>
      <c r="F4709" s="2">
        <v>-274202.47750899487</v>
      </c>
      <c r="G4709" s="2">
        <v>-675920.93567604665</v>
      </c>
      <c r="H4709" s="2">
        <v>0</v>
      </c>
      <c r="I4709" s="2" t="str">
        <f>TEXT(Продажи[[#This Row],[период]],Продажи[[#Headers],[МММ]])</f>
        <v>дек</v>
      </c>
    </row>
    <row r="4710" spans="1:9" x14ac:dyDescent="0.3">
      <c r="A4710" s="1">
        <v>41244</v>
      </c>
      <c r="B4710" t="s">
        <v>25</v>
      </c>
      <c r="C4710" t="s">
        <v>23</v>
      </c>
      <c r="D4710" t="s">
        <v>100</v>
      </c>
      <c r="E4710" t="s">
        <v>49</v>
      </c>
      <c r="F4710" s="2">
        <v>0</v>
      </c>
      <c r="G4710" s="2">
        <v>0</v>
      </c>
      <c r="H4710" s="2">
        <v>11213780.146008603</v>
      </c>
      <c r="I4710" s="2" t="str">
        <f>TEXT(Продажи[[#This Row],[период]],Продажи[[#Headers],[МММ]])</f>
        <v>дек</v>
      </c>
    </row>
    <row r="4711" spans="1:9" x14ac:dyDescent="0.3">
      <c r="A4711" s="1">
        <v>41244</v>
      </c>
      <c r="B4711" t="s">
        <v>25</v>
      </c>
      <c r="C4711" t="s">
        <v>24</v>
      </c>
      <c r="D4711" t="s">
        <v>10</v>
      </c>
      <c r="E4711" t="s">
        <v>11</v>
      </c>
      <c r="F4711" s="2">
        <v>1364072.9260801058</v>
      </c>
      <c r="G4711" s="2">
        <v>3228835.8679179754</v>
      </c>
      <c r="H4711" s="2">
        <v>0</v>
      </c>
      <c r="I4711" s="2" t="str">
        <f>TEXT(Продажи[[#This Row],[период]],Продажи[[#Headers],[МММ]])</f>
        <v>дек</v>
      </c>
    </row>
    <row r="4712" spans="1:9" x14ac:dyDescent="0.3">
      <c r="A4712" s="1">
        <v>41244</v>
      </c>
      <c r="B4712" t="s">
        <v>25</v>
      </c>
      <c r="C4712" t="s">
        <v>24</v>
      </c>
      <c r="D4712" t="s">
        <v>10</v>
      </c>
      <c r="E4712" t="s">
        <v>12</v>
      </c>
      <c r="F4712" s="2">
        <v>-699524.57747697737</v>
      </c>
      <c r="G4712" s="2">
        <v>-1424486.412316754</v>
      </c>
      <c r="H4712" s="2">
        <v>0</v>
      </c>
      <c r="I4712" s="2" t="str">
        <f>TEXT(Продажи[[#This Row],[период]],Продажи[[#Headers],[МММ]])</f>
        <v>дек</v>
      </c>
    </row>
    <row r="4713" spans="1:9" x14ac:dyDescent="0.3">
      <c r="A4713" s="1">
        <v>41244</v>
      </c>
      <c r="B4713" t="s">
        <v>25</v>
      </c>
      <c r="C4713" t="s">
        <v>24</v>
      </c>
      <c r="D4713" t="s">
        <v>10</v>
      </c>
      <c r="E4713" t="s">
        <v>13</v>
      </c>
      <c r="F4713" s="2">
        <v>-244623.74474369898</v>
      </c>
      <c r="G4713" s="2">
        <v>-807208.96697949385</v>
      </c>
      <c r="H4713" s="2">
        <v>0</v>
      </c>
      <c r="I4713" s="2" t="str">
        <f>TEXT(Продажи[[#This Row],[период]],Продажи[[#Headers],[МММ]])</f>
        <v>дек</v>
      </c>
    </row>
    <row r="4714" spans="1:9" x14ac:dyDescent="0.3">
      <c r="A4714" s="1">
        <v>41244</v>
      </c>
      <c r="B4714" t="s">
        <v>25</v>
      </c>
      <c r="C4714" t="s">
        <v>24</v>
      </c>
      <c r="D4714" t="s">
        <v>21</v>
      </c>
      <c r="E4714" t="s">
        <v>11</v>
      </c>
      <c r="F4714" s="2">
        <v>1358018.551178091</v>
      </c>
      <c r="G4714" s="2">
        <v>2561558.5352291637</v>
      </c>
      <c r="H4714" s="2">
        <v>0</v>
      </c>
      <c r="I4714" s="2" t="str">
        <f>TEXT(Продажи[[#This Row],[период]],Продажи[[#Headers],[МММ]])</f>
        <v>дек</v>
      </c>
    </row>
    <row r="4715" spans="1:9" x14ac:dyDescent="0.3">
      <c r="A4715" s="1">
        <v>41244</v>
      </c>
      <c r="B4715" t="s">
        <v>25</v>
      </c>
      <c r="C4715" t="s">
        <v>24</v>
      </c>
      <c r="D4715" t="s">
        <v>21</v>
      </c>
      <c r="E4715" t="s">
        <v>12</v>
      </c>
      <c r="F4715" s="2">
        <v>-783472.2410642833</v>
      </c>
      <c r="G4715" s="2">
        <v>-1130099.3537775723</v>
      </c>
      <c r="H4715" s="2">
        <v>0</v>
      </c>
      <c r="I4715" s="2" t="str">
        <f>TEXT(Продажи[[#This Row],[период]],Продажи[[#Headers],[МММ]])</f>
        <v>дек</v>
      </c>
    </row>
    <row r="4716" spans="1:9" x14ac:dyDescent="0.3">
      <c r="A4716" s="1">
        <v>41244</v>
      </c>
      <c r="B4716" t="s">
        <v>25</v>
      </c>
      <c r="C4716" t="s">
        <v>24</v>
      </c>
      <c r="D4716" t="s">
        <v>21</v>
      </c>
      <c r="E4716" t="s">
        <v>13</v>
      </c>
      <c r="F4716" s="2">
        <v>-146666.00352723384</v>
      </c>
      <c r="G4716" s="2">
        <v>-640389.63380729093</v>
      </c>
      <c r="H4716" s="2">
        <v>0</v>
      </c>
      <c r="I4716" s="2" t="str">
        <f>TEXT(Продажи[[#This Row],[период]],Продажи[[#Headers],[МММ]])</f>
        <v>дек</v>
      </c>
    </row>
    <row r="4717" spans="1:9" x14ac:dyDescent="0.3">
      <c r="A4717" s="1">
        <v>41244</v>
      </c>
      <c r="B4717" t="s">
        <v>25</v>
      </c>
      <c r="C4717" t="s">
        <v>24</v>
      </c>
      <c r="D4717" t="s">
        <v>19</v>
      </c>
      <c r="E4717" t="s">
        <v>11</v>
      </c>
      <c r="F4717" s="2">
        <v>1626657.4614071429</v>
      </c>
      <c r="G4717" s="2">
        <v>2572937.4955078401</v>
      </c>
      <c r="H4717" s="2">
        <v>0</v>
      </c>
      <c r="I4717" s="2" t="str">
        <f>TEXT(Продажи[[#This Row],[период]],Продажи[[#Headers],[МММ]])</f>
        <v>дек</v>
      </c>
    </row>
    <row r="4718" spans="1:9" x14ac:dyDescent="0.3">
      <c r="A4718" s="1">
        <v>41244</v>
      </c>
      <c r="B4718" t="s">
        <v>25</v>
      </c>
      <c r="C4718" t="s">
        <v>24</v>
      </c>
      <c r="D4718" t="s">
        <v>19</v>
      </c>
      <c r="E4718" t="s">
        <v>12</v>
      </c>
      <c r="F4718" s="2">
        <v>-859150.06764461775</v>
      </c>
      <c r="G4718" s="2">
        <v>-1135119.4833122825</v>
      </c>
      <c r="H4718" s="2">
        <v>0</v>
      </c>
      <c r="I4718" s="2" t="str">
        <f>TEXT(Продажи[[#This Row],[период]],Продажи[[#Headers],[МММ]])</f>
        <v>дек</v>
      </c>
    </row>
    <row r="4719" spans="1:9" x14ac:dyDescent="0.3">
      <c r="A4719" s="1">
        <v>41244</v>
      </c>
      <c r="B4719" t="s">
        <v>25</v>
      </c>
      <c r="C4719" t="s">
        <v>24</v>
      </c>
      <c r="D4719" t="s">
        <v>19</v>
      </c>
      <c r="E4719" t="s">
        <v>13</v>
      </c>
      <c r="F4719" s="2">
        <v>-220371.99235084443</v>
      </c>
      <c r="G4719" s="2">
        <v>-643234.37387696002</v>
      </c>
      <c r="H4719" s="2">
        <v>0</v>
      </c>
      <c r="I4719" s="2" t="str">
        <f>TEXT(Продажи[[#This Row],[период]],Продажи[[#Headers],[МММ]])</f>
        <v>дек</v>
      </c>
    </row>
    <row r="4720" spans="1:9" x14ac:dyDescent="0.3">
      <c r="A4720" s="1">
        <v>41244</v>
      </c>
      <c r="B4720" t="s">
        <v>25</v>
      </c>
      <c r="C4720" t="s">
        <v>24</v>
      </c>
      <c r="D4720" t="s">
        <v>17</v>
      </c>
      <c r="E4720" t="s">
        <v>11</v>
      </c>
      <c r="F4720" s="2">
        <v>980653.73291005509</v>
      </c>
      <c r="G4720" s="2">
        <v>1275059.1258801499</v>
      </c>
      <c r="H4720" s="2">
        <v>0</v>
      </c>
      <c r="I4720" s="2" t="str">
        <f>TEXT(Продажи[[#This Row],[период]],Продажи[[#Headers],[МММ]])</f>
        <v>дек</v>
      </c>
    </row>
    <row r="4721" spans="1:9" x14ac:dyDescent="0.3">
      <c r="A4721" s="1">
        <v>41244</v>
      </c>
      <c r="B4721" t="s">
        <v>25</v>
      </c>
      <c r="C4721" t="s">
        <v>24</v>
      </c>
      <c r="D4721" t="s">
        <v>17</v>
      </c>
      <c r="E4721" t="s">
        <v>12</v>
      </c>
      <c r="F4721" s="2">
        <v>-552480.97628735495</v>
      </c>
      <c r="G4721" s="2">
        <v>-562526.08494712505</v>
      </c>
      <c r="H4721" s="2">
        <v>0</v>
      </c>
      <c r="I4721" s="2" t="str">
        <f>TEXT(Продажи[[#This Row],[период]],Продажи[[#Headers],[МММ]])</f>
        <v>дек</v>
      </c>
    </row>
    <row r="4722" spans="1:9" x14ac:dyDescent="0.3">
      <c r="A4722" s="1">
        <v>41244</v>
      </c>
      <c r="B4722" t="s">
        <v>25</v>
      </c>
      <c r="C4722" t="s">
        <v>24</v>
      </c>
      <c r="D4722" t="s">
        <v>17</v>
      </c>
      <c r="E4722" t="s">
        <v>13</v>
      </c>
      <c r="F4722" s="2">
        <v>-193989.88279889751</v>
      </c>
      <c r="G4722" s="2">
        <v>-318764.78147003747</v>
      </c>
      <c r="H4722" s="2">
        <v>0</v>
      </c>
      <c r="I4722" s="2" t="str">
        <f>TEXT(Продажи[[#This Row],[период]],Продажи[[#Headers],[МММ]])</f>
        <v>дек</v>
      </c>
    </row>
    <row r="4723" spans="1:9" x14ac:dyDescent="0.3">
      <c r="A4723" s="1">
        <v>41244</v>
      </c>
      <c r="B4723" t="s">
        <v>25</v>
      </c>
      <c r="C4723" t="s">
        <v>24</v>
      </c>
      <c r="D4723" t="s">
        <v>14</v>
      </c>
      <c r="E4723" t="s">
        <v>11</v>
      </c>
      <c r="F4723" s="2">
        <v>2011104.7150028581</v>
      </c>
      <c r="G4723" s="2">
        <v>2162946.9941633488</v>
      </c>
      <c r="H4723" s="2">
        <v>0</v>
      </c>
      <c r="I4723" s="2" t="str">
        <f>TEXT(Продажи[[#This Row],[период]],Продажи[[#Headers],[МММ]])</f>
        <v>дек</v>
      </c>
    </row>
    <row r="4724" spans="1:9" x14ac:dyDescent="0.3">
      <c r="A4724" s="1">
        <v>41244</v>
      </c>
      <c r="B4724" t="s">
        <v>25</v>
      </c>
      <c r="C4724" t="s">
        <v>24</v>
      </c>
      <c r="D4724" t="s">
        <v>14</v>
      </c>
      <c r="E4724" t="s">
        <v>12</v>
      </c>
      <c r="F4724" s="2">
        <v>-1131105.0140623499</v>
      </c>
      <c r="G4724" s="2">
        <v>-954241.32095441874</v>
      </c>
      <c r="H4724" s="2">
        <v>0</v>
      </c>
      <c r="I4724" s="2" t="str">
        <f>TEXT(Продажи[[#This Row],[период]],Продажи[[#Headers],[МММ]])</f>
        <v>дек</v>
      </c>
    </row>
    <row r="4725" spans="1:9" x14ac:dyDescent="0.3">
      <c r="A4725" s="1">
        <v>41244</v>
      </c>
      <c r="B4725" t="s">
        <v>25</v>
      </c>
      <c r="C4725" t="s">
        <v>24</v>
      </c>
      <c r="D4725" t="s">
        <v>14</v>
      </c>
      <c r="E4725" t="s">
        <v>13</v>
      </c>
      <c r="F4725" s="2">
        <v>-237690.40765506224</v>
      </c>
      <c r="G4725" s="2">
        <v>-540736.7485408372</v>
      </c>
      <c r="H4725" s="2">
        <v>0</v>
      </c>
      <c r="I4725" s="2" t="str">
        <f>TEXT(Продажи[[#This Row],[период]],Продажи[[#Headers],[МММ]])</f>
        <v>дек</v>
      </c>
    </row>
    <row r="4726" spans="1:9" x14ac:dyDescent="0.3">
      <c r="A4726" s="1">
        <v>41244</v>
      </c>
      <c r="B4726" t="s">
        <v>25</v>
      </c>
      <c r="C4726" t="s">
        <v>24</v>
      </c>
      <c r="D4726" t="s">
        <v>100</v>
      </c>
      <c r="E4726" t="s">
        <v>49</v>
      </c>
      <c r="F4726" s="2">
        <v>0</v>
      </c>
      <c r="G4726" s="2">
        <v>0</v>
      </c>
      <c r="H4726" s="2">
        <v>7966166.6401377581</v>
      </c>
      <c r="I4726" s="2" t="str">
        <f>TEXT(Продажи[[#This Row],[период]],Продажи[[#Headers],[МММ]])</f>
        <v>дек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O37"/>
  <sheetViews>
    <sheetView zoomScale="85" zoomScaleNormal="85" workbookViewId="0">
      <selection activeCell="B14" sqref="B14"/>
    </sheetView>
  </sheetViews>
  <sheetFormatPr defaultColWidth="15.109375" defaultRowHeight="14.4" x14ac:dyDescent="0.3"/>
  <cols>
    <col min="1" max="1" width="11.88671875" bestFit="1" customWidth="1"/>
    <col min="2" max="2" width="12.6640625" bestFit="1" customWidth="1"/>
    <col min="3" max="3" width="17.33203125" bestFit="1" customWidth="1"/>
    <col min="4" max="4" width="22.109375" customWidth="1"/>
    <col min="5" max="5" width="4.88671875" customWidth="1"/>
    <col min="6" max="6" width="11.88671875" bestFit="1" customWidth="1"/>
    <col min="7" max="7" width="18.88671875" bestFit="1" customWidth="1"/>
    <col min="8" max="8" width="5.109375" customWidth="1"/>
    <col min="9" max="11" width="14.109375" customWidth="1"/>
    <col min="12" max="12" width="18.88671875" bestFit="1" customWidth="1"/>
    <col min="13" max="13" width="14.88671875" bestFit="1" customWidth="1"/>
    <col min="14" max="14" width="6" customWidth="1"/>
  </cols>
  <sheetData>
    <row r="1" spans="1:15" x14ac:dyDescent="0.3">
      <c r="B1" t="s">
        <v>1</v>
      </c>
    </row>
    <row r="2" spans="1:15" x14ac:dyDescent="0.3">
      <c r="B2" t="s">
        <v>43</v>
      </c>
    </row>
    <row r="3" spans="1:15" x14ac:dyDescent="0.3">
      <c r="B3" t="s">
        <v>44</v>
      </c>
    </row>
    <row r="4" spans="1:15" x14ac:dyDescent="0.3">
      <c r="A4" s="6" t="s">
        <v>53</v>
      </c>
      <c r="B4" s="6"/>
      <c r="C4" s="6"/>
      <c r="F4" s="6" t="s">
        <v>61</v>
      </c>
      <c r="I4" s="6" t="s">
        <v>58</v>
      </c>
      <c r="J4" s="6"/>
      <c r="K4" s="6"/>
    </row>
    <row r="5" spans="1:15" x14ac:dyDescent="0.3">
      <c r="A5" s="3" t="s">
        <v>51</v>
      </c>
      <c r="B5" s="3" t="s">
        <v>48</v>
      </c>
      <c r="F5" s="3" t="s">
        <v>50</v>
      </c>
      <c r="G5" s="3" t="s">
        <v>48</v>
      </c>
      <c r="I5" s="3" t="s">
        <v>52</v>
      </c>
      <c r="J5" s="3" t="s">
        <v>48</v>
      </c>
    </row>
    <row r="6" spans="1:15" x14ac:dyDescent="0.3">
      <c r="A6" s="3" t="s">
        <v>54</v>
      </c>
      <c r="B6" t="s">
        <v>11</v>
      </c>
      <c r="C6" t="s">
        <v>47</v>
      </c>
      <c r="D6" t="s">
        <v>80</v>
      </c>
      <c r="F6" s="3" t="s">
        <v>55</v>
      </c>
      <c r="G6" t="s">
        <v>49</v>
      </c>
      <c r="I6" s="3" t="s">
        <v>56</v>
      </c>
      <c r="J6" t="s">
        <v>57</v>
      </c>
      <c r="K6" t="s">
        <v>28</v>
      </c>
      <c r="L6" t="s">
        <v>49</v>
      </c>
      <c r="M6" t="s">
        <v>59</v>
      </c>
      <c r="O6" t="s">
        <v>63</v>
      </c>
    </row>
    <row r="7" spans="1:15" x14ac:dyDescent="0.3">
      <c r="A7" s="4" t="s">
        <v>31</v>
      </c>
      <c r="B7" s="2">
        <v>196959431.61058688</v>
      </c>
      <c r="C7" s="2">
        <v>28528511.0993855</v>
      </c>
      <c r="D7" s="5">
        <v>0.14484460513569053</v>
      </c>
      <c r="F7" s="4" t="s">
        <v>31</v>
      </c>
      <c r="G7" s="2">
        <v>167851973.14739347</v>
      </c>
      <c r="I7" s="4" t="s">
        <v>31</v>
      </c>
      <c r="J7" s="2">
        <v>196959431.61058688</v>
      </c>
      <c r="K7" s="2">
        <v>91654355.533997074</v>
      </c>
      <c r="L7" s="2">
        <v>-167851973.14739347</v>
      </c>
      <c r="M7" s="2">
        <v>120761813.9971903</v>
      </c>
    </row>
    <row r="8" spans="1:15" x14ac:dyDescent="0.3">
      <c r="A8" s="4" t="s">
        <v>32</v>
      </c>
      <c r="B8" s="2">
        <v>240644231.83304831</v>
      </c>
      <c r="C8" s="2">
        <v>34698623.037574098</v>
      </c>
      <c r="D8" s="5">
        <v>0.14419054540915385</v>
      </c>
      <c r="F8" s="4" t="s">
        <v>32</v>
      </c>
      <c r="G8" s="2">
        <v>71096682.855662838</v>
      </c>
      <c r="I8" s="4" t="s">
        <v>32</v>
      </c>
      <c r="J8" s="2">
        <v>437603663.44363523</v>
      </c>
      <c r="K8" s="2">
        <v>91654355.533997074</v>
      </c>
      <c r="L8" s="2">
        <v>-238948656.00305629</v>
      </c>
      <c r="M8" s="2">
        <v>290309362.97457576</v>
      </c>
    </row>
    <row r="9" spans="1:15" x14ac:dyDescent="0.3">
      <c r="A9" s="4" t="s">
        <v>33</v>
      </c>
      <c r="B9" s="2">
        <v>236282663.59055448</v>
      </c>
      <c r="C9" s="2">
        <v>36119473.313307106</v>
      </c>
      <c r="D9" s="5">
        <v>0.15286552455620364</v>
      </c>
      <c r="F9" s="4" t="s">
        <v>33</v>
      </c>
      <c r="G9" s="2">
        <v>236310178.45111585</v>
      </c>
      <c r="I9" s="4" t="s">
        <v>33</v>
      </c>
      <c r="J9" s="2">
        <v>673886327.0341897</v>
      </c>
      <c r="K9" s="2">
        <v>91654355.533997074</v>
      </c>
      <c r="L9" s="2">
        <v>-475258834.45417213</v>
      </c>
      <c r="M9" s="2">
        <v>290281848.11401439</v>
      </c>
    </row>
    <row r="10" spans="1:15" x14ac:dyDescent="0.3">
      <c r="A10" s="4" t="s">
        <v>34</v>
      </c>
      <c r="B10" s="2">
        <v>266609758.53047749</v>
      </c>
      <c r="C10" s="2">
        <v>40403779.109591767</v>
      </c>
      <c r="D10" s="5">
        <v>0.1515465125218701</v>
      </c>
      <c r="F10" s="4" t="s">
        <v>34</v>
      </c>
      <c r="G10" s="2">
        <v>273892566.40948987</v>
      </c>
      <c r="I10" s="4" t="s">
        <v>34</v>
      </c>
      <c r="J10" s="2">
        <v>940496085.56466722</v>
      </c>
      <c r="K10" s="2">
        <v>91654355.533997074</v>
      </c>
      <c r="L10" s="2">
        <v>-749151400.863662</v>
      </c>
      <c r="M10" s="2">
        <v>282999040.23500204</v>
      </c>
    </row>
    <row r="11" spans="1:15" x14ac:dyDescent="0.3">
      <c r="A11" s="4" t="s">
        <v>35</v>
      </c>
      <c r="B11" s="2">
        <v>322049475.3019501</v>
      </c>
      <c r="C11" s="2">
        <v>47482999.852001026</v>
      </c>
      <c r="D11" s="5">
        <v>0.14744007829070815</v>
      </c>
      <c r="F11" s="4" t="s">
        <v>35</v>
      </c>
      <c r="G11" s="2">
        <v>300944419.20564115</v>
      </c>
      <c r="I11" s="4" t="s">
        <v>35</v>
      </c>
      <c r="J11" s="2">
        <v>1262545560.8666174</v>
      </c>
      <c r="K11" s="2">
        <v>91654355.533997074</v>
      </c>
      <c r="L11" s="2">
        <v>-1050095820.0693032</v>
      </c>
      <c r="M11" s="2">
        <v>304104096.33131111</v>
      </c>
    </row>
    <row r="12" spans="1:15" x14ac:dyDescent="0.3">
      <c r="A12" s="4" t="s">
        <v>36</v>
      </c>
      <c r="B12" s="2">
        <v>320962588.58250839</v>
      </c>
      <c r="C12" s="2">
        <v>50755817.186515585</v>
      </c>
      <c r="D12" s="5">
        <v>0.15813624077083979</v>
      </c>
      <c r="F12" s="4" t="s">
        <v>36</v>
      </c>
      <c r="G12" s="2">
        <v>352577157.57927346</v>
      </c>
      <c r="I12" s="4" t="s">
        <v>36</v>
      </c>
      <c r="J12" s="2">
        <v>1583508149.4491262</v>
      </c>
      <c r="K12" s="2">
        <v>91654355.533997074</v>
      </c>
      <c r="L12" s="2">
        <v>-1402672977.6485767</v>
      </c>
      <c r="M12" s="2">
        <v>272489527.33454633</v>
      </c>
    </row>
    <row r="13" spans="1:15" x14ac:dyDescent="0.3">
      <c r="A13" s="4" t="s">
        <v>37</v>
      </c>
      <c r="B13" s="2">
        <v>341619936.77855343</v>
      </c>
      <c r="C13" s="2">
        <v>54034972.093165353</v>
      </c>
      <c r="D13" s="5">
        <v>0.15817277118750858</v>
      </c>
      <c r="F13" s="4" t="s">
        <v>37</v>
      </c>
      <c r="G13" s="2">
        <v>379537384.90428507</v>
      </c>
      <c r="I13" s="4" t="s">
        <v>37</v>
      </c>
      <c r="J13" s="2">
        <v>1925128086.2276802</v>
      </c>
      <c r="K13" s="2">
        <v>91654355.533997074</v>
      </c>
      <c r="L13" s="2">
        <v>-1782210362.5528617</v>
      </c>
      <c r="M13" s="2">
        <v>234572079.20881516</v>
      </c>
    </row>
    <row r="14" spans="1:15" x14ac:dyDescent="0.3">
      <c r="A14" s="4" t="s">
        <v>38</v>
      </c>
      <c r="B14" s="2">
        <v>352911965.91543072</v>
      </c>
      <c r="C14" s="2">
        <v>54519718.923438802</v>
      </c>
      <c r="D14" s="5">
        <v>0.15448532265551873</v>
      </c>
      <c r="F14" s="4" t="s">
        <v>38</v>
      </c>
      <c r="G14" s="2">
        <v>304520577.52559274</v>
      </c>
      <c r="I14" s="4" t="s">
        <v>38</v>
      </c>
      <c r="J14" s="2">
        <v>2278040052.1431112</v>
      </c>
      <c r="K14" s="2">
        <v>91654355.533997074</v>
      </c>
      <c r="L14" s="2">
        <v>-2086730940.0784545</v>
      </c>
      <c r="M14" s="2">
        <v>282963467.5986532</v>
      </c>
    </row>
    <row r="15" spans="1:15" x14ac:dyDescent="0.3">
      <c r="A15" s="4" t="s">
        <v>39</v>
      </c>
      <c r="B15" s="2">
        <v>330487845.02920473</v>
      </c>
      <c r="C15" s="2">
        <v>49664641.393173799</v>
      </c>
      <c r="D15" s="5">
        <v>0.15027675643800167</v>
      </c>
      <c r="F15" s="4" t="s">
        <v>39</v>
      </c>
      <c r="G15" s="2">
        <v>330488840.61036491</v>
      </c>
      <c r="I15" s="4" t="s">
        <v>39</v>
      </c>
      <c r="J15" s="2">
        <v>2608527897.1723161</v>
      </c>
      <c r="K15" s="2">
        <v>91654355.533997074</v>
      </c>
      <c r="L15" s="2">
        <v>-2417219780.6888194</v>
      </c>
      <c r="M15" s="2">
        <v>282962472.01749301</v>
      </c>
    </row>
    <row r="16" spans="1:15" x14ac:dyDescent="0.3">
      <c r="A16" s="4" t="s">
        <v>40</v>
      </c>
      <c r="B16" s="2">
        <v>296750563.71122611</v>
      </c>
      <c r="C16" s="2">
        <v>45846968.17992422</v>
      </c>
      <c r="D16" s="5">
        <v>0.15449665067709462</v>
      </c>
      <c r="F16" s="4" t="s">
        <v>40</v>
      </c>
      <c r="G16" s="2">
        <v>337460895.23107851</v>
      </c>
      <c r="I16" s="4" t="s">
        <v>40</v>
      </c>
      <c r="J16" s="2">
        <v>2905278460.8835421</v>
      </c>
      <c r="K16" s="2">
        <v>91654355.533997074</v>
      </c>
      <c r="L16" s="2">
        <v>-2754680675.919898</v>
      </c>
      <c r="M16" s="2">
        <v>242252140.49764061</v>
      </c>
    </row>
    <row r="17" spans="1:13" x14ac:dyDescent="0.3">
      <c r="A17" s="4" t="s">
        <v>41</v>
      </c>
      <c r="B17" s="2">
        <v>239406056.93011832</v>
      </c>
      <c r="C17" s="2">
        <v>34792310.271849886</v>
      </c>
      <c r="D17" s="5">
        <v>0.14532761082985304</v>
      </c>
      <c r="F17" s="4" t="s">
        <v>41</v>
      </c>
      <c r="G17" s="2">
        <v>218367751.48768252</v>
      </c>
      <c r="I17" s="4" t="s">
        <v>41</v>
      </c>
      <c r="J17" s="2">
        <v>3144684517.8136606</v>
      </c>
      <c r="K17" s="2">
        <v>91654355.533997074</v>
      </c>
      <c r="L17" s="2">
        <v>-2973048427.4075804</v>
      </c>
      <c r="M17" s="2">
        <v>263290445.94007641</v>
      </c>
    </row>
    <row r="18" spans="1:13" x14ac:dyDescent="0.3">
      <c r="A18" s="4" t="s">
        <v>42</v>
      </c>
      <c r="B18" s="2">
        <v>259875753.46994787</v>
      </c>
      <c r="C18" s="2">
        <v>38338522.126081556</v>
      </c>
      <c r="D18" s="5">
        <v>0.14752635293663521</v>
      </c>
      <c r="F18" s="4" t="s">
        <v>42</v>
      </c>
      <c r="G18" s="2">
        <v>229147494.99469718</v>
      </c>
      <c r="I18" s="4" t="s">
        <v>42</v>
      </c>
      <c r="J18" s="2">
        <v>3404560271.2836084</v>
      </c>
      <c r="K18" s="2">
        <v>91654355.533997074</v>
      </c>
      <c r="L18" s="2">
        <v>-3202195922.4022775</v>
      </c>
      <c r="M18" s="2">
        <v>294018704.41532707</v>
      </c>
    </row>
    <row r="19" spans="1:13" x14ac:dyDescent="0.3">
      <c r="A19" s="4" t="s">
        <v>30</v>
      </c>
      <c r="B19" s="2">
        <v>3404560271.2836065</v>
      </c>
      <c r="C19" s="2">
        <v>515186336.58600867</v>
      </c>
      <c r="D19" s="5">
        <v>1.809308971409078</v>
      </c>
      <c r="F19" s="4" t="s">
        <v>30</v>
      </c>
      <c r="G19" s="2">
        <v>3202195922.4022775</v>
      </c>
      <c r="I19" s="4" t="s">
        <v>59</v>
      </c>
      <c r="J19" s="2"/>
      <c r="K19" s="2"/>
      <c r="L19" s="2"/>
      <c r="M19" s="2"/>
    </row>
    <row r="23" spans="1:13" x14ac:dyDescent="0.3">
      <c r="A23" s="3" t="s">
        <v>72</v>
      </c>
      <c r="B23" s="3" t="s">
        <v>48</v>
      </c>
    </row>
    <row r="24" spans="1:13" x14ac:dyDescent="0.3">
      <c r="A24" s="3" t="s">
        <v>54</v>
      </c>
      <c r="B24" t="s">
        <v>11</v>
      </c>
      <c r="C24" t="s">
        <v>47</v>
      </c>
      <c r="D24" t="s">
        <v>80</v>
      </c>
    </row>
    <row r="25" spans="1:13" x14ac:dyDescent="0.3">
      <c r="A25" s="4" t="s">
        <v>31</v>
      </c>
      <c r="B25" s="2">
        <v>245008636.49359912</v>
      </c>
      <c r="C25" s="2">
        <v>75664431.85831739</v>
      </c>
      <c r="D25" s="2">
        <v>0.30882352941176477</v>
      </c>
    </row>
    <row r="26" spans="1:13" x14ac:dyDescent="0.3">
      <c r="A26" s="4" t="s">
        <v>32</v>
      </c>
      <c r="B26" s="2">
        <v>275093283.2870602</v>
      </c>
      <c r="C26" s="2">
        <v>84955278.6621802</v>
      </c>
      <c r="D26" s="2">
        <v>0.30882352941176427</v>
      </c>
    </row>
    <row r="27" spans="1:13" x14ac:dyDescent="0.3">
      <c r="A27" s="4" t="s">
        <v>33</v>
      </c>
      <c r="B27" s="2">
        <v>281118240.18555295</v>
      </c>
      <c r="C27" s="2">
        <v>86815927.116126686</v>
      </c>
      <c r="D27" s="2">
        <v>0.30882352941176483</v>
      </c>
    </row>
    <row r="28" spans="1:13" x14ac:dyDescent="0.3">
      <c r="A28" s="4" t="s">
        <v>34</v>
      </c>
      <c r="B28" s="2">
        <v>278693071.72568625</v>
      </c>
      <c r="C28" s="2">
        <v>86066978.03293249</v>
      </c>
      <c r="D28" s="2">
        <v>0.30882352941176466</v>
      </c>
    </row>
    <row r="29" spans="1:13" x14ac:dyDescent="0.3">
      <c r="A29" s="4" t="s">
        <v>35</v>
      </c>
      <c r="B29" s="2">
        <v>287097767.43599105</v>
      </c>
      <c r="C29" s="2">
        <v>88662545.82582067</v>
      </c>
      <c r="D29" s="2">
        <v>0.30882352941176433</v>
      </c>
    </row>
    <row r="30" spans="1:13" x14ac:dyDescent="0.3">
      <c r="A30" s="4" t="s">
        <v>36</v>
      </c>
      <c r="B30" s="2">
        <v>264646325.82207683</v>
      </c>
      <c r="C30" s="2">
        <v>81729012.38622953</v>
      </c>
      <c r="D30" s="2">
        <v>0.30882352941176439</v>
      </c>
    </row>
    <row r="31" spans="1:13" x14ac:dyDescent="0.3">
      <c r="A31" s="4" t="s">
        <v>37</v>
      </c>
      <c r="B31" s="2">
        <v>265417556.06844851</v>
      </c>
      <c r="C31" s="2">
        <v>81967186.43290323</v>
      </c>
      <c r="D31" s="2">
        <v>0.30882352941176477</v>
      </c>
    </row>
    <row r="32" spans="1:13" x14ac:dyDescent="0.3">
      <c r="A32" s="4" t="s">
        <v>38</v>
      </c>
      <c r="B32" s="2">
        <v>266125748.58868691</v>
      </c>
      <c r="C32" s="2">
        <v>82185892.946506143</v>
      </c>
      <c r="D32" s="2">
        <v>0.30882352941176427</v>
      </c>
    </row>
    <row r="33" spans="1:4" x14ac:dyDescent="0.3">
      <c r="A33" s="4" t="s">
        <v>39</v>
      </c>
      <c r="B33" s="2">
        <v>273981406.47823703</v>
      </c>
      <c r="C33" s="2">
        <v>84611904.941808552</v>
      </c>
      <c r="D33" s="2">
        <v>0.30882352941176489</v>
      </c>
    </row>
    <row r="34" spans="1:4" x14ac:dyDescent="0.3">
      <c r="A34" s="4" t="s">
        <v>40</v>
      </c>
      <c r="B34" s="2">
        <v>285108181.51756144</v>
      </c>
      <c r="C34" s="2">
        <v>88048114.880423442</v>
      </c>
      <c r="D34" s="2">
        <v>0.30882352941176483</v>
      </c>
    </row>
    <row r="35" spans="1:4" x14ac:dyDescent="0.3">
      <c r="A35" s="4" t="s">
        <v>41</v>
      </c>
      <c r="B35" s="2">
        <v>285451290.57933134</v>
      </c>
      <c r="C35" s="2">
        <v>88154075.03185232</v>
      </c>
      <c r="D35" s="2">
        <v>0.30882352941176466</v>
      </c>
    </row>
    <row r="36" spans="1:4" x14ac:dyDescent="0.3">
      <c r="A36" s="4" t="s">
        <v>42</v>
      </c>
      <c r="B36" s="2">
        <v>295033450.46746176</v>
      </c>
      <c r="C36" s="2">
        <v>91113271.467892498</v>
      </c>
      <c r="D36" s="2">
        <v>0.30882352941176439</v>
      </c>
    </row>
    <row r="37" spans="1:4" x14ac:dyDescent="0.3">
      <c r="A37" s="4" t="s">
        <v>30</v>
      </c>
      <c r="B37" s="2">
        <v>3302774958.6496935</v>
      </c>
      <c r="C37" s="2">
        <v>1019974619.5829931</v>
      </c>
      <c r="D37" s="2">
        <v>3.7058823529411749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B3:H37"/>
  <sheetViews>
    <sheetView topLeftCell="A9" workbookViewId="0">
      <selection activeCell="G30" sqref="G30"/>
    </sheetView>
  </sheetViews>
  <sheetFormatPr defaultRowHeight="14.4" x14ac:dyDescent="0.3"/>
  <cols>
    <col min="3" max="3" width="12.33203125" bestFit="1" customWidth="1"/>
    <col min="4" max="4" width="18.33203125" customWidth="1"/>
    <col min="5" max="5" width="20.5546875" bestFit="1" customWidth="1"/>
    <col min="6" max="6" width="19.44140625" customWidth="1"/>
    <col min="7" max="7" width="13.88671875" customWidth="1"/>
    <col min="8" max="8" width="14.33203125" customWidth="1"/>
  </cols>
  <sheetData>
    <row r="3" spans="2:8" x14ac:dyDescent="0.3">
      <c r="C3" s="3" t="s">
        <v>48</v>
      </c>
    </row>
    <row r="4" spans="2:8" x14ac:dyDescent="0.3">
      <c r="C4" t="s">
        <v>11</v>
      </c>
      <c r="E4" t="s">
        <v>47</v>
      </c>
      <c r="G4" t="s">
        <v>80</v>
      </c>
    </row>
    <row r="5" spans="2:8" x14ac:dyDescent="0.3">
      <c r="B5" s="3" t="s">
        <v>54</v>
      </c>
      <c r="C5" t="s">
        <v>51</v>
      </c>
      <c r="D5" t="s">
        <v>62</v>
      </c>
      <c r="E5" t="s">
        <v>51</v>
      </c>
      <c r="F5" t="s">
        <v>62</v>
      </c>
      <c r="G5" t="s">
        <v>51</v>
      </c>
      <c r="H5" t="s">
        <v>62</v>
      </c>
    </row>
    <row r="6" spans="2:8" x14ac:dyDescent="0.3">
      <c r="B6" s="4" t="s">
        <v>31</v>
      </c>
      <c r="C6" s="2">
        <v>196959431.61058688</v>
      </c>
      <c r="D6" s="2">
        <v>245008636.49359912</v>
      </c>
      <c r="E6" s="2">
        <v>28528511.0993855</v>
      </c>
      <c r="F6" s="2">
        <v>75664431.85831739</v>
      </c>
      <c r="G6" s="5">
        <v>0.14484460513569053</v>
      </c>
      <c r="H6" s="5">
        <v>0.30882352941176477</v>
      </c>
    </row>
    <row r="7" spans="2:8" x14ac:dyDescent="0.3">
      <c r="B7" s="4" t="s">
        <v>32</v>
      </c>
      <c r="C7" s="2">
        <v>240644231.83304831</v>
      </c>
      <c r="D7" s="2">
        <v>275093283.2870602</v>
      </c>
      <c r="E7" s="2">
        <v>34698623.037574098</v>
      </c>
      <c r="F7" s="2">
        <v>84955278.6621802</v>
      </c>
      <c r="G7" s="5">
        <v>0.14419054540915385</v>
      </c>
      <c r="H7" s="5">
        <v>0.30882352941176427</v>
      </c>
    </row>
    <row r="8" spans="2:8" x14ac:dyDescent="0.3">
      <c r="B8" s="4" t="s">
        <v>33</v>
      </c>
      <c r="C8" s="2">
        <v>236282663.59055448</v>
      </c>
      <c r="D8" s="2">
        <v>281118240.18555295</v>
      </c>
      <c r="E8" s="2">
        <v>36119473.313307106</v>
      </c>
      <c r="F8" s="2">
        <v>86815927.116126686</v>
      </c>
      <c r="G8" s="5">
        <v>0.15286552455620364</v>
      </c>
      <c r="H8" s="5">
        <v>0.30882352941176483</v>
      </c>
    </row>
    <row r="9" spans="2:8" x14ac:dyDescent="0.3">
      <c r="B9" s="4" t="s">
        <v>34</v>
      </c>
      <c r="C9" s="2">
        <v>266609758.53047749</v>
      </c>
      <c r="D9" s="2">
        <v>278693071.72568625</v>
      </c>
      <c r="E9" s="2">
        <v>40403779.109591767</v>
      </c>
      <c r="F9" s="2">
        <v>86066978.03293249</v>
      </c>
      <c r="G9" s="5">
        <v>0.1515465125218701</v>
      </c>
      <c r="H9" s="5">
        <v>0.30882352941176466</v>
      </c>
    </row>
    <row r="10" spans="2:8" x14ac:dyDescent="0.3">
      <c r="B10" s="4" t="s">
        <v>35</v>
      </c>
      <c r="C10" s="2">
        <v>322049475.3019501</v>
      </c>
      <c r="D10" s="2">
        <v>287097767.43599105</v>
      </c>
      <c r="E10" s="2">
        <v>47482999.852001026</v>
      </c>
      <c r="F10" s="2">
        <v>88662545.82582067</v>
      </c>
      <c r="G10" s="5">
        <v>0.14744007829070815</v>
      </c>
      <c r="H10" s="5">
        <v>0.30882352941176433</v>
      </c>
    </row>
    <row r="11" spans="2:8" x14ac:dyDescent="0.3">
      <c r="B11" s="4" t="s">
        <v>36</v>
      </c>
      <c r="C11" s="2">
        <v>320962588.58250839</v>
      </c>
      <c r="D11" s="2">
        <v>264646325.82207683</v>
      </c>
      <c r="E11" s="2">
        <v>50755817.186515585</v>
      </c>
      <c r="F11" s="2">
        <v>81729012.38622953</v>
      </c>
      <c r="G11" s="5">
        <v>0.15813624077083979</v>
      </c>
      <c r="H11" s="5">
        <v>0.30882352941176439</v>
      </c>
    </row>
    <row r="12" spans="2:8" x14ac:dyDescent="0.3">
      <c r="B12" s="4" t="s">
        <v>37</v>
      </c>
      <c r="C12" s="2">
        <v>341619936.77855343</v>
      </c>
      <c r="D12" s="2">
        <v>265417556.06844851</v>
      </c>
      <c r="E12" s="2">
        <v>54034972.093165353</v>
      </c>
      <c r="F12" s="2">
        <v>81967186.43290323</v>
      </c>
      <c r="G12" s="5">
        <v>0.15817277118750858</v>
      </c>
      <c r="H12" s="5">
        <v>0.30882352941176477</v>
      </c>
    </row>
    <row r="13" spans="2:8" x14ac:dyDescent="0.3">
      <c r="B13" s="4" t="s">
        <v>38</v>
      </c>
      <c r="C13" s="2">
        <v>352911965.91543072</v>
      </c>
      <c r="D13" s="2">
        <v>266125748.58868691</v>
      </c>
      <c r="E13" s="2">
        <v>54519718.923438802</v>
      </c>
      <c r="F13" s="2">
        <v>82185892.946506143</v>
      </c>
      <c r="G13" s="5">
        <v>0.15448532265551873</v>
      </c>
      <c r="H13" s="5">
        <v>0.30882352941176427</v>
      </c>
    </row>
    <row r="14" spans="2:8" x14ac:dyDescent="0.3">
      <c r="B14" s="4" t="s">
        <v>39</v>
      </c>
      <c r="C14" s="2">
        <v>330487845.02920473</v>
      </c>
      <c r="D14" s="2">
        <v>273981406.47823703</v>
      </c>
      <c r="E14" s="2">
        <v>49664641.393173799</v>
      </c>
      <c r="F14" s="2">
        <v>84611904.941808552</v>
      </c>
      <c r="G14" s="5">
        <v>0.15027675643800167</v>
      </c>
      <c r="H14" s="5">
        <v>0.30882352941176489</v>
      </c>
    </row>
    <row r="15" spans="2:8" x14ac:dyDescent="0.3">
      <c r="B15" s="4" t="s">
        <v>40</v>
      </c>
      <c r="C15" s="2">
        <v>296750563.71122611</v>
      </c>
      <c r="D15" s="2">
        <v>285108181.51756144</v>
      </c>
      <c r="E15" s="2">
        <v>45846968.17992422</v>
      </c>
      <c r="F15" s="2">
        <v>88048114.880423442</v>
      </c>
      <c r="G15" s="5">
        <v>0.15449665067709462</v>
      </c>
      <c r="H15" s="5">
        <v>0.30882352941176483</v>
      </c>
    </row>
    <row r="16" spans="2:8" x14ac:dyDescent="0.3">
      <c r="B16" s="4" t="s">
        <v>41</v>
      </c>
      <c r="C16" s="2">
        <v>239406056.93011832</v>
      </c>
      <c r="D16" s="2">
        <v>285451290.57933134</v>
      </c>
      <c r="E16" s="2">
        <v>34792310.271849886</v>
      </c>
      <c r="F16" s="2">
        <v>88154075.03185232</v>
      </c>
      <c r="G16" s="5">
        <v>0.14532761082985304</v>
      </c>
      <c r="H16" s="5">
        <v>0.30882352941176466</v>
      </c>
    </row>
    <row r="17" spans="2:8" x14ac:dyDescent="0.3">
      <c r="B17" s="4" t="s">
        <v>42</v>
      </c>
      <c r="C17" s="2">
        <v>259875753.46994787</v>
      </c>
      <c r="D17" s="2">
        <v>295033450.46746176</v>
      </c>
      <c r="E17" s="2">
        <v>38338522.126081556</v>
      </c>
      <c r="F17" s="2">
        <v>91113271.467892498</v>
      </c>
      <c r="G17" s="5">
        <v>0.14752635293663521</v>
      </c>
      <c r="H17" s="5">
        <v>0.30882352941176439</v>
      </c>
    </row>
    <row r="18" spans="2:8" x14ac:dyDescent="0.3">
      <c r="B18" s="4" t="s">
        <v>30</v>
      </c>
      <c r="C18" s="2">
        <v>3404560271.2836065</v>
      </c>
      <c r="D18" s="2">
        <v>3302774958.6496935</v>
      </c>
      <c r="E18" s="2">
        <v>515186336.58600867</v>
      </c>
      <c r="F18" s="2">
        <v>1019974619.5829931</v>
      </c>
      <c r="G18" s="5">
        <v>1.809308971409078</v>
      </c>
      <c r="H18" s="5">
        <v>3.7058823529411749</v>
      </c>
    </row>
    <row r="21" spans="2:8" x14ac:dyDescent="0.3">
      <c r="D21" t="s">
        <v>11</v>
      </c>
    </row>
    <row r="22" spans="2:8" x14ac:dyDescent="0.3">
      <c r="D22" t="s">
        <v>47</v>
      </c>
    </row>
    <row r="23" spans="2:8" x14ac:dyDescent="0.3">
      <c r="D23" t="s">
        <v>80</v>
      </c>
    </row>
    <row r="24" spans="2:8" x14ac:dyDescent="0.3">
      <c r="D24" s="14">
        <v>1</v>
      </c>
    </row>
    <row r="25" spans="2:8" x14ac:dyDescent="0.3">
      <c r="D25" t="s">
        <v>5</v>
      </c>
      <c r="E25" t="s">
        <v>6</v>
      </c>
    </row>
    <row r="26" spans="2:8" x14ac:dyDescent="0.3">
      <c r="B26" t="str">
        <f t="shared" ref="B26:B37" si="0">B6</f>
        <v>янв</v>
      </c>
      <c r="C26" s="13">
        <v>1</v>
      </c>
      <c r="D26">
        <f t="shared" ref="D26:D37" si="1">CHOOSE(статья,C6,E6,G6)</f>
        <v>196959431.61058688</v>
      </c>
      <c r="E26">
        <f t="shared" ref="E26:E37" si="2">CHOOSE(статья,D6,F6,H6)</f>
        <v>245008636.49359912</v>
      </c>
    </row>
    <row r="27" spans="2:8" x14ac:dyDescent="0.3">
      <c r="B27" t="str">
        <f t="shared" si="0"/>
        <v>фев</v>
      </c>
      <c r="C27" s="13">
        <v>2</v>
      </c>
      <c r="D27">
        <f t="shared" si="1"/>
        <v>240644231.83304831</v>
      </c>
      <c r="E27">
        <f t="shared" si="2"/>
        <v>275093283.2870602</v>
      </c>
    </row>
    <row r="28" spans="2:8" x14ac:dyDescent="0.3">
      <c r="B28" t="str">
        <f t="shared" si="0"/>
        <v>мар</v>
      </c>
      <c r="C28" s="13">
        <v>3</v>
      </c>
      <c r="D28">
        <f t="shared" si="1"/>
        <v>236282663.59055448</v>
      </c>
      <c r="E28">
        <f t="shared" si="2"/>
        <v>281118240.18555295</v>
      </c>
    </row>
    <row r="29" spans="2:8" x14ac:dyDescent="0.3">
      <c r="B29" t="str">
        <f t="shared" si="0"/>
        <v>апр</v>
      </c>
      <c r="C29" s="13">
        <v>4</v>
      </c>
      <c r="D29">
        <f t="shared" si="1"/>
        <v>266609758.53047749</v>
      </c>
      <c r="E29">
        <f t="shared" si="2"/>
        <v>278693071.72568625</v>
      </c>
    </row>
    <row r="30" spans="2:8" x14ac:dyDescent="0.3">
      <c r="B30" t="str">
        <f t="shared" si="0"/>
        <v>май</v>
      </c>
      <c r="C30" s="13">
        <v>5</v>
      </c>
      <c r="D30">
        <f t="shared" si="1"/>
        <v>322049475.3019501</v>
      </c>
      <c r="E30">
        <f t="shared" si="2"/>
        <v>287097767.43599105</v>
      </c>
    </row>
    <row r="31" spans="2:8" x14ac:dyDescent="0.3">
      <c r="B31" t="str">
        <f t="shared" si="0"/>
        <v>июн</v>
      </c>
      <c r="C31" s="13">
        <v>6</v>
      </c>
      <c r="D31">
        <f t="shared" si="1"/>
        <v>320962588.58250839</v>
      </c>
      <c r="E31">
        <f t="shared" si="2"/>
        <v>264646325.82207683</v>
      </c>
    </row>
    <row r="32" spans="2:8" x14ac:dyDescent="0.3">
      <c r="B32" t="str">
        <f t="shared" si="0"/>
        <v>июл</v>
      </c>
      <c r="C32" s="13">
        <v>7</v>
      </c>
      <c r="D32">
        <f t="shared" si="1"/>
        <v>341619936.77855343</v>
      </c>
      <c r="E32">
        <f t="shared" si="2"/>
        <v>265417556.06844851</v>
      </c>
    </row>
    <row r="33" spans="2:5" x14ac:dyDescent="0.3">
      <c r="B33" t="str">
        <f t="shared" si="0"/>
        <v>авг</v>
      </c>
      <c r="C33" s="13">
        <v>8</v>
      </c>
      <c r="D33">
        <f t="shared" si="1"/>
        <v>352911965.91543072</v>
      </c>
      <c r="E33">
        <f t="shared" si="2"/>
        <v>266125748.58868691</v>
      </c>
    </row>
    <row r="34" spans="2:5" x14ac:dyDescent="0.3">
      <c r="B34" t="str">
        <f t="shared" si="0"/>
        <v>сен</v>
      </c>
      <c r="C34" s="13">
        <v>9</v>
      </c>
      <c r="D34">
        <f t="shared" si="1"/>
        <v>330487845.02920473</v>
      </c>
      <c r="E34">
        <f t="shared" si="2"/>
        <v>273981406.47823703</v>
      </c>
    </row>
    <row r="35" spans="2:5" x14ac:dyDescent="0.3">
      <c r="B35" t="str">
        <f t="shared" si="0"/>
        <v>окт</v>
      </c>
      <c r="C35" s="13">
        <v>10</v>
      </c>
      <c r="D35">
        <f t="shared" si="1"/>
        <v>296750563.71122611</v>
      </c>
      <c r="E35">
        <f t="shared" si="2"/>
        <v>285108181.51756144</v>
      </c>
    </row>
    <row r="36" spans="2:5" x14ac:dyDescent="0.3">
      <c r="B36" t="str">
        <f t="shared" si="0"/>
        <v>ноя</v>
      </c>
      <c r="C36" s="13">
        <v>11</v>
      </c>
      <c r="D36">
        <f t="shared" si="1"/>
        <v>239406056.93011832</v>
      </c>
      <c r="E36">
        <f t="shared" si="2"/>
        <v>285451290.57933134</v>
      </c>
    </row>
    <row r="37" spans="2:5" x14ac:dyDescent="0.3">
      <c r="B37" t="str">
        <f t="shared" si="0"/>
        <v>дек</v>
      </c>
      <c r="C37" s="13">
        <v>12</v>
      </c>
      <c r="D37">
        <f t="shared" si="1"/>
        <v>259875753.46994787</v>
      </c>
      <c r="E37">
        <f t="shared" si="2"/>
        <v>295033450.46746176</v>
      </c>
    </row>
  </sheetData>
  <conditionalFormatting sqref="D26:F37">
    <cfRule type="cellIs" dxfId="25" priority="1" operator="between">
      <formula>-2</formula>
      <formula>2</formula>
    </cfRule>
    <cfRule type="cellIs" dxfId="24" priority="2" operator="notBetween">
      <formula>-2</formula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E23"/>
  <sheetViews>
    <sheetView workbookViewId="0">
      <selection activeCell="G18" sqref="G18"/>
    </sheetView>
  </sheetViews>
  <sheetFormatPr defaultRowHeight="14.4" x14ac:dyDescent="0.3"/>
  <cols>
    <col min="1" max="1" width="22.5546875" bestFit="1" customWidth="1"/>
    <col min="2" max="3" width="19.88671875" customWidth="1"/>
    <col min="4" max="4" width="14" customWidth="1"/>
    <col min="5" max="5" width="13.44140625" bestFit="1" customWidth="1"/>
  </cols>
  <sheetData>
    <row r="1" spans="1:3" x14ac:dyDescent="0.3">
      <c r="C1" t="s">
        <v>1</v>
      </c>
    </row>
    <row r="2" spans="1:3" x14ac:dyDescent="0.3">
      <c r="C2" t="s">
        <v>43</v>
      </c>
    </row>
    <row r="3" spans="1:3" x14ac:dyDescent="0.3">
      <c r="C3" t="s">
        <v>44</v>
      </c>
    </row>
    <row r="5" spans="1:3" x14ac:dyDescent="0.3">
      <c r="A5" s="9" t="s">
        <v>69</v>
      </c>
    </row>
    <row r="6" spans="1:3" x14ac:dyDescent="0.3">
      <c r="A6" s="3" t="s">
        <v>54</v>
      </c>
      <c r="B6" t="s">
        <v>65</v>
      </c>
      <c r="C6" t="s">
        <v>66</v>
      </c>
    </row>
    <row r="7" spans="1:3" x14ac:dyDescent="0.3">
      <c r="A7" s="4" t="s">
        <v>47</v>
      </c>
      <c r="B7" s="2">
        <v>1019974619.5829836</v>
      </c>
      <c r="C7" s="2">
        <v>515186336.5859791</v>
      </c>
    </row>
    <row r="8" spans="1:3" x14ac:dyDescent="0.3">
      <c r="A8" s="4" t="s">
        <v>13</v>
      </c>
      <c r="B8" s="2">
        <v>825693739.66242087</v>
      </c>
      <c r="C8" s="2">
        <v>1017479270.7372144</v>
      </c>
    </row>
    <row r="9" spans="1:3" x14ac:dyDescent="0.3">
      <c r="A9" s="4" t="s">
        <v>12</v>
      </c>
      <c r="B9" s="2">
        <v>1457106599.404279</v>
      </c>
      <c r="C9" s="2">
        <v>1871894663.9604044</v>
      </c>
    </row>
    <row r="10" spans="1:3" x14ac:dyDescent="0.3">
      <c r="A10" s="4" t="s">
        <v>11</v>
      </c>
      <c r="B10" s="2">
        <v>3302774958.6496835</v>
      </c>
      <c r="C10" s="2">
        <v>3404560271.2835979</v>
      </c>
    </row>
    <row r="12" spans="1:3" x14ac:dyDescent="0.3">
      <c r="A12" s="10" t="s">
        <v>69</v>
      </c>
    </row>
    <row r="13" spans="1:3" x14ac:dyDescent="0.3">
      <c r="A13" s="3" t="s">
        <v>45</v>
      </c>
      <c r="B13" s="8" t="s">
        <v>62</v>
      </c>
      <c r="C13" s="8" t="s">
        <v>51</v>
      </c>
    </row>
    <row r="14" spans="1:3" x14ac:dyDescent="0.3">
      <c r="A14" s="7" t="s">
        <v>64</v>
      </c>
      <c r="B14" s="5">
        <v>0.69999999999999196</v>
      </c>
      <c r="C14" s="5">
        <v>0.27522186290973727</v>
      </c>
    </row>
    <row r="15" spans="1:3" x14ac:dyDescent="0.3">
      <c r="A15" s="4" t="s">
        <v>30</v>
      </c>
      <c r="B15" s="2">
        <v>0.69999999999999196</v>
      </c>
      <c r="C15" s="2">
        <v>0.27522186290973727</v>
      </c>
    </row>
    <row r="17" spans="1:5" x14ac:dyDescent="0.3">
      <c r="A17" s="9" t="s">
        <v>70</v>
      </c>
    </row>
    <row r="18" spans="1:5" x14ac:dyDescent="0.3">
      <c r="A18" s="3" t="s">
        <v>54</v>
      </c>
      <c r="B18" t="s">
        <v>65</v>
      </c>
      <c r="C18" t="s">
        <v>66</v>
      </c>
      <c r="D18" t="s">
        <v>67</v>
      </c>
      <c r="E18" t="s">
        <v>68</v>
      </c>
    </row>
    <row r="19" spans="1:5" x14ac:dyDescent="0.3">
      <c r="A19" s="4" t="s">
        <v>47</v>
      </c>
      <c r="B19" s="2">
        <v>1019974619.5829836</v>
      </c>
      <c r="C19" s="2">
        <v>515186336.5859791</v>
      </c>
      <c r="D19" s="5">
        <v>-0.97981690730022053</v>
      </c>
      <c r="E19" s="2">
        <v>-504788282.99700451</v>
      </c>
    </row>
    <row r="20" spans="1:5" x14ac:dyDescent="0.3">
      <c r="A20" s="4" t="s">
        <v>13</v>
      </c>
      <c r="B20" s="2">
        <v>825693739.66242087</v>
      </c>
      <c r="C20" s="2">
        <v>1017479270.7372144</v>
      </c>
      <c r="D20" s="5">
        <v>0.188490848502334</v>
      </c>
      <c r="E20" s="2">
        <v>-191785531.07479358</v>
      </c>
    </row>
    <row r="21" spans="1:5" x14ac:dyDescent="0.3">
      <c r="A21" s="4" t="s">
        <v>12</v>
      </c>
      <c r="B21" s="2">
        <v>1457106599.404279</v>
      </c>
      <c r="C21" s="2">
        <v>1871894663.9604044</v>
      </c>
      <c r="D21" s="5">
        <v>0.22158728936090352</v>
      </c>
      <c r="E21" s="2">
        <v>-414788064.5561254</v>
      </c>
    </row>
    <row r="22" spans="1:5" x14ac:dyDescent="0.3">
      <c r="A22" s="4" t="s">
        <v>11</v>
      </c>
      <c r="B22" s="2">
        <v>3302774958.6496835</v>
      </c>
      <c r="C22" s="2">
        <v>3404560271.2835979</v>
      </c>
      <c r="D22" s="5">
        <v>2.9896757443961787E-2</v>
      </c>
      <c r="E22" s="2">
        <v>101785312.63391447</v>
      </c>
    </row>
    <row r="23" spans="1:5" x14ac:dyDescent="0.3">
      <c r="A23" s="4" t="s">
        <v>64</v>
      </c>
      <c r="B23" s="5">
        <v>0.69999999999999196</v>
      </c>
      <c r="C23" s="5">
        <v>0.27522186290973727</v>
      </c>
      <c r="D23" s="5">
        <v>-1.5434025938177971</v>
      </c>
      <c r="E23" s="5">
        <v>-0.42477813709025469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B3:D10"/>
  <sheetViews>
    <sheetView zoomScaleNormal="100" workbookViewId="0">
      <selection activeCell="C8" sqref="C8"/>
    </sheetView>
  </sheetViews>
  <sheetFormatPr defaultRowHeight="14.4" x14ac:dyDescent="0.3"/>
  <cols>
    <col min="2" max="2" width="22.5546875" bestFit="1" customWidth="1"/>
    <col min="3" max="3" width="20.44140625" bestFit="1" customWidth="1"/>
    <col min="4" max="4" width="20.5546875" bestFit="1" customWidth="1"/>
    <col min="5" max="5" width="23.88671875" bestFit="1" customWidth="1"/>
    <col min="6" max="6" width="20.5546875" bestFit="1" customWidth="1"/>
  </cols>
  <sheetData>
    <row r="3" spans="2:4" x14ac:dyDescent="0.3">
      <c r="C3" s="3" t="s">
        <v>48</v>
      </c>
    </row>
    <row r="4" spans="2:4" x14ac:dyDescent="0.3">
      <c r="C4" t="s">
        <v>47</v>
      </c>
    </row>
    <row r="5" spans="2:4" x14ac:dyDescent="0.3">
      <c r="B5" s="3" t="s">
        <v>54</v>
      </c>
      <c r="C5" t="s">
        <v>71</v>
      </c>
      <c r="D5" t="s">
        <v>72</v>
      </c>
    </row>
    <row r="6" spans="2:4" x14ac:dyDescent="0.3">
      <c r="B6" s="4" t="s">
        <v>17</v>
      </c>
      <c r="C6" s="2">
        <v>60493814.701805443</v>
      </c>
      <c r="D6" s="2">
        <v>117050203.93345609</v>
      </c>
    </row>
    <row r="7" spans="2:4" x14ac:dyDescent="0.3">
      <c r="B7" s="4" t="s">
        <v>21</v>
      </c>
      <c r="C7" s="2">
        <v>98906817.267968744</v>
      </c>
      <c r="D7" s="2">
        <v>199837407.85434023</v>
      </c>
    </row>
    <row r="8" spans="2:4" x14ac:dyDescent="0.3">
      <c r="B8" s="4" t="s">
        <v>14</v>
      </c>
      <c r="C8" s="2">
        <v>104272112.26860088</v>
      </c>
      <c r="D8" s="2">
        <v>191862140.29455009</v>
      </c>
    </row>
    <row r="9" spans="2:4" x14ac:dyDescent="0.3">
      <c r="B9" s="4" t="s">
        <v>19</v>
      </c>
      <c r="C9" s="2">
        <v>122643844.62031496</v>
      </c>
      <c r="D9" s="2">
        <v>254908114.99456722</v>
      </c>
    </row>
    <row r="10" spans="2:4" x14ac:dyDescent="0.3">
      <c r="B10" s="4" t="s">
        <v>10</v>
      </c>
      <c r="C10" s="2">
        <v>128869747.72733754</v>
      </c>
      <c r="D10" s="2">
        <v>256316752.50607949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B2:J16"/>
  <sheetViews>
    <sheetView workbookViewId="0">
      <selection activeCell="E8" sqref="E8"/>
    </sheetView>
  </sheetViews>
  <sheetFormatPr defaultRowHeight="14.4" x14ac:dyDescent="0.3"/>
  <cols>
    <col min="1" max="1" width="1.88671875" customWidth="1"/>
    <col min="2" max="2" width="20.44140625" bestFit="1" customWidth="1"/>
    <col min="3" max="3" width="14.6640625" customWidth="1"/>
    <col min="4" max="4" width="17.33203125" bestFit="1" customWidth="1"/>
    <col min="5" max="5" width="15.88671875" customWidth="1"/>
    <col min="6" max="6" width="2.6640625" customWidth="1"/>
    <col min="7" max="7" width="28" bestFit="1" customWidth="1"/>
    <col min="8" max="8" width="12.33203125" bestFit="1" customWidth="1"/>
    <col min="9" max="9" width="17.33203125" bestFit="1" customWidth="1"/>
  </cols>
  <sheetData>
    <row r="2" spans="2:10" x14ac:dyDescent="0.3">
      <c r="B2" s="12" t="s">
        <v>74</v>
      </c>
      <c r="G2" s="11" t="s">
        <v>75</v>
      </c>
    </row>
    <row r="3" spans="2:10" x14ac:dyDescent="0.3">
      <c r="B3" s="3" t="s">
        <v>71</v>
      </c>
      <c r="C3" s="3" t="s">
        <v>48</v>
      </c>
      <c r="G3" s="3" t="s">
        <v>71</v>
      </c>
      <c r="H3" s="3" t="s">
        <v>48</v>
      </c>
    </row>
    <row r="4" spans="2:10" x14ac:dyDescent="0.3">
      <c r="B4" s="3" t="s">
        <v>54</v>
      </c>
      <c r="C4" t="s">
        <v>11</v>
      </c>
      <c r="D4" t="s">
        <v>47</v>
      </c>
      <c r="E4" t="s">
        <v>64</v>
      </c>
      <c r="G4" s="3" t="s">
        <v>54</v>
      </c>
      <c r="H4" t="s">
        <v>11</v>
      </c>
      <c r="I4" t="s">
        <v>47</v>
      </c>
      <c r="J4" t="s">
        <v>64</v>
      </c>
    </row>
    <row r="5" spans="2:10" x14ac:dyDescent="0.3">
      <c r="B5" s="4" t="s">
        <v>15</v>
      </c>
      <c r="C5" s="2">
        <v>827897439.73622549</v>
      </c>
      <c r="D5" s="2">
        <v>-46462121.35648948</v>
      </c>
      <c r="E5" s="2">
        <v>-0.10075739892809242</v>
      </c>
      <c r="G5" s="4" t="s">
        <v>15</v>
      </c>
      <c r="H5" s="2">
        <v>827897439.73622549</v>
      </c>
      <c r="I5" s="2">
        <v>-46462121.35648948</v>
      </c>
      <c r="J5" s="2">
        <v>-0.10075739892809242</v>
      </c>
    </row>
    <row r="6" spans="2:10" x14ac:dyDescent="0.3">
      <c r="B6" s="4" t="s">
        <v>8</v>
      </c>
      <c r="C6" s="2">
        <v>695872923.59352422</v>
      </c>
      <c r="D6" s="2">
        <v>152203862.55683848</v>
      </c>
      <c r="E6" s="2">
        <v>0.39410592465231947</v>
      </c>
      <c r="G6" s="4" t="s">
        <v>8</v>
      </c>
      <c r="H6" s="2">
        <v>695872923.59352422</v>
      </c>
      <c r="I6" s="2">
        <v>152203862.55683848</v>
      </c>
      <c r="J6" s="2">
        <v>0.39410592465231947</v>
      </c>
    </row>
    <row r="7" spans="2:10" x14ac:dyDescent="0.3">
      <c r="B7" s="4" t="s">
        <v>22</v>
      </c>
      <c r="C7" s="2">
        <v>647454138.24509847</v>
      </c>
      <c r="D7" s="2">
        <v>234904624.66620731</v>
      </c>
      <c r="E7" s="2">
        <v>0.70810211392284972</v>
      </c>
      <c r="G7" s="4" t="s">
        <v>22</v>
      </c>
      <c r="H7" s="2">
        <v>647454138.24509847</v>
      </c>
      <c r="I7" s="2">
        <v>234904624.66620731</v>
      </c>
      <c r="J7" s="2">
        <v>0.70810211392284972</v>
      </c>
    </row>
    <row r="8" spans="2:10" x14ac:dyDescent="0.3">
      <c r="B8" s="4" t="s">
        <v>18</v>
      </c>
      <c r="C8" s="2">
        <v>810203885.96252</v>
      </c>
      <c r="D8" s="2">
        <v>44407600.995091021</v>
      </c>
      <c r="E8" s="2">
        <v>9.5876908838602184E-2</v>
      </c>
      <c r="G8" s="4" t="s">
        <v>18</v>
      </c>
      <c r="H8" s="2">
        <v>810203885.96252</v>
      </c>
      <c r="I8" s="2">
        <v>44407600.995091021</v>
      </c>
      <c r="J8" s="2">
        <v>9.5876908838602184E-2</v>
      </c>
    </row>
    <row r="9" spans="2:10" x14ac:dyDescent="0.3">
      <c r="B9" s="4" t="s">
        <v>25</v>
      </c>
      <c r="C9" s="2">
        <v>423131883.74623924</v>
      </c>
      <c r="D9" s="2">
        <v>130132369.72436506</v>
      </c>
      <c r="E9" s="2">
        <v>0.56664475727634578</v>
      </c>
      <c r="G9" s="4" t="s">
        <v>25</v>
      </c>
      <c r="H9" s="2">
        <v>423131883.74623924</v>
      </c>
      <c r="I9" s="2">
        <v>130132369.72436506</v>
      </c>
      <c r="J9" s="2">
        <v>0.56664475727634578</v>
      </c>
    </row>
    <row r="12" spans="2:10" x14ac:dyDescent="0.3">
      <c r="C12" s="4" t="s">
        <v>11</v>
      </c>
    </row>
    <row r="13" spans="2:10" x14ac:dyDescent="0.3">
      <c r="B13" t="s">
        <v>76</v>
      </c>
    </row>
    <row r="14" spans="2:10" x14ac:dyDescent="0.3">
      <c r="B14" t="s">
        <v>78</v>
      </c>
    </row>
    <row r="15" spans="2:10" x14ac:dyDescent="0.3">
      <c r="B15" t="s">
        <v>77</v>
      </c>
    </row>
    <row r="16" spans="2:10" x14ac:dyDescent="0.3">
      <c r="B16" t="str">
        <f>IF(COUNTA(G:G)&gt;3,"среднее",G5)</f>
        <v>среднее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B2:N10"/>
  <sheetViews>
    <sheetView workbookViewId="0">
      <selection activeCell="J7" sqref="J7:N7"/>
      <pivotSelection pane="bottomRight" showHeader="1" extendable="1" axis="axisRow" start="2" max="6" activeRow="6" activeCol="9" previousRow="6" previousCol="9" click="1" r:id="rId2">
        <pivotArea dataOnly="0" fieldPosition="0">
          <references count="1">
            <reference field="1" count="1">
              <x v="2"/>
            </reference>
          </references>
        </pivotArea>
      </pivotSelection>
    </sheetView>
  </sheetViews>
  <sheetFormatPr defaultRowHeight="14.4" x14ac:dyDescent="0.3"/>
  <cols>
    <col min="1" max="1" width="1.88671875" customWidth="1"/>
    <col min="2" max="2" width="20.44140625" bestFit="1" customWidth="1"/>
    <col min="3" max="3" width="14.6640625" customWidth="1"/>
    <col min="4" max="4" width="17.33203125" bestFit="1" customWidth="1"/>
    <col min="5" max="5" width="23.88671875" bestFit="1" customWidth="1"/>
    <col min="6" max="6" width="2.6640625" customWidth="1"/>
    <col min="7" max="7" width="16" bestFit="1" customWidth="1"/>
    <col min="8" max="8" width="18.88671875" bestFit="1" customWidth="1"/>
    <col min="10" max="11" width="16.6640625" customWidth="1"/>
    <col min="12" max="12" width="11" bestFit="1" customWidth="1"/>
    <col min="13" max="13" width="18.88671875" bestFit="1" customWidth="1"/>
    <col min="14" max="14" width="15.33203125" customWidth="1"/>
  </cols>
  <sheetData>
    <row r="2" spans="2:14" x14ac:dyDescent="0.3">
      <c r="B2" s="12" t="s">
        <v>74</v>
      </c>
    </row>
    <row r="3" spans="2:14" x14ac:dyDescent="0.3">
      <c r="B3" s="3" t="s">
        <v>71</v>
      </c>
      <c r="C3" s="3" t="s">
        <v>48</v>
      </c>
      <c r="G3" s="3" t="s">
        <v>50</v>
      </c>
      <c r="H3" s="3" t="s">
        <v>48</v>
      </c>
      <c r="J3" s="3" t="s">
        <v>52</v>
      </c>
      <c r="K3" s="3" t="s">
        <v>48</v>
      </c>
    </row>
    <row r="4" spans="2:14" x14ac:dyDescent="0.3">
      <c r="B4" s="3" t="s">
        <v>54</v>
      </c>
      <c r="C4" t="s">
        <v>47</v>
      </c>
      <c r="D4" t="s">
        <v>11</v>
      </c>
      <c r="E4" t="s">
        <v>60</v>
      </c>
      <c r="G4" s="3" t="s">
        <v>55</v>
      </c>
      <c r="H4" t="s">
        <v>49</v>
      </c>
      <c r="J4" s="3" t="s">
        <v>56</v>
      </c>
      <c r="K4" t="s">
        <v>57</v>
      </c>
      <c r="L4" t="s">
        <v>28</v>
      </c>
      <c r="M4" t="s">
        <v>49</v>
      </c>
      <c r="N4" t="s">
        <v>59</v>
      </c>
    </row>
    <row r="5" spans="2:14" x14ac:dyDescent="0.3">
      <c r="B5" s="4" t="s">
        <v>22</v>
      </c>
      <c r="C5" s="2">
        <v>234904624.66620731</v>
      </c>
      <c r="D5" s="2">
        <v>647454138.24509847</v>
      </c>
      <c r="E5" s="5">
        <v>0.3628127627740666</v>
      </c>
      <c r="G5" s="4" t="s">
        <v>15</v>
      </c>
      <c r="H5" s="2">
        <v>776645021.07598734</v>
      </c>
      <c r="J5" s="4" t="s">
        <v>15</v>
      </c>
      <c r="K5" s="2">
        <v>827897439.73622596</v>
      </c>
      <c r="L5" s="2">
        <v>23021233.156141706</v>
      </c>
      <c r="M5" s="2">
        <v>-776645021.07598734</v>
      </c>
      <c r="N5" s="2">
        <v>74273651.816380501</v>
      </c>
    </row>
    <row r="6" spans="2:14" x14ac:dyDescent="0.3">
      <c r="B6" s="4" t="s">
        <v>8</v>
      </c>
      <c r="C6" s="2">
        <v>152203862.55683848</v>
      </c>
      <c r="D6" s="2">
        <v>695872923.59352422</v>
      </c>
      <c r="E6" s="5">
        <v>0.21872364536164154</v>
      </c>
      <c r="G6" s="4" t="s">
        <v>8</v>
      </c>
      <c r="H6" s="2">
        <v>663409680.60854387</v>
      </c>
      <c r="J6" s="4" t="s">
        <v>8</v>
      </c>
      <c r="K6" s="2">
        <v>695872923.59352446</v>
      </c>
      <c r="L6" s="2">
        <v>18384992.583245628</v>
      </c>
      <c r="M6" s="2">
        <v>-663409680.60854387</v>
      </c>
      <c r="N6" s="2">
        <v>50848235.568225861</v>
      </c>
    </row>
    <row r="7" spans="2:14" x14ac:dyDescent="0.3">
      <c r="B7" s="4" t="s">
        <v>25</v>
      </c>
      <c r="C7" s="2">
        <v>130132369.72436506</v>
      </c>
      <c r="D7" s="2">
        <v>423131883.74623924</v>
      </c>
      <c r="E7" s="5">
        <v>0.30754564882283447</v>
      </c>
      <c r="G7" s="4" t="s">
        <v>22</v>
      </c>
      <c r="H7" s="2">
        <v>629731505.08636463</v>
      </c>
      <c r="J7" s="4" t="s">
        <v>22</v>
      </c>
      <c r="K7" s="2">
        <v>647454138.24509835</v>
      </c>
      <c r="L7" s="2">
        <v>19622239.771882236</v>
      </c>
      <c r="M7" s="2">
        <v>-629731505.08636463</v>
      </c>
      <c r="N7" s="2">
        <v>37344872.93061626</v>
      </c>
    </row>
    <row r="8" spans="2:14" x14ac:dyDescent="0.3">
      <c r="B8" s="4" t="s">
        <v>18</v>
      </c>
      <c r="C8" s="2">
        <v>44407600.995091021</v>
      </c>
      <c r="D8" s="2">
        <v>810203885.96252</v>
      </c>
      <c r="E8" s="5">
        <v>5.4810402374625616E-2</v>
      </c>
      <c r="G8" s="4" t="s">
        <v>18</v>
      </c>
      <c r="H8" s="2">
        <v>724044663.31771624</v>
      </c>
      <c r="J8" s="4" t="s">
        <v>18</v>
      </c>
      <c r="K8" s="2">
        <v>810203885.96252251</v>
      </c>
      <c r="L8" s="2">
        <v>19886283.991302881</v>
      </c>
      <c r="M8" s="2">
        <v>-724044663.31771624</v>
      </c>
      <c r="N8" s="2">
        <v>106045506.63610899</v>
      </c>
    </row>
    <row r="9" spans="2:14" x14ac:dyDescent="0.3">
      <c r="B9" s="4" t="s">
        <v>15</v>
      </c>
      <c r="C9" s="2">
        <v>-46462121.35648948</v>
      </c>
      <c r="D9" s="2">
        <v>827897439.73622549</v>
      </c>
      <c r="E9" s="5">
        <v>-5.6120624519980032E-2</v>
      </c>
      <c r="G9" s="4" t="s">
        <v>25</v>
      </c>
      <c r="H9" s="2">
        <v>408365052.31366646</v>
      </c>
      <c r="J9" s="4" t="s">
        <v>25</v>
      </c>
      <c r="K9" s="2">
        <v>423131883.74623901</v>
      </c>
      <c r="L9" s="2">
        <v>10739606.031424595</v>
      </c>
      <c r="M9" s="2">
        <v>-408365052.31366646</v>
      </c>
      <c r="N9" s="2">
        <v>25506437.463997126</v>
      </c>
    </row>
    <row r="10" spans="2:14" x14ac:dyDescent="0.3">
      <c r="G10" s="4" t="s">
        <v>30</v>
      </c>
      <c r="H10" s="2">
        <v>3202195922.4022784</v>
      </c>
      <c r="J10" s="4" t="s">
        <v>59</v>
      </c>
      <c r="K10" s="2">
        <v>3404560271.2836018</v>
      </c>
      <c r="L10" s="2">
        <v>91654355.533997059</v>
      </c>
      <c r="M10" s="2">
        <v>-3202195922.4022679</v>
      </c>
      <c r="N10" s="2">
        <v>294018704.41532898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2A43-2A0A-44F0-AB58-1B8658168703}">
  <dimension ref="A1:P21"/>
  <sheetViews>
    <sheetView showGridLines="0" showRowColHeaders="0" zoomScaleNormal="100" workbookViewId="0">
      <selection activeCell="J8" sqref="J8"/>
    </sheetView>
  </sheetViews>
  <sheetFormatPr defaultColWidth="0" defaultRowHeight="15" customHeight="1" zeroHeight="1" x14ac:dyDescent="0.3"/>
  <cols>
    <col min="1" max="1" width="2.88671875" style="21" customWidth="1"/>
    <col min="2" max="6" width="9.109375" style="21" customWidth="1"/>
    <col min="7" max="8" width="9.109375" style="20" customWidth="1"/>
    <col min="9" max="9" width="13.6640625" style="20" customWidth="1"/>
    <col min="10" max="10" width="25.5546875" style="20" customWidth="1"/>
    <col min="11" max="11" width="26.5546875" style="20" customWidth="1"/>
    <col min="12" max="12" width="9.109375" style="20" hidden="1" customWidth="1"/>
    <col min="13" max="16" width="9.109375" style="21" hidden="1" customWidth="1"/>
    <col min="17" max="16384" width="9.109375" style="21" hidden="1"/>
  </cols>
  <sheetData>
    <row r="1" spans="1:16" s="16" customFormat="1" ht="6.75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6" customFormat="1" ht="14.4" x14ac:dyDescent="0.3">
      <c r="A2" s="15"/>
      <c r="B2" s="15"/>
      <c r="C2" s="15"/>
      <c r="D2" s="15"/>
      <c r="E2" s="15"/>
      <c r="F2" s="15"/>
      <c r="G2" s="15"/>
      <c r="H2" s="15"/>
      <c r="I2" s="15"/>
      <c r="J2" s="15" t="s">
        <v>85</v>
      </c>
      <c r="K2" s="15"/>
      <c r="L2" s="15"/>
      <c r="M2" s="15"/>
      <c r="N2" s="15"/>
      <c r="O2" s="15"/>
      <c r="P2" s="15"/>
    </row>
    <row r="3" spans="1:16" s="16" customFormat="1" ht="14.4" x14ac:dyDescent="0.3">
      <c r="A3" s="15"/>
      <c r="B3" s="15"/>
      <c r="C3" s="15"/>
      <c r="D3" s="15"/>
      <c r="E3" s="15"/>
      <c r="F3" s="15"/>
      <c r="G3" s="15"/>
      <c r="H3" s="15"/>
      <c r="I3" s="15"/>
      <c r="J3" s="15" t="s">
        <v>86</v>
      </c>
      <c r="K3" s="15"/>
      <c r="L3" s="15"/>
      <c r="M3" s="15"/>
      <c r="N3" s="15"/>
      <c r="O3" s="15"/>
      <c r="P3" s="15"/>
    </row>
    <row r="4" spans="1:16" s="16" customFormat="1" ht="14.4" x14ac:dyDescent="0.3">
      <c r="A4" s="15"/>
      <c r="B4" s="15"/>
      <c r="C4" s="15"/>
      <c r="D4" s="15"/>
      <c r="E4" s="15"/>
      <c r="F4" s="15"/>
      <c r="G4" s="15"/>
      <c r="H4" s="15"/>
      <c r="I4" s="15"/>
      <c r="J4" s="15" t="s">
        <v>87</v>
      </c>
      <c r="K4" s="15"/>
      <c r="L4" s="15"/>
      <c r="M4" s="15"/>
      <c r="N4" s="15"/>
      <c r="O4" s="15"/>
      <c r="P4" s="15"/>
    </row>
    <row r="5" spans="1:16" s="16" customFormat="1" ht="14.4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4.4" x14ac:dyDescent="0.3">
      <c r="A6" s="15"/>
      <c r="B6" s="15"/>
      <c r="C6" s="15"/>
      <c r="D6" s="15"/>
      <c r="E6" s="15"/>
      <c r="F6" s="15"/>
      <c r="G6" s="15"/>
      <c r="H6" s="15"/>
      <c r="I6" s="15"/>
      <c r="J6" s="15" t="s">
        <v>88</v>
      </c>
      <c r="K6" s="15"/>
      <c r="L6" s="15"/>
      <c r="M6" s="15"/>
      <c r="N6" s="15"/>
      <c r="O6" s="15"/>
      <c r="P6" s="15"/>
    </row>
    <row r="7" spans="1:16" s="16" customFormat="1" ht="14.4" x14ac:dyDescent="0.3">
      <c r="A7" s="15"/>
      <c r="B7" s="15"/>
      <c r="C7" s="15"/>
      <c r="D7" s="15"/>
      <c r="E7" s="15"/>
      <c r="F7" s="15"/>
      <c r="G7" s="15"/>
      <c r="H7" s="15"/>
      <c r="I7" s="15"/>
      <c r="J7" s="15" t="s">
        <v>95</v>
      </c>
      <c r="K7" s="15"/>
      <c r="L7" s="15"/>
      <c r="M7" s="15"/>
      <c r="N7" s="15"/>
      <c r="O7" s="15"/>
      <c r="P7" s="15"/>
    </row>
    <row r="8" spans="1:16" s="16" customFormat="1" ht="14.4" x14ac:dyDescent="0.3">
      <c r="A8" s="15"/>
      <c r="B8" s="15"/>
      <c r="C8" s="15"/>
      <c r="D8" s="15"/>
      <c r="E8" s="15"/>
      <c r="F8" s="15"/>
      <c r="G8" s="15"/>
      <c r="H8" s="15"/>
      <c r="I8" s="15"/>
      <c r="J8" s="15" t="s">
        <v>96</v>
      </c>
      <c r="K8" s="15"/>
      <c r="L8" s="15"/>
      <c r="M8" s="15"/>
      <c r="N8" s="15"/>
      <c r="O8" s="15"/>
      <c r="P8" s="15"/>
    </row>
    <row r="9" spans="1:16" s="16" customFormat="1" ht="14.4" x14ac:dyDescent="0.3">
      <c r="A9" s="15"/>
      <c r="B9" s="15"/>
      <c r="C9" s="15"/>
      <c r="D9" s="15"/>
      <c r="E9" s="15"/>
      <c r="F9" s="15"/>
      <c r="G9" s="15"/>
      <c r="H9" s="15"/>
      <c r="I9" s="15"/>
      <c r="J9" s="15" t="s">
        <v>89</v>
      </c>
      <c r="K9" s="15"/>
      <c r="L9" s="15"/>
      <c r="M9" s="15"/>
      <c r="N9" s="15"/>
      <c r="O9" s="15"/>
      <c r="P9" s="15"/>
    </row>
    <row r="10" spans="1:16" s="16" customFormat="1" ht="14.4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 t="s">
        <v>90</v>
      </c>
      <c r="K10" s="15"/>
      <c r="L10" s="15"/>
      <c r="M10" s="15"/>
      <c r="N10" s="15"/>
      <c r="O10" s="15"/>
      <c r="P10" s="15"/>
    </row>
    <row r="11" spans="1:16" s="16" customFormat="1" ht="14.4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6" customFormat="1" ht="14.4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 t="s">
        <v>91</v>
      </c>
      <c r="K12" s="15"/>
      <c r="L12" s="15"/>
      <c r="M12" s="15"/>
      <c r="N12" s="15"/>
      <c r="O12" s="15"/>
      <c r="P12" s="15"/>
    </row>
    <row r="13" spans="1:16" s="16" customFormat="1" ht="14.4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 t="s">
        <v>92</v>
      </c>
      <c r="K13" s="15"/>
      <c r="L13" s="15"/>
      <c r="M13" s="15"/>
      <c r="N13" s="15"/>
      <c r="O13" s="15"/>
      <c r="P13" s="15"/>
    </row>
    <row r="14" spans="1:16" s="16" customFormat="1" ht="14.4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6" customFormat="1" ht="14.4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 t="s">
        <v>93</v>
      </c>
      <c r="K15" s="15"/>
      <c r="L15" s="15"/>
      <c r="M15" s="15"/>
      <c r="N15" s="15"/>
      <c r="O15" s="15"/>
      <c r="P15" s="15"/>
    </row>
    <row r="16" spans="1:16" s="16" customFormat="1" ht="14.4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7" t="s">
        <v>97</v>
      </c>
      <c r="K16" s="18" t="s">
        <v>98</v>
      </c>
      <c r="L16" s="15"/>
      <c r="M16" s="15"/>
      <c r="N16" s="15"/>
      <c r="O16" s="15"/>
      <c r="P16" s="15"/>
    </row>
    <row r="17" spans="1:16" s="16" customFormat="1" ht="14.4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9" t="s">
        <v>94</v>
      </c>
      <c r="K17" s="18" t="s">
        <v>99</v>
      </c>
      <c r="L17" s="15"/>
      <c r="M17" s="15"/>
      <c r="N17" s="15"/>
      <c r="O17" s="15"/>
      <c r="P17" s="15"/>
    </row>
    <row r="18" spans="1:16" s="16" customFormat="1" ht="14.4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6" customFormat="1" ht="14.4" x14ac:dyDescent="0.3">
      <c r="A19" s="20"/>
      <c r="B19" s="20"/>
      <c r="C19" s="20"/>
      <c r="D19" s="20"/>
      <c r="E19" s="20"/>
      <c r="F19" s="20"/>
      <c r="G19" s="20"/>
      <c r="H19" s="20"/>
      <c r="I19" s="20"/>
      <c r="J19" s="15"/>
      <c r="K19" s="15"/>
      <c r="L19" s="15"/>
      <c r="M19" s="15"/>
      <c r="N19" s="15"/>
      <c r="O19" s="15"/>
      <c r="P19" s="15"/>
    </row>
    <row r="20" spans="1:16" s="16" customFormat="1" ht="14.4" x14ac:dyDescent="0.3">
      <c r="A20" s="20"/>
      <c r="B20" s="20"/>
      <c r="C20" s="20"/>
      <c r="D20" s="20"/>
      <c r="E20" s="20"/>
      <c r="F20" s="20"/>
      <c r="G20" s="20"/>
      <c r="H20" s="20"/>
      <c r="I20" s="20"/>
      <c r="J20" s="15"/>
      <c r="K20" s="15"/>
      <c r="L20" s="15"/>
      <c r="M20" s="15"/>
      <c r="N20" s="15"/>
      <c r="O20" s="15"/>
      <c r="P20" s="15"/>
    </row>
    <row r="21" spans="1:16" s="16" customFormat="1" ht="14.4" x14ac:dyDescent="0.3">
      <c r="A21" s="20"/>
      <c r="B21" s="20"/>
      <c r="C21" s="20"/>
      <c r="D21" s="20"/>
      <c r="E21" s="20"/>
      <c r="F21" s="20"/>
      <c r="G21" s="20"/>
      <c r="H21" s="20"/>
      <c r="I21" s="20"/>
      <c r="J21" s="15"/>
      <c r="K21" s="15"/>
      <c r="L21" s="15"/>
      <c r="M21" s="15"/>
      <c r="N21" s="15"/>
      <c r="O21" s="15"/>
      <c r="P21" s="15"/>
    </row>
  </sheetData>
  <sheetProtection algorithmName="SHA-512" hashValue="m7vaTQp0mkZRkZDlbmvtvAC64EMf7b8CQjqBykNFDgcei8d7HaHJxR2bpYgR013pcYk/xG+cIKCOgp1wJGLejQ==" saltValue="hoBzq4X9v3Y/eNmvu7AQPQ==" spinCount="100000" sheet="1" selectLockedCells="1" selectUnlockedCells="1"/>
  <hyperlinks>
    <hyperlink ref="J17" r:id="rId1" tooltip="Задайте вопрос по обучению или проекту" xr:uid="{FA4E1C85-2B15-4CDA-83D0-1B5E8AF23754}"/>
    <hyperlink ref="K17" r:id="rId2" xr:uid="{0337E09C-9DBD-4CE7-8CEB-97FF2E5DF5E4}"/>
    <hyperlink ref="K16" r:id="rId3" xr:uid="{F1E7184E-0F66-4F86-9E3D-ABA3C41F6AA5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Отчет</vt:lpstr>
      <vt:lpstr>БазаДанных</vt:lpstr>
      <vt:lpstr>KPI</vt:lpstr>
      <vt:lpstr>kpiПланФакт</vt:lpstr>
      <vt:lpstr>ВыпПлана</vt:lpstr>
      <vt:lpstr>Товары</vt:lpstr>
      <vt:lpstr>Менеджеры</vt:lpstr>
      <vt:lpstr>МенеджерыРанг</vt:lpstr>
      <vt:lpstr>Об авторе</vt:lpstr>
      <vt:lpstr>статья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excel</cp:lastModifiedBy>
  <cp:lastPrinted>2013-07-11T01:24:41Z</cp:lastPrinted>
  <dcterms:created xsi:type="dcterms:W3CDTF">2013-07-10T14:20:51Z</dcterms:created>
  <dcterms:modified xsi:type="dcterms:W3CDTF">2023-02-28T16:24:57Z</dcterms:modified>
</cp:coreProperties>
</file>