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_Стас\_Finalytics\04. Методики, база знаний\Exсel\Мои фишки\ПриемыВконтакте\Графики\"/>
    </mc:Choice>
  </mc:AlternateContent>
  <bookViews>
    <workbookView xWindow="0" yWindow="0" windowWidth="20490" windowHeight="7755"/>
  </bookViews>
  <sheets>
    <sheet name="МониторПланов (2)" sheetId="1" r:id="rId1"/>
  </sheets>
  <externalReferences>
    <externalReference r:id="rId2"/>
  </externalReferences>
  <definedNames>
    <definedName name="ВыборАссорт" localSheetId="0">#REF!</definedName>
    <definedName name="ВыборАссор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 s="1"/>
  <c r="O31" i="1"/>
  <c r="L32" i="1"/>
  <c r="M32" i="1"/>
  <c r="O32" i="1"/>
  <c r="M33" i="1"/>
  <c r="L33" i="1" s="1"/>
  <c r="M34" i="1"/>
  <c r="L34" i="1" s="1"/>
  <c r="O34" i="1"/>
  <c r="O33" i="1" l="1"/>
</calcChain>
</file>

<file path=xl/sharedStrings.xml><?xml version="1.0" encoding="utf-8"?>
<sst xmlns="http://schemas.openxmlformats.org/spreadsheetml/2006/main" count="7" uniqueCount="7">
  <si>
    <t>линия</t>
  </si>
  <si>
    <t>норма</t>
  </si>
  <si>
    <t>значение</t>
  </si>
  <si>
    <t>подпись</t>
  </si>
  <si>
    <t>выполнение</t>
  </si>
  <si>
    <t>дней в году</t>
  </si>
  <si>
    <t>прошло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</si>
</sst>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&quot;  —&quot;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9851090917208"/>
          <c:y val="3.5852081037508414E-2"/>
          <c:w val="0.85781918930527057"/>
          <c:h val="0.771204183375823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'МониторПланов (2)'!$N$30</c:f>
              <c:strCache>
                <c:ptCount val="1"/>
                <c:pt idx="0">
                  <c:v>норма</c:v>
                </c:pt>
              </c:strCache>
            </c:strRef>
          </c:tx>
          <c:spPr>
            <a:gradFill flip="none" rotWithShape="1">
              <a:gsLst>
                <a:gs pos="3200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0000"/>
                    <a:lumOff val="60000"/>
                  </a:schemeClr>
                </a:gs>
                <a:gs pos="100000">
                  <a:schemeClr val="bg1">
                    <a:lumMod val="85000"/>
                  </a:schemeClr>
                </a:gs>
              </a:gsLst>
              <a:lin ang="0" scaled="1"/>
              <a:tileRect/>
            </a:gradFill>
            <a:ln>
              <a:gradFill flip="none" rotWithShape="1">
                <a:gsLst>
                  <a:gs pos="87000">
                    <a:schemeClr val="bg1">
                      <a:lumMod val="7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</a:ln>
            <a:effectLst/>
          </c:spPr>
          <c:invertIfNegative val="0"/>
          <c:cat>
            <c:strRef>
              <c:f>'МониторПланов (2)'!$L$31:$L$34</c:f>
              <c:strCache>
                <c:ptCount val="4"/>
                <c:pt idx="0">
                  <c:v>времени
прошло
18%</c:v>
                </c:pt>
                <c:pt idx="1">
                  <c:v>годовая
выручка
35%</c:v>
                </c:pt>
                <c:pt idx="2">
                  <c:v>прямые
расходы
22%</c:v>
                </c:pt>
                <c:pt idx="3">
                  <c:v>марж
доход
30%</c:v>
                </c:pt>
              </c:strCache>
            </c:strRef>
          </c:cat>
          <c:val>
            <c:numRef>
              <c:f>'МониторПланов (2)'!$N$31:$N$34</c:f>
              <c:numCache>
                <c:formatCode>0%"  —"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235926640"/>
        <c:axId val="1235927184"/>
      </c:barChart>
      <c:barChart>
        <c:barDir val="col"/>
        <c:grouping val="stacked"/>
        <c:varyColors val="0"/>
        <c:ser>
          <c:idx val="0"/>
          <c:order val="0"/>
          <c:tx>
            <c:strRef>
              <c:f>'МониторПланов (2)'!$M$30</c:f>
              <c:strCache>
                <c:ptCount val="1"/>
                <c:pt idx="0">
                  <c:v>значение</c:v>
                </c:pt>
              </c:strCache>
            </c:strRef>
          </c:tx>
          <c:spPr>
            <a:gradFill>
              <a:gsLst>
                <a:gs pos="32000">
                  <a:schemeClr val="accent1">
                    <a:lumMod val="60000"/>
                    <a:lumOff val="40000"/>
                  </a:schemeClr>
                </a:gs>
                <a:gs pos="0">
                  <a:schemeClr val="accent1"/>
                </a:gs>
                <a:gs pos="10000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32000">
                    <a:schemeClr val="accent2">
                      <a:lumMod val="60000"/>
                      <a:lumOff val="40000"/>
                    </a:schemeClr>
                  </a:gs>
                  <a:gs pos="0">
                    <a:srgbClr val="FF0000"/>
                  </a:gs>
                  <a:gs pos="100000">
                    <a:srgbClr val="C00000"/>
                  </a:gs>
                </a:gsLst>
                <a:lin ang="0" scaled="1"/>
              </a:gradFill>
              <a:ln>
                <a:noFill/>
              </a:ln>
              <a:effectLst/>
            </c:spPr>
          </c:dPt>
          <c:cat>
            <c:strRef>
              <c:f>'МониторПланов (2)'!$L$31:$L$34</c:f>
              <c:strCache>
                <c:ptCount val="4"/>
                <c:pt idx="0">
                  <c:v>времени
прошло
18%</c:v>
                </c:pt>
                <c:pt idx="1">
                  <c:v>годовая
выручка
35%</c:v>
                </c:pt>
                <c:pt idx="2">
                  <c:v>прямые
расходы
22%</c:v>
                </c:pt>
                <c:pt idx="3">
                  <c:v>марж
доход
30%</c:v>
                </c:pt>
              </c:strCache>
            </c:strRef>
          </c:cat>
          <c:val>
            <c:numRef>
              <c:f>'МониторПланов (2)'!$M$31:$M$34</c:f>
              <c:numCache>
                <c:formatCode>0%"  —"</c:formatCode>
                <c:ptCount val="4"/>
                <c:pt idx="0">
                  <c:v>0.17808219178082191</c:v>
                </c:pt>
                <c:pt idx="1">
                  <c:v>0.35</c:v>
                </c:pt>
                <c:pt idx="2">
                  <c:v>0.22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235932080"/>
        <c:axId val="1235936976"/>
      </c:barChart>
      <c:lineChart>
        <c:grouping val="standard"/>
        <c:varyColors val="0"/>
        <c:ser>
          <c:idx val="2"/>
          <c:order val="2"/>
          <c:tx>
            <c:strRef>
              <c:f>'МониторПланов (2)'!$O$30</c:f>
              <c:strCache>
                <c:ptCount val="1"/>
                <c:pt idx="0">
                  <c:v>линия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'МониторПланов (2)'!$L$31:$L$34</c:f>
              <c:strCache>
                <c:ptCount val="4"/>
                <c:pt idx="0">
                  <c:v>времени
прошло
18%</c:v>
                </c:pt>
                <c:pt idx="1">
                  <c:v>годовая
выручка
35%</c:v>
                </c:pt>
                <c:pt idx="2">
                  <c:v>прямые
расходы
22%</c:v>
                </c:pt>
                <c:pt idx="3">
                  <c:v>марж
доход
30%</c:v>
                </c:pt>
              </c:strCache>
            </c:strRef>
          </c:cat>
          <c:val>
            <c:numRef>
              <c:f>'МониторПланов (2)'!$O$31:$O$34</c:f>
              <c:numCache>
                <c:formatCode>0%"  —"</c:formatCode>
                <c:ptCount val="4"/>
                <c:pt idx="0">
                  <c:v>0.17808219178082191</c:v>
                </c:pt>
                <c:pt idx="1">
                  <c:v>0.17808219178082191</c:v>
                </c:pt>
                <c:pt idx="2">
                  <c:v>0.17808219178082191</c:v>
                </c:pt>
                <c:pt idx="3">
                  <c:v>0.17808219178082191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926640"/>
        <c:axId val="1235927184"/>
      </c:lineChart>
      <c:catAx>
        <c:axId val="12359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5927184"/>
        <c:crosses val="autoZero"/>
        <c:auto val="1"/>
        <c:lblAlgn val="ctr"/>
        <c:lblOffset val="100"/>
        <c:noMultiLvlLbl val="0"/>
      </c:catAx>
      <c:valAx>
        <c:axId val="1235927184"/>
        <c:scaling>
          <c:orientation val="minMax"/>
        </c:scaling>
        <c:delete val="0"/>
        <c:axPos val="l"/>
        <c:numFmt formatCode="0%&quot;  —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5926640"/>
        <c:crosses val="autoZero"/>
        <c:crossBetween val="between"/>
      </c:valAx>
      <c:valAx>
        <c:axId val="1235936976"/>
        <c:scaling>
          <c:orientation val="minMax"/>
        </c:scaling>
        <c:delete val="1"/>
        <c:axPos val="r"/>
        <c:numFmt formatCode="0%&quot;  —&quot;" sourceLinked="1"/>
        <c:majorTickMark val="out"/>
        <c:minorTickMark val="none"/>
        <c:tickLblPos val="nextTo"/>
        <c:crossAx val="1235932080"/>
        <c:crosses val="max"/>
        <c:crossBetween val="between"/>
      </c:valAx>
      <c:catAx>
        <c:axId val="12359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5936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174811</xdr:colOff>
      <xdr:row>16</xdr:row>
      <xdr:rowOff>172570</xdr:rowOff>
    </xdr:from>
    <xdr:to>
      <xdr:col>2</xdr:col>
      <xdr:colOff>1186733</xdr:colOff>
      <xdr:row>22</xdr:row>
      <xdr:rowOff>37570</xdr:rowOff>
    </xdr:to>
    <xdr:grpSp>
      <xdr:nvGrpSpPr>
        <xdr:cNvPr id="2" name="Группа 1"/>
        <xdr:cNvGrpSpPr/>
      </xdr:nvGrpSpPr>
      <xdr:grpSpPr>
        <a:xfrm>
          <a:off x="1594036" y="3220570"/>
          <a:ext cx="1011922" cy="1008000"/>
          <a:chOff x="4347882" y="3372971"/>
          <a:chExt cx="1008000" cy="1008000"/>
        </a:xfr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grpSpPr>
      <xdr:sp macro="" textlink="">
        <xdr:nvSpPr>
          <xdr:cNvPr id="3" name="Овал 2"/>
          <xdr:cNvSpPr/>
        </xdr:nvSpPr>
        <xdr:spPr>
          <a:xfrm>
            <a:off x="4347882" y="3372971"/>
            <a:ext cx="1008000" cy="1008000"/>
          </a:xfrm>
          <a:prstGeom prst="ellipse">
            <a:avLst/>
          </a:prstGeom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100000">
                <a:schemeClr val="bg1">
                  <a:lumMod val="85000"/>
                </a:schemeClr>
              </a:gs>
            </a:gsLst>
            <a:lin ang="0" scaled="1"/>
          </a:gra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4" name="Овал 3"/>
          <xdr:cNvSpPr/>
        </xdr:nvSpPr>
        <xdr:spPr>
          <a:xfrm>
            <a:off x="4392177" y="3417264"/>
            <a:ext cx="936000" cy="936000"/>
          </a:xfrm>
          <a:prstGeom prst="ellipse">
            <a:avLst/>
          </a:prstGeom>
          <a:gradFill flip="none" rotWithShape="1">
            <a:gsLst>
              <a:gs pos="38000">
                <a:schemeClr val="accent2">
                  <a:lumMod val="60000"/>
                  <a:lumOff val="40000"/>
                </a:schemeClr>
              </a:gs>
              <a:gs pos="0">
                <a:srgbClr val="FF0000"/>
              </a:gs>
              <a:gs pos="100000">
                <a:srgbClr val="C00000"/>
              </a:gs>
            </a:gsLst>
            <a:lin ang="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</xdr:col>
      <xdr:colOff>42021</xdr:colOff>
      <xdr:row>16</xdr:row>
      <xdr:rowOff>172570</xdr:rowOff>
    </xdr:from>
    <xdr:to>
      <xdr:col>4</xdr:col>
      <xdr:colOff>512139</xdr:colOff>
      <xdr:row>22</xdr:row>
      <xdr:rowOff>37570</xdr:rowOff>
    </xdr:to>
    <xdr:grpSp>
      <xdr:nvGrpSpPr>
        <xdr:cNvPr id="5" name="Группа 4"/>
        <xdr:cNvGrpSpPr/>
      </xdr:nvGrpSpPr>
      <xdr:grpSpPr>
        <a:xfrm>
          <a:off x="2709021" y="3220570"/>
          <a:ext cx="1013043" cy="1008000"/>
          <a:chOff x="4347882" y="3372971"/>
          <a:chExt cx="1008000" cy="1008000"/>
        </a:xfr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grpSpPr>
      <xdr:sp macro="" textlink="">
        <xdr:nvSpPr>
          <xdr:cNvPr id="6" name="Овал 5"/>
          <xdr:cNvSpPr/>
        </xdr:nvSpPr>
        <xdr:spPr>
          <a:xfrm>
            <a:off x="4347882" y="3372971"/>
            <a:ext cx="1008000" cy="1008000"/>
          </a:xfrm>
          <a:prstGeom prst="ellipse">
            <a:avLst/>
          </a:prstGeom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100000">
                <a:schemeClr val="bg1">
                  <a:lumMod val="85000"/>
                </a:schemeClr>
              </a:gs>
            </a:gsLst>
            <a:lin ang="0" scaled="1"/>
          </a:gra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7" name="Овал 6"/>
          <xdr:cNvSpPr/>
        </xdr:nvSpPr>
        <xdr:spPr>
          <a:xfrm>
            <a:off x="4392177" y="3417264"/>
            <a:ext cx="936000" cy="936000"/>
          </a:xfrm>
          <a:prstGeom prst="ellipse">
            <a:avLst/>
          </a:prstGeom>
          <a:gradFill flip="none" rotWithShape="1">
            <a:gsLst>
              <a:gs pos="38000">
                <a:schemeClr val="accent1">
                  <a:lumMod val="60000"/>
                  <a:lumOff val="40000"/>
                </a:schemeClr>
              </a:gs>
              <a:gs pos="0">
                <a:schemeClr val="accent1"/>
              </a:gs>
              <a:gs pos="100000">
                <a:schemeClr val="accent1">
                  <a:lumMod val="75000"/>
                </a:schemeClr>
              </a:gs>
            </a:gsLst>
            <a:lin ang="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623047</xdr:colOff>
      <xdr:row>16</xdr:row>
      <xdr:rowOff>172570</xdr:rowOff>
    </xdr:from>
    <xdr:to>
      <xdr:col>5</xdr:col>
      <xdr:colOff>402882</xdr:colOff>
      <xdr:row>22</xdr:row>
      <xdr:rowOff>37570</xdr:rowOff>
    </xdr:to>
    <xdr:grpSp>
      <xdr:nvGrpSpPr>
        <xdr:cNvPr id="8" name="Группа 7"/>
        <xdr:cNvGrpSpPr/>
      </xdr:nvGrpSpPr>
      <xdr:grpSpPr>
        <a:xfrm>
          <a:off x="3832972" y="3220570"/>
          <a:ext cx="1008560" cy="1008000"/>
          <a:chOff x="4347882" y="3372971"/>
          <a:chExt cx="1008000" cy="1008000"/>
        </a:xfr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grpSpPr>
      <xdr:sp macro="" textlink="">
        <xdr:nvSpPr>
          <xdr:cNvPr id="9" name="Овал 8"/>
          <xdr:cNvSpPr/>
        </xdr:nvSpPr>
        <xdr:spPr>
          <a:xfrm>
            <a:off x="4347882" y="3372971"/>
            <a:ext cx="1008000" cy="1008000"/>
          </a:xfrm>
          <a:prstGeom prst="ellipse">
            <a:avLst/>
          </a:prstGeom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100000">
                <a:schemeClr val="bg1">
                  <a:lumMod val="85000"/>
                </a:schemeClr>
              </a:gs>
            </a:gsLst>
            <a:lin ang="0" scaled="1"/>
          </a:gra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0" name="Овал 9"/>
          <xdr:cNvSpPr/>
        </xdr:nvSpPr>
        <xdr:spPr>
          <a:xfrm>
            <a:off x="4392177" y="3417264"/>
            <a:ext cx="936000" cy="936000"/>
          </a:xfrm>
          <a:prstGeom prst="ellipse">
            <a:avLst/>
          </a:prstGeom>
          <a:gradFill flip="none" rotWithShape="1">
            <a:gsLst>
              <a:gs pos="38000">
                <a:schemeClr val="accent1">
                  <a:lumMod val="60000"/>
                  <a:lumOff val="40000"/>
                </a:schemeClr>
              </a:gs>
              <a:gs pos="0">
                <a:schemeClr val="accent1"/>
              </a:gs>
              <a:gs pos="100000">
                <a:schemeClr val="accent1">
                  <a:lumMod val="75000"/>
                </a:schemeClr>
              </a:gs>
            </a:gsLst>
            <a:lin ang="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5</xdr:col>
      <xdr:colOff>504264</xdr:colOff>
      <xdr:row>16</xdr:row>
      <xdr:rowOff>172571</xdr:rowOff>
    </xdr:from>
    <xdr:to>
      <xdr:col>7</xdr:col>
      <xdr:colOff>297547</xdr:colOff>
      <xdr:row>22</xdr:row>
      <xdr:rowOff>37571</xdr:rowOff>
    </xdr:to>
    <xdr:grpSp>
      <xdr:nvGrpSpPr>
        <xdr:cNvPr id="11" name="Группа 10"/>
        <xdr:cNvGrpSpPr/>
      </xdr:nvGrpSpPr>
      <xdr:grpSpPr>
        <a:xfrm>
          <a:off x="4942914" y="3220571"/>
          <a:ext cx="1012483" cy="1008000"/>
          <a:chOff x="4347882" y="3372971"/>
          <a:chExt cx="1008000" cy="1008000"/>
        </a:xfr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grpSpPr>
      <xdr:sp macro="" textlink="">
        <xdr:nvSpPr>
          <xdr:cNvPr id="12" name="Овал 11"/>
          <xdr:cNvSpPr/>
        </xdr:nvSpPr>
        <xdr:spPr>
          <a:xfrm>
            <a:off x="4347882" y="3372971"/>
            <a:ext cx="1008000" cy="1008000"/>
          </a:xfrm>
          <a:prstGeom prst="ellipse">
            <a:avLst/>
          </a:prstGeom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100000">
                <a:schemeClr val="bg1">
                  <a:lumMod val="85000"/>
                </a:schemeClr>
              </a:gs>
            </a:gsLst>
            <a:lin ang="0" scaled="1"/>
          </a:gra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3" name="Овал 12"/>
          <xdr:cNvSpPr/>
        </xdr:nvSpPr>
        <xdr:spPr>
          <a:xfrm>
            <a:off x="4392177" y="3417264"/>
            <a:ext cx="936000" cy="936000"/>
          </a:xfrm>
          <a:prstGeom prst="ellipse">
            <a:avLst/>
          </a:prstGeom>
          <a:gradFill flip="none" rotWithShape="1">
            <a:gsLst>
              <a:gs pos="38000">
                <a:schemeClr val="accent1">
                  <a:lumMod val="60000"/>
                  <a:lumOff val="40000"/>
                </a:schemeClr>
              </a:gs>
              <a:gs pos="0">
                <a:schemeClr val="accent1"/>
              </a:gs>
              <a:gs pos="100000">
                <a:schemeClr val="accent1">
                  <a:lumMod val="75000"/>
                </a:schemeClr>
              </a:gs>
            </a:gsLst>
            <a:lin ang="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</xdr:col>
      <xdr:colOff>133350</xdr:colOff>
      <xdr:row>1</xdr:row>
      <xdr:rowOff>52387</xdr:rowOff>
    </xdr:from>
    <xdr:to>
      <xdr:col>7</xdr:col>
      <xdr:colOff>504825</xdr:colOff>
      <xdr:row>21</xdr:row>
      <xdr:rowOff>138953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o_MainKPI/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☺"/>
      <sheetName val="Настройки"/>
      <sheetName val="ВхЦены"/>
      <sheetName val="Факт"/>
      <sheetName val="План"/>
      <sheetName val="МониторЦен"/>
      <sheetName val="МониторПланов"/>
      <sheetName val="KPI"/>
      <sheetName val="ПланПрод"/>
      <sheetName val="Структура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3:O34"/>
  <sheetViews>
    <sheetView showGridLines="0" tabSelected="1" zoomScaleNormal="100" workbookViewId="0">
      <selection activeCell="K37" sqref="K37"/>
    </sheetView>
  </sheetViews>
  <sheetFormatPr defaultRowHeight="15" x14ac:dyDescent="0.25"/>
  <cols>
    <col min="1" max="1" width="12.140625" customWidth="1"/>
    <col min="3" max="3" width="18.7109375" customWidth="1"/>
    <col min="4" max="4" width="8.140625" customWidth="1"/>
    <col min="5" max="5" width="18.42578125" bestFit="1" customWidth="1"/>
    <col min="10" max="10" width="11.85546875" customWidth="1"/>
    <col min="11" max="11" width="12.5703125" bestFit="1" customWidth="1"/>
    <col min="12" max="12" width="20.28515625" bestFit="1" customWidth="1"/>
    <col min="13" max="13" width="10.42578125" customWidth="1"/>
    <col min="14" max="14" width="9.28515625" customWidth="1"/>
    <col min="15" max="16" width="10.28515625" customWidth="1"/>
    <col min="17" max="557" width="20.85546875" bestFit="1" customWidth="1"/>
    <col min="558" max="558" width="11.85546875" bestFit="1" customWidth="1"/>
  </cols>
  <sheetData>
    <row r="13" spans="12:12" x14ac:dyDescent="0.25">
      <c r="L13" s="6"/>
    </row>
    <row r="14" spans="12:12" x14ac:dyDescent="0.25">
      <c r="L14" s="6"/>
    </row>
    <row r="15" spans="12:12" x14ac:dyDescent="0.25">
      <c r="L15" s="6"/>
    </row>
    <row r="16" spans="12:12" x14ac:dyDescent="0.25">
      <c r="L16" s="6"/>
    </row>
    <row r="27" spans="11:15" x14ac:dyDescent="0.25">
      <c r="L27" s="5" t="s">
        <v>6</v>
      </c>
      <c r="M27" s="5" t="s">
        <v>5</v>
      </c>
    </row>
    <row r="28" spans="11:15" x14ac:dyDescent="0.25">
      <c r="L28" s="5">
        <v>65</v>
      </c>
      <c r="M28" s="5">
        <v>365</v>
      </c>
    </row>
    <row r="30" spans="11:15" x14ac:dyDescent="0.25">
      <c r="K30" s="4" t="s">
        <v>4</v>
      </c>
      <c r="L30" s="4" t="s">
        <v>3</v>
      </c>
      <c r="M30" s="4" t="s">
        <v>2</v>
      </c>
      <c r="N30" s="4" t="s">
        <v>1</v>
      </c>
      <c r="O30" s="4" t="s">
        <v>0</v>
      </c>
    </row>
    <row r="31" spans="11:15" x14ac:dyDescent="0.25">
      <c r="K31" s="2"/>
      <c r="L31" s="2" t="str">
        <f>"времени
прошло
"&amp;TEXT(M31,"0%")</f>
        <v>времени
прошло
18%</v>
      </c>
      <c r="M31" s="3">
        <f>L28/M28</f>
        <v>0.17808219178082191</v>
      </c>
      <c r="N31" s="1">
        <v>1</v>
      </c>
      <c r="O31" s="1">
        <f>$M$31</f>
        <v>0.17808219178082191</v>
      </c>
    </row>
    <row r="32" spans="11:15" x14ac:dyDescent="0.25">
      <c r="K32" s="2">
        <v>0.35</v>
      </c>
      <c r="L32" s="2" t="str">
        <f>"годовая
выручка
"&amp;TEXT(M32,"0%")</f>
        <v>годовая
выручка
35%</v>
      </c>
      <c r="M32" s="1">
        <f>K32</f>
        <v>0.35</v>
      </c>
      <c r="N32" s="1">
        <v>1</v>
      </c>
      <c r="O32" s="1">
        <f>$M$31</f>
        <v>0.17808219178082191</v>
      </c>
    </row>
    <row r="33" spans="11:15" x14ac:dyDescent="0.25">
      <c r="K33" s="2">
        <v>0.22</v>
      </c>
      <c r="L33" s="2" t="str">
        <f>"прямые
расходы
"&amp;TEXT(M33,"0%")</f>
        <v>прямые
расходы
22%</v>
      </c>
      <c r="M33" s="1">
        <f>K33</f>
        <v>0.22</v>
      </c>
      <c r="N33" s="1">
        <v>1</v>
      </c>
      <c r="O33" s="1">
        <f>$M$31</f>
        <v>0.17808219178082191</v>
      </c>
    </row>
    <row r="34" spans="11:15" x14ac:dyDescent="0.25">
      <c r="K34" s="2">
        <v>0.3</v>
      </c>
      <c r="L34" s="2" t="str">
        <f>"марж
доход
"&amp;TEXT(M34,"0%")</f>
        <v>марж
доход
30%</v>
      </c>
      <c r="M34" s="1">
        <f>K34</f>
        <v>0.3</v>
      </c>
      <c r="N34" s="1">
        <v>1</v>
      </c>
      <c r="O34" s="1">
        <f>$M$31</f>
        <v>0.17808219178082191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МониторПланов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2015-02-18T08:07:28Z</dcterms:created>
  <dcterms:modified xsi:type="dcterms:W3CDTF">2015-02-18T08:08:02Z</dcterms:modified>
</cp:coreProperties>
</file>