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_Стас\_Finalytics\04. Методики, база знаний\Exсel\Мои фишки\ПриемыВконтакте\Графики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L19" i="1"/>
  <c r="M19" i="1"/>
  <c r="O19" i="1"/>
  <c r="P19" i="1"/>
  <c r="K19" i="1"/>
  <c r="L17" i="1"/>
  <c r="M17" i="1"/>
  <c r="N17" i="1"/>
  <c r="O17" i="1"/>
  <c r="P17" i="1"/>
  <c r="L18" i="1"/>
  <c r="M18" i="1"/>
  <c r="N18" i="1"/>
  <c r="O18" i="1"/>
  <c r="P18" i="1"/>
  <c r="K18" i="1"/>
  <c r="K17" i="1"/>
  <c r="M16" i="1"/>
  <c r="N16" i="1"/>
  <c r="O16" i="1"/>
  <c r="P16" i="1"/>
  <c r="L16" i="1"/>
  <c r="L5" i="1"/>
</calcChain>
</file>

<file path=xl/sharedStrings.xml><?xml version="1.0" encoding="utf-8"?>
<sst xmlns="http://schemas.openxmlformats.org/spreadsheetml/2006/main" count="29" uniqueCount="29">
  <si>
    <t>Заголовок</t>
  </si>
  <si>
    <t>Подзаголовок</t>
  </si>
  <si>
    <t>Busting the limit</t>
  </si>
  <si>
    <t>Budget deficit, % of GDP</t>
  </si>
  <si>
    <t>В файле настроен стиль</t>
  </si>
  <si>
    <t>журнала The Economist</t>
  </si>
  <si>
    <t>Если посмотреть,</t>
  </si>
  <si>
    <t>или заливки, в первых</t>
  </si>
  <si>
    <t>семи цветовых столбцах</t>
  </si>
  <si>
    <t>например, на палитру шрифта</t>
  </si>
  <si>
    <t>будут цвета, такие же,</t>
  </si>
  <si>
    <t>как в в журнале.</t>
  </si>
  <si>
    <t>подписи</t>
  </si>
  <si>
    <t>Italy</t>
  </si>
  <si>
    <t>Euro area</t>
  </si>
  <si>
    <t>14*</t>
  </si>
  <si>
    <t>15*</t>
  </si>
  <si>
    <t>2011</t>
  </si>
  <si>
    <t>12</t>
  </si>
  <si>
    <t>13</t>
  </si>
  <si>
    <t>Источник</t>
  </si>
  <si>
    <t>Комментарий</t>
  </si>
  <si>
    <t>*Forecast</t>
  </si>
  <si>
    <t>метка Italy</t>
  </si>
  <si>
    <t>таблица для диаграммы</t>
  </si>
  <si>
    <t>вводные данные</t>
  </si>
  <si>
    <t>Excel - исполнение</t>
  </si>
  <si>
    <t>Станислав Салостей</t>
  </si>
  <si>
    <t>www.vk.com/finalytics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</si>
</sst>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 tint="0.14999847407452621"/>
      <name val="Times New Roman"/>
      <family val="1"/>
      <charset val="204"/>
    </font>
    <font>
      <sz val="18"/>
      <color theme="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3" tint="-0.499984740745262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Font="1" applyFill="1"/>
    <xf numFmtId="0" fontId="1" fillId="0" borderId="0" xfId="0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7" fillId="2" borderId="0" xfId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Лист1!$L$3</c:f>
          <c:strCache>
            <c:ptCount val="1"/>
            <c:pt idx="0">
              <c:v>Busting the limit</c:v>
            </c:pt>
          </c:strCache>
        </c:strRef>
      </c:tx>
      <c:layout>
        <c:manualLayout>
          <c:xMode val="edge"/>
          <c:yMode val="edge"/>
          <c:x val="2.9944225721784776E-2"/>
          <c:y val="3.9381153305203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Segoe UI" panose="020B0502040204020203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394113128376971E-2"/>
          <c:y val="0.34348886141298457"/>
          <c:w val="0.82940187542636468"/>
          <c:h val="0.41418563185930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Лист1!$K$17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Лист1!$L$16:$P$16</c:f>
              <c:strCache>
                <c:ptCount val="5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14*</c:v>
                </c:pt>
                <c:pt idx="4">
                  <c:v>15*</c:v>
                </c:pt>
              </c:strCache>
            </c:strRef>
          </c:cat>
          <c:val>
            <c:numRef>
              <c:f>Лист1!$L$17:$P$17</c:f>
              <c:numCache>
                <c:formatCode>General</c:formatCode>
                <c:ptCount val="5"/>
                <c:pt idx="0">
                  <c:v>3.8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2.9</c:v>
                </c:pt>
              </c:numCache>
            </c:numRef>
          </c:val>
        </c:ser>
        <c:ser>
          <c:idx val="1"/>
          <c:order val="1"/>
          <c:tx>
            <c:strRef>
              <c:f>Лист1!$K$18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Лист1!$L$16:$P$16</c:f>
              <c:strCache>
                <c:ptCount val="5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14*</c:v>
                </c:pt>
                <c:pt idx="4">
                  <c:v>15*</c:v>
                </c:pt>
              </c:strCache>
            </c:strRef>
          </c:cat>
          <c:val>
            <c:numRef>
              <c:f>Лист1!$L$18:$P$18</c:f>
              <c:numCache>
                <c:formatCode>General</c:formatCode>
                <c:ptCount val="5"/>
                <c:pt idx="0">
                  <c:v>4.0999999999999996</c:v>
                </c:pt>
                <c:pt idx="1">
                  <c:v>3.7</c:v>
                </c:pt>
                <c:pt idx="2">
                  <c:v>3</c:v>
                </c:pt>
                <c:pt idx="3">
                  <c:v>2.5</c:v>
                </c:pt>
                <c:pt idx="4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521039408"/>
        <c:axId val="521040584"/>
      </c:barChart>
      <c:scatterChart>
        <c:scatterStyle val="lineMarker"/>
        <c:varyColors val="0"/>
        <c:ser>
          <c:idx val="2"/>
          <c:order val="2"/>
          <c:tx>
            <c:strRef>
              <c:f>Лист1!$K$19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x"/>
            <c:errBarType val="minus"/>
            <c:errValType val="fixedVal"/>
            <c:noEndCap val="1"/>
            <c:val val="0.35000000000000003"/>
            <c:spPr>
              <a:noFill/>
              <a:ln w="19050" cap="flat" cmpd="sng" algn="ctr">
                <a:solidFill>
                  <a:schemeClr val="accent3"/>
                </a:solidFill>
                <a:prstDash val="sysDot"/>
                <a:round/>
              </a:ln>
              <a:effectLst/>
            </c:spPr>
          </c:errBars>
          <c:xVal>
            <c:strRef>
              <c:f>Лист1!$L$16:$P$16</c:f>
              <c:strCache>
                <c:ptCount val="5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14*</c:v>
                </c:pt>
                <c:pt idx="4">
                  <c:v>15*</c:v>
                </c:pt>
              </c:strCache>
            </c:strRef>
          </c:xVal>
          <c:yVal>
            <c:numRef>
              <c:f>Лист1!$L$19:$P$19</c:f>
              <c:numCache>
                <c:formatCode>General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2.6</c:v>
                </c:pt>
                <c:pt idx="4">
                  <c:v>2.2999999999999998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039408"/>
        <c:axId val="521040584"/>
      </c:scatterChart>
      <c:catAx>
        <c:axId val="521039408"/>
        <c:scaling>
          <c:orientation val="minMax"/>
        </c:scaling>
        <c:delete val="0"/>
        <c:axPos val="b"/>
        <c:title>
          <c:tx>
            <c:strRef>
              <c:f>Лист1!$L$4</c:f>
              <c:strCache>
                <c:ptCount val="1"/>
                <c:pt idx="0">
                  <c:v>Budget deficit, % of GDP</c:v>
                </c:pt>
              </c:strCache>
            </c:strRef>
          </c:tx>
          <c:layout>
            <c:manualLayout>
              <c:xMode val="edge"/>
              <c:yMode val="edge"/>
              <c:x val="3.2210246896405129E-2"/>
              <c:y val="0.13027309602828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j-lt"/>
                  <a:ea typeface="+mn-ea"/>
                  <a:cs typeface="Segoe UI" panose="020B0502040204020203" pitchFamily="34" charset="0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521040584"/>
        <c:crosses val="autoZero"/>
        <c:auto val="1"/>
        <c:lblAlgn val="ctr"/>
        <c:lblOffset val="100"/>
        <c:noMultiLvlLbl val="0"/>
      </c:catAx>
      <c:valAx>
        <c:axId val="521040584"/>
        <c:scaling>
          <c:orientation val="minMax"/>
          <c:max val="4.2"/>
          <c:min val="0"/>
        </c:scaling>
        <c:delete val="0"/>
        <c:axPos val="r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Segoe UI" panose="020B0502040204020203" pitchFamily="34" charset="0"/>
              </a:defRPr>
            </a:pPr>
            <a:endParaRPr lang="ru-RU"/>
          </a:p>
        </c:txPr>
        <c:crossAx val="521039408"/>
        <c:crosses val="max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Segoe UI" panose="020B0502040204020203" pitchFamily="34" charset="0"/>
              </a:defRPr>
            </a:pPr>
            <a:endParaRPr lang="ru-RU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1.9221247624832908E-2"/>
          <c:y val="0.24068458384850655"/>
          <c:w val="0.43194644025207229"/>
          <c:h val="9.2975857356673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Segoe UI" panose="020B0502040204020203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tx2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+mj-lt"/>
          <a:cs typeface="Segoe UI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3</xdr:row>
      <xdr:rowOff>0</xdr:rowOff>
    </xdr:from>
    <xdr:to>
      <xdr:col>9</xdr:col>
      <xdr:colOff>0</xdr:colOff>
      <xdr:row>15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0.03516</cdr:x>
      <cdr:y>0.10549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0"/>
          <a:ext cx="8572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0.04115</cdr:x>
      <cdr:y>0.86777</cdr:y>
    </cdr:from>
    <cdr:to>
      <cdr:x>0.60905</cdr:x>
      <cdr:y>0.9876</cdr:y>
    </cdr:to>
    <cdr:sp macro="" textlink="Лист1!$L$5">
      <cdr:nvSpPr>
        <cdr:cNvPr id="3" name="TextBox 2"/>
        <cdr:cNvSpPr txBox="1"/>
      </cdr:nvSpPr>
      <cdr:spPr>
        <a:xfrm xmlns:a="http://schemas.openxmlformats.org/drawingml/2006/main">
          <a:off x="95249" y="2000249"/>
          <a:ext cx="13144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A2D9F060-6A67-4884-A2AE-76828C75E195}" type="TxLink">
            <a:rPr lang="en-US" sz="700" b="0" i="0" u="none" strike="noStrike">
              <a:solidFill>
                <a:srgbClr val="000000"/>
              </a:solidFill>
              <a:latin typeface="Calibri"/>
              <a:cs typeface="Calibri"/>
            </a:rPr>
            <a:t>Sources: European Commissions;
Italian government</a:t>
          </a:fld>
          <a:endParaRPr lang="ru-RU" sz="700"/>
        </a:p>
      </cdr:txBody>
    </cdr:sp>
  </cdr:relSizeAnchor>
  <cdr:relSizeAnchor xmlns:cdr="http://schemas.openxmlformats.org/drawingml/2006/chartDrawing">
    <cdr:from>
      <cdr:x>0.76132</cdr:x>
      <cdr:y>0.90909</cdr:y>
    </cdr:from>
    <cdr:to>
      <cdr:x>0.97531</cdr:x>
      <cdr:y>0.97521</cdr:y>
    </cdr:to>
    <cdr:sp macro="" textlink="Лист1!$L$6">
      <cdr:nvSpPr>
        <cdr:cNvPr id="4" name="TextBox 3"/>
        <cdr:cNvSpPr txBox="1"/>
      </cdr:nvSpPr>
      <cdr:spPr>
        <a:xfrm xmlns:a="http://schemas.openxmlformats.org/drawingml/2006/main">
          <a:off x="1762124" y="2095499"/>
          <a:ext cx="495300" cy="152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fld id="{109996A4-D456-4F41-99DB-35431CBCD878}" type="TxLink">
            <a:rPr lang="en-US" sz="700" b="0" i="0" u="none" strike="noStrike">
              <a:solidFill>
                <a:srgbClr val="000000"/>
              </a:solidFill>
              <a:latin typeface="Calibri"/>
              <a:cs typeface="Calibri"/>
            </a:rPr>
            <a:t>*Forecast</a:t>
          </a:fld>
          <a:endParaRPr lang="ru-RU" sz="7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The Economist">
      <a:dk1>
        <a:sysClr val="windowText" lastClr="000000"/>
      </a:dk1>
      <a:lt1>
        <a:sysClr val="window" lastClr="FFFFFF"/>
      </a:lt1>
      <a:dk2>
        <a:srgbClr val="BFD5E3"/>
      </a:dk2>
      <a:lt2>
        <a:srgbClr val="D0E1E9"/>
      </a:lt2>
      <a:accent1>
        <a:srgbClr val="024F6D"/>
      </a:accent1>
      <a:accent2>
        <a:srgbClr val="07A4D9"/>
      </a:accent2>
      <a:accent3>
        <a:srgbClr val="DC181A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vk.com/fi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zoomScaleNormal="100" workbookViewId="0">
      <selection activeCell="G21" sqref="G21"/>
    </sheetView>
  </sheetViews>
  <sheetFormatPr defaultRowHeight="15" x14ac:dyDescent="0.25"/>
  <cols>
    <col min="2" max="2" width="1.5703125" customWidth="1"/>
    <col min="5" max="5" width="8.85546875" customWidth="1"/>
    <col min="10" max="10" width="4.42578125" customWidth="1"/>
    <col min="11" max="11" width="20" customWidth="1"/>
  </cols>
  <sheetData>
    <row r="2" spans="2:16" ht="23.25" x14ac:dyDescent="0.35">
      <c r="B2" s="1"/>
      <c r="C2" s="9" t="s">
        <v>26</v>
      </c>
      <c r="D2" s="1"/>
      <c r="E2" s="1"/>
      <c r="F2" s="1"/>
      <c r="G2" s="1"/>
      <c r="H2" s="1"/>
      <c r="I2" s="1"/>
      <c r="K2" s="2" t="s">
        <v>12</v>
      </c>
    </row>
    <row r="3" spans="2:16" x14ac:dyDescent="0.25">
      <c r="B3" s="1"/>
      <c r="C3" s="1"/>
      <c r="D3" s="1"/>
      <c r="E3" s="1"/>
      <c r="F3" s="1"/>
      <c r="G3" s="1"/>
      <c r="H3" s="1"/>
      <c r="I3" s="1"/>
      <c r="K3" t="s">
        <v>0</v>
      </c>
      <c r="L3" t="s">
        <v>2</v>
      </c>
    </row>
    <row r="4" spans="2:16" x14ac:dyDescent="0.25">
      <c r="B4" s="1"/>
      <c r="C4" s="8" t="s">
        <v>4</v>
      </c>
      <c r="D4" s="1"/>
      <c r="E4" s="1"/>
      <c r="F4" s="1"/>
      <c r="G4" s="1"/>
      <c r="H4" s="1"/>
      <c r="I4" s="1"/>
      <c r="K4" t="s">
        <v>1</v>
      </c>
      <c r="L4" t="s">
        <v>3</v>
      </c>
    </row>
    <row r="5" spans="2:16" x14ac:dyDescent="0.25">
      <c r="B5" s="1"/>
      <c r="C5" s="8" t="s">
        <v>5</v>
      </c>
      <c r="D5" s="1"/>
      <c r="E5" s="1"/>
      <c r="F5" s="1"/>
      <c r="G5" s="1"/>
      <c r="H5" s="1"/>
      <c r="I5" s="1"/>
      <c r="K5" t="s">
        <v>20</v>
      </c>
      <c r="L5" t="str">
        <f>"Sources: European Commissions;"&amp;CHAR(13)&amp;"Italian government"</f>
        <v>Sources: European Commissions;_x000D_Italian government</v>
      </c>
    </row>
    <row r="6" spans="2:16" x14ac:dyDescent="0.25">
      <c r="B6" s="1"/>
      <c r="C6" s="8"/>
      <c r="D6" s="1"/>
      <c r="E6" s="1"/>
      <c r="F6" s="1"/>
      <c r="G6" s="1"/>
      <c r="H6" s="1"/>
      <c r="I6" s="1"/>
      <c r="K6" t="s">
        <v>21</v>
      </c>
      <c r="L6" t="s">
        <v>22</v>
      </c>
    </row>
    <row r="7" spans="2:16" x14ac:dyDescent="0.25">
      <c r="B7" s="1"/>
      <c r="C7" s="8" t="s">
        <v>6</v>
      </c>
      <c r="D7" s="1"/>
      <c r="E7" s="1"/>
      <c r="F7" s="1"/>
      <c r="G7" s="1"/>
      <c r="H7" s="1"/>
      <c r="I7" s="1"/>
    </row>
    <row r="8" spans="2:16" x14ac:dyDescent="0.25">
      <c r="B8" s="1"/>
      <c r="C8" s="8" t="s">
        <v>9</v>
      </c>
      <c r="D8" s="1"/>
      <c r="E8" s="1"/>
      <c r="F8" s="1"/>
      <c r="G8" s="1"/>
      <c r="H8" s="1"/>
      <c r="I8" s="1"/>
      <c r="K8" s="2" t="s">
        <v>25</v>
      </c>
    </row>
    <row r="9" spans="2:16" x14ac:dyDescent="0.25">
      <c r="B9" s="1"/>
      <c r="C9" s="8" t="s">
        <v>7</v>
      </c>
      <c r="D9" s="1"/>
      <c r="E9" s="1"/>
      <c r="F9" s="1"/>
      <c r="G9" s="1"/>
      <c r="H9" s="1"/>
      <c r="I9" s="1"/>
      <c r="L9" s="3" t="s">
        <v>17</v>
      </c>
      <c r="M9" s="3" t="s">
        <v>18</v>
      </c>
      <c r="N9" s="3" t="s">
        <v>19</v>
      </c>
      <c r="O9" s="4" t="s">
        <v>15</v>
      </c>
      <c r="P9" s="4" t="s">
        <v>16</v>
      </c>
    </row>
    <row r="10" spans="2:16" x14ac:dyDescent="0.25">
      <c r="B10" s="1"/>
      <c r="C10" s="8" t="s">
        <v>8</v>
      </c>
      <c r="D10" s="1"/>
      <c r="E10" s="1"/>
      <c r="F10" s="1"/>
      <c r="G10" s="1"/>
      <c r="H10" s="1"/>
      <c r="I10" s="1"/>
      <c r="K10" t="s">
        <v>13</v>
      </c>
      <c r="L10">
        <v>3.8</v>
      </c>
      <c r="M10">
        <v>3</v>
      </c>
      <c r="N10">
        <v>3</v>
      </c>
      <c r="O10">
        <v>3</v>
      </c>
      <c r="P10">
        <v>2.9</v>
      </c>
    </row>
    <row r="11" spans="2:16" x14ac:dyDescent="0.25">
      <c r="B11" s="1"/>
      <c r="C11" s="8" t="s">
        <v>10</v>
      </c>
      <c r="D11" s="1"/>
      <c r="E11" s="1"/>
      <c r="F11" s="1"/>
      <c r="G11" s="1"/>
      <c r="H11" s="1"/>
      <c r="I11" s="1"/>
      <c r="K11" t="s">
        <v>14</v>
      </c>
      <c r="L11">
        <v>4.0999999999999996</v>
      </c>
      <c r="M11">
        <v>3.7</v>
      </c>
      <c r="N11">
        <v>3</v>
      </c>
      <c r="O11">
        <v>2.5</v>
      </c>
      <c r="P11">
        <v>2.4</v>
      </c>
    </row>
    <row r="12" spans="2:16" x14ac:dyDescent="0.25">
      <c r="B12" s="1"/>
      <c r="C12" s="8" t="s">
        <v>11</v>
      </c>
      <c r="D12" s="1"/>
      <c r="E12" s="1"/>
      <c r="F12" s="1"/>
      <c r="G12" s="1"/>
      <c r="H12" s="1"/>
      <c r="I12" s="1"/>
      <c r="K12" t="s">
        <v>23</v>
      </c>
      <c r="O12">
        <v>2.6</v>
      </c>
      <c r="P12">
        <v>2.2999999999999998</v>
      </c>
    </row>
    <row r="13" spans="2:16" x14ac:dyDescent="0.25">
      <c r="B13" s="1"/>
      <c r="C13" s="1"/>
      <c r="D13" s="1"/>
      <c r="E13" s="1"/>
      <c r="F13" s="1"/>
      <c r="G13" s="1"/>
      <c r="H13" s="1"/>
      <c r="I13" s="1"/>
    </row>
    <row r="14" spans="2:16" x14ac:dyDescent="0.25">
      <c r="B14" s="1"/>
      <c r="C14" s="10" t="s">
        <v>27</v>
      </c>
      <c r="D14" s="1"/>
      <c r="E14" s="1"/>
      <c r="F14" s="1"/>
      <c r="G14" s="1"/>
      <c r="H14" s="1"/>
      <c r="I14" s="1"/>
    </row>
    <row r="15" spans="2:16" x14ac:dyDescent="0.25">
      <c r="B15" s="1"/>
      <c r="C15" s="11" t="s">
        <v>28</v>
      </c>
      <c r="D15" s="1"/>
      <c r="E15" s="1"/>
      <c r="F15" s="1"/>
      <c r="G15" s="1"/>
      <c r="H15" s="1"/>
      <c r="I15" s="1"/>
      <c r="K15" s="2" t="s">
        <v>24</v>
      </c>
    </row>
    <row r="16" spans="2:16" x14ac:dyDescent="0.25">
      <c r="B16" s="1"/>
      <c r="C16" s="1"/>
      <c r="D16" s="1"/>
      <c r="E16" s="1"/>
      <c r="F16" s="1"/>
      <c r="G16" s="1"/>
      <c r="H16" s="1"/>
      <c r="I16" s="1"/>
      <c r="K16" s="7"/>
      <c r="L16" s="6" t="str">
        <f>L9</f>
        <v>2011</v>
      </c>
      <c r="M16" s="6" t="str">
        <f t="shared" ref="M16:P16" si="0">M9</f>
        <v>12</v>
      </c>
      <c r="N16" s="6" t="str">
        <f t="shared" si="0"/>
        <v>13</v>
      </c>
      <c r="O16" s="6" t="str">
        <f t="shared" si="0"/>
        <v>14*</v>
      </c>
      <c r="P16" s="6" t="str">
        <f t="shared" si="0"/>
        <v>15*</v>
      </c>
    </row>
    <row r="17" spans="11:16" x14ac:dyDescent="0.25">
      <c r="K17" s="5" t="str">
        <f>K10</f>
        <v>Italy</v>
      </c>
      <c r="L17">
        <f t="shared" ref="L17:P18" si="1">L10</f>
        <v>3.8</v>
      </c>
      <c r="M17">
        <f t="shared" si="1"/>
        <v>3</v>
      </c>
      <c r="N17">
        <f t="shared" si="1"/>
        <v>3</v>
      </c>
      <c r="O17">
        <f t="shared" si="1"/>
        <v>3</v>
      </c>
      <c r="P17">
        <f t="shared" si="1"/>
        <v>2.9</v>
      </c>
    </row>
    <row r="18" spans="11:16" x14ac:dyDescent="0.25">
      <c r="K18" s="5" t="str">
        <f>K11</f>
        <v>Euro area</v>
      </c>
      <c r="L18">
        <f t="shared" si="1"/>
        <v>4.0999999999999996</v>
      </c>
      <c r="M18">
        <f t="shared" si="1"/>
        <v>3.7</v>
      </c>
      <c r="N18">
        <f t="shared" si="1"/>
        <v>3</v>
      </c>
      <c r="O18">
        <f t="shared" si="1"/>
        <v>2.5</v>
      </c>
      <c r="P18">
        <f t="shared" si="1"/>
        <v>2.4</v>
      </c>
    </row>
    <row r="19" spans="11:16" x14ac:dyDescent="0.25">
      <c r="K19" s="5" t="str">
        <f>""</f>
        <v/>
      </c>
      <c r="L19" t="e">
        <f t="shared" ref="L19:P19" si="2">IF(L12=0,NA(),L12)</f>
        <v>#N/A</v>
      </c>
      <c r="M19" t="e">
        <f t="shared" si="2"/>
        <v>#N/A</v>
      </c>
      <c r="N19" t="e">
        <f t="shared" si="2"/>
        <v>#N/A</v>
      </c>
      <c r="O19">
        <f t="shared" si="2"/>
        <v>2.6</v>
      </c>
      <c r="P19">
        <f t="shared" si="2"/>
        <v>2.2999999999999998</v>
      </c>
    </row>
  </sheetData>
  <hyperlinks>
    <hyperlink ref="C1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2014-10-30T07:31:14Z</dcterms:created>
  <dcterms:modified xsi:type="dcterms:W3CDTF">2014-10-30T08:38:21Z</dcterms:modified>
</cp:coreProperties>
</file>